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riga-my.sharepoint.com/personal/aigars_ozols_riga_lv/Documents/Documenti no iepriekšējā portatīvā/4.3.1.3.pasakums/DZĪVOKĻI/iepirkumi, PI/1.kārtas 2.uzsaukums/Iepirkumi/būvdarbi/tāmes/jaunās/"/>
    </mc:Choice>
  </mc:AlternateContent>
  <xr:revisionPtr revIDLastSave="0" documentId="8_{1C7EC479-C4B2-4C90-B7F6-5647474E7C15}" xr6:coauthVersionLast="47" xr6:coauthVersionMax="47" xr10:uidLastSave="{00000000-0000-0000-0000-000000000000}"/>
  <bookViews>
    <workbookView xWindow="57480" yWindow="-120" windowWidth="25440" windowHeight="15270" tabRatio="875" activeTab="1" xr2:uid="{00000000-000D-0000-FFFF-FFFF00000000}"/>
  </bookViews>
  <sheets>
    <sheet name="koptāme" sheetId="1" r:id="rId1"/>
    <sheet name="kopsavilkums"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 name="14" sheetId="17"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L134" i="17"/>
  <c r="M134" i="17"/>
  <c r="N134" i="17"/>
  <c r="O134" i="17"/>
  <c r="K134" i="17"/>
  <c r="O104" i="17"/>
  <c r="O105" i="17"/>
  <c r="N104" i="17"/>
  <c r="N105" i="17"/>
  <c r="M104" i="17"/>
  <c r="M105" i="17"/>
  <c r="L104" i="17"/>
  <c r="L105" i="17"/>
  <c r="K104" i="17"/>
  <c r="K105" i="17"/>
  <c r="J104" i="17"/>
  <c r="J105" i="17"/>
  <c r="K103" i="17"/>
  <c r="E34" i="2"/>
  <c r="E36" i="2" s="1"/>
  <c r="H34" i="2"/>
  <c r="H36" i="2" s="1"/>
  <c r="E33" i="2"/>
  <c r="D33" i="2"/>
  <c r="B34" i="2"/>
  <c r="J23" i="17"/>
  <c r="K23" i="17"/>
  <c r="L23" i="17"/>
  <c r="M23" i="17"/>
  <c r="N23" i="17"/>
  <c r="J25" i="17"/>
  <c r="K25" i="17"/>
  <c r="L25" i="17"/>
  <c r="M25" i="17"/>
  <c r="N25" i="17"/>
  <c r="O25" i="17"/>
  <c r="J26" i="17"/>
  <c r="K26" i="17"/>
  <c r="L26" i="17"/>
  <c r="M26" i="17"/>
  <c r="N26" i="17"/>
  <c r="J27" i="17"/>
  <c r="K27" i="17"/>
  <c r="L27" i="17"/>
  <c r="M27" i="17"/>
  <c r="N27" i="17"/>
  <c r="O27" i="17"/>
  <c r="J28" i="17"/>
  <c r="K28" i="17"/>
  <c r="L28" i="17"/>
  <c r="M28" i="17"/>
  <c r="N28" i="17"/>
  <c r="J29" i="17"/>
  <c r="K29" i="17"/>
  <c r="L29" i="17"/>
  <c r="O29" i="17" s="1"/>
  <c r="M29" i="17"/>
  <c r="N29" i="17"/>
  <c r="J30" i="17"/>
  <c r="K30" i="17"/>
  <c r="L30" i="17"/>
  <c r="M30" i="17"/>
  <c r="N30" i="17"/>
  <c r="J31" i="17"/>
  <c r="K31" i="17"/>
  <c r="L31" i="17"/>
  <c r="M31" i="17"/>
  <c r="O31" i="17" s="1"/>
  <c r="N31" i="17"/>
  <c r="J32" i="17"/>
  <c r="K32" i="17"/>
  <c r="L32" i="17"/>
  <c r="M32" i="17"/>
  <c r="N32" i="17"/>
  <c r="J33" i="17"/>
  <c r="K33" i="17"/>
  <c r="L33" i="17"/>
  <c r="M33" i="17"/>
  <c r="N33" i="17"/>
  <c r="J34" i="17"/>
  <c r="K34" i="17"/>
  <c r="L34" i="17"/>
  <c r="M34" i="17"/>
  <c r="N34" i="17"/>
  <c r="J35" i="17"/>
  <c r="K35" i="17"/>
  <c r="L35" i="17"/>
  <c r="M35" i="17"/>
  <c r="N35" i="17"/>
  <c r="O35" i="17"/>
  <c r="J36" i="17"/>
  <c r="K36" i="17"/>
  <c r="L36" i="17"/>
  <c r="M36" i="17"/>
  <c r="N36" i="17"/>
  <c r="J37" i="17"/>
  <c r="K37" i="17"/>
  <c r="L37" i="17"/>
  <c r="M37" i="17"/>
  <c r="N37" i="17"/>
  <c r="O37" i="17"/>
  <c r="J38" i="17"/>
  <c r="K38" i="17"/>
  <c r="L38" i="17"/>
  <c r="M38" i="17"/>
  <c r="N38" i="17"/>
  <c r="J39" i="17"/>
  <c r="K39" i="17"/>
  <c r="L39" i="17"/>
  <c r="M39" i="17"/>
  <c r="O39" i="17" s="1"/>
  <c r="N39" i="17"/>
  <c r="J40" i="17"/>
  <c r="K40" i="17"/>
  <c r="L40" i="17"/>
  <c r="M40" i="17"/>
  <c r="N40" i="17"/>
  <c r="J41" i="17"/>
  <c r="K41" i="17"/>
  <c r="L41" i="17"/>
  <c r="M41" i="17"/>
  <c r="N41" i="17"/>
  <c r="J43" i="17"/>
  <c r="K43" i="17"/>
  <c r="L43" i="17"/>
  <c r="M43" i="17"/>
  <c r="N43" i="17"/>
  <c r="J44" i="17"/>
  <c r="K44" i="17"/>
  <c r="L44" i="17"/>
  <c r="M44" i="17"/>
  <c r="N44" i="17"/>
  <c r="J45" i="17"/>
  <c r="K45" i="17"/>
  <c r="L45" i="17"/>
  <c r="M45" i="17"/>
  <c r="N45" i="17"/>
  <c r="J46" i="17"/>
  <c r="K46" i="17"/>
  <c r="L46" i="17"/>
  <c r="O46" i="17" s="1"/>
  <c r="M46" i="17"/>
  <c r="N46" i="17"/>
  <c r="J47" i="17"/>
  <c r="K47" i="17"/>
  <c r="L47" i="17"/>
  <c r="M47" i="17"/>
  <c r="N47" i="17"/>
  <c r="J48" i="17"/>
  <c r="K48" i="17"/>
  <c r="L48" i="17"/>
  <c r="M48" i="17"/>
  <c r="N48" i="17"/>
  <c r="J49" i="17"/>
  <c r="K49" i="17"/>
  <c r="L49" i="17"/>
  <c r="M49" i="17"/>
  <c r="N49" i="17"/>
  <c r="J50" i="17"/>
  <c r="K50" i="17"/>
  <c r="L50" i="17"/>
  <c r="M50" i="17"/>
  <c r="N50" i="17"/>
  <c r="O50" i="17"/>
  <c r="J51" i="17"/>
  <c r="K51" i="17"/>
  <c r="L51" i="17"/>
  <c r="M51" i="17"/>
  <c r="N51" i="17"/>
  <c r="J52" i="17"/>
  <c r="K52" i="17"/>
  <c r="L52" i="17"/>
  <c r="M52" i="17"/>
  <c r="N52" i="17"/>
  <c r="J53" i="17"/>
  <c r="K53" i="17"/>
  <c r="L53" i="17"/>
  <c r="M53" i="17"/>
  <c r="N53" i="17"/>
  <c r="J54" i="17"/>
  <c r="K54" i="17"/>
  <c r="L54" i="17"/>
  <c r="O54" i="17" s="1"/>
  <c r="M54" i="17"/>
  <c r="N54" i="17"/>
  <c r="J55" i="17"/>
  <c r="K55" i="17"/>
  <c r="L55" i="17"/>
  <c r="M55" i="17"/>
  <c r="N55" i="17"/>
  <c r="J56" i="17"/>
  <c r="K56" i="17"/>
  <c r="L56" i="17"/>
  <c r="O56" i="17" s="1"/>
  <c r="M56" i="17"/>
  <c r="N56" i="17"/>
  <c r="J58" i="17"/>
  <c r="K58" i="17"/>
  <c r="L58" i="17"/>
  <c r="M58" i="17"/>
  <c r="N58" i="17"/>
  <c r="J59" i="17"/>
  <c r="K59" i="17"/>
  <c r="L59" i="17"/>
  <c r="M59" i="17"/>
  <c r="N59" i="17"/>
  <c r="J60" i="17"/>
  <c r="K60" i="17"/>
  <c r="L60" i="17"/>
  <c r="M60" i="17"/>
  <c r="N60" i="17"/>
  <c r="J61" i="17"/>
  <c r="K61" i="17"/>
  <c r="L61" i="17"/>
  <c r="M61" i="17"/>
  <c r="N61" i="17"/>
  <c r="O61" i="17"/>
  <c r="J62" i="17"/>
  <c r="K62" i="17"/>
  <c r="L62" i="17"/>
  <c r="M62" i="17"/>
  <c r="N62" i="17"/>
  <c r="J63" i="17"/>
  <c r="K63" i="17"/>
  <c r="L63" i="17"/>
  <c r="O63" i="17" s="1"/>
  <c r="M63" i="17"/>
  <c r="N63" i="17"/>
  <c r="J64" i="17"/>
  <c r="K64" i="17"/>
  <c r="L64" i="17"/>
  <c r="M64" i="17"/>
  <c r="O64" i="17" s="1"/>
  <c r="N64" i="17"/>
  <c r="J65" i="17"/>
  <c r="K65" i="17"/>
  <c r="L65" i="17"/>
  <c r="M65" i="17"/>
  <c r="O65" i="17" s="1"/>
  <c r="N65" i="17"/>
  <c r="J66" i="17"/>
  <c r="K66" i="17"/>
  <c r="L66" i="17"/>
  <c r="M66" i="17"/>
  <c r="N66" i="17"/>
  <c r="J67" i="17"/>
  <c r="K67" i="17"/>
  <c r="L67" i="17"/>
  <c r="M67" i="17"/>
  <c r="N67" i="17"/>
  <c r="O67" i="17" s="1"/>
  <c r="J68" i="17"/>
  <c r="K68" i="17"/>
  <c r="L68" i="17"/>
  <c r="M68" i="17"/>
  <c r="N68" i="17"/>
  <c r="J69" i="17"/>
  <c r="K69" i="17"/>
  <c r="L69" i="17"/>
  <c r="O69" i="17" s="1"/>
  <c r="M69" i="17"/>
  <c r="N69" i="17"/>
  <c r="J70" i="17"/>
  <c r="K70" i="17"/>
  <c r="L70" i="17"/>
  <c r="M70" i="17"/>
  <c r="N70" i="17"/>
  <c r="J71" i="17"/>
  <c r="K71" i="17"/>
  <c r="L71" i="17"/>
  <c r="O71" i="17" s="1"/>
  <c r="M71" i="17"/>
  <c r="N71" i="17"/>
  <c r="J73" i="17"/>
  <c r="K73" i="17"/>
  <c r="L73" i="17"/>
  <c r="M73" i="17"/>
  <c r="N73" i="17"/>
  <c r="J74" i="17"/>
  <c r="K74" i="17"/>
  <c r="L74" i="17"/>
  <c r="M74" i="17"/>
  <c r="N74" i="17"/>
  <c r="J75" i="17"/>
  <c r="K75" i="17"/>
  <c r="L75" i="17"/>
  <c r="M75" i="17"/>
  <c r="N75" i="17"/>
  <c r="J76" i="17"/>
  <c r="K76" i="17"/>
  <c r="L76" i="17"/>
  <c r="M76" i="17"/>
  <c r="N76" i="17"/>
  <c r="O76" i="17"/>
  <c r="J77" i="17"/>
  <c r="K77" i="17"/>
  <c r="L77" i="17"/>
  <c r="M77" i="17"/>
  <c r="N77" i="17"/>
  <c r="J78" i="17"/>
  <c r="K78" i="17"/>
  <c r="L78" i="17"/>
  <c r="M78" i="17"/>
  <c r="N78" i="17"/>
  <c r="J79" i="17"/>
  <c r="K79" i="17"/>
  <c r="L79" i="17"/>
  <c r="M79" i="17"/>
  <c r="N79" i="17"/>
  <c r="J80" i="17"/>
  <c r="K80" i="17"/>
  <c r="L80" i="17"/>
  <c r="M80" i="17"/>
  <c r="N80" i="17"/>
  <c r="O80" i="17" s="1"/>
  <c r="J81" i="17"/>
  <c r="K81" i="17"/>
  <c r="L81" i="17"/>
  <c r="M81" i="17"/>
  <c r="N81" i="17"/>
  <c r="J82" i="17"/>
  <c r="K82" i="17"/>
  <c r="L82" i="17"/>
  <c r="M82" i="17"/>
  <c r="N82" i="17"/>
  <c r="O82" i="17"/>
  <c r="J83" i="17"/>
  <c r="K83" i="17"/>
  <c r="L83" i="17"/>
  <c r="M83" i="17"/>
  <c r="N83" i="17"/>
  <c r="J85" i="17"/>
  <c r="K85" i="17"/>
  <c r="L85" i="17"/>
  <c r="M85" i="17"/>
  <c r="N85" i="17"/>
  <c r="J86" i="17"/>
  <c r="K86" i="17"/>
  <c r="L86" i="17"/>
  <c r="M86" i="17"/>
  <c r="N86" i="17"/>
  <c r="J87" i="17"/>
  <c r="K87" i="17"/>
  <c r="L87" i="17"/>
  <c r="M87" i="17"/>
  <c r="N87" i="17"/>
  <c r="O87" i="17"/>
  <c r="J88" i="17"/>
  <c r="K88" i="17"/>
  <c r="L88" i="17"/>
  <c r="M88" i="17"/>
  <c r="N88" i="17"/>
  <c r="J89" i="17"/>
  <c r="K89" i="17"/>
  <c r="L89" i="17"/>
  <c r="O89" i="17" s="1"/>
  <c r="M89" i="17"/>
  <c r="N89" i="17"/>
  <c r="J90" i="17"/>
  <c r="K90" i="17"/>
  <c r="L90" i="17"/>
  <c r="M90" i="17"/>
  <c r="O90" i="17" s="1"/>
  <c r="N90" i="17"/>
  <c r="D91" i="17"/>
  <c r="K91" i="17" s="1"/>
  <c r="J91" i="17"/>
  <c r="D92" i="17"/>
  <c r="K92" i="17" s="1"/>
  <c r="J92" i="17"/>
  <c r="J93" i="17"/>
  <c r="K93" i="17"/>
  <c r="L93" i="17"/>
  <c r="M93" i="17"/>
  <c r="N93" i="17"/>
  <c r="D94" i="17"/>
  <c r="L94" i="17" s="1"/>
  <c r="J94" i="17"/>
  <c r="K94" i="17"/>
  <c r="D95" i="17"/>
  <c r="L95" i="17" s="1"/>
  <c r="J95" i="17"/>
  <c r="K95" i="17"/>
  <c r="J96" i="17"/>
  <c r="K96" i="17"/>
  <c r="L96" i="17"/>
  <c r="M96" i="17"/>
  <c r="N96" i="17"/>
  <c r="J97" i="17"/>
  <c r="K97" i="17"/>
  <c r="L97" i="17"/>
  <c r="M97" i="17"/>
  <c r="N97" i="17"/>
  <c r="O97" i="17" s="1"/>
  <c r="J98" i="17"/>
  <c r="K98" i="17"/>
  <c r="L98" i="17"/>
  <c r="M98" i="17"/>
  <c r="N98" i="17"/>
  <c r="J100" i="17"/>
  <c r="K100" i="17"/>
  <c r="L100" i="17"/>
  <c r="O100" i="17" s="1"/>
  <c r="M100" i="17"/>
  <c r="N100" i="17"/>
  <c r="J102" i="17"/>
  <c r="K102" i="17"/>
  <c r="L102" i="17"/>
  <c r="M102" i="17"/>
  <c r="N102" i="17"/>
  <c r="J103" i="17"/>
  <c r="L103" i="17"/>
  <c r="O103" i="17" s="1"/>
  <c r="M103" i="17"/>
  <c r="N103" i="17"/>
  <c r="J106" i="17"/>
  <c r="K106" i="17"/>
  <c r="L106" i="17"/>
  <c r="M106" i="17"/>
  <c r="N106" i="17"/>
  <c r="J107" i="17"/>
  <c r="K107" i="17"/>
  <c r="L107" i="17"/>
  <c r="M107" i="17"/>
  <c r="N107" i="17"/>
  <c r="O107" i="17" s="1"/>
  <c r="J108" i="17"/>
  <c r="K108" i="17"/>
  <c r="L108" i="17"/>
  <c r="M108" i="17"/>
  <c r="N108" i="17"/>
  <c r="J109" i="17"/>
  <c r="K109" i="17"/>
  <c r="L109" i="17"/>
  <c r="M109" i="17"/>
  <c r="N109" i="17"/>
  <c r="J110" i="17"/>
  <c r="K110" i="17"/>
  <c r="L110" i="17"/>
  <c r="M110" i="17"/>
  <c r="N110" i="17"/>
  <c r="J111" i="17"/>
  <c r="K111" i="17"/>
  <c r="L111" i="17"/>
  <c r="M111" i="17"/>
  <c r="N111" i="17"/>
  <c r="J112" i="17"/>
  <c r="K112" i="17"/>
  <c r="L112" i="17"/>
  <c r="M112" i="17"/>
  <c r="N112" i="17"/>
  <c r="J113" i="17"/>
  <c r="K113" i="17"/>
  <c r="L113" i="17"/>
  <c r="O113" i="17" s="1"/>
  <c r="M113" i="17"/>
  <c r="N113" i="17"/>
  <c r="J114" i="17"/>
  <c r="K114" i="17"/>
  <c r="L114" i="17"/>
  <c r="M114" i="17"/>
  <c r="N114" i="17"/>
  <c r="J115" i="17"/>
  <c r="K115" i="17"/>
  <c r="L115" i="17"/>
  <c r="O115" i="17" s="1"/>
  <c r="M115" i="17"/>
  <c r="N115" i="17"/>
  <c r="J116" i="17"/>
  <c r="K116" i="17"/>
  <c r="L116" i="17"/>
  <c r="M116" i="17"/>
  <c r="N116" i="17"/>
  <c r="J117" i="17"/>
  <c r="K117" i="17"/>
  <c r="L117" i="17"/>
  <c r="M117" i="17"/>
  <c r="N117" i="17"/>
  <c r="J118" i="17"/>
  <c r="K118" i="17"/>
  <c r="L118" i="17"/>
  <c r="M118" i="17"/>
  <c r="O118" i="17" s="1"/>
  <c r="N118" i="17"/>
  <c r="J119" i="17"/>
  <c r="K119" i="17"/>
  <c r="L119" i="17"/>
  <c r="M119" i="17"/>
  <c r="N119" i="17"/>
  <c r="O119" i="17" s="1"/>
  <c r="J120" i="17"/>
  <c r="K120" i="17"/>
  <c r="L120" i="17"/>
  <c r="M120" i="17"/>
  <c r="N120" i="17"/>
  <c r="J121" i="17"/>
  <c r="K121" i="17"/>
  <c r="L121" i="17"/>
  <c r="M121" i="17"/>
  <c r="N121" i="17"/>
  <c r="O121" i="17"/>
  <c r="J122" i="17"/>
  <c r="K122" i="17"/>
  <c r="L122" i="17"/>
  <c r="M122" i="17"/>
  <c r="N122" i="17"/>
  <c r="J123" i="17"/>
  <c r="K123" i="17"/>
  <c r="L123" i="17"/>
  <c r="M123" i="17"/>
  <c r="O123" i="17" s="1"/>
  <c r="N123" i="17"/>
  <c r="J124" i="17"/>
  <c r="K124" i="17"/>
  <c r="L124" i="17"/>
  <c r="O124" i="17" s="1"/>
  <c r="M124" i="17"/>
  <c r="N124" i="17"/>
  <c r="J125" i="17"/>
  <c r="K125" i="17"/>
  <c r="L125" i="17"/>
  <c r="M125" i="17"/>
  <c r="N125" i="17"/>
  <c r="O125" i="17" s="1"/>
  <c r="J126" i="17"/>
  <c r="K126" i="17"/>
  <c r="L126" i="17"/>
  <c r="M126" i="17"/>
  <c r="N126" i="17"/>
  <c r="J127" i="17"/>
  <c r="K127" i="17"/>
  <c r="L127" i="17"/>
  <c r="M127" i="17"/>
  <c r="N127" i="17"/>
  <c r="J128" i="17"/>
  <c r="K128" i="17"/>
  <c r="L128" i="17"/>
  <c r="M128" i="17"/>
  <c r="N128" i="17"/>
  <c r="J129" i="17"/>
  <c r="K129" i="17"/>
  <c r="L129" i="17"/>
  <c r="M129" i="17"/>
  <c r="N129" i="17"/>
  <c r="O129" i="17" s="1"/>
  <c r="J130" i="17"/>
  <c r="K130" i="17"/>
  <c r="L130" i="17"/>
  <c r="O130" i="17" s="1"/>
  <c r="M130" i="17"/>
  <c r="N130" i="17"/>
  <c r="J131" i="17"/>
  <c r="K131" i="17"/>
  <c r="L131" i="17"/>
  <c r="M131" i="17"/>
  <c r="N131" i="17"/>
  <c r="J132" i="17"/>
  <c r="K132" i="17"/>
  <c r="L132" i="17"/>
  <c r="M132" i="17"/>
  <c r="N132" i="17"/>
  <c r="B25" i="2"/>
  <c r="N120" i="15"/>
  <c r="M120" i="15"/>
  <c r="K120" i="15"/>
  <c r="L120" i="15"/>
  <c r="N119" i="15"/>
  <c r="M119" i="15"/>
  <c r="L119" i="15"/>
  <c r="K119" i="15"/>
  <c r="J119" i="15"/>
  <c r="N118" i="15"/>
  <c r="M118" i="15"/>
  <c r="K118" i="15"/>
  <c r="J118" i="15"/>
  <c r="N117" i="15"/>
  <c r="M117" i="15"/>
  <c r="K117" i="15"/>
  <c r="N116" i="15"/>
  <c r="M116" i="15"/>
  <c r="K116" i="15"/>
  <c r="L116" i="15"/>
  <c r="N115" i="15"/>
  <c r="M115" i="15"/>
  <c r="K115" i="15"/>
  <c r="J115" i="15"/>
  <c r="N114" i="15"/>
  <c r="M114" i="15"/>
  <c r="K114" i="15"/>
  <c r="J114" i="15"/>
  <c r="N113" i="15"/>
  <c r="M113" i="15"/>
  <c r="K113" i="15"/>
  <c r="L113" i="15"/>
  <c r="N112" i="15"/>
  <c r="M112" i="15"/>
  <c r="K112" i="15"/>
  <c r="L112" i="15"/>
  <c r="N111" i="15"/>
  <c r="M111" i="15"/>
  <c r="L111" i="15"/>
  <c r="K111" i="15"/>
  <c r="J111" i="15"/>
  <c r="N109" i="15"/>
  <c r="M109" i="15"/>
  <c r="K109" i="15"/>
  <c r="J109" i="15"/>
  <c r="N107" i="15"/>
  <c r="M107" i="15"/>
  <c r="K107" i="15"/>
  <c r="N106" i="15"/>
  <c r="M106" i="15"/>
  <c r="K106" i="15"/>
  <c r="L106" i="15"/>
  <c r="N105" i="15"/>
  <c r="M105" i="15"/>
  <c r="K105" i="15"/>
  <c r="N104" i="15"/>
  <c r="M104" i="15"/>
  <c r="K104" i="15"/>
  <c r="J104" i="15"/>
  <c r="N103" i="15"/>
  <c r="M103" i="15"/>
  <c r="K103" i="15"/>
  <c r="J103" i="15"/>
  <c r="N102" i="15"/>
  <c r="M102" i="15"/>
  <c r="K102" i="15"/>
  <c r="L102" i="15"/>
  <c r="N101" i="15"/>
  <c r="O101" i="15" s="1"/>
  <c r="M101" i="15"/>
  <c r="L101" i="15"/>
  <c r="K101" i="15"/>
  <c r="J101" i="15"/>
  <c r="N100" i="15"/>
  <c r="M100" i="15"/>
  <c r="K100" i="15"/>
  <c r="J100" i="15"/>
  <c r="N99" i="15"/>
  <c r="M99" i="15"/>
  <c r="L99" i="15"/>
  <c r="K99" i="15"/>
  <c r="J99" i="15"/>
  <c r="N98" i="15"/>
  <c r="M98" i="15"/>
  <c r="K98" i="15"/>
  <c r="L98" i="15"/>
  <c r="N97" i="15"/>
  <c r="M97" i="15"/>
  <c r="L97" i="15"/>
  <c r="K97" i="15"/>
  <c r="J97" i="15"/>
  <c r="N96" i="15"/>
  <c r="M96" i="15"/>
  <c r="K96" i="15"/>
  <c r="J96" i="15"/>
  <c r="N95" i="15"/>
  <c r="M95" i="15"/>
  <c r="K95" i="15"/>
  <c r="N94" i="15"/>
  <c r="M94" i="15"/>
  <c r="K94" i="15"/>
  <c r="L94" i="15"/>
  <c r="N93" i="15"/>
  <c r="M93" i="15"/>
  <c r="K93" i="15"/>
  <c r="N92" i="15"/>
  <c r="M92" i="15"/>
  <c r="K92" i="15"/>
  <c r="J92" i="15"/>
  <c r="N90" i="15"/>
  <c r="M90" i="15"/>
  <c r="K90" i="15"/>
  <c r="J90" i="15"/>
  <c r="N89" i="15"/>
  <c r="M89" i="15"/>
  <c r="K89" i="15"/>
  <c r="L89" i="15"/>
  <c r="N88" i="15"/>
  <c r="M88" i="15"/>
  <c r="L88" i="15"/>
  <c r="K88" i="15"/>
  <c r="J88" i="15"/>
  <c r="N87" i="15"/>
  <c r="M87" i="15"/>
  <c r="K87" i="15"/>
  <c r="J87" i="15"/>
  <c r="N86" i="15"/>
  <c r="M86" i="15"/>
  <c r="L86" i="15"/>
  <c r="K86" i="15"/>
  <c r="J86" i="15"/>
  <c r="N85" i="15"/>
  <c r="M85" i="15"/>
  <c r="K85" i="15"/>
  <c r="L85" i="15"/>
  <c r="N84" i="15"/>
  <c r="M84" i="15"/>
  <c r="L84" i="15"/>
  <c r="K84" i="15"/>
  <c r="J84" i="15"/>
  <c r="N83" i="15"/>
  <c r="M83" i="15"/>
  <c r="K83" i="15"/>
  <c r="J83" i="15"/>
  <c r="N82" i="15"/>
  <c r="M82" i="15"/>
  <c r="K82" i="15"/>
  <c r="N81" i="15"/>
  <c r="M81" i="15"/>
  <c r="K81" i="15"/>
  <c r="L81" i="15"/>
  <c r="N80" i="15"/>
  <c r="M80" i="15"/>
  <c r="K80" i="15"/>
  <c r="N79" i="15"/>
  <c r="M79" i="15"/>
  <c r="K79" i="15"/>
  <c r="J79" i="15"/>
  <c r="N77" i="15"/>
  <c r="M77" i="15"/>
  <c r="K77" i="15"/>
  <c r="J77" i="15"/>
  <c r="N76" i="15"/>
  <c r="M76" i="15"/>
  <c r="K76" i="15"/>
  <c r="L76" i="15"/>
  <c r="N75" i="15"/>
  <c r="M75" i="15"/>
  <c r="K75" i="15"/>
  <c r="L75" i="15"/>
  <c r="N74" i="15"/>
  <c r="M74" i="15"/>
  <c r="K74" i="15"/>
  <c r="J74" i="15"/>
  <c r="N73" i="15"/>
  <c r="M73" i="15"/>
  <c r="L73" i="15"/>
  <c r="K73" i="15"/>
  <c r="J73" i="15"/>
  <c r="N72" i="15"/>
  <c r="M72" i="15"/>
  <c r="K72" i="15"/>
  <c r="L72" i="15"/>
  <c r="N71" i="15"/>
  <c r="M71" i="15"/>
  <c r="L71" i="15"/>
  <c r="K71" i="15"/>
  <c r="J71" i="15"/>
  <c r="N70" i="15"/>
  <c r="M70" i="15"/>
  <c r="K70" i="15"/>
  <c r="J70" i="15"/>
  <c r="N69" i="15"/>
  <c r="M69" i="15"/>
  <c r="K69" i="15"/>
  <c r="N68" i="15"/>
  <c r="M68" i="15"/>
  <c r="K68" i="15"/>
  <c r="L68" i="15"/>
  <c r="N67" i="15"/>
  <c r="M67" i="15"/>
  <c r="K67" i="15"/>
  <c r="N66" i="15"/>
  <c r="M66" i="15"/>
  <c r="K66" i="15"/>
  <c r="J66" i="15"/>
  <c r="N65" i="15"/>
  <c r="M65" i="15"/>
  <c r="K65" i="15"/>
  <c r="J65" i="15"/>
  <c r="N64" i="15"/>
  <c r="M64" i="15"/>
  <c r="K64" i="15"/>
  <c r="L64" i="15"/>
  <c r="N63" i="15"/>
  <c r="M63" i="15"/>
  <c r="K63" i="15"/>
  <c r="L63" i="15"/>
  <c r="N61" i="15"/>
  <c r="M61" i="15"/>
  <c r="K61" i="15"/>
  <c r="J61" i="15"/>
  <c r="N60" i="15"/>
  <c r="M60" i="15"/>
  <c r="L60" i="15"/>
  <c r="K60" i="15"/>
  <c r="J60" i="15"/>
  <c r="N59" i="15"/>
  <c r="M59" i="15"/>
  <c r="K59" i="15"/>
  <c r="L59" i="15"/>
  <c r="N58" i="15"/>
  <c r="M58" i="15"/>
  <c r="L58" i="15"/>
  <c r="K58" i="15"/>
  <c r="J58" i="15"/>
  <c r="N57" i="15"/>
  <c r="M57" i="15"/>
  <c r="K57" i="15"/>
  <c r="J57" i="15"/>
  <c r="N56" i="15"/>
  <c r="M56" i="15"/>
  <c r="K56" i="15"/>
  <c r="N55" i="15"/>
  <c r="M55" i="15"/>
  <c r="K55" i="15"/>
  <c r="L55" i="15"/>
  <c r="N53" i="15"/>
  <c r="M53" i="15"/>
  <c r="K53" i="15"/>
  <c r="N52" i="15"/>
  <c r="M52" i="15"/>
  <c r="K52" i="15"/>
  <c r="J52" i="15"/>
  <c r="N51" i="15"/>
  <c r="M51" i="15"/>
  <c r="K51" i="15"/>
  <c r="J51" i="15"/>
  <c r="N50" i="15"/>
  <c r="M50" i="15"/>
  <c r="O50" i="15" s="1"/>
  <c r="K50" i="15"/>
  <c r="L50" i="15"/>
  <c r="N49" i="15"/>
  <c r="M49" i="15"/>
  <c r="K49" i="15"/>
  <c r="L49" i="15"/>
  <c r="N48" i="15"/>
  <c r="M48" i="15"/>
  <c r="K48" i="15"/>
  <c r="J48" i="15"/>
  <c r="N47" i="15"/>
  <c r="M47" i="15"/>
  <c r="L47" i="15"/>
  <c r="K47" i="15"/>
  <c r="J47" i="15"/>
  <c r="N46" i="15"/>
  <c r="M46" i="15"/>
  <c r="K46" i="15"/>
  <c r="L46" i="15"/>
  <c r="N45" i="15"/>
  <c r="M45" i="15"/>
  <c r="L45" i="15"/>
  <c r="K45" i="15"/>
  <c r="J45" i="15"/>
  <c r="N44" i="15"/>
  <c r="M44" i="15"/>
  <c r="K44" i="15"/>
  <c r="J44" i="15"/>
  <c r="N43" i="15"/>
  <c r="M43" i="15"/>
  <c r="K43" i="15"/>
  <c r="N42" i="15"/>
  <c r="M42" i="15"/>
  <c r="K42" i="15"/>
  <c r="L42" i="15"/>
  <c r="N41" i="15"/>
  <c r="M41" i="15"/>
  <c r="K41" i="15"/>
  <c r="N39" i="15"/>
  <c r="M39" i="15"/>
  <c r="K39" i="15"/>
  <c r="J39" i="15"/>
  <c r="N38" i="15"/>
  <c r="M38" i="15"/>
  <c r="K38" i="15"/>
  <c r="J38" i="15"/>
  <c r="N37" i="15"/>
  <c r="M37" i="15"/>
  <c r="O37" i="15" s="1"/>
  <c r="K37" i="15"/>
  <c r="L37" i="15"/>
  <c r="N36" i="15"/>
  <c r="M36" i="15"/>
  <c r="K36" i="15"/>
  <c r="L36" i="15"/>
  <c r="N35" i="15"/>
  <c r="M35" i="15"/>
  <c r="K35" i="15"/>
  <c r="J35" i="15"/>
  <c r="N34" i="15"/>
  <c r="M34" i="15"/>
  <c r="L34" i="15"/>
  <c r="K34" i="15"/>
  <c r="J34" i="15"/>
  <c r="N33" i="15"/>
  <c r="M33" i="15"/>
  <c r="K33" i="15"/>
  <c r="L33" i="15"/>
  <c r="N32" i="15"/>
  <c r="M32" i="15"/>
  <c r="L32" i="15"/>
  <c r="K32" i="15"/>
  <c r="J32" i="15"/>
  <c r="N31" i="15"/>
  <c r="M31" i="15"/>
  <c r="K31" i="15"/>
  <c r="J31" i="15"/>
  <c r="N30" i="15"/>
  <c r="M30" i="15"/>
  <c r="K30" i="15"/>
  <c r="N29" i="15"/>
  <c r="M29" i="15"/>
  <c r="K29" i="15"/>
  <c r="L29" i="15"/>
  <c r="N28" i="15"/>
  <c r="M28" i="15"/>
  <c r="K28" i="15"/>
  <c r="N27" i="15"/>
  <c r="M27" i="15"/>
  <c r="K27" i="15"/>
  <c r="J27" i="15"/>
  <c r="N26" i="15"/>
  <c r="M26" i="15"/>
  <c r="K26" i="15"/>
  <c r="J26" i="15"/>
  <c r="L26" i="15"/>
  <c r="N24" i="15"/>
  <c r="M24" i="15"/>
  <c r="K24" i="15"/>
  <c r="L24" i="15"/>
  <c r="N23" i="15"/>
  <c r="M23" i="15"/>
  <c r="K23" i="15"/>
  <c r="L23" i="15"/>
  <c r="N22" i="15"/>
  <c r="M22" i="15"/>
  <c r="K22" i="15"/>
  <c r="J22" i="15"/>
  <c r="N117" i="14"/>
  <c r="M117" i="14"/>
  <c r="K117" i="14"/>
  <c r="G117" i="14"/>
  <c r="N116" i="14"/>
  <c r="M116" i="14"/>
  <c r="K116" i="14"/>
  <c r="J116" i="14"/>
  <c r="N115" i="14"/>
  <c r="M115" i="14"/>
  <c r="K115" i="14"/>
  <c r="J115" i="14"/>
  <c r="N114" i="14"/>
  <c r="M114" i="14"/>
  <c r="K114" i="14"/>
  <c r="L114" i="14"/>
  <c r="N113" i="14"/>
  <c r="M113" i="14"/>
  <c r="K113" i="14"/>
  <c r="N112" i="14"/>
  <c r="M112" i="14"/>
  <c r="K112" i="14"/>
  <c r="J112" i="14"/>
  <c r="N111" i="14"/>
  <c r="M111" i="14"/>
  <c r="K111" i="14"/>
  <c r="J111" i="14"/>
  <c r="N110" i="14"/>
  <c r="M110" i="14"/>
  <c r="K110" i="14"/>
  <c r="L110" i="14"/>
  <c r="N109" i="14"/>
  <c r="M109" i="14"/>
  <c r="K109" i="14"/>
  <c r="N108" i="14"/>
  <c r="M108" i="14"/>
  <c r="K108" i="14"/>
  <c r="J108" i="14"/>
  <c r="N107" i="14"/>
  <c r="M107" i="14"/>
  <c r="K107" i="14"/>
  <c r="J107" i="14"/>
  <c r="N105" i="14"/>
  <c r="M105" i="14"/>
  <c r="K105" i="14"/>
  <c r="L105" i="14"/>
  <c r="N103" i="14"/>
  <c r="M103" i="14"/>
  <c r="K103" i="14"/>
  <c r="N102" i="14"/>
  <c r="M102" i="14"/>
  <c r="K102" i="14"/>
  <c r="J102" i="14"/>
  <c r="N101" i="14"/>
  <c r="M101" i="14"/>
  <c r="K101" i="14"/>
  <c r="J101" i="14"/>
  <c r="N100" i="14"/>
  <c r="M100" i="14"/>
  <c r="K100" i="14"/>
  <c r="L100" i="14"/>
  <c r="N99" i="14"/>
  <c r="M99" i="14"/>
  <c r="K99" i="14"/>
  <c r="N98" i="14"/>
  <c r="M98" i="14"/>
  <c r="K98" i="14"/>
  <c r="J98" i="14"/>
  <c r="N97" i="14"/>
  <c r="M97" i="14"/>
  <c r="L97" i="14"/>
  <c r="K97" i="14"/>
  <c r="J97" i="14"/>
  <c r="N96" i="14"/>
  <c r="M96" i="14"/>
  <c r="K96" i="14"/>
  <c r="L96" i="14"/>
  <c r="N95" i="14"/>
  <c r="M95" i="14"/>
  <c r="K95" i="14"/>
  <c r="N94" i="14"/>
  <c r="M94" i="14"/>
  <c r="K94" i="14"/>
  <c r="J94" i="14"/>
  <c r="N93" i="14"/>
  <c r="M93" i="14"/>
  <c r="K93" i="14"/>
  <c r="J93" i="14"/>
  <c r="N92" i="14"/>
  <c r="M92" i="14"/>
  <c r="K92" i="14"/>
  <c r="L92" i="14"/>
  <c r="N91" i="14"/>
  <c r="M91" i="14"/>
  <c r="K91" i="14"/>
  <c r="N90" i="14"/>
  <c r="M90" i="14"/>
  <c r="K90" i="14"/>
  <c r="J90" i="14"/>
  <c r="N89" i="14"/>
  <c r="M89" i="14"/>
  <c r="K89" i="14"/>
  <c r="L89" i="14"/>
  <c r="N88" i="14"/>
  <c r="M88" i="14"/>
  <c r="K88" i="14"/>
  <c r="L88" i="14"/>
  <c r="N86" i="14"/>
  <c r="M86" i="14"/>
  <c r="K86" i="14"/>
  <c r="N85" i="14"/>
  <c r="M85" i="14"/>
  <c r="K85" i="14"/>
  <c r="J85" i="14"/>
  <c r="N84" i="14"/>
  <c r="M84" i="14"/>
  <c r="K84" i="14"/>
  <c r="L84" i="14"/>
  <c r="N83" i="14"/>
  <c r="M83" i="14"/>
  <c r="K83" i="14"/>
  <c r="L83" i="14"/>
  <c r="N82" i="14"/>
  <c r="M82" i="14"/>
  <c r="K82" i="14"/>
  <c r="N81" i="14"/>
  <c r="M81" i="14"/>
  <c r="K81" i="14"/>
  <c r="J81" i="14"/>
  <c r="N80" i="14"/>
  <c r="M80" i="14"/>
  <c r="K80" i="14"/>
  <c r="J80" i="14"/>
  <c r="N79" i="14"/>
  <c r="M79" i="14"/>
  <c r="K79" i="14"/>
  <c r="L79" i="14"/>
  <c r="N78" i="14"/>
  <c r="M78" i="14"/>
  <c r="K78" i="14"/>
  <c r="N77" i="14"/>
  <c r="M77" i="14"/>
  <c r="K77" i="14"/>
  <c r="J77" i="14"/>
  <c r="N76" i="14"/>
  <c r="M76" i="14"/>
  <c r="K76" i="14"/>
  <c r="L76" i="14"/>
  <c r="N74" i="14"/>
  <c r="M74" i="14"/>
  <c r="K74" i="14"/>
  <c r="L74" i="14"/>
  <c r="N73" i="14"/>
  <c r="M73" i="14"/>
  <c r="K73" i="14"/>
  <c r="N72" i="14"/>
  <c r="M72" i="14"/>
  <c r="K72" i="14"/>
  <c r="J72" i="14"/>
  <c r="N71" i="14"/>
  <c r="M71" i="14"/>
  <c r="K71" i="14"/>
  <c r="J71" i="14"/>
  <c r="N70" i="14"/>
  <c r="M70" i="14"/>
  <c r="K70" i="14"/>
  <c r="L70" i="14"/>
  <c r="N69" i="14"/>
  <c r="M69" i="14"/>
  <c r="K69" i="14"/>
  <c r="N68" i="14"/>
  <c r="M68" i="14"/>
  <c r="K68" i="14"/>
  <c r="J68" i="14"/>
  <c r="N67" i="14"/>
  <c r="M67" i="14"/>
  <c r="K67" i="14"/>
  <c r="L67" i="14"/>
  <c r="N66" i="14"/>
  <c r="M66" i="14"/>
  <c r="K66" i="14"/>
  <c r="J66" i="14"/>
  <c r="L66" i="14"/>
  <c r="N65" i="14"/>
  <c r="M65" i="14"/>
  <c r="K65" i="14"/>
  <c r="N64" i="14"/>
  <c r="M64" i="14"/>
  <c r="K64" i="14"/>
  <c r="N63" i="14"/>
  <c r="M63" i="14"/>
  <c r="K63" i="14"/>
  <c r="L63" i="14"/>
  <c r="N62" i="14"/>
  <c r="M62" i="14"/>
  <c r="K62" i="14"/>
  <c r="L62" i="14"/>
  <c r="N60" i="14"/>
  <c r="M60" i="14"/>
  <c r="K60" i="14"/>
  <c r="N59" i="14"/>
  <c r="M59" i="14"/>
  <c r="K59" i="14"/>
  <c r="J59" i="14"/>
  <c r="N58" i="14"/>
  <c r="M58" i="14"/>
  <c r="K58" i="14"/>
  <c r="J58" i="14"/>
  <c r="L58" i="14"/>
  <c r="N57" i="14"/>
  <c r="M57" i="14"/>
  <c r="K57" i="14"/>
  <c r="L57" i="14"/>
  <c r="N56" i="14"/>
  <c r="M56" i="14"/>
  <c r="K56" i="14"/>
  <c r="N54" i="14"/>
  <c r="M54" i="14"/>
  <c r="K54" i="14"/>
  <c r="N53" i="14"/>
  <c r="M53" i="14"/>
  <c r="K53" i="14"/>
  <c r="J53" i="14"/>
  <c r="N52" i="14"/>
  <c r="M52" i="14"/>
  <c r="K52" i="14"/>
  <c r="L52" i="14"/>
  <c r="N51" i="14"/>
  <c r="M51" i="14"/>
  <c r="K51" i="14"/>
  <c r="L51" i="14"/>
  <c r="N50" i="14"/>
  <c r="M50" i="14"/>
  <c r="K50" i="14"/>
  <c r="N49" i="14"/>
  <c r="M49" i="14"/>
  <c r="K49" i="14"/>
  <c r="J49" i="14"/>
  <c r="N48" i="14"/>
  <c r="M48" i="14"/>
  <c r="K48" i="14"/>
  <c r="L48" i="14"/>
  <c r="N47" i="14"/>
  <c r="M47" i="14"/>
  <c r="K47" i="14"/>
  <c r="L47" i="14"/>
  <c r="N46" i="14"/>
  <c r="M46" i="14"/>
  <c r="K46" i="14"/>
  <c r="N45" i="14"/>
  <c r="M45" i="14"/>
  <c r="K45" i="14"/>
  <c r="J45" i="14"/>
  <c r="N44" i="14"/>
  <c r="M44" i="14"/>
  <c r="K44" i="14"/>
  <c r="L44" i="14"/>
  <c r="N43" i="14"/>
  <c r="M43" i="14"/>
  <c r="K43" i="14"/>
  <c r="L43" i="14"/>
  <c r="N42" i="14"/>
  <c r="M42" i="14"/>
  <c r="K42" i="14"/>
  <c r="N40" i="14"/>
  <c r="M40" i="14"/>
  <c r="K40" i="14"/>
  <c r="J40" i="14"/>
  <c r="N39" i="14"/>
  <c r="M39" i="14"/>
  <c r="K39" i="14"/>
  <c r="J39" i="14"/>
  <c r="N38" i="14"/>
  <c r="M38" i="14"/>
  <c r="K38" i="14"/>
  <c r="L38" i="14"/>
  <c r="N37" i="14"/>
  <c r="M37" i="14"/>
  <c r="K37" i="14"/>
  <c r="N36" i="14"/>
  <c r="M36" i="14"/>
  <c r="K36" i="14"/>
  <c r="J36" i="14"/>
  <c r="N35" i="14"/>
  <c r="M35" i="14"/>
  <c r="K35" i="14"/>
  <c r="L35" i="14"/>
  <c r="N34" i="14"/>
  <c r="M34" i="14"/>
  <c r="K34" i="14"/>
  <c r="L34" i="14"/>
  <c r="N33" i="14"/>
  <c r="M33" i="14"/>
  <c r="K33" i="14"/>
  <c r="N32" i="14"/>
  <c r="M32" i="14"/>
  <c r="K32" i="14"/>
  <c r="J32" i="14"/>
  <c r="N31" i="14"/>
  <c r="M31" i="14"/>
  <c r="L31" i="14"/>
  <c r="K31" i="14"/>
  <c r="J31" i="14"/>
  <c r="N30" i="14"/>
  <c r="M30" i="14"/>
  <c r="K30" i="14"/>
  <c r="L30" i="14"/>
  <c r="N29" i="14"/>
  <c r="M29" i="14"/>
  <c r="K29" i="14"/>
  <c r="L29" i="14"/>
  <c r="N28" i="14"/>
  <c r="M28" i="14"/>
  <c r="L28" i="14"/>
  <c r="K28" i="14"/>
  <c r="J28" i="14"/>
  <c r="N27" i="14"/>
  <c r="M27" i="14"/>
  <c r="K27" i="14"/>
  <c r="L27" i="14"/>
  <c r="N26" i="14"/>
  <c r="M26" i="14"/>
  <c r="K26" i="14"/>
  <c r="N24" i="14"/>
  <c r="M24" i="14"/>
  <c r="K24" i="14"/>
  <c r="L24" i="14"/>
  <c r="N23" i="14"/>
  <c r="M23" i="14"/>
  <c r="K23" i="14"/>
  <c r="J23" i="14"/>
  <c r="N22" i="14"/>
  <c r="M22" i="14"/>
  <c r="K22" i="14"/>
  <c r="L22" i="14"/>
  <c r="N120" i="13"/>
  <c r="M120" i="13"/>
  <c r="K120" i="13"/>
  <c r="L120" i="13"/>
  <c r="N119" i="13"/>
  <c r="M119" i="13"/>
  <c r="L119" i="13"/>
  <c r="K119" i="13"/>
  <c r="J119" i="13"/>
  <c r="N118" i="13"/>
  <c r="M118" i="13"/>
  <c r="K118" i="13"/>
  <c r="J118" i="13"/>
  <c r="N117" i="13"/>
  <c r="M117" i="13"/>
  <c r="K117" i="13"/>
  <c r="L117" i="13"/>
  <c r="N116" i="13"/>
  <c r="M116" i="13"/>
  <c r="K116" i="13"/>
  <c r="L116" i="13"/>
  <c r="N115" i="13"/>
  <c r="M115" i="13"/>
  <c r="K115" i="13"/>
  <c r="J115" i="13"/>
  <c r="N114" i="13"/>
  <c r="M114" i="13"/>
  <c r="K114" i="13"/>
  <c r="J114" i="13"/>
  <c r="N113" i="13"/>
  <c r="M113" i="13"/>
  <c r="L113" i="13"/>
  <c r="K113" i="13"/>
  <c r="J113" i="13"/>
  <c r="N112" i="13"/>
  <c r="M112" i="13"/>
  <c r="K112" i="13"/>
  <c r="L112" i="13"/>
  <c r="N111" i="13"/>
  <c r="M111" i="13"/>
  <c r="K111" i="13"/>
  <c r="N110" i="13"/>
  <c r="M110" i="13"/>
  <c r="K110" i="13"/>
  <c r="J110" i="13"/>
  <c r="N109" i="13"/>
  <c r="M109" i="13"/>
  <c r="K109" i="13"/>
  <c r="N108" i="13"/>
  <c r="M108" i="13"/>
  <c r="K108" i="13"/>
  <c r="L108" i="13"/>
  <c r="N107" i="13"/>
  <c r="M107" i="13"/>
  <c r="K107" i="13"/>
  <c r="J107" i="13"/>
  <c r="L107" i="13"/>
  <c r="N106" i="13"/>
  <c r="M106" i="13"/>
  <c r="K106" i="13"/>
  <c r="J106" i="13"/>
  <c r="N105" i="13"/>
  <c r="M105" i="13"/>
  <c r="K105" i="13"/>
  <c r="L105" i="13"/>
  <c r="N104" i="13"/>
  <c r="M104" i="13"/>
  <c r="K104" i="13"/>
  <c r="L104" i="13"/>
  <c r="N103" i="13"/>
  <c r="M103" i="13"/>
  <c r="L103" i="13"/>
  <c r="K103" i="13"/>
  <c r="J103" i="13"/>
  <c r="N102" i="13"/>
  <c r="M102" i="13"/>
  <c r="K102" i="13"/>
  <c r="J102" i="13"/>
  <c r="N101" i="13"/>
  <c r="M101" i="13"/>
  <c r="L101" i="13"/>
  <c r="K101" i="13"/>
  <c r="J101" i="13"/>
  <c r="N99" i="13"/>
  <c r="M99" i="13"/>
  <c r="K99" i="13"/>
  <c r="L99" i="13"/>
  <c r="N97" i="13"/>
  <c r="M97" i="13"/>
  <c r="K97" i="13"/>
  <c r="N96" i="13"/>
  <c r="M96" i="13"/>
  <c r="K96" i="13"/>
  <c r="J96" i="13"/>
  <c r="N95" i="13"/>
  <c r="M95" i="13"/>
  <c r="K95" i="13"/>
  <c r="N94" i="13"/>
  <c r="M94" i="13"/>
  <c r="K94" i="13"/>
  <c r="L94" i="13"/>
  <c r="N93" i="13"/>
  <c r="M93" i="13"/>
  <c r="K93" i="13"/>
  <c r="J93" i="13"/>
  <c r="L93" i="13"/>
  <c r="N92" i="13"/>
  <c r="M92" i="13"/>
  <c r="K92" i="13"/>
  <c r="J92" i="13"/>
  <c r="N91" i="13"/>
  <c r="M91" i="13"/>
  <c r="K91" i="13"/>
  <c r="L91" i="13"/>
  <c r="N90" i="13"/>
  <c r="M90" i="13"/>
  <c r="K90" i="13"/>
  <c r="L90" i="13"/>
  <c r="N89" i="13"/>
  <c r="M89" i="13"/>
  <c r="L89" i="13"/>
  <c r="K89" i="13"/>
  <c r="J89" i="13"/>
  <c r="N88" i="13"/>
  <c r="M88" i="13"/>
  <c r="K88" i="13"/>
  <c r="J88" i="13"/>
  <c r="N87" i="13"/>
  <c r="M87" i="13"/>
  <c r="L87" i="13"/>
  <c r="K87" i="13"/>
  <c r="J87" i="13"/>
  <c r="N86" i="13"/>
  <c r="M86" i="13"/>
  <c r="K86" i="13"/>
  <c r="L86" i="13"/>
  <c r="N85" i="13"/>
  <c r="M85" i="13"/>
  <c r="K85" i="13"/>
  <c r="N84" i="13"/>
  <c r="M84" i="13"/>
  <c r="K84" i="13"/>
  <c r="J84" i="13"/>
  <c r="N83" i="13"/>
  <c r="M83" i="13"/>
  <c r="K83" i="13"/>
  <c r="N81" i="13"/>
  <c r="M81" i="13"/>
  <c r="K81" i="13"/>
  <c r="L81" i="13"/>
  <c r="N80" i="13"/>
  <c r="M80" i="13"/>
  <c r="K80" i="13"/>
  <c r="J80" i="13"/>
  <c r="L80" i="13"/>
  <c r="N79" i="13"/>
  <c r="M79" i="13"/>
  <c r="K79" i="13"/>
  <c r="J79" i="13"/>
  <c r="N78" i="13"/>
  <c r="M78" i="13"/>
  <c r="K78" i="13"/>
  <c r="L78" i="13"/>
  <c r="N77" i="13"/>
  <c r="M77" i="13"/>
  <c r="K77" i="13"/>
  <c r="L77" i="13"/>
  <c r="N76" i="13"/>
  <c r="M76" i="13"/>
  <c r="L76" i="13"/>
  <c r="K76" i="13"/>
  <c r="J76" i="13"/>
  <c r="N75" i="13"/>
  <c r="M75" i="13"/>
  <c r="K75" i="13"/>
  <c r="J75" i="13"/>
  <c r="N74" i="13"/>
  <c r="M74" i="13"/>
  <c r="L74" i="13"/>
  <c r="K74" i="13"/>
  <c r="J74" i="13"/>
  <c r="N73" i="13"/>
  <c r="M73" i="13"/>
  <c r="K73" i="13"/>
  <c r="L73" i="13"/>
  <c r="N72" i="13"/>
  <c r="M72" i="13"/>
  <c r="K72" i="13"/>
  <c r="N71" i="13"/>
  <c r="M71" i="13"/>
  <c r="K71" i="13"/>
  <c r="J71" i="13"/>
  <c r="N69" i="13"/>
  <c r="M69" i="13"/>
  <c r="K69" i="13"/>
  <c r="N68" i="13"/>
  <c r="M68" i="13"/>
  <c r="K68" i="13"/>
  <c r="L68" i="13"/>
  <c r="N67" i="13"/>
  <c r="M67" i="13"/>
  <c r="K67" i="13"/>
  <c r="J67" i="13"/>
  <c r="L67" i="13"/>
  <c r="N66" i="13"/>
  <c r="M66" i="13"/>
  <c r="K66" i="13"/>
  <c r="J66" i="13"/>
  <c r="N65" i="13"/>
  <c r="M65" i="13"/>
  <c r="K65" i="13"/>
  <c r="L65" i="13"/>
  <c r="N64" i="13"/>
  <c r="M64" i="13"/>
  <c r="K64" i="13"/>
  <c r="L64" i="13"/>
  <c r="N63" i="13"/>
  <c r="M63" i="13"/>
  <c r="L63" i="13"/>
  <c r="K63" i="13"/>
  <c r="J63" i="13"/>
  <c r="N62" i="13"/>
  <c r="M62" i="13"/>
  <c r="K62" i="13"/>
  <c r="J62" i="13"/>
  <c r="N61" i="13"/>
  <c r="M61" i="13"/>
  <c r="L61" i="13"/>
  <c r="K61" i="13"/>
  <c r="J61" i="13"/>
  <c r="N60" i="13"/>
  <c r="M60" i="13"/>
  <c r="K60" i="13"/>
  <c r="L60" i="13"/>
  <c r="N59" i="13"/>
  <c r="M59" i="13"/>
  <c r="K59" i="13"/>
  <c r="N58" i="13"/>
  <c r="M58" i="13"/>
  <c r="K58" i="13"/>
  <c r="J58" i="13"/>
  <c r="N57" i="13"/>
  <c r="M57" i="13"/>
  <c r="K57" i="13"/>
  <c r="N56" i="13"/>
  <c r="M56" i="13"/>
  <c r="K56" i="13"/>
  <c r="L56" i="13"/>
  <c r="N55" i="13"/>
  <c r="M55" i="13"/>
  <c r="K55" i="13"/>
  <c r="J55" i="13"/>
  <c r="N53" i="13"/>
  <c r="M53" i="13"/>
  <c r="K53" i="13"/>
  <c r="J53" i="13"/>
  <c r="N52" i="13"/>
  <c r="M52" i="13"/>
  <c r="K52" i="13"/>
  <c r="L52" i="13"/>
  <c r="N51" i="13"/>
  <c r="M51" i="13"/>
  <c r="K51" i="13"/>
  <c r="L51" i="13"/>
  <c r="N50" i="13"/>
  <c r="M50" i="13"/>
  <c r="L50" i="13"/>
  <c r="K50" i="13"/>
  <c r="J50" i="13"/>
  <c r="N49" i="13"/>
  <c r="M49" i="13"/>
  <c r="K49" i="13"/>
  <c r="J49" i="13"/>
  <c r="N48" i="13"/>
  <c r="M48" i="13"/>
  <c r="L48" i="13"/>
  <c r="K48" i="13"/>
  <c r="J48" i="13"/>
  <c r="N47" i="13"/>
  <c r="M47" i="13"/>
  <c r="K47" i="13"/>
  <c r="L47" i="13"/>
  <c r="N46" i="13"/>
  <c r="M46" i="13"/>
  <c r="K46" i="13"/>
  <c r="N45" i="13"/>
  <c r="M45" i="13"/>
  <c r="K45" i="13"/>
  <c r="J45" i="13"/>
  <c r="N44" i="13"/>
  <c r="M44" i="13"/>
  <c r="K44" i="13"/>
  <c r="N43" i="13"/>
  <c r="M43" i="13"/>
  <c r="O43" i="13" s="1"/>
  <c r="K43" i="13"/>
  <c r="L43" i="13"/>
  <c r="N42" i="13"/>
  <c r="M42" i="13"/>
  <c r="K42" i="13"/>
  <c r="J42" i="13"/>
  <c r="N41" i="13"/>
  <c r="M41" i="13"/>
  <c r="K41" i="13"/>
  <c r="J41" i="13"/>
  <c r="N40" i="13"/>
  <c r="M40" i="13"/>
  <c r="K40" i="13"/>
  <c r="L40" i="13"/>
  <c r="N38" i="13"/>
  <c r="M38" i="13"/>
  <c r="K38" i="13"/>
  <c r="L38" i="13"/>
  <c r="N37" i="13"/>
  <c r="M37" i="13"/>
  <c r="K37" i="13"/>
  <c r="L37" i="13"/>
  <c r="N36" i="13"/>
  <c r="M36" i="13"/>
  <c r="K36" i="13"/>
  <c r="J36" i="13"/>
  <c r="N35" i="13"/>
  <c r="M35" i="13"/>
  <c r="L35" i="13"/>
  <c r="K35" i="13"/>
  <c r="J35" i="13"/>
  <c r="N34" i="13"/>
  <c r="M34" i="13"/>
  <c r="K34" i="13"/>
  <c r="L34" i="13"/>
  <c r="N33" i="13"/>
  <c r="M33" i="13"/>
  <c r="K33" i="13"/>
  <c r="N32" i="13"/>
  <c r="M32" i="13"/>
  <c r="K32" i="13"/>
  <c r="J32" i="13"/>
  <c r="N31" i="13"/>
  <c r="M31" i="13"/>
  <c r="K31" i="13"/>
  <c r="N30" i="13"/>
  <c r="M30" i="13"/>
  <c r="O30" i="13" s="1"/>
  <c r="K30" i="13"/>
  <c r="L30" i="13"/>
  <c r="N29" i="13"/>
  <c r="M29" i="13"/>
  <c r="K29" i="13"/>
  <c r="J29" i="13"/>
  <c r="N28" i="13"/>
  <c r="M28" i="13"/>
  <c r="K28" i="13"/>
  <c r="J28" i="13"/>
  <c r="N27" i="13"/>
  <c r="M27" i="13"/>
  <c r="K27" i="13"/>
  <c r="L27" i="13"/>
  <c r="N26" i="13"/>
  <c r="M26" i="13"/>
  <c r="K26" i="13"/>
  <c r="L26" i="13"/>
  <c r="N25" i="13"/>
  <c r="M25" i="13"/>
  <c r="K25" i="13"/>
  <c r="L25" i="13"/>
  <c r="N23" i="13"/>
  <c r="M23" i="13"/>
  <c r="K23" i="13"/>
  <c r="J23" i="13"/>
  <c r="N22" i="13"/>
  <c r="M22" i="13"/>
  <c r="L22" i="13"/>
  <c r="K22" i="13"/>
  <c r="J22" i="13"/>
  <c r="N120" i="12"/>
  <c r="M120" i="12"/>
  <c r="K120" i="12"/>
  <c r="G120" i="12"/>
  <c r="N119" i="12"/>
  <c r="M119" i="12"/>
  <c r="K119" i="12"/>
  <c r="G119" i="12"/>
  <c r="J119" i="12" s="1"/>
  <c r="N118" i="12"/>
  <c r="O118" i="12" s="1"/>
  <c r="M118" i="12"/>
  <c r="L118" i="12"/>
  <c r="K118" i="12"/>
  <c r="J118" i="12"/>
  <c r="N117" i="12"/>
  <c r="M117" i="12"/>
  <c r="K117" i="12"/>
  <c r="J117" i="12"/>
  <c r="L117" i="12"/>
  <c r="N116" i="12"/>
  <c r="M116" i="12"/>
  <c r="K116" i="12"/>
  <c r="N115" i="12"/>
  <c r="M115" i="12"/>
  <c r="K115" i="12"/>
  <c r="J115" i="12"/>
  <c r="N114" i="12"/>
  <c r="M114" i="12"/>
  <c r="L114" i="12"/>
  <c r="K114" i="12"/>
  <c r="J114" i="12"/>
  <c r="N113" i="12"/>
  <c r="M113" i="12"/>
  <c r="K113" i="12"/>
  <c r="J113" i="12"/>
  <c r="N112" i="12"/>
  <c r="M112" i="12"/>
  <c r="K112" i="12"/>
  <c r="N111" i="12"/>
  <c r="M111" i="12"/>
  <c r="L111" i="12"/>
  <c r="K111" i="12"/>
  <c r="J111" i="12"/>
  <c r="N110" i="12"/>
  <c r="M110" i="12"/>
  <c r="K110" i="12"/>
  <c r="J110" i="12"/>
  <c r="N109" i="12"/>
  <c r="M109" i="12"/>
  <c r="K109" i="12"/>
  <c r="L109" i="12"/>
  <c r="N108" i="12"/>
  <c r="M108" i="12"/>
  <c r="K108" i="12"/>
  <c r="N107" i="12"/>
  <c r="M107" i="12"/>
  <c r="L107" i="12"/>
  <c r="K107" i="12"/>
  <c r="J107" i="12"/>
  <c r="N106" i="12"/>
  <c r="M106" i="12"/>
  <c r="K106" i="12"/>
  <c r="J106" i="12"/>
  <c r="N105" i="12"/>
  <c r="M105" i="12"/>
  <c r="L105" i="12"/>
  <c r="K105" i="12"/>
  <c r="J105" i="12"/>
  <c r="N104" i="12"/>
  <c r="M104" i="12"/>
  <c r="K104" i="12"/>
  <c r="N103" i="12"/>
  <c r="M103" i="12"/>
  <c r="K103" i="12"/>
  <c r="J103" i="12"/>
  <c r="N102" i="12"/>
  <c r="M102" i="12"/>
  <c r="K102" i="12"/>
  <c r="J102" i="12"/>
  <c r="N101" i="12"/>
  <c r="M101" i="12"/>
  <c r="K101" i="12"/>
  <c r="J101" i="12"/>
  <c r="L101" i="12"/>
  <c r="N100" i="12"/>
  <c r="M100" i="12"/>
  <c r="K100" i="12"/>
  <c r="N99" i="12"/>
  <c r="M99" i="12"/>
  <c r="K99" i="12"/>
  <c r="J99" i="12"/>
  <c r="N98" i="12"/>
  <c r="M98" i="12"/>
  <c r="L98" i="12"/>
  <c r="K98" i="12"/>
  <c r="J98" i="12"/>
  <c r="N96" i="12"/>
  <c r="M96" i="12"/>
  <c r="K96" i="12"/>
  <c r="J96" i="12"/>
  <c r="N94" i="12"/>
  <c r="M94" i="12"/>
  <c r="K94" i="12"/>
  <c r="N93" i="12"/>
  <c r="M93" i="12"/>
  <c r="K93" i="12"/>
  <c r="J93" i="12"/>
  <c r="N92" i="12"/>
  <c r="M92" i="12"/>
  <c r="K92" i="12"/>
  <c r="J92" i="12"/>
  <c r="N91" i="12"/>
  <c r="O91" i="12" s="1"/>
  <c r="M91" i="12"/>
  <c r="K91" i="12"/>
  <c r="L91" i="12"/>
  <c r="N90" i="12"/>
  <c r="M90" i="12"/>
  <c r="K90" i="12"/>
  <c r="N89" i="12"/>
  <c r="M89" i="12"/>
  <c r="L89" i="12"/>
  <c r="K89" i="12"/>
  <c r="J89" i="12"/>
  <c r="N88" i="12"/>
  <c r="M88" i="12"/>
  <c r="K88" i="12"/>
  <c r="J88" i="12"/>
  <c r="N87" i="12"/>
  <c r="M87" i="12"/>
  <c r="L87" i="12"/>
  <c r="K87" i="12"/>
  <c r="J87" i="12"/>
  <c r="N86" i="12"/>
  <c r="M86" i="12"/>
  <c r="K86" i="12"/>
  <c r="N85" i="12"/>
  <c r="M85" i="12"/>
  <c r="K85" i="12"/>
  <c r="J85" i="12"/>
  <c r="N84" i="12"/>
  <c r="M84" i="12"/>
  <c r="K84" i="12"/>
  <c r="J84" i="12"/>
  <c r="N83" i="12"/>
  <c r="M83" i="12"/>
  <c r="K83" i="12"/>
  <c r="J83" i="12"/>
  <c r="L83" i="12"/>
  <c r="N82" i="12"/>
  <c r="M82" i="12"/>
  <c r="K82" i="12"/>
  <c r="N81" i="12"/>
  <c r="M81" i="12"/>
  <c r="K81" i="12"/>
  <c r="J81" i="12"/>
  <c r="N80" i="12"/>
  <c r="M80" i="12"/>
  <c r="L80" i="12"/>
  <c r="K80" i="12"/>
  <c r="J80" i="12"/>
  <c r="N79" i="12"/>
  <c r="M79" i="12"/>
  <c r="K79" i="12"/>
  <c r="J79" i="12"/>
  <c r="N77" i="12"/>
  <c r="M77" i="12"/>
  <c r="K77" i="12"/>
  <c r="N76" i="12"/>
  <c r="M76" i="12"/>
  <c r="K76" i="12"/>
  <c r="J76" i="12"/>
  <c r="N75" i="12"/>
  <c r="M75" i="12"/>
  <c r="K75" i="12"/>
  <c r="J75" i="12"/>
  <c r="N74" i="12"/>
  <c r="M74" i="12"/>
  <c r="K74" i="12"/>
  <c r="L74" i="12"/>
  <c r="N73" i="12"/>
  <c r="M73" i="12"/>
  <c r="K73" i="12"/>
  <c r="N72" i="12"/>
  <c r="M72" i="12"/>
  <c r="L72" i="12"/>
  <c r="K72" i="12"/>
  <c r="J72" i="12"/>
  <c r="N71" i="12"/>
  <c r="M71" i="12"/>
  <c r="K71" i="12"/>
  <c r="J71" i="12"/>
  <c r="N70" i="12"/>
  <c r="M70" i="12"/>
  <c r="L70" i="12"/>
  <c r="K70" i="12"/>
  <c r="J70" i="12"/>
  <c r="N69" i="12"/>
  <c r="M69" i="12"/>
  <c r="K69" i="12"/>
  <c r="L69" i="12"/>
  <c r="N68" i="12"/>
  <c r="M68" i="12"/>
  <c r="K68" i="12"/>
  <c r="J68" i="12"/>
  <c r="N67" i="12"/>
  <c r="M67" i="12"/>
  <c r="K67" i="12"/>
  <c r="J67" i="12"/>
  <c r="N66" i="12"/>
  <c r="M66" i="12"/>
  <c r="K66" i="12"/>
  <c r="N64" i="12"/>
  <c r="M64" i="12"/>
  <c r="K64" i="12"/>
  <c r="L64" i="12"/>
  <c r="N63" i="12"/>
  <c r="M63" i="12"/>
  <c r="K63" i="12"/>
  <c r="J63" i="12"/>
  <c r="N62" i="12"/>
  <c r="O62" i="12" s="1"/>
  <c r="M62" i="12"/>
  <c r="L62" i="12"/>
  <c r="K62" i="12"/>
  <c r="J62" i="12"/>
  <c r="N61" i="12"/>
  <c r="M61" i="12"/>
  <c r="K61" i="12"/>
  <c r="J61" i="12"/>
  <c r="N60" i="12"/>
  <c r="M60" i="12"/>
  <c r="K60" i="12"/>
  <c r="L60" i="12"/>
  <c r="N59" i="12"/>
  <c r="M59" i="12"/>
  <c r="L59" i="12"/>
  <c r="K59" i="12"/>
  <c r="J59" i="12"/>
  <c r="N58" i="12"/>
  <c r="M58" i="12"/>
  <c r="K58" i="12"/>
  <c r="J58" i="12"/>
  <c r="N57" i="12"/>
  <c r="O57" i="12" s="1"/>
  <c r="M57" i="12"/>
  <c r="L57" i="12"/>
  <c r="K57" i="12"/>
  <c r="J57" i="12"/>
  <c r="N56" i="12"/>
  <c r="M56" i="12"/>
  <c r="K56" i="12"/>
  <c r="L56" i="12"/>
  <c r="N55" i="12"/>
  <c r="M55" i="12"/>
  <c r="K55" i="12"/>
  <c r="J55" i="12"/>
  <c r="N54" i="12"/>
  <c r="M54" i="12"/>
  <c r="K54" i="12"/>
  <c r="J54" i="12"/>
  <c r="N53" i="12"/>
  <c r="M53" i="12"/>
  <c r="L53" i="12"/>
  <c r="K53" i="12"/>
  <c r="J53" i="12"/>
  <c r="N52" i="12"/>
  <c r="M52" i="12"/>
  <c r="K52" i="12"/>
  <c r="L52" i="12"/>
  <c r="N51" i="12"/>
  <c r="M51" i="12"/>
  <c r="K51" i="12"/>
  <c r="J51" i="12"/>
  <c r="N50" i="12"/>
  <c r="M50" i="12"/>
  <c r="K50" i="12"/>
  <c r="J50" i="12"/>
  <c r="N48" i="12"/>
  <c r="M48" i="12"/>
  <c r="K48" i="12"/>
  <c r="J48" i="12"/>
  <c r="L48" i="12"/>
  <c r="N47" i="12"/>
  <c r="M47" i="12"/>
  <c r="K47" i="12"/>
  <c r="L47" i="12"/>
  <c r="N46" i="12"/>
  <c r="M46" i="12"/>
  <c r="K46" i="12"/>
  <c r="J46" i="12"/>
  <c r="N45" i="12"/>
  <c r="M45" i="12"/>
  <c r="O45" i="12" s="1"/>
  <c r="L45" i="12"/>
  <c r="K45" i="12"/>
  <c r="J45" i="12"/>
  <c r="N44" i="12"/>
  <c r="M44" i="12"/>
  <c r="K44" i="12"/>
  <c r="L44" i="12"/>
  <c r="N43" i="12"/>
  <c r="M43" i="12"/>
  <c r="K43" i="12"/>
  <c r="L43" i="12"/>
  <c r="N42" i="12"/>
  <c r="M42" i="12"/>
  <c r="K42" i="12"/>
  <c r="J42" i="12"/>
  <c r="N41" i="12"/>
  <c r="M41" i="12"/>
  <c r="K41" i="12"/>
  <c r="N40" i="12"/>
  <c r="O40" i="12" s="1"/>
  <c r="M40" i="12"/>
  <c r="L40" i="12"/>
  <c r="K40" i="12"/>
  <c r="J40" i="12"/>
  <c r="N39" i="12"/>
  <c r="M39" i="12"/>
  <c r="K39" i="12"/>
  <c r="L39" i="12"/>
  <c r="N38" i="12"/>
  <c r="M38" i="12"/>
  <c r="K38" i="12"/>
  <c r="J38" i="12"/>
  <c r="N37" i="12"/>
  <c r="M37" i="12"/>
  <c r="K37" i="12"/>
  <c r="J37" i="12"/>
  <c r="N35" i="12"/>
  <c r="M35" i="12"/>
  <c r="K35" i="12"/>
  <c r="N34" i="12"/>
  <c r="M34" i="12"/>
  <c r="K34" i="12"/>
  <c r="L34" i="12"/>
  <c r="N33" i="12"/>
  <c r="M33" i="12"/>
  <c r="K33" i="12"/>
  <c r="J33" i="12"/>
  <c r="N32" i="12"/>
  <c r="M32" i="12"/>
  <c r="L32" i="12"/>
  <c r="K32" i="12"/>
  <c r="J32" i="12"/>
  <c r="N31" i="12"/>
  <c r="M31" i="12"/>
  <c r="K31" i="12"/>
  <c r="J31" i="12"/>
  <c r="N30" i="12"/>
  <c r="M30" i="12"/>
  <c r="K30" i="12"/>
  <c r="J30" i="12"/>
  <c r="L30" i="12"/>
  <c r="N29" i="12"/>
  <c r="M29" i="12"/>
  <c r="K29" i="12"/>
  <c r="J29" i="12"/>
  <c r="N28" i="12"/>
  <c r="M28" i="12"/>
  <c r="L28" i="12"/>
  <c r="K28" i="12"/>
  <c r="J28" i="12"/>
  <c r="N27" i="12"/>
  <c r="M27" i="12"/>
  <c r="K27" i="12"/>
  <c r="L27" i="12"/>
  <c r="N26" i="12"/>
  <c r="M26" i="12"/>
  <c r="K26" i="12"/>
  <c r="L26" i="12"/>
  <c r="N25" i="12"/>
  <c r="M25" i="12"/>
  <c r="K25" i="12"/>
  <c r="J25" i="12"/>
  <c r="N23" i="12"/>
  <c r="M23" i="12"/>
  <c r="K23" i="12"/>
  <c r="J23" i="12"/>
  <c r="N22" i="12"/>
  <c r="M22" i="12"/>
  <c r="K22" i="12"/>
  <c r="L22" i="12"/>
  <c r="O22" i="12" s="1"/>
  <c r="N120" i="11"/>
  <c r="M120" i="11"/>
  <c r="K120" i="11"/>
  <c r="G120" i="11"/>
  <c r="L120" i="11" s="1"/>
  <c r="N119" i="11"/>
  <c r="M119" i="11"/>
  <c r="L119" i="11"/>
  <c r="K119" i="11"/>
  <c r="G119" i="11"/>
  <c r="J119" i="11" s="1"/>
  <c r="N118" i="11"/>
  <c r="O118" i="11" s="1"/>
  <c r="M118" i="11"/>
  <c r="L118" i="11"/>
  <c r="K118" i="11"/>
  <c r="J118" i="11"/>
  <c r="N117" i="11"/>
  <c r="M117" i="11"/>
  <c r="L117" i="11"/>
  <c r="K117" i="11"/>
  <c r="J117" i="11"/>
  <c r="N116" i="11"/>
  <c r="M116" i="11"/>
  <c r="K116" i="11"/>
  <c r="L116" i="11"/>
  <c r="N115" i="11"/>
  <c r="M115" i="11"/>
  <c r="K115" i="11"/>
  <c r="N114" i="11"/>
  <c r="M114" i="11"/>
  <c r="K114" i="11"/>
  <c r="J114" i="11"/>
  <c r="N113" i="11"/>
  <c r="M113" i="11"/>
  <c r="K113" i="11"/>
  <c r="N112" i="11"/>
  <c r="M112" i="11"/>
  <c r="K112" i="11"/>
  <c r="L112" i="11"/>
  <c r="N111" i="11"/>
  <c r="M111" i="11"/>
  <c r="L111" i="11"/>
  <c r="K111" i="11"/>
  <c r="J111" i="11"/>
  <c r="N110" i="11"/>
  <c r="M110" i="11"/>
  <c r="K110" i="11"/>
  <c r="J110" i="11"/>
  <c r="N109" i="11"/>
  <c r="M109" i="11"/>
  <c r="K109" i="11"/>
  <c r="L109" i="11"/>
  <c r="N108" i="11"/>
  <c r="M108" i="11"/>
  <c r="K108" i="11"/>
  <c r="L108" i="11"/>
  <c r="N107" i="11"/>
  <c r="M107" i="11"/>
  <c r="L107" i="11"/>
  <c r="K107" i="11"/>
  <c r="J107" i="11"/>
  <c r="N106" i="11"/>
  <c r="M106" i="11"/>
  <c r="K106" i="11"/>
  <c r="J106" i="11"/>
  <c r="N105" i="11"/>
  <c r="M105" i="11"/>
  <c r="K105" i="11"/>
  <c r="N104" i="11"/>
  <c r="M104" i="11"/>
  <c r="K104" i="11"/>
  <c r="L104" i="11"/>
  <c r="N103" i="11"/>
  <c r="M103" i="11"/>
  <c r="K103" i="11"/>
  <c r="J103" i="11"/>
  <c r="N102" i="11"/>
  <c r="M102" i="11"/>
  <c r="K102" i="11"/>
  <c r="J102" i="11"/>
  <c r="N101" i="11"/>
  <c r="M101" i="11"/>
  <c r="K101" i="11"/>
  <c r="L101" i="11"/>
  <c r="N100" i="11"/>
  <c r="M100" i="11"/>
  <c r="K100" i="11"/>
  <c r="L100" i="11"/>
  <c r="N98" i="11"/>
  <c r="M98" i="11"/>
  <c r="K98" i="11"/>
  <c r="J98" i="11"/>
  <c r="N96" i="11"/>
  <c r="M96" i="11"/>
  <c r="K96" i="11"/>
  <c r="J96" i="11"/>
  <c r="N95" i="11"/>
  <c r="M95" i="11"/>
  <c r="K95" i="11"/>
  <c r="N94" i="11"/>
  <c r="M94" i="11"/>
  <c r="K94" i="11"/>
  <c r="L94" i="11"/>
  <c r="N93" i="11"/>
  <c r="M93" i="11"/>
  <c r="K93" i="11"/>
  <c r="J93" i="11"/>
  <c r="N92" i="11"/>
  <c r="M92" i="11"/>
  <c r="K92" i="11"/>
  <c r="J92" i="11"/>
  <c r="N91" i="11"/>
  <c r="M91" i="11"/>
  <c r="K91" i="11"/>
  <c r="L91" i="11"/>
  <c r="N90" i="11"/>
  <c r="M90" i="11"/>
  <c r="K90" i="11"/>
  <c r="L90" i="11"/>
  <c r="N89" i="11"/>
  <c r="M89" i="11"/>
  <c r="K89" i="11"/>
  <c r="J89" i="11"/>
  <c r="N88" i="11"/>
  <c r="M88" i="11"/>
  <c r="K88" i="11"/>
  <c r="J88" i="11"/>
  <c r="N87" i="11"/>
  <c r="M87" i="11"/>
  <c r="K87" i="11"/>
  <c r="N86" i="11"/>
  <c r="M86" i="11"/>
  <c r="K86" i="11"/>
  <c r="L86" i="11"/>
  <c r="N85" i="11"/>
  <c r="M85" i="11"/>
  <c r="K85" i="11"/>
  <c r="J85" i="11"/>
  <c r="N84" i="11"/>
  <c r="M84" i="11"/>
  <c r="K84" i="11"/>
  <c r="J84" i="11"/>
  <c r="N83" i="11"/>
  <c r="M83" i="11"/>
  <c r="K83" i="11"/>
  <c r="J83" i="11"/>
  <c r="L83" i="11"/>
  <c r="N81" i="11"/>
  <c r="M81" i="11"/>
  <c r="K81" i="11"/>
  <c r="L81" i="11"/>
  <c r="N80" i="11"/>
  <c r="M80" i="11"/>
  <c r="K80" i="11"/>
  <c r="J80" i="11"/>
  <c r="N79" i="11"/>
  <c r="M79" i="11"/>
  <c r="K79" i="11"/>
  <c r="J79" i="11"/>
  <c r="N78" i="11"/>
  <c r="M78" i="11"/>
  <c r="K78" i="11"/>
  <c r="N77" i="11"/>
  <c r="M77" i="11"/>
  <c r="K77" i="11"/>
  <c r="L77" i="11"/>
  <c r="N76" i="11"/>
  <c r="M76" i="11"/>
  <c r="K76" i="11"/>
  <c r="J76" i="11"/>
  <c r="N75" i="11"/>
  <c r="M75" i="11"/>
  <c r="K75" i="11"/>
  <c r="J75" i="11"/>
  <c r="N74" i="11"/>
  <c r="M74" i="11"/>
  <c r="K74" i="11"/>
  <c r="J74" i="11"/>
  <c r="L74" i="11"/>
  <c r="N73" i="11"/>
  <c r="M73" i="11"/>
  <c r="K73" i="11"/>
  <c r="L73" i="11"/>
  <c r="N72" i="11"/>
  <c r="M72" i="11"/>
  <c r="K72" i="11"/>
  <c r="J72" i="11"/>
  <c r="N71" i="11"/>
  <c r="M71" i="11"/>
  <c r="K71" i="11"/>
  <c r="L71" i="11"/>
  <c r="N69" i="11"/>
  <c r="M69" i="11"/>
  <c r="K69" i="11"/>
  <c r="J69" i="11"/>
  <c r="L69" i="11"/>
  <c r="N68" i="11"/>
  <c r="M68" i="11"/>
  <c r="K68" i="11"/>
  <c r="L68" i="11"/>
  <c r="N67" i="11"/>
  <c r="M67" i="11"/>
  <c r="K67" i="11"/>
  <c r="N66" i="11"/>
  <c r="M66" i="11"/>
  <c r="K66" i="11"/>
  <c r="L66" i="11"/>
  <c r="N65" i="11"/>
  <c r="M65" i="11"/>
  <c r="K65" i="11"/>
  <c r="L65" i="11"/>
  <c r="N64" i="11"/>
  <c r="M64" i="11"/>
  <c r="K64" i="11"/>
  <c r="L64" i="11"/>
  <c r="N63" i="11"/>
  <c r="M63" i="11"/>
  <c r="L63" i="11"/>
  <c r="K63" i="11"/>
  <c r="J63" i="11"/>
  <c r="N62" i="11"/>
  <c r="M62" i="11"/>
  <c r="K62" i="11"/>
  <c r="N61" i="11"/>
  <c r="M61" i="11"/>
  <c r="K61" i="11"/>
  <c r="L61" i="11"/>
  <c r="N60" i="11"/>
  <c r="M60" i="11"/>
  <c r="K60" i="11"/>
  <c r="L60" i="11"/>
  <c r="N59" i="11"/>
  <c r="M59" i="11"/>
  <c r="L59" i="11"/>
  <c r="O59" i="11" s="1"/>
  <c r="K59" i="11"/>
  <c r="J59" i="11"/>
  <c r="N58" i="11"/>
  <c r="M58" i="11"/>
  <c r="K58" i="11"/>
  <c r="J58" i="11"/>
  <c r="L58" i="11"/>
  <c r="N57" i="11"/>
  <c r="M57" i="11"/>
  <c r="K57" i="11"/>
  <c r="N56" i="11"/>
  <c r="M56" i="11"/>
  <c r="K56" i="11"/>
  <c r="L56" i="11"/>
  <c r="N54" i="11"/>
  <c r="M54" i="11"/>
  <c r="L54" i="11"/>
  <c r="K54" i="11"/>
  <c r="J54" i="11"/>
  <c r="N53" i="11"/>
  <c r="M53" i="11"/>
  <c r="K53" i="11"/>
  <c r="N52" i="11"/>
  <c r="M52" i="11"/>
  <c r="K52" i="11"/>
  <c r="L52" i="11"/>
  <c r="N51" i="11"/>
  <c r="M51" i="11"/>
  <c r="K51" i="11"/>
  <c r="L51" i="11"/>
  <c r="N50" i="11"/>
  <c r="M50" i="11"/>
  <c r="L50" i="11"/>
  <c r="K50" i="11"/>
  <c r="J50" i="11"/>
  <c r="N49" i="11"/>
  <c r="M49" i="11"/>
  <c r="K49" i="11"/>
  <c r="L49" i="11"/>
  <c r="N48" i="11"/>
  <c r="M48" i="11"/>
  <c r="K48" i="11"/>
  <c r="N47" i="11"/>
  <c r="M47" i="11"/>
  <c r="K47" i="11"/>
  <c r="L47" i="11"/>
  <c r="N46" i="11"/>
  <c r="M46" i="11"/>
  <c r="L46" i="11"/>
  <c r="K46" i="11"/>
  <c r="J46" i="11"/>
  <c r="N45" i="11"/>
  <c r="M45" i="11"/>
  <c r="K45" i="11"/>
  <c r="L45" i="11"/>
  <c r="N44" i="11"/>
  <c r="M44" i="11"/>
  <c r="K44" i="11"/>
  <c r="L44" i="11"/>
  <c r="N43" i="11"/>
  <c r="M43" i="11"/>
  <c r="K43" i="11"/>
  <c r="L43" i="11"/>
  <c r="N42" i="11"/>
  <c r="M42" i="11"/>
  <c r="K42" i="11"/>
  <c r="J42" i="11"/>
  <c r="N40" i="11"/>
  <c r="M40" i="11"/>
  <c r="K40" i="11"/>
  <c r="J40" i="11"/>
  <c r="L40" i="11"/>
  <c r="O40" i="11" s="1"/>
  <c r="N39" i="11"/>
  <c r="M39" i="11"/>
  <c r="K39" i="11"/>
  <c r="L39" i="11"/>
  <c r="N38" i="11"/>
  <c r="M38" i="11"/>
  <c r="K38" i="11"/>
  <c r="L38" i="11"/>
  <c r="N37" i="11"/>
  <c r="M37" i="11"/>
  <c r="K37" i="11"/>
  <c r="J37" i="11"/>
  <c r="N36" i="11"/>
  <c r="M36" i="11"/>
  <c r="K36" i="11"/>
  <c r="L36" i="11"/>
  <c r="N35" i="11"/>
  <c r="M35" i="11"/>
  <c r="K35" i="11"/>
  <c r="L35" i="11"/>
  <c r="N34" i="11"/>
  <c r="M34" i="11"/>
  <c r="K34" i="11"/>
  <c r="L34" i="11"/>
  <c r="N33" i="11"/>
  <c r="M33" i="11"/>
  <c r="L33" i="11"/>
  <c r="K33" i="11"/>
  <c r="J33" i="11"/>
  <c r="N32" i="11"/>
  <c r="M32" i="11"/>
  <c r="K32" i="11"/>
  <c r="J32" i="11"/>
  <c r="L32" i="11"/>
  <c r="N31" i="11"/>
  <c r="M31" i="11"/>
  <c r="K31" i="11"/>
  <c r="L31" i="11"/>
  <c r="N30" i="11"/>
  <c r="M30" i="11"/>
  <c r="K30" i="11"/>
  <c r="L30" i="11"/>
  <c r="N29" i="11"/>
  <c r="M29" i="11"/>
  <c r="L29" i="11"/>
  <c r="K29" i="11"/>
  <c r="J29" i="11"/>
  <c r="N28" i="11"/>
  <c r="M28" i="11"/>
  <c r="K28" i="11"/>
  <c r="L28" i="11"/>
  <c r="N27" i="11"/>
  <c r="M27" i="11"/>
  <c r="K27" i="11"/>
  <c r="J27" i="11"/>
  <c r="L27" i="11"/>
  <c r="N26" i="11"/>
  <c r="M26" i="11"/>
  <c r="K26" i="11"/>
  <c r="L26" i="11"/>
  <c r="N25" i="11"/>
  <c r="M25" i="11"/>
  <c r="K25" i="11"/>
  <c r="J25" i="11"/>
  <c r="N23" i="11"/>
  <c r="O23" i="11" s="1"/>
  <c r="M23" i="11"/>
  <c r="L23" i="11"/>
  <c r="K23" i="11"/>
  <c r="J23" i="11"/>
  <c r="N22" i="11"/>
  <c r="M22" i="11"/>
  <c r="K22" i="11"/>
  <c r="L22" i="11"/>
  <c r="N120" i="10"/>
  <c r="M120" i="10"/>
  <c r="K120" i="10"/>
  <c r="G120" i="10"/>
  <c r="N119" i="10"/>
  <c r="M119" i="10"/>
  <c r="K119" i="10"/>
  <c r="G119" i="10"/>
  <c r="J119" i="10" s="1"/>
  <c r="N118" i="10"/>
  <c r="M118" i="10"/>
  <c r="K118" i="10"/>
  <c r="G118" i="10"/>
  <c r="J118" i="10" s="1"/>
  <c r="N117" i="10"/>
  <c r="M117" i="10"/>
  <c r="K117" i="10"/>
  <c r="J117" i="10"/>
  <c r="G117" i="10"/>
  <c r="L117" i="10" s="1"/>
  <c r="N116" i="10"/>
  <c r="M116" i="10"/>
  <c r="K116" i="10"/>
  <c r="N115" i="10"/>
  <c r="M115" i="10"/>
  <c r="K115" i="10"/>
  <c r="J115" i="10"/>
  <c r="N114" i="10"/>
  <c r="M114" i="10"/>
  <c r="K114" i="10"/>
  <c r="J114" i="10"/>
  <c r="N113" i="10"/>
  <c r="M113" i="10"/>
  <c r="K113" i="10"/>
  <c r="N112" i="10"/>
  <c r="M112" i="10"/>
  <c r="K112" i="10"/>
  <c r="N111" i="10"/>
  <c r="M111" i="10"/>
  <c r="K111" i="10"/>
  <c r="J111" i="10"/>
  <c r="N110" i="10"/>
  <c r="M110" i="10"/>
  <c r="K110" i="10"/>
  <c r="J110" i="10"/>
  <c r="N109" i="10"/>
  <c r="M109" i="10"/>
  <c r="K109" i="10"/>
  <c r="L109" i="10"/>
  <c r="N108" i="10"/>
  <c r="M108" i="10"/>
  <c r="K108" i="10"/>
  <c r="N107" i="10"/>
  <c r="M107" i="10"/>
  <c r="K107" i="10"/>
  <c r="J107" i="10"/>
  <c r="N106" i="10"/>
  <c r="M106" i="10"/>
  <c r="K106" i="10"/>
  <c r="J106" i="10"/>
  <c r="N105" i="10"/>
  <c r="M105" i="10"/>
  <c r="K105" i="10"/>
  <c r="L105" i="10"/>
  <c r="N104" i="10"/>
  <c r="M104" i="10"/>
  <c r="K104" i="10"/>
  <c r="N103" i="10"/>
  <c r="M103" i="10"/>
  <c r="K103" i="10"/>
  <c r="J103" i="10"/>
  <c r="N102" i="10"/>
  <c r="M102" i="10"/>
  <c r="K102" i="10"/>
  <c r="J102" i="10"/>
  <c r="N101" i="10"/>
  <c r="M101" i="10"/>
  <c r="K101" i="10"/>
  <c r="J101" i="10"/>
  <c r="L101" i="10"/>
  <c r="N100" i="10"/>
  <c r="M100" i="10"/>
  <c r="K100" i="10"/>
  <c r="N99" i="10"/>
  <c r="M99" i="10"/>
  <c r="K99" i="10"/>
  <c r="N98" i="10"/>
  <c r="M98" i="10"/>
  <c r="K98" i="10"/>
  <c r="L98" i="10"/>
  <c r="N97" i="10"/>
  <c r="M97" i="10"/>
  <c r="K97" i="10"/>
  <c r="N95" i="10"/>
  <c r="M95" i="10"/>
  <c r="K95" i="10"/>
  <c r="N93" i="10"/>
  <c r="M93" i="10"/>
  <c r="K93" i="10"/>
  <c r="J93" i="10"/>
  <c r="N92" i="10"/>
  <c r="M92" i="10"/>
  <c r="K92" i="10"/>
  <c r="J92" i="10"/>
  <c r="N91" i="10"/>
  <c r="M91" i="10"/>
  <c r="K91" i="10"/>
  <c r="L91" i="10"/>
  <c r="N90" i="10"/>
  <c r="M90" i="10"/>
  <c r="K90" i="10"/>
  <c r="N89" i="10"/>
  <c r="M89" i="10"/>
  <c r="K89" i="10"/>
  <c r="J89" i="10"/>
  <c r="N88" i="10"/>
  <c r="M88" i="10"/>
  <c r="K88" i="10"/>
  <c r="J88" i="10"/>
  <c r="N87" i="10"/>
  <c r="M87" i="10"/>
  <c r="K87" i="10"/>
  <c r="L87" i="10"/>
  <c r="N86" i="10"/>
  <c r="M86" i="10"/>
  <c r="K86" i="10"/>
  <c r="N85" i="10"/>
  <c r="M85" i="10"/>
  <c r="K85" i="10"/>
  <c r="J85" i="10"/>
  <c r="N84" i="10"/>
  <c r="M84" i="10"/>
  <c r="K84" i="10"/>
  <c r="J84" i="10"/>
  <c r="N83" i="10"/>
  <c r="M83" i="10"/>
  <c r="L83" i="10"/>
  <c r="K83" i="10"/>
  <c r="J83" i="10"/>
  <c r="N82" i="10"/>
  <c r="M82" i="10"/>
  <c r="K82" i="10"/>
  <c r="N81" i="10"/>
  <c r="M81" i="10"/>
  <c r="K81" i="10"/>
  <c r="J81" i="10"/>
  <c r="N80" i="10"/>
  <c r="O80" i="10" s="1"/>
  <c r="M80" i="10"/>
  <c r="L80" i="10"/>
  <c r="K80" i="10"/>
  <c r="J80" i="10"/>
  <c r="N79" i="10"/>
  <c r="M79" i="10"/>
  <c r="K79" i="10"/>
  <c r="L79" i="10"/>
  <c r="N78" i="10"/>
  <c r="M78" i="10"/>
  <c r="K78" i="10"/>
  <c r="N77" i="10"/>
  <c r="M77" i="10"/>
  <c r="K77" i="10"/>
  <c r="J77" i="10"/>
  <c r="N76" i="10"/>
  <c r="M76" i="10"/>
  <c r="K76" i="10"/>
  <c r="N75" i="10"/>
  <c r="O75" i="10" s="1"/>
  <c r="M75" i="10"/>
  <c r="K75" i="10"/>
  <c r="L75" i="10"/>
  <c r="N73" i="10"/>
  <c r="M73" i="10"/>
  <c r="K73" i="10"/>
  <c r="L73" i="10"/>
  <c r="N72" i="10"/>
  <c r="M72" i="10"/>
  <c r="K72" i="10"/>
  <c r="J72" i="10"/>
  <c r="N71" i="10"/>
  <c r="M71" i="10"/>
  <c r="L71" i="10"/>
  <c r="K71" i="10"/>
  <c r="J71" i="10"/>
  <c r="N70" i="10"/>
  <c r="M70" i="10"/>
  <c r="K70" i="10"/>
  <c r="J70" i="10"/>
  <c r="L70" i="10"/>
  <c r="N69" i="10"/>
  <c r="M69" i="10"/>
  <c r="K69" i="10"/>
  <c r="L69" i="10"/>
  <c r="N68" i="10"/>
  <c r="M68" i="10"/>
  <c r="K68" i="10"/>
  <c r="J68" i="10"/>
  <c r="N67" i="10"/>
  <c r="M67" i="10"/>
  <c r="K67" i="10"/>
  <c r="J67" i="10"/>
  <c r="N66" i="10"/>
  <c r="O66" i="10" s="1"/>
  <c r="M66" i="10"/>
  <c r="K66" i="10"/>
  <c r="L66" i="10"/>
  <c r="N65" i="10"/>
  <c r="M65" i="10"/>
  <c r="K65" i="10"/>
  <c r="N64" i="10"/>
  <c r="M64" i="10"/>
  <c r="K64" i="10"/>
  <c r="J64" i="10"/>
  <c r="N62" i="10"/>
  <c r="M62" i="10"/>
  <c r="K62" i="10"/>
  <c r="N61" i="10"/>
  <c r="M61" i="10"/>
  <c r="K61" i="10"/>
  <c r="L61" i="10"/>
  <c r="N60" i="10"/>
  <c r="M60" i="10"/>
  <c r="K60" i="10"/>
  <c r="L60" i="10"/>
  <c r="N59" i="10"/>
  <c r="M59" i="10"/>
  <c r="L59" i="10"/>
  <c r="K59" i="10"/>
  <c r="J59" i="10"/>
  <c r="N58" i="10"/>
  <c r="M58" i="10"/>
  <c r="K58" i="10"/>
  <c r="J58" i="10"/>
  <c r="N57" i="10"/>
  <c r="O57" i="10" s="1"/>
  <c r="M57" i="10"/>
  <c r="K57" i="10"/>
  <c r="J57" i="10"/>
  <c r="L57" i="10"/>
  <c r="N56" i="10"/>
  <c r="M56" i="10"/>
  <c r="K56" i="10"/>
  <c r="L56" i="10"/>
  <c r="N55" i="10"/>
  <c r="M55" i="10"/>
  <c r="K55" i="10"/>
  <c r="J55" i="10"/>
  <c r="N54" i="10"/>
  <c r="O54" i="10" s="1"/>
  <c r="M54" i="10"/>
  <c r="L54" i="10"/>
  <c r="K54" i="10"/>
  <c r="J54" i="10"/>
  <c r="N53" i="10"/>
  <c r="M53" i="10"/>
  <c r="K53" i="10"/>
  <c r="L53" i="10"/>
  <c r="N52" i="10"/>
  <c r="M52" i="10"/>
  <c r="K52" i="10"/>
  <c r="L52" i="10"/>
  <c r="N51" i="10"/>
  <c r="M51" i="10"/>
  <c r="K51" i="10"/>
  <c r="J51" i="10"/>
  <c r="N50" i="10"/>
  <c r="M50" i="10"/>
  <c r="K50" i="10"/>
  <c r="J50" i="10"/>
  <c r="N48" i="10"/>
  <c r="M48" i="10"/>
  <c r="O48" i="10" s="1"/>
  <c r="K48" i="10"/>
  <c r="L48" i="10"/>
  <c r="N47" i="10"/>
  <c r="M47" i="10"/>
  <c r="K47" i="10"/>
  <c r="L47" i="10"/>
  <c r="N46" i="10"/>
  <c r="M46" i="10"/>
  <c r="K46" i="10"/>
  <c r="J46" i="10"/>
  <c r="N45" i="10"/>
  <c r="M45" i="10"/>
  <c r="K45" i="10"/>
  <c r="J45" i="10"/>
  <c r="N44" i="10"/>
  <c r="M44" i="10"/>
  <c r="K44" i="10"/>
  <c r="J44" i="10"/>
  <c r="L44" i="10"/>
  <c r="N43" i="10"/>
  <c r="M43" i="10"/>
  <c r="K43" i="10"/>
  <c r="L43" i="10"/>
  <c r="N42" i="10"/>
  <c r="M42" i="10"/>
  <c r="K42" i="10"/>
  <c r="J42" i="10"/>
  <c r="N41" i="10"/>
  <c r="M41" i="10"/>
  <c r="K41" i="10"/>
  <c r="J41" i="10"/>
  <c r="N40" i="10"/>
  <c r="O40" i="10" s="1"/>
  <c r="M40" i="10"/>
  <c r="K40" i="10"/>
  <c r="L40" i="10"/>
  <c r="N39" i="10"/>
  <c r="M39" i="10"/>
  <c r="K39" i="10"/>
  <c r="L39" i="10"/>
  <c r="N37" i="10"/>
  <c r="M37" i="10"/>
  <c r="K37" i="10"/>
  <c r="J37" i="10"/>
  <c r="N36" i="10"/>
  <c r="M36" i="10"/>
  <c r="K36" i="10"/>
  <c r="J36" i="10"/>
  <c r="N35" i="10"/>
  <c r="O35" i="10" s="1"/>
  <c r="M35" i="10"/>
  <c r="K35" i="10"/>
  <c r="L35" i="10"/>
  <c r="N34" i="10"/>
  <c r="M34" i="10"/>
  <c r="K34" i="10"/>
  <c r="L34" i="10"/>
  <c r="N33" i="10"/>
  <c r="M33" i="10"/>
  <c r="K33" i="10"/>
  <c r="J33" i="10"/>
  <c r="N32" i="10"/>
  <c r="M32" i="10"/>
  <c r="K32" i="10"/>
  <c r="J32" i="10"/>
  <c r="N31" i="10"/>
  <c r="M31" i="10"/>
  <c r="K31" i="10"/>
  <c r="N30" i="10"/>
  <c r="M30" i="10"/>
  <c r="K30" i="10"/>
  <c r="L30" i="10"/>
  <c r="N29" i="10"/>
  <c r="M29" i="10"/>
  <c r="K29" i="10"/>
  <c r="J29" i="10"/>
  <c r="N28" i="10"/>
  <c r="M28" i="10"/>
  <c r="K28" i="10"/>
  <c r="J28" i="10"/>
  <c r="N27" i="10"/>
  <c r="M27" i="10"/>
  <c r="K27" i="10"/>
  <c r="L27" i="10"/>
  <c r="N26" i="10"/>
  <c r="M26" i="10"/>
  <c r="K26" i="10"/>
  <c r="L26" i="10"/>
  <c r="N25" i="10"/>
  <c r="M25" i="10"/>
  <c r="L25" i="10"/>
  <c r="K25" i="10"/>
  <c r="J25" i="10"/>
  <c r="N24" i="10"/>
  <c r="M24" i="10"/>
  <c r="K24" i="10"/>
  <c r="J24" i="10"/>
  <c r="N23" i="10"/>
  <c r="M23" i="10"/>
  <c r="K23" i="10"/>
  <c r="J23" i="10"/>
  <c r="L23" i="10"/>
  <c r="N22" i="10"/>
  <c r="M22" i="10"/>
  <c r="K22" i="10"/>
  <c r="L22" i="10"/>
  <c r="N120" i="9"/>
  <c r="M120" i="9"/>
  <c r="K120" i="9"/>
  <c r="G120" i="9"/>
  <c r="L120" i="9" s="1"/>
  <c r="N119" i="9"/>
  <c r="M119" i="9"/>
  <c r="L119" i="9"/>
  <c r="K119" i="9"/>
  <c r="G119" i="9"/>
  <c r="J119" i="9" s="1"/>
  <c r="N118" i="9"/>
  <c r="M118" i="9"/>
  <c r="L118" i="9"/>
  <c r="O118" i="9" s="1"/>
  <c r="K118" i="9"/>
  <c r="J118" i="9"/>
  <c r="N117" i="9"/>
  <c r="O117" i="9" s="1"/>
  <c r="M117" i="9"/>
  <c r="L117" i="9"/>
  <c r="K117" i="9"/>
  <c r="J117" i="9"/>
  <c r="N116" i="9"/>
  <c r="M116" i="9"/>
  <c r="K116" i="9"/>
  <c r="L116" i="9"/>
  <c r="N115" i="9"/>
  <c r="M115" i="9"/>
  <c r="L115" i="9"/>
  <c r="K115" i="9"/>
  <c r="J115" i="9"/>
  <c r="N114" i="9"/>
  <c r="M114" i="9"/>
  <c r="K114" i="9"/>
  <c r="J114" i="9"/>
  <c r="N113" i="9"/>
  <c r="M113" i="9"/>
  <c r="K113" i="9"/>
  <c r="N112" i="9"/>
  <c r="M112" i="9"/>
  <c r="K112" i="9"/>
  <c r="L112" i="9"/>
  <c r="N111" i="9"/>
  <c r="M111" i="9"/>
  <c r="K111" i="9"/>
  <c r="J111" i="9"/>
  <c r="N110" i="9"/>
  <c r="M110" i="9"/>
  <c r="K110" i="9"/>
  <c r="J110" i="9"/>
  <c r="N109" i="9"/>
  <c r="M109" i="9"/>
  <c r="K109" i="9"/>
  <c r="L109" i="9"/>
  <c r="N108" i="9"/>
  <c r="M108" i="9"/>
  <c r="O108" i="9" s="1"/>
  <c r="K108" i="9"/>
  <c r="L108" i="9"/>
  <c r="N107" i="9"/>
  <c r="O107" i="9" s="1"/>
  <c r="M107" i="9"/>
  <c r="L107" i="9"/>
  <c r="K107" i="9"/>
  <c r="J107" i="9"/>
  <c r="N106" i="9"/>
  <c r="M106" i="9"/>
  <c r="K106" i="9"/>
  <c r="J106" i="9"/>
  <c r="N105" i="9"/>
  <c r="M105" i="9"/>
  <c r="L105" i="9"/>
  <c r="K105" i="9"/>
  <c r="J105" i="9"/>
  <c r="N104" i="9"/>
  <c r="M104" i="9"/>
  <c r="K104" i="9"/>
  <c r="L104" i="9"/>
  <c r="N103" i="9"/>
  <c r="M103" i="9"/>
  <c r="K103" i="9"/>
  <c r="J103" i="9"/>
  <c r="L103" i="9"/>
  <c r="N102" i="9"/>
  <c r="M102" i="9"/>
  <c r="K102" i="9"/>
  <c r="J102" i="9"/>
  <c r="N101" i="9"/>
  <c r="M101" i="9"/>
  <c r="L101" i="9"/>
  <c r="K101" i="9"/>
  <c r="J101" i="9"/>
  <c r="N100" i="9"/>
  <c r="M100" i="9"/>
  <c r="K100" i="9"/>
  <c r="L100" i="9"/>
  <c r="N99" i="9"/>
  <c r="M99" i="9"/>
  <c r="K99" i="9"/>
  <c r="J99" i="9"/>
  <c r="L99" i="9"/>
  <c r="N98" i="9"/>
  <c r="M98" i="9"/>
  <c r="K98" i="9"/>
  <c r="J98" i="9"/>
  <c r="N97" i="9"/>
  <c r="M97" i="9"/>
  <c r="K97" i="9"/>
  <c r="L97" i="9"/>
  <c r="N95" i="9"/>
  <c r="M95" i="9"/>
  <c r="K95" i="9"/>
  <c r="L95" i="9"/>
  <c r="N93" i="9"/>
  <c r="M93" i="9"/>
  <c r="L93" i="9"/>
  <c r="K93" i="9"/>
  <c r="J93" i="9"/>
  <c r="N92" i="9"/>
  <c r="M92" i="9"/>
  <c r="K92" i="9"/>
  <c r="J92" i="9"/>
  <c r="N91" i="9"/>
  <c r="M91" i="9"/>
  <c r="L91" i="9"/>
  <c r="K91" i="9"/>
  <c r="J91" i="9"/>
  <c r="N90" i="9"/>
  <c r="M90" i="9"/>
  <c r="K90" i="9"/>
  <c r="L90" i="9"/>
  <c r="N89" i="9"/>
  <c r="M89" i="9"/>
  <c r="K89" i="9"/>
  <c r="J89" i="9"/>
  <c r="L89" i="9"/>
  <c r="N88" i="9"/>
  <c r="M88" i="9"/>
  <c r="K88" i="9"/>
  <c r="J88" i="9"/>
  <c r="N87" i="9"/>
  <c r="M87" i="9"/>
  <c r="K87" i="9"/>
  <c r="J87" i="9"/>
  <c r="N86" i="9"/>
  <c r="M86" i="9"/>
  <c r="K86" i="9"/>
  <c r="L86" i="9"/>
  <c r="N85" i="9"/>
  <c r="M85" i="9"/>
  <c r="K85" i="9"/>
  <c r="L85" i="9"/>
  <c r="N84" i="9"/>
  <c r="M84" i="9"/>
  <c r="K84" i="9"/>
  <c r="J84" i="9"/>
  <c r="N83" i="9"/>
  <c r="O83" i="9" s="1"/>
  <c r="M83" i="9"/>
  <c r="L83" i="9"/>
  <c r="K83" i="9"/>
  <c r="J83" i="9"/>
  <c r="N82" i="9"/>
  <c r="M82" i="9"/>
  <c r="K82" i="9"/>
  <c r="L82" i="9"/>
  <c r="N81" i="9"/>
  <c r="M81" i="9"/>
  <c r="L81" i="9"/>
  <c r="K81" i="9"/>
  <c r="J81" i="9"/>
  <c r="N79" i="9"/>
  <c r="M79" i="9"/>
  <c r="K79" i="9"/>
  <c r="J79" i="9"/>
  <c r="N78" i="9"/>
  <c r="M78" i="9"/>
  <c r="L78" i="9"/>
  <c r="K78" i="9"/>
  <c r="J78" i="9"/>
  <c r="N77" i="9"/>
  <c r="M77" i="9"/>
  <c r="K77" i="9"/>
  <c r="L77" i="9"/>
  <c r="N76" i="9"/>
  <c r="M76" i="9"/>
  <c r="L76" i="9"/>
  <c r="K76" i="9"/>
  <c r="J76" i="9"/>
  <c r="N75" i="9"/>
  <c r="M75" i="9"/>
  <c r="K75" i="9"/>
  <c r="J75" i="9"/>
  <c r="N74" i="9"/>
  <c r="M74" i="9"/>
  <c r="K74" i="9"/>
  <c r="J74" i="9"/>
  <c r="N73" i="9"/>
  <c r="M73" i="9"/>
  <c r="K73" i="9"/>
  <c r="L73" i="9"/>
  <c r="N72" i="9"/>
  <c r="M72" i="9"/>
  <c r="K72" i="9"/>
  <c r="L72" i="9"/>
  <c r="N71" i="9"/>
  <c r="M71" i="9"/>
  <c r="K71" i="9"/>
  <c r="J71" i="9"/>
  <c r="N70" i="9"/>
  <c r="M70" i="9"/>
  <c r="L70" i="9"/>
  <c r="K70" i="9"/>
  <c r="J70" i="9"/>
  <c r="N69" i="9"/>
  <c r="M69" i="9"/>
  <c r="K69" i="9"/>
  <c r="L69" i="9"/>
  <c r="N68" i="9"/>
  <c r="O68" i="9" s="1"/>
  <c r="M68" i="9"/>
  <c r="L68" i="9"/>
  <c r="K68" i="9"/>
  <c r="J68" i="9"/>
  <c r="N66" i="9"/>
  <c r="M66" i="9"/>
  <c r="K66" i="9"/>
  <c r="J66" i="9"/>
  <c r="N65" i="9"/>
  <c r="M65" i="9"/>
  <c r="L65" i="9"/>
  <c r="K65" i="9"/>
  <c r="J65" i="9"/>
  <c r="N64" i="9"/>
  <c r="M64" i="9"/>
  <c r="O64" i="9" s="1"/>
  <c r="K64" i="9"/>
  <c r="L64" i="9"/>
  <c r="N63" i="9"/>
  <c r="M63" i="9"/>
  <c r="K63" i="9"/>
  <c r="J63" i="9"/>
  <c r="L63" i="9"/>
  <c r="N62" i="9"/>
  <c r="M62" i="9"/>
  <c r="K62" i="9"/>
  <c r="J62" i="9"/>
  <c r="N61" i="9"/>
  <c r="M61" i="9"/>
  <c r="K61" i="9"/>
  <c r="J61" i="9"/>
  <c r="N60" i="9"/>
  <c r="M60" i="9"/>
  <c r="K60" i="9"/>
  <c r="L60" i="9"/>
  <c r="N59" i="9"/>
  <c r="M59" i="9"/>
  <c r="K59" i="9"/>
  <c r="L59" i="9"/>
  <c r="N58" i="9"/>
  <c r="M58" i="9"/>
  <c r="K58" i="9"/>
  <c r="J58" i="9"/>
  <c r="N57" i="9"/>
  <c r="M57" i="9"/>
  <c r="K57" i="9"/>
  <c r="L57" i="9"/>
  <c r="N56" i="9"/>
  <c r="M56" i="9"/>
  <c r="K56" i="9"/>
  <c r="L56" i="9"/>
  <c r="N55" i="9"/>
  <c r="M55" i="9"/>
  <c r="L55" i="9"/>
  <c r="K55" i="9"/>
  <c r="J55" i="9"/>
  <c r="N54" i="9"/>
  <c r="M54" i="9"/>
  <c r="K54" i="9"/>
  <c r="J54" i="9"/>
  <c r="N52" i="9"/>
  <c r="M52" i="9"/>
  <c r="L52" i="9"/>
  <c r="K52" i="9"/>
  <c r="J52" i="9"/>
  <c r="N51" i="9"/>
  <c r="M51" i="9"/>
  <c r="K51" i="9"/>
  <c r="L51" i="9"/>
  <c r="N49" i="9"/>
  <c r="M49" i="9"/>
  <c r="L49" i="9"/>
  <c r="K49" i="9"/>
  <c r="J49" i="9"/>
  <c r="N48" i="9"/>
  <c r="M48" i="9"/>
  <c r="K48" i="9"/>
  <c r="J48" i="9"/>
  <c r="N47" i="9"/>
  <c r="M47" i="9"/>
  <c r="K47" i="9"/>
  <c r="J47" i="9"/>
  <c r="L47" i="9"/>
  <c r="N46" i="9"/>
  <c r="M46" i="9"/>
  <c r="K46" i="9"/>
  <c r="L46" i="9"/>
  <c r="N45" i="9"/>
  <c r="M45" i="9"/>
  <c r="L45" i="9"/>
  <c r="K45" i="9"/>
  <c r="J45" i="9"/>
  <c r="N44" i="9"/>
  <c r="M44" i="9"/>
  <c r="K44" i="9"/>
  <c r="J44" i="9"/>
  <c r="N43" i="9"/>
  <c r="M43" i="9"/>
  <c r="K43" i="9"/>
  <c r="L43" i="9"/>
  <c r="N42" i="9"/>
  <c r="M42" i="9"/>
  <c r="K42" i="9"/>
  <c r="L42" i="9"/>
  <c r="N41" i="9"/>
  <c r="M41" i="9"/>
  <c r="L41" i="9"/>
  <c r="K41" i="9"/>
  <c r="J41" i="9"/>
  <c r="N40" i="9"/>
  <c r="M40" i="9"/>
  <c r="K40" i="9"/>
  <c r="J40" i="9"/>
  <c r="N39" i="9"/>
  <c r="M39" i="9"/>
  <c r="L39" i="9"/>
  <c r="K39" i="9"/>
  <c r="J39" i="9"/>
  <c r="N37" i="9"/>
  <c r="M37" i="9"/>
  <c r="K37" i="9"/>
  <c r="L37" i="9"/>
  <c r="N36" i="9"/>
  <c r="M36" i="9"/>
  <c r="L36" i="9"/>
  <c r="K36" i="9"/>
  <c r="J36" i="9"/>
  <c r="N35" i="9"/>
  <c r="M35" i="9"/>
  <c r="K35" i="9"/>
  <c r="J35" i="9"/>
  <c r="N34" i="9"/>
  <c r="M34" i="9"/>
  <c r="K34" i="9"/>
  <c r="J34" i="9"/>
  <c r="L34" i="9"/>
  <c r="N33" i="9"/>
  <c r="M33" i="9"/>
  <c r="K33" i="9"/>
  <c r="L33" i="9"/>
  <c r="N32" i="9"/>
  <c r="O32" i="9" s="1"/>
  <c r="M32" i="9"/>
  <c r="L32" i="9"/>
  <c r="K32" i="9"/>
  <c r="J32" i="9"/>
  <c r="N31" i="9"/>
  <c r="M31" i="9"/>
  <c r="K31" i="9"/>
  <c r="J31" i="9"/>
  <c r="N30" i="9"/>
  <c r="M30" i="9"/>
  <c r="L30" i="9"/>
  <c r="K30" i="9"/>
  <c r="J30" i="9"/>
  <c r="N29" i="9"/>
  <c r="M29" i="9"/>
  <c r="K29" i="9"/>
  <c r="L29" i="9"/>
  <c r="N28" i="9"/>
  <c r="M28" i="9"/>
  <c r="L28" i="9"/>
  <c r="K28" i="9"/>
  <c r="J28" i="9"/>
  <c r="N27" i="9"/>
  <c r="M27" i="9"/>
  <c r="K27" i="9"/>
  <c r="J27" i="9"/>
  <c r="N26" i="9"/>
  <c r="M26" i="9"/>
  <c r="L26" i="9"/>
  <c r="K26" i="9"/>
  <c r="J26" i="9"/>
  <c r="N25" i="9"/>
  <c r="M25" i="9"/>
  <c r="K25" i="9"/>
  <c r="L25" i="9"/>
  <c r="N24" i="9"/>
  <c r="M24" i="9"/>
  <c r="L24" i="9"/>
  <c r="K24" i="9"/>
  <c r="J24" i="9"/>
  <c r="N23" i="9"/>
  <c r="M23" i="9"/>
  <c r="K23" i="9"/>
  <c r="J23" i="9"/>
  <c r="N22" i="9"/>
  <c r="M22" i="9"/>
  <c r="K22" i="9"/>
  <c r="J22" i="9"/>
  <c r="L22" i="9"/>
  <c r="N120" i="8"/>
  <c r="M120" i="8"/>
  <c r="K120" i="8"/>
  <c r="G120" i="8"/>
  <c r="L120" i="8" s="1"/>
  <c r="N119" i="8"/>
  <c r="M119" i="8"/>
  <c r="K119" i="8"/>
  <c r="J119" i="8"/>
  <c r="N118" i="8"/>
  <c r="M118" i="8"/>
  <c r="K118" i="8"/>
  <c r="J118" i="8"/>
  <c r="N117" i="8"/>
  <c r="M117" i="8"/>
  <c r="K117" i="8"/>
  <c r="J117" i="8"/>
  <c r="L117" i="8"/>
  <c r="N116" i="8"/>
  <c r="M116" i="8"/>
  <c r="K116" i="8"/>
  <c r="L116" i="8"/>
  <c r="N115" i="8"/>
  <c r="M115" i="8"/>
  <c r="K115" i="8"/>
  <c r="L115" i="8"/>
  <c r="N114" i="8"/>
  <c r="M114" i="8"/>
  <c r="K114" i="8"/>
  <c r="J114" i="8"/>
  <c r="N113" i="8"/>
  <c r="M113" i="8"/>
  <c r="K113" i="8"/>
  <c r="N112" i="8"/>
  <c r="M112" i="8"/>
  <c r="K112" i="8"/>
  <c r="L112" i="8"/>
  <c r="N111" i="8"/>
  <c r="M111" i="8"/>
  <c r="K111" i="8"/>
  <c r="N110" i="8"/>
  <c r="M110" i="8"/>
  <c r="K110" i="8"/>
  <c r="J110" i="8"/>
  <c r="N109" i="8"/>
  <c r="M109" i="8"/>
  <c r="K109" i="8"/>
  <c r="L109" i="8"/>
  <c r="N108" i="8"/>
  <c r="M108" i="8"/>
  <c r="K108" i="8"/>
  <c r="L108" i="8"/>
  <c r="N107" i="8"/>
  <c r="O107" i="8" s="1"/>
  <c r="M107" i="8"/>
  <c r="K107" i="8"/>
  <c r="L107" i="8"/>
  <c r="N106" i="8"/>
  <c r="M106" i="8"/>
  <c r="K106" i="8"/>
  <c r="J106" i="8"/>
  <c r="N104" i="8"/>
  <c r="O104" i="8" s="1"/>
  <c r="M104" i="8"/>
  <c r="L104" i="8"/>
  <c r="K104" i="8"/>
  <c r="J104" i="8"/>
  <c r="N102" i="8"/>
  <c r="M102" i="8"/>
  <c r="O102" i="8" s="1"/>
  <c r="K102" i="8"/>
  <c r="L102" i="8"/>
  <c r="N101" i="8"/>
  <c r="M101" i="8"/>
  <c r="L101" i="8"/>
  <c r="K101" i="8"/>
  <c r="J101" i="8"/>
  <c r="N100" i="8"/>
  <c r="M100" i="8"/>
  <c r="K100" i="8"/>
  <c r="J100" i="8"/>
  <c r="N99" i="8"/>
  <c r="M99" i="8"/>
  <c r="L99" i="8"/>
  <c r="K99" i="8"/>
  <c r="J99" i="8"/>
  <c r="N98" i="8"/>
  <c r="M98" i="8"/>
  <c r="K98" i="8"/>
  <c r="L98" i="8"/>
  <c r="N97" i="8"/>
  <c r="M97" i="8"/>
  <c r="K97" i="8"/>
  <c r="J97" i="8"/>
  <c r="L97" i="8"/>
  <c r="N96" i="8"/>
  <c r="M96" i="8"/>
  <c r="K96" i="8"/>
  <c r="J96" i="8"/>
  <c r="N95" i="8"/>
  <c r="M95" i="8"/>
  <c r="K95" i="8"/>
  <c r="L95" i="8"/>
  <c r="N94" i="8"/>
  <c r="M94" i="8"/>
  <c r="K94" i="8"/>
  <c r="L94" i="8"/>
  <c r="N93" i="8"/>
  <c r="M93" i="8"/>
  <c r="K93" i="8"/>
  <c r="L93" i="8"/>
  <c r="N92" i="8"/>
  <c r="M92" i="8"/>
  <c r="K92" i="8"/>
  <c r="J92" i="8"/>
  <c r="N91" i="8"/>
  <c r="M91" i="8"/>
  <c r="L91" i="8"/>
  <c r="K91" i="8"/>
  <c r="J91" i="8"/>
  <c r="N90" i="8"/>
  <c r="M90" i="8"/>
  <c r="O90" i="8" s="1"/>
  <c r="K90" i="8"/>
  <c r="L90" i="8"/>
  <c r="N89" i="8"/>
  <c r="M89" i="8"/>
  <c r="L89" i="8"/>
  <c r="K89" i="8"/>
  <c r="J89" i="8"/>
  <c r="N88" i="8"/>
  <c r="M88" i="8"/>
  <c r="K88" i="8"/>
  <c r="J88" i="8"/>
  <c r="N87" i="8"/>
  <c r="M87" i="8"/>
  <c r="L87" i="8"/>
  <c r="K87" i="8"/>
  <c r="J87" i="8"/>
  <c r="N85" i="8"/>
  <c r="M85" i="8"/>
  <c r="K85" i="8"/>
  <c r="L85" i="8"/>
  <c r="N84" i="8"/>
  <c r="M84" i="8"/>
  <c r="L84" i="8"/>
  <c r="K84" i="8"/>
  <c r="J84" i="8"/>
  <c r="N83" i="8"/>
  <c r="M83" i="8"/>
  <c r="K83" i="8"/>
  <c r="J83" i="8"/>
  <c r="N82" i="8"/>
  <c r="M82" i="8"/>
  <c r="L82" i="8"/>
  <c r="K82" i="8"/>
  <c r="J82" i="8"/>
  <c r="N81" i="8"/>
  <c r="M81" i="8"/>
  <c r="K81" i="8"/>
  <c r="L81" i="8"/>
  <c r="N80" i="8"/>
  <c r="M80" i="8"/>
  <c r="K80" i="8"/>
  <c r="J80" i="8"/>
  <c r="L80" i="8"/>
  <c r="N79" i="8"/>
  <c r="M79" i="8"/>
  <c r="K79" i="8"/>
  <c r="J79" i="8"/>
  <c r="N78" i="8"/>
  <c r="M78" i="8"/>
  <c r="L78" i="8"/>
  <c r="K78" i="8"/>
  <c r="J78" i="8"/>
  <c r="N77" i="8"/>
  <c r="M77" i="8"/>
  <c r="K77" i="8"/>
  <c r="L77" i="8"/>
  <c r="N76" i="8"/>
  <c r="M76" i="8"/>
  <c r="L76" i="8"/>
  <c r="K76" i="8"/>
  <c r="J76" i="8"/>
  <c r="N75" i="8"/>
  <c r="M75" i="8"/>
  <c r="K75" i="8"/>
  <c r="J75" i="8"/>
  <c r="N73" i="8"/>
  <c r="M73" i="8"/>
  <c r="L73" i="8"/>
  <c r="K73" i="8"/>
  <c r="J73" i="8"/>
  <c r="N72" i="8"/>
  <c r="M72" i="8"/>
  <c r="K72" i="8"/>
  <c r="L72" i="8"/>
  <c r="N71" i="8"/>
  <c r="M71" i="8"/>
  <c r="K71" i="8"/>
  <c r="J71" i="8"/>
  <c r="L71" i="8"/>
  <c r="N70" i="8"/>
  <c r="M70" i="8"/>
  <c r="K70" i="8"/>
  <c r="J70" i="8"/>
  <c r="N69" i="8"/>
  <c r="M69" i="8"/>
  <c r="K69" i="8"/>
  <c r="L69" i="8"/>
  <c r="N68" i="8"/>
  <c r="M68" i="8"/>
  <c r="K68" i="8"/>
  <c r="L68" i="8"/>
  <c r="N67" i="8"/>
  <c r="M67" i="8"/>
  <c r="K67" i="8"/>
  <c r="J67" i="8"/>
  <c r="L67" i="8"/>
  <c r="N66" i="8"/>
  <c r="M66" i="8"/>
  <c r="K66" i="8"/>
  <c r="J66" i="8"/>
  <c r="N65" i="8"/>
  <c r="O65" i="8" s="1"/>
  <c r="M65" i="8"/>
  <c r="L65" i="8"/>
  <c r="K65" i="8"/>
  <c r="J65" i="8"/>
  <c r="N64" i="8"/>
  <c r="M64" i="8"/>
  <c r="K64" i="8"/>
  <c r="L64" i="8"/>
  <c r="N63" i="8"/>
  <c r="M63" i="8"/>
  <c r="L63" i="8"/>
  <c r="K63" i="8"/>
  <c r="J63" i="8"/>
  <c r="N62" i="8"/>
  <c r="M62" i="8"/>
  <c r="K62" i="8"/>
  <c r="J62" i="8"/>
  <c r="N61" i="8"/>
  <c r="M61" i="8"/>
  <c r="L61" i="8"/>
  <c r="K61" i="8"/>
  <c r="J61" i="8"/>
  <c r="N60" i="8"/>
  <c r="M60" i="8"/>
  <c r="K60" i="8"/>
  <c r="L60" i="8"/>
  <c r="N58" i="8"/>
  <c r="M58" i="8"/>
  <c r="K58" i="8"/>
  <c r="J58" i="8"/>
  <c r="L58" i="8"/>
  <c r="N57" i="8"/>
  <c r="M57" i="8"/>
  <c r="K57" i="8"/>
  <c r="J57" i="8"/>
  <c r="N56" i="8"/>
  <c r="M56" i="8"/>
  <c r="K56" i="8"/>
  <c r="L56" i="8"/>
  <c r="N55" i="8"/>
  <c r="M55" i="8"/>
  <c r="K55" i="8"/>
  <c r="L55" i="8"/>
  <c r="N54" i="8"/>
  <c r="M54" i="8"/>
  <c r="K54" i="8"/>
  <c r="L54" i="8"/>
  <c r="N53" i="8"/>
  <c r="M53" i="8"/>
  <c r="K53" i="8"/>
  <c r="J53" i="8"/>
  <c r="N52" i="8"/>
  <c r="M52" i="8"/>
  <c r="L52" i="8"/>
  <c r="K52" i="8"/>
  <c r="J52" i="8"/>
  <c r="N50" i="8"/>
  <c r="M50" i="8"/>
  <c r="K50" i="8"/>
  <c r="L50" i="8"/>
  <c r="N49" i="8"/>
  <c r="M49" i="8"/>
  <c r="L49" i="8"/>
  <c r="K49" i="8"/>
  <c r="J49" i="8"/>
  <c r="N48" i="8"/>
  <c r="M48" i="8"/>
  <c r="K48" i="8"/>
  <c r="J48" i="8"/>
  <c r="N47" i="8"/>
  <c r="O47" i="8" s="1"/>
  <c r="M47" i="8"/>
  <c r="L47" i="8"/>
  <c r="K47" i="8"/>
  <c r="J47" i="8"/>
  <c r="N46" i="8"/>
  <c r="M46" i="8"/>
  <c r="K46" i="8"/>
  <c r="L46" i="8"/>
  <c r="N45" i="8"/>
  <c r="M45" i="8"/>
  <c r="K45" i="8"/>
  <c r="N44" i="8"/>
  <c r="M44" i="8"/>
  <c r="K44" i="8"/>
  <c r="J44" i="8"/>
  <c r="N43" i="8"/>
  <c r="M43" i="8"/>
  <c r="K43" i="8"/>
  <c r="L43" i="8"/>
  <c r="N42" i="8"/>
  <c r="M42" i="8"/>
  <c r="O42" i="8" s="1"/>
  <c r="K42" i="8"/>
  <c r="L42" i="8"/>
  <c r="N41" i="8"/>
  <c r="M41" i="8"/>
  <c r="K41" i="8"/>
  <c r="J41" i="8"/>
  <c r="L41" i="8"/>
  <c r="N39" i="8"/>
  <c r="M39" i="8"/>
  <c r="K39" i="8"/>
  <c r="J39" i="8"/>
  <c r="N38" i="8"/>
  <c r="M38" i="8"/>
  <c r="K38" i="8"/>
  <c r="L38" i="8"/>
  <c r="N37" i="8"/>
  <c r="M37" i="8"/>
  <c r="K37" i="8"/>
  <c r="L37" i="8"/>
  <c r="N36" i="8"/>
  <c r="M36" i="8"/>
  <c r="L36" i="8"/>
  <c r="K36" i="8"/>
  <c r="J36" i="8"/>
  <c r="N35" i="8"/>
  <c r="M35" i="8"/>
  <c r="K35" i="8"/>
  <c r="J35" i="8"/>
  <c r="N34" i="8"/>
  <c r="M34" i="8"/>
  <c r="K34" i="8"/>
  <c r="J34" i="8"/>
  <c r="N33" i="8"/>
  <c r="M33" i="8"/>
  <c r="K33" i="8"/>
  <c r="L33" i="8"/>
  <c r="N32" i="8"/>
  <c r="M32" i="8"/>
  <c r="K32" i="8"/>
  <c r="L32" i="8"/>
  <c r="N31" i="8"/>
  <c r="M31" i="8"/>
  <c r="K31" i="8"/>
  <c r="J31" i="8"/>
  <c r="N30" i="8"/>
  <c r="M30" i="8"/>
  <c r="K30" i="8"/>
  <c r="L30" i="8"/>
  <c r="N29" i="8"/>
  <c r="M29" i="8"/>
  <c r="K29" i="8"/>
  <c r="L29" i="8"/>
  <c r="N28" i="8"/>
  <c r="M28" i="8"/>
  <c r="K28" i="8"/>
  <c r="J28" i="8"/>
  <c r="L28" i="8"/>
  <c r="N27" i="8"/>
  <c r="M27" i="8"/>
  <c r="K27" i="8"/>
  <c r="J27" i="8"/>
  <c r="N26" i="8"/>
  <c r="M26" i="8"/>
  <c r="K26" i="8"/>
  <c r="L26" i="8"/>
  <c r="N25" i="8"/>
  <c r="M25" i="8"/>
  <c r="K25" i="8"/>
  <c r="L25" i="8"/>
  <c r="N24" i="8"/>
  <c r="M24" i="8"/>
  <c r="L24" i="8"/>
  <c r="K24" i="8"/>
  <c r="J24" i="8"/>
  <c r="N23" i="8"/>
  <c r="M23" i="8"/>
  <c r="K23" i="8"/>
  <c r="J23" i="8"/>
  <c r="N22" i="8"/>
  <c r="M22" i="8"/>
  <c r="K22" i="8"/>
  <c r="L22" i="8"/>
  <c r="N119" i="7"/>
  <c r="M119" i="7"/>
  <c r="K119" i="7"/>
  <c r="G119" i="7"/>
  <c r="L119" i="7" s="1"/>
  <c r="N118" i="7"/>
  <c r="O118" i="7" s="1"/>
  <c r="M118" i="7"/>
  <c r="L118" i="7"/>
  <c r="K118" i="7"/>
  <c r="G118" i="7"/>
  <c r="J118" i="7" s="1"/>
  <c r="N117" i="7"/>
  <c r="M117" i="7"/>
  <c r="K117" i="7"/>
  <c r="G117" i="7"/>
  <c r="J117" i="7" s="1"/>
  <c r="N116" i="7"/>
  <c r="M116" i="7"/>
  <c r="L116" i="7"/>
  <c r="K116" i="7"/>
  <c r="J116" i="7"/>
  <c r="G116" i="7"/>
  <c r="N115" i="7"/>
  <c r="M115" i="7"/>
  <c r="K115" i="7"/>
  <c r="L115" i="7"/>
  <c r="N114" i="7"/>
  <c r="M114" i="7"/>
  <c r="K114" i="7"/>
  <c r="J114" i="7"/>
  <c r="N113" i="7"/>
  <c r="M113" i="7"/>
  <c r="K113" i="7"/>
  <c r="J113" i="7"/>
  <c r="N112" i="7"/>
  <c r="M112" i="7"/>
  <c r="K112" i="7"/>
  <c r="J112" i="7"/>
  <c r="L112" i="7"/>
  <c r="N111" i="7"/>
  <c r="M111" i="7"/>
  <c r="K111" i="7"/>
  <c r="L111" i="7"/>
  <c r="N110" i="7"/>
  <c r="M110" i="7"/>
  <c r="L110" i="7"/>
  <c r="K110" i="7"/>
  <c r="J110" i="7"/>
  <c r="N109" i="7"/>
  <c r="M109" i="7"/>
  <c r="K109" i="7"/>
  <c r="J109" i="7"/>
  <c r="N108" i="7"/>
  <c r="M108" i="7"/>
  <c r="K108" i="7"/>
  <c r="L108" i="7"/>
  <c r="N107" i="7"/>
  <c r="M107" i="7"/>
  <c r="K107" i="7"/>
  <c r="L107" i="7"/>
  <c r="N106" i="7"/>
  <c r="M106" i="7"/>
  <c r="K106" i="7"/>
  <c r="J106" i="7"/>
  <c r="N105" i="7"/>
  <c r="M105" i="7"/>
  <c r="K105" i="7"/>
  <c r="J105" i="7"/>
  <c r="N104" i="7"/>
  <c r="M104" i="7"/>
  <c r="K104" i="7"/>
  <c r="L104" i="7"/>
  <c r="N102" i="7"/>
  <c r="M102" i="7"/>
  <c r="K102" i="7"/>
  <c r="L102" i="7"/>
  <c r="N100" i="7"/>
  <c r="M100" i="7"/>
  <c r="K100" i="7"/>
  <c r="J100" i="7"/>
  <c r="N99" i="7"/>
  <c r="M99" i="7"/>
  <c r="K99" i="7"/>
  <c r="J99" i="7"/>
  <c r="N98" i="7"/>
  <c r="M98" i="7"/>
  <c r="K98" i="7"/>
  <c r="L98" i="7"/>
  <c r="N97" i="7"/>
  <c r="M97" i="7"/>
  <c r="K97" i="7"/>
  <c r="L97" i="7"/>
  <c r="N96" i="7"/>
  <c r="M96" i="7"/>
  <c r="K96" i="7"/>
  <c r="J96" i="7"/>
  <c r="N95" i="7"/>
  <c r="M95" i="7"/>
  <c r="K95" i="7"/>
  <c r="J95" i="7"/>
  <c r="N94" i="7"/>
  <c r="M94" i="7"/>
  <c r="K94" i="7"/>
  <c r="L94" i="7"/>
  <c r="N93" i="7"/>
  <c r="M93" i="7"/>
  <c r="K93" i="7"/>
  <c r="L93" i="7"/>
  <c r="N92" i="7"/>
  <c r="M92" i="7"/>
  <c r="K92" i="7"/>
  <c r="J92" i="7"/>
  <c r="N91" i="7"/>
  <c r="M91" i="7"/>
  <c r="K91" i="7"/>
  <c r="J91" i="7"/>
  <c r="N90" i="7"/>
  <c r="M90" i="7"/>
  <c r="K90" i="7"/>
  <c r="L90" i="7"/>
  <c r="N89" i="7"/>
  <c r="M89" i="7"/>
  <c r="K89" i="7"/>
  <c r="L89" i="7"/>
  <c r="N88" i="7"/>
  <c r="M88" i="7"/>
  <c r="K88" i="7"/>
  <c r="J88" i="7"/>
  <c r="L88" i="7"/>
  <c r="N87" i="7"/>
  <c r="M87" i="7"/>
  <c r="K87" i="7"/>
  <c r="J87" i="7"/>
  <c r="N86" i="7"/>
  <c r="M86" i="7"/>
  <c r="K86" i="7"/>
  <c r="L86" i="7"/>
  <c r="N84" i="7"/>
  <c r="M84" i="7"/>
  <c r="K84" i="7"/>
  <c r="L84" i="7"/>
  <c r="N83" i="7"/>
  <c r="M83" i="7"/>
  <c r="L83" i="7"/>
  <c r="K83" i="7"/>
  <c r="J83" i="7"/>
  <c r="N82" i="7"/>
  <c r="M82" i="7"/>
  <c r="K82" i="7"/>
  <c r="J82" i="7"/>
  <c r="N81" i="7"/>
  <c r="M81" i="7"/>
  <c r="K81" i="7"/>
  <c r="J81" i="7"/>
  <c r="N80" i="7"/>
  <c r="M80" i="7"/>
  <c r="K80" i="7"/>
  <c r="L80" i="7"/>
  <c r="N79" i="7"/>
  <c r="M79" i="7"/>
  <c r="K79" i="7"/>
  <c r="L79" i="7"/>
  <c r="N78" i="7"/>
  <c r="M78" i="7"/>
  <c r="K78" i="7"/>
  <c r="J78" i="7"/>
  <c r="N77" i="7"/>
  <c r="M77" i="7"/>
  <c r="K77" i="7"/>
  <c r="L77" i="7"/>
  <c r="N76" i="7"/>
  <c r="M76" i="7"/>
  <c r="K76" i="7"/>
  <c r="L76" i="7"/>
  <c r="N75" i="7"/>
  <c r="M75" i="7"/>
  <c r="K75" i="7"/>
  <c r="L75" i="7"/>
  <c r="N74" i="7"/>
  <c r="M74" i="7"/>
  <c r="K74" i="7"/>
  <c r="J74" i="7"/>
  <c r="N72" i="7"/>
  <c r="M72" i="7"/>
  <c r="K72" i="7"/>
  <c r="L72" i="7"/>
  <c r="N71" i="7"/>
  <c r="M71" i="7"/>
  <c r="K71" i="7"/>
  <c r="L71" i="7"/>
  <c r="N70" i="7"/>
  <c r="M70" i="7"/>
  <c r="L70" i="7"/>
  <c r="K70" i="7"/>
  <c r="J70" i="7"/>
  <c r="N69" i="7"/>
  <c r="M69" i="7"/>
  <c r="K69" i="7"/>
  <c r="J69" i="7"/>
  <c r="N68" i="7"/>
  <c r="M68" i="7"/>
  <c r="K68" i="7"/>
  <c r="J68" i="7"/>
  <c r="N67" i="7"/>
  <c r="M67" i="7"/>
  <c r="K67" i="7"/>
  <c r="L67" i="7"/>
  <c r="N66" i="7"/>
  <c r="M66" i="7"/>
  <c r="K66" i="7"/>
  <c r="L66" i="7"/>
  <c r="N65" i="7"/>
  <c r="M65" i="7"/>
  <c r="K65" i="7"/>
  <c r="J65" i="7"/>
  <c r="N64" i="7"/>
  <c r="M64" i="7"/>
  <c r="K64" i="7"/>
  <c r="L64" i="7"/>
  <c r="N63" i="7"/>
  <c r="M63" i="7"/>
  <c r="K63" i="7"/>
  <c r="L63" i="7"/>
  <c r="N62" i="7"/>
  <c r="M62" i="7"/>
  <c r="K62" i="7"/>
  <c r="L62" i="7"/>
  <c r="N60" i="7"/>
  <c r="M60" i="7"/>
  <c r="K60" i="7"/>
  <c r="J60" i="7"/>
  <c r="N59" i="7"/>
  <c r="M59" i="7"/>
  <c r="K59" i="7"/>
  <c r="L59" i="7"/>
  <c r="N58" i="7"/>
  <c r="M58" i="7"/>
  <c r="K58" i="7"/>
  <c r="L58" i="7"/>
  <c r="N57" i="7"/>
  <c r="M57" i="7"/>
  <c r="L57" i="7"/>
  <c r="K57" i="7"/>
  <c r="J57" i="7"/>
  <c r="N56" i="7"/>
  <c r="M56" i="7"/>
  <c r="K56" i="7"/>
  <c r="J56" i="7"/>
  <c r="N54" i="7"/>
  <c r="M54" i="7"/>
  <c r="K54" i="7"/>
  <c r="J54" i="7"/>
  <c r="N53" i="7"/>
  <c r="M53" i="7"/>
  <c r="K53" i="7"/>
  <c r="L53" i="7"/>
  <c r="N52" i="7"/>
  <c r="M52" i="7"/>
  <c r="K52" i="7"/>
  <c r="L52" i="7"/>
  <c r="N51" i="7"/>
  <c r="M51" i="7"/>
  <c r="K51" i="7"/>
  <c r="J51" i="7"/>
  <c r="N50" i="7"/>
  <c r="M50" i="7"/>
  <c r="K50" i="7"/>
  <c r="L50" i="7"/>
  <c r="N49" i="7"/>
  <c r="M49" i="7"/>
  <c r="K49" i="7"/>
  <c r="L49" i="7"/>
  <c r="N48" i="7"/>
  <c r="M48" i="7"/>
  <c r="K48" i="7"/>
  <c r="J48" i="7"/>
  <c r="L48" i="7"/>
  <c r="N47" i="7"/>
  <c r="M47" i="7"/>
  <c r="K47" i="7"/>
  <c r="J47" i="7"/>
  <c r="N46" i="7"/>
  <c r="M46" i="7"/>
  <c r="K46" i="7"/>
  <c r="L46" i="7"/>
  <c r="N45" i="7"/>
  <c r="M45" i="7"/>
  <c r="K45" i="7"/>
  <c r="L45" i="7"/>
  <c r="N44" i="7"/>
  <c r="M44" i="7"/>
  <c r="L44" i="7"/>
  <c r="K44" i="7"/>
  <c r="J44" i="7"/>
  <c r="N43" i="7"/>
  <c r="M43" i="7"/>
  <c r="K43" i="7"/>
  <c r="J43" i="7"/>
  <c r="N41" i="7"/>
  <c r="M41" i="7"/>
  <c r="K41" i="7"/>
  <c r="J41" i="7"/>
  <c r="N40" i="7"/>
  <c r="M40" i="7"/>
  <c r="K40" i="7"/>
  <c r="L40" i="7"/>
  <c r="N39" i="7"/>
  <c r="M39" i="7"/>
  <c r="K39" i="7"/>
  <c r="L39" i="7"/>
  <c r="N38" i="7"/>
  <c r="M38" i="7"/>
  <c r="K38" i="7"/>
  <c r="J38" i="7"/>
  <c r="N37" i="7"/>
  <c r="M37" i="7"/>
  <c r="K37" i="7"/>
  <c r="L37" i="7"/>
  <c r="N36" i="7"/>
  <c r="M36" i="7"/>
  <c r="K36" i="7"/>
  <c r="L36" i="7"/>
  <c r="N35" i="7"/>
  <c r="M35" i="7"/>
  <c r="K35" i="7"/>
  <c r="J35" i="7"/>
  <c r="L35" i="7"/>
  <c r="N34" i="7"/>
  <c r="M34" i="7"/>
  <c r="K34" i="7"/>
  <c r="J34" i="7"/>
  <c r="N33" i="7"/>
  <c r="M33" i="7"/>
  <c r="K33" i="7"/>
  <c r="L33" i="7"/>
  <c r="N32" i="7"/>
  <c r="M32" i="7"/>
  <c r="K32" i="7"/>
  <c r="L32" i="7"/>
  <c r="N31" i="7"/>
  <c r="M31" i="7"/>
  <c r="L31" i="7"/>
  <c r="K31" i="7"/>
  <c r="J31" i="7"/>
  <c r="N30" i="7"/>
  <c r="M30" i="7"/>
  <c r="K30" i="7"/>
  <c r="J30" i="7"/>
  <c r="N29" i="7"/>
  <c r="M29" i="7"/>
  <c r="K29" i="7"/>
  <c r="L29" i="7"/>
  <c r="N28" i="7"/>
  <c r="M28" i="7"/>
  <c r="K28" i="7"/>
  <c r="L28" i="7"/>
  <c r="N27" i="7"/>
  <c r="M27" i="7"/>
  <c r="K27" i="7"/>
  <c r="L27" i="7"/>
  <c r="N26" i="7"/>
  <c r="M26" i="7"/>
  <c r="K26" i="7"/>
  <c r="J26" i="7"/>
  <c r="N24" i="7"/>
  <c r="M24" i="7"/>
  <c r="K24" i="7"/>
  <c r="L24" i="7"/>
  <c r="N23" i="7"/>
  <c r="M23" i="7"/>
  <c r="K23" i="7"/>
  <c r="L23" i="7"/>
  <c r="N22" i="7"/>
  <c r="M22" i="7"/>
  <c r="K22" i="7"/>
  <c r="J22" i="7"/>
  <c r="L22" i="7"/>
  <c r="N120" i="6"/>
  <c r="M120" i="6"/>
  <c r="K120" i="6"/>
  <c r="G120" i="6"/>
  <c r="N119" i="6"/>
  <c r="M119" i="6"/>
  <c r="K119" i="6"/>
  <c r="J119" i="6"/>
  <c r="N118" i="6"/>
  <c r="M118" i="6"/>
  <c r="K118" i="6"/>
  <c r="J118" i="6"/>
  <c r="N117" i="6"/>
  <c r="M117" i="6"/>
  <c r="K117" i="6"/>
  <c r="L117" i="6"/>
  <c r="N116" i="6"/>
  <c r="M116" i="6"/>
  <c r="K116" i="6"/>
  <c r="N115" i="6"/>
  <c r="M115" i="6"/>
  <c r="K115" i="6"/>
  <c r="J115" i="6"/>
  <c r="N114" i="6"/>
  <c r="O114" i="6" s="1"/>
  <c r="M114" i="6"/>
  <c r="L114" i="6"/>
  <c r="K114" i="6"/>
  <c r="J114" i="6"/>
  <c r="N113" i="6"/>
  <c r="M113" i="6"/>
  <c r="K113" i="6"/>
  <c r="L113" i="6"/>
  <c r="N112" i="6"/>
  <c r="M112" i="6"/>
  <c r="K112" i="6"/>
  <c r="N111" i="6"/>
  <c r="M111" i="6"/>
  <c r="K111" i="6"/>
  <c r="J111" i="6"/>
  <c r="N110" i="6"/>
  <c r="M110" i="6"/>
  <c r="L110" i="6"/>
  <c r="K110" i="6"/>
  <c r="J110" i="6"/>
  <c r="N109" i="6"/>
  <c r="M109" i="6"/>
  <c r="K109" i="6"/>
  <c r="L109" i="6"/>
  <c r="N108" i="6"/>
  <c r="M108" i="6"/>
  <c r="K108" i="6"/>
  <c r="N107" i="6"/>
  <c r="M107" i="6"/>
  <c r="K107" i="6"/>
  <c r="J107" i="6"/>
  <c r="N106" i="6"/>
  <c r="M106" i="6"/>
  <c r="K106" i="6"/>
  <c r="L106" i="6"/>
  <c r="N105" i="6"/>
  <c r="M105" i="6"/>
  <c r="K105" i="6"/>
  <c r="J105" i="6"/>
  <c r="L105" i="6"/>
  <c r="N104" i="6"/>
  <c r="M104" i="6"/>
  <c r="K104" i="6"/>
  <c r="N103" i="6"/>
  <c r="M103" i="6"/>
  <c r="L103" i="6"/>
  <c r="K103" i="6"/>
  <c r="J103" i="6"/>
  <c r="N102" i="6"/>
  <c r="M102" i="6"/>
  <c r="K102" i="6"/>
  <c r="J102" i="6"/>
  <c r="L102" i="6"/>
  <c r="N101" i="6"/>
  <c r="M101" i="6"/>
  <c r="K101" i="6"/>
  <c r="L101" i="6"/>
  <c r="N100" i="6"/>
  <c r="M100" i="6"/>
  <c r="K100" i="6"/>
  <c r="N99" i="6"/>
  <c r="M99" i="6"/>
  <c r="K99" i="6"/>
  <c r="J99" i="6"/>
  <c r="N98" i="6"/>
  <c r="M98" i="6"/>
  <c r="K98" i="6"/>
  <c r="J98" i="6"/>
  <c r="L98" i="6"/>
  <c r="O98" i="6" s="1"/>
  <c r="N97" i="6"/>
  <c r="M97" i="6"/>
  <c r="K97" i="6"/>
  <c r="L97" i="6"/>
  <c r="N96" i="6"/>
  <c r="M96" i="6"/>
  <c r="K96" i="6"/>
  <c r="N95" i="6"/>
  <c r="M95" i="6"/>
  <c r="K95" i="6"/>
  <c r="J95" i="6"/>
  <c r="N94" i="6"/>
  <c r="O94" i="6" s="1"/>
  <c r="M94" i="6"/>
  <c r="L94" i="6"/>
  <c r="K94" i="6"/>
  <c r="J94" i="6"/>
  <c r="N93" i="6"/>
  <c r="M93" i="6"/>
  <c r="K93" i="6"/>
  <c r="L93" i="6"/>
  <c r="N92" i="6"/>
  <c r="M92" i="6"/>
  <c r="K92" i="6"/>
  <c r="N91" i="6"/>
  <c r="M91" i="6"/>
  <c r="K91" i="6"/>
  <c r="J91" i="6"/>
  <c r="N90" i="6"/>
  <c r="M90" i="6"/>
  <c r="K90" i="6"/>
  <c r="L90" i="6"/>
  <c r="N89" i="6"/>
  <c r="M89" i="6"/>
  <c r="K89" i="6"/>
  <c r="J89" i="6"/>
  <c r="L89" i="6"/>
  <c r="N88" i="6"/>
  <c r="M88" i="6"/>
  <c r="K88" i="6"/>
  <c r="N87" i="6"/>
  <c r="M87" i="6"/>
  <c r="L87" i="6"/>
  <c r="K87" i="6"/>
  <c r="J87" i="6"/>
  <c r="N86" i="6"/>
  <c r="M86" i="6"/>
  <c r="K86" i="6"/>
  <c r="L86" i="6"/>
  <c r="O86" i="6" s="1"/>
  <c r="N85" i="6"/>
  <c r="M85" i="6"/>
  <c r="K85" i="6"/>
  <c r="L85" i="6"/>
  <c r="N84" i="6"/>
  <c r="M84" i="6"/>
  <c r="K84" i="6"/>
  <c r="L84" i="6"/>
  <c r="N83" i="6"/>
  <c r="M83" i="6"/>
  <c r="K83" i="6"/>
  <c r="J83" i="6"/>
  <c r="N82" i="6"/>
  <c r="M82" i="6"/>
  <c r="K82" i="6"/>
  <c r="L82" i="6"/>
  <c r="N81" i="6"/>
  <c r="M81" i="6"/>
  <c r="K81" i="6"/>
  <c r="L81" i="6"/>
  <c r="N80" i="6"/>
  <c r="M80" i="6"/>
  <c r="K80" i="6"/>
  <c r="J80" i="6"/>
  <c r="L80" i="6"/>
  <c r="N79" i="6"/>
  <c r="M79" i="6"/>
  <c r="K79" i="6"/>
  <c r="J79" i="6"/>
  <c r="N78" i="6"/>
  <c r="M78" i="6"/>
  <c r="L78" i="6"/>
  <c r="K78" i="6"/>
  <c r="J78" i="6"/>
  <c r="N76" i="6"/>
  <c r="M76" i="6"/>
  <c r="K76" i="6"/>
  <c r="L76" i="6"/>
  <c r="N74" i="6"/>
  <c r="M74" i="6"/>
  <c r="K74" i="6"/>
  <c r="L74" i="6"/>
  <c r="N73" i="6"/>
  <c r="M73" i="6"/>
  <c r="L73" i="6"/>
  <c r="K73" i="6"/>
  <c r="J73" i="6"/>
  <c r="N72" i="6"/>
  <c r="M72" i="6"/>
  <c r="K72" i="6"/>
  <c r="J72" i="6"/>
  <c r="N71" i="6"/>
  <c r="M71" i="6"/>
  <c r="K71" i="6"/>
  <c r="J71" i="6"/>
  <c r="L71" i="6"/>
  <c r="N70" i="6"/>
  <c r="M70" i="6"/>
  <c r="K70" i="6"/>
  <c r="L70" i="6"/>
  <c r="N69" i="6"/>
  <c r="M69" i="6"/>
  <c r="L69" i="6"/>
  <c r="K69" i="6"/>
  <c r="J69" i="6"/>
  <c r="N68" i="6"/>
  <c r="M68" i="6"/>
  <c r="K68" i="6"/>
  <c r="L68" i="6"/>
  <c r="O68" i="6" s="1"/>
  <c r="N67" i="6"/>
  <c r="M67" i="6"/>
  <c r="K67" i="6"/>
  <c r="L67" i="6"/>
  <c r="N66" i="6"/>
  <c r="M66" i="6"/>
  <c r="K66" i="6"/>
  <c r="L66" i="6"/>
  <c r="N65" i="6"/>
  <c r="M65" i="6"/>
  <c r="K65" i="6"/>
  <c r="J65" i="6"/>
  <c r="N63" i="6"/>
  <c r="M63" i="6"/>
  <c r="K63" i="6"/>
  <c r="L63" i="6"/>
  <c r="O63" i="6" s="1"/>
  <c r="N62" i="6"/>
  <c r="O62" i="6" s="1"/>
  <c r="M62" i="6"/>
  <c r="K62" i="6"/>
  <c r="L62" i="6"/>
  <c r="N61" i="6"/>
  <c r="M61" i="6"/>
  <c r="K61" i="6"/>
  <c r="J61" i="6"/>
  <c r="L61" i="6"/>
  <c r="N60" i="6"/>
  <c r="M60" i="6"/>
  <c r="K60" i="6"/>
  <c r="J60" i="6"/>
  <c r="N59" i="6"/>
  <c r="M59" i="6"/>
  <c r="L59" i="6"/>
  <c r="K59" i="6"/>
  <c r="J59" i="6"/>
  <c r="N58" i="6"/>
  <c r="M58" i="6"/>
  <c r="K58" i="6"/>
  <c r="J58" i="6"/>
  <c r="L58" i="6"/>
  <c r="N57" i="6"/>
  <c r="M57" i="6"/>
  <c r="K57" i="6"/>
  <c r="L57" i="6"/>
  <c r="N55" i="6"/>
  <c r="M55" i="6"/>
  <c r="L55" i="6"/>
  <c r="K55" i="6"/>
  <c r="J55" i="6"/>
  <c r="N54" i="6"/>
  <c r="M54" i="6"/>
  <c r="K54" i="6"/>
  <c r="J54" i="6"/>
  <c r="N53" i="6"/>
  <c r="M53" i="6"/>
  <c r="K53" i="6"/>
  <c r="J53" i="6"/>
  <c r="L53" i="6"/>
  <c r="N52" i="6"/>
  <c r="M52" i="6"/>
  <c r="K52" i="6"/>
  <c r="L52" i="6"/>
  <c r="N51" i="6"/>
  <c r="M51" i="6"/>
  <c r="L51" i="6"/>
  <c r="K51" i="6"/>
  <c r="J51" i="6"/>
  <c r="N50" i="6"/>
  <c r="M50" i="6"/>
  <c r="K50" i="6"/>
  <c r="L50" i="6"/>
  <c r="O50" i="6" s="1"/>
  <c r="N49" i="6"/>
  <c r="M49" i="6"/>
  <c r="K49" i="6"/>
  <c r="L49" i="6"/>
  <c r="N48" i="6"/>
  <c r="M48" i="6"/>
  <c r="K48" i="6"/>
  <c r="L48" i="6"/>
  <c r="N47" i="6"/>
  <c r="M47" i="6"/>
  <c r="K47" i="6"/>
  <c r="J47" i="6"/>
  <c r="N46" i="6"/>
  <c r="M46" i="6"/>
  <c r="K46" i="6"/>
  <c r="L46" i="6"/>
  <c r="N45" i="6"/>
  <c r="O45" i="6" s="1"/>
  <c r="M45" i="6"/>
  <c r="K45" i="6"/>
  <c r="L45" i="6"/>
  <c r="N44" i="6"/>
  <c r="M44" i="6"/>
  <c r="K44" i="6"/>
  <c r="J44" i="6"/>
  <c r="L44" i="6"/>
  <c r="N43" i="6"/>
  <c r="M43" i="6"/>
  <c r="K43" i="6"/>
  <c r="J43" i="6"/>
  <c r="N42" i="6"/>
  <c r="M42" i="6"/>
  <c r="L42" i="6"/>
  <c r="K42" i="6"/>
  <c r="J42" i="6"/>
  <c r="N40" i="6"/>
  <c r="M40" i="6"/>
  <c r="K40" i="6"/>
  <c r="J40" i="6"/>
  <c r="L40" i="6"/>
  <c r="N39" i="6"/>
  <c r="M39" i="6"/>
  <c r="K39" i="6"/>
  <c r="L39" i="6"/>
  <c r="N38" i="6"/>
  <c r="M38" i="6"/>
  <c r="L38" i="6"/>
  <c r="K38" i="6"/>
  <c r="J38" i="6"/>
  <c r="N37" i="6"/>
  <c r="M37" i="6"/>
  <c r="K37" i="6"/>
  <c r="J37" i="6"/>
  <c r="N36" i="6"/>
  <c r="M36" i="6"/>
  <c r="K36" i="6"/>
  <c r="J36" i="6"/>
  <c r="L36" i="6"/>
  <c r="N35" i="6"/>
  <c r="M35" i="6"/>
  <c r="K35" i="6"/>
  <c r="L35" i="6"/>
  <c r="N34" i="6"/>
  <c r="M34" i="6"/>
  <c r="L34" i="6"/>
  <c r="K34" i="6"/>
  <c r="J34" i="6"/>
  <c r="N33" i="6"/>
  <c r="M33" i="6"/>
  <c r="K33" i="6"/>
  <c r="L33" i="6"/>
  <c r="N31" i="6"/>
  <c r="M31" i="6"/>
  <c r="K31" i="6"/>
  <c r="L31" i="6"/>
  <c r="N30" i="6"/>
  <c r="M30" i="6"/>
  <c r="K30" i="6"/>
  <c r="L30" i="6"/>
  <c r="N29" i="6"/>
  <c r="M29" i="6"/>
  <c r="K29" i="6"/>
  <c r="J29" i="6"/>
  <c r="N28" i="6"/>
  <c r="M28" i="6"/>
  <c r="K28" i="6"/>
  <c r="L28" i="6"/>
  <c r="O28" i="6" s="1"/>
  <c r="N27" i="6"/>
  <c r="O27" i="6" s="1"/>
  <c r="M27" i="6"/>
  <c r="K27" i="6"/>
  <c r="L27" i="6"/>
  <c r="N26" i="6"/>
  <c r="M26" i="6"/>
  <c r="K26" i="6"/>
  <c r="J26" i="6"/>
  <c r="L26" i="6"/>
  <c r="N25" i="6"/>
  <c r="M25" i="6"/>
  <c r="K25" i="6"/>
  <c r="J25" i="6"/>
  <c r="N23" i="6"/>
  <c r="M23" i="6"/>
  <c r="L23" i="6"/>
  <c r="K23" i="6"/>
  <c r="J23" i="6"/>
  <c r="N22" i="6"/>
  <c r="M22" i="6"/>
  <c r="K22" i="6"/>
  <c r="L22" i="6"/>
  <c r="O126" i="17" l="1"/>
  <c r="O59" i="17"/>
  <c r="O34" i="17"/>
  <c r="O74" i="17"/>
  <c r="O128" i="17"/>
  <c r="O96" i="17"/>
  <c r="O86" i="17"/>
  <c r="O78" i="17"/>
  <c r="O44" i="17"/>
  <c r="O38" i="17"/>
  <c r="O70" i="17"/>
  <c r="O53" i="17"/>
  <c r="O127" i="17"/>
  <c r="O116" i="17"/>
  <c r="O109" i="17"/>
  <c r="O33" i="17"/>
  <c r="O132" i="17"/>
  <c r="O48" i="17"/>
  <c r="O111" i="17"/>
  <c r="N92" i="17"/>
  <c r="O92" i="17" s="1"/>
  <c r="O85" i="17"/>
  <c r="O60" i="17"/>
  <c r="O52" i="17"/>
  <c r="N94" i="17"/>
  <c r="M92" i="17"/>
  <c r="O45" i="17"/>
  <c r="O131" i="17"/>
  <c r="M94" i="17"/>
  <c r="L92" i="17"/>
  <c r="O117" i="17"/>
  <c r="O79" i="17"/>
  <c r="O41" i="17"/>
  <c r="O98" i="17"/>
  <c r="O88" i="17"/>
  <c r="O62" i="17"/>
  <c r="O36" i="17"/>
  <c r="O102" i="17"/>
  <c r="O93" i="17"/>
  <c r="O66" i="17"/>
  <c r="O40" i="17"/>
  <c r="O106" i="17"/>
  <c r="O68" i="17"/>
  <c r="O43" i="17"/>
  <c r="O108" i="17"/>
  <c r="O110" i="17"/>
  <c r="O73" i="17"/>
  <c r="O47" i="17"/>
  <c r="O112" i="17"/>
  <c r="O94" i="17"/>
  <c r="O75" i="17"/>
  <c r="O49" i="17"/>
  <c r="O23" i="17"/>
  <c r="O114" i="17"/>
  <c r="O77" i="17"/>
  <c r="O51" i="17"/>
  <c r="O26" i="17"/>
  <c r="O28" i="17"/>
  <c r="O120" i="17"/>
  <c r="O81" i="17"/>
  <c r="O55" i="17"/>
  <c r="O30" i="17"/>
  <c r="O122" i="17"/>
  <c r="O83" i="17"/>
  <c r="O58" i="17"/>
  <c r="O32" i="17"/>
  <c r="N91" i="17"/>
  <c r="M91" i="17"/>
  <c r="L91" i="17"/>
  <c r="N95" i="17"/>
  <c r="M95" i="17"/>
  <c r="O88" i="15"/>
  <c r="O102" i="15"/>
  <c r="O116" i="15"/>
  <c r="O119" i="15"/>
  <c r="O106" i="15"/>
  <c r="O35" i="14"/>
  <c r="O56" i="13"/>
  <c r="O68" i="13"/>
  <c r="O81" i="13"/>
  <c r="O94" i="13"/>
  <c r="O108" i="13"/>
  <c r="O99" i="13"/>
  <c r="O112" i="13"/>
  <c r="O32" i="12"/>
  <c r="O32" i="11"/>
  <c r="O26" i="11"/>
  <c r="O50" i="11"/>
  <c r="O63" i="11"/>
  <c r="O58" i="11"/>
  <c r="O54" i="11"/>
  <c r="O71" i="11"/>
  <c r="O28" i="11"/>
  <c r="O33" i="11"/>
  <c r="O49" i="11"/>
  <c r="O46" i="11"/>
  <c r="O71" i="10"/>
  <c r="O23" i="10"/>
  <c r="O98" i="10"/>
  <c r="O41" i="9"/>
  <c r="O30" i="9"/>
  <c r="O93" i="9"/>
  <c r="O70" i="9"/>
  <c r="O78" i="8"/>
  <c r="O93" i="8"/>
  <c r="O52" i="8"/>
  <c r="O84" i="8"/>
  <c r="O50" i="8"/>
  <c r="O46" i="6"/>
  <c r="O67" i="6"/>
  <c r="O49" i="6"/>
  <c r="O78" i="6"/>
  <c r="O110" i="6"/>
  <c r="O31" i="6"/>
  <c r="O33" i="6"/>
  <c r="O59" i="6"/>
  <c r="O81" i="6"/>
  <c r="O82" i="6"/>
  <c r="O102" i="6"/>
  <c r="O42" i="6"/>
  <c r="O23" i="6"/>
  <c r="O85" i="6"/>
  <c r="O106" i="6"/>
  <c r="O90" i="6"/>
  <c r="J106" i="6"/>
  <c r="J29" i="7"/>
  <c r="O46" i="7"/>
  <c r="O86" i="7"/>
  <c r="J22" i="8"/>
  <c r="J97" i="6"/>
  <c r="J113" i="6"/>
  <c r="K122" i="8"/>
  <c r="H26" i="2" s="1"/>
  <c r="O29" i="8"/>
  <c r="O81" i="9"/>
  <c r="L31" i="10"/>
  <c r="J31" i="10"/>
  <c r="O80" i="12"/>
  <c r="K122" i="13"/>
  <c r="L57" i="13"/>
  <c r="O57" i="13" s="1"/>
  <c r="J57" i="13"/>
  <c r="L72" i="13"/>
  <c r="J72" i="13"/>
  <c r="L95" i="13"/>
  <c r="J95" i="13"/>
  <c r="L111" i="13"/>
  <c r="J111" i="13"/>
  <c r="L43" i="15"/>
  <c r="O43" i="15" s="1"/>
  <c r="J43" i="15"/>
  <c r="O64" i="15"/>
  <c r="J90" i="6"/>
  <c r="L35" i="12"/>
  <c r="J35" i="12"/>
  <c r="J27" i="6"/>
  <c r="L37" i="6"/>
  <c r="O37" i="6" s="1"/>
  <c r="J45" i="6"/>
  <c r="L54" i="6"/>
  <c r="O54" i="6" s="1"/>
  <c r="J62" i="6"/>
  <c r="L72" i="6"/>
  <c r="O72" i="6" s="1"/>
  <c r="J81" i="6"/>
  <c r="L99" i="6"/>
  <c r="O99" i="6" s="1"/>
  <c r="L115" i="6"/>
  <c r="O115" i="6" s="1"/>
  <c r="J27" i="7"/>
  <c r="O31" i="7"/>
  <c r="J39" i="7"/>
  <c r="L41" i="7"/>
  <c r="O44" i="7"/>
  <c r="J52" i="7"/>
  <c r="L54" i="7"/>
  <c r="O57" i="7"/>
  <c r="J66" i="7"/>
  <c r="L68" i="7"/>
  <c r="O68" i="7" s="1"/>
  <c r="O70" i="7"/>
  <c r="J79" i="7"/>
  <c r="L81" i="7"/>
  <c r="O83" i="7"/>
  <c r="L92" i="7"/>
  <c r="L100" i="7"/>
  <c r="O100" i="7" s="1"/>
  <c r="O24" i="8"/>
  <c r="J32" i="8"/>
  <c r="L34" i="8"/>
  <c r="O36" i="8"/>
  <c r="O54" i="8"/>
  <c r="O55" i="9"/>
  <c r="O97" i="9"/>
  <c r="L28" i="10"/>
  <c r="O28" i="10" s="1"/>
  <c r="J62" i="10"/>
  <c r="L62" i="10"/>
  <c r="L95" i="11"/>
  <c r="J95" i="11"/>
  <c r="L28" i="15"/>
  <c r="J28" i="15"/>
  <c r="L80" i="15"/>
  <c r="J80" i="15"/>
  <c r="L95" i="15"/>
  <c r="O95" i="15" s="1"/>
  <c r="J95" i="15"/>
  <c r="O38" i="8"/>
  <c r="O115" i="7"/>
  <c r="M122" i="8"/>
  <c r="F26" i="2" s="1"/>
  <c r="O43" i="9"/>
  <c r="J67" i="11"/>
  <c r="L67" i="11"/>
  <c r="O67" i="11" s="1"/>
  <c r="L66" i="12"/>
  <c r="J66" i="12"/>
  <c r="M122" i="13"/>
  <c r="O24" i="15"/>
  <c r="L117" i="15"/>
  <c r="J117" i="15"/>
  <c r="O26" i="8"/>
  <c r="J33" i="6"/>
  <c r="J50" i="6"/>
  <c r="J68" i="6"/>
  <c r="J86" i="6"/>
  <c r="J93" i="6"/>
  <c r="J109" i="6"/>
  <c r="L118" i="6"/>
  <c r="O118" i="6" s="1"/>
  <c r="J24" i="7"/>
  <c r="O29" i="7"/>
  <c r="J37" i="7"/>
  <c r="O41" i="7"/>
  <c r="J50" i="7"/>
  <c r="O54" i="7"/>
  <c r="J64" i="7"/>
  <c r="J77" i="7"/>
  <c r="O81" i="7"/>
  <c r="J90" i="7"/>
  <c r="O92" i="7"/>
  <c r="J98" i="7"/>
  <c r="J108" i="7"/>
  <c r="N122" i="8"/>
  <c r="G26" i="2" s="1"/>
  <c r="J30" i="8"/>
  <c r="O34" i="8"/>
  <c r="O80" i="8"/>
  <c r="L113" i="8"/>
  <c r="O113" i="8" s="1"/>
  <c r="J113" i="8"/>
  <c r="O31" i="10"/>
  <c r="J76" i="10"/>
  <c r="L76" i="10"/>
  <c r="O76" i="10" s="1"/>
  <c r="J115" i="11"/>
  <c r="L115" i="11"/>
  <c r="O115" i="11" s="1"/>
  <c r="O74" i="12"/>
  <c r="L56" i="15"/>
  <c r="J56" i="15"/>
  <c r="O76" i="15"/>
  <c r="O72" i="7"/>
  <c r="J76" i="6"/>
  <c r="L95" i="6"/>
  <c r="O95" i="6" s="1"/>
  <c r="L111" i="6"/>
  <c r="O111" i="6" s="1"/>
  <c r="O110" i="7"/>
  <c r="O25" i="8"/>
  <c r="O37" i="8"/>
  <c r="O91" i="8"/>
  <c r="O62" i="10"/>
  <c r="L33" i="13"/>
  <c r="O33" i="13" s="1"/>
  <c r="J33" i="13"/>
  <c r="L69" i="13"/>
  <c r="O69" i="13" s="1"/>
  <c r="J69" i="13"/>
  <c r="L85" i="13"/>
  <c r="O85" i="13" s="1"/>
  <c r="J85" i="13"/>
  <c r="L109" i="13"/>
  <c r="J109" i="13"/>
  <c r="L41" i="15"/>
  <c r="J41" i="15"/>
  <c r="L67" i="15"/>
  <c r="O67" i="15" s="1"/>
  <c r="J67" i="15"/>
  <c r="J39" i="6"/>
  <c r="J74" i="6"/>
  <c r="O33" i="7"/>
  <c r="O59" i="7"/>
  <c r="L97" i="10"/>
  <c r="O97" i="10" s="1"/>
  <c r="J97" i="10"/>
  <c r="J22" i="6"/>
  <c r="O27" i="7"/>
  <c r="O39" i="7"/>
  <c r="O52" i="7"/>
  <c r="J62" i="7"/>
  <c r="O66" i="7"/>
  <c r="J75" i="7"/>
  <c r="O79" i="7"/>
  <c r="O32" i="8"/>
  <c r="L113" i="10"/>
  <c r="J113" i="10"/>
  <c r="L62" i="11"/>
  <c r="O62" i="11" s="1"/>
  <c r="J62" i="11"/>
  <c r="L87" i="11"/>
  <c r="J87" i="11"/>
  <c r="O109" i="11"/>
  <c r="L46" i="13"/>
  <c r="O46" i="13" s="1"/>
  <c r="J46" i="13"/>
  <c r="L93" i="15"/>
  <c r="O93" i="15" s="1"/>
  <c r="J93" i="15"/>
  <c r="L107" i="15"/>
  <c r="J107" i="15"/>
  <c r="J64" i="14"/>
  <c r="L64" i="14"/>
  <c r="L69" i="15"/>
  <c r="J69" i="15"/>
  <c r="N122" i="6"/>
  <c r="J28" i="6"/>
  <c r="O40" i="6"/>
  <c r="J46" i="6"/>
  <c r="O58" i="6"/>
  <c r="J63" i="6"/>
  <c r="O76" i="6"/>
  <c r="J82" i="6"/>
  <c r="L91" i="6"/>
  <c r="L107" i="6"/>
  <c r="O24" i="7"/>
  <c r="J33" i="7"/>
  <c r="O37" i="7"/>
  <c r="J46" i="7"/>
  <c r="O50" i="7"/>
  <c r="J59" i="7"/>
  <c r="O64" i="7"/>
  <c r="J72" i="7"/>
  <c r="O77" i="7"/>
  <c r="J86" i="7"/>
  <c r="L96" i="7"/>
  <c r="O96" i="7" s="1"/>
  <c r="L106" i="7"/>
  <c r="O106" i="7" s="1"/>
  <c r="O108" i="7"/>
  <c r="J26" i="8"/>
  <c r="O30" i="8"/>
  <c r="J38" i="8"/>
  <c r="L111" i="8"/>
  <c r="O111" i="8" s="1"/>
  <c r="J111" i="8"/>
  <c r="O109" i="9"/>
  <c r="J99" i="10"/>
  <c r="L99" i="10"/>
  <c r="L57" i="11"/>
  <c r="J57" i="11"/>
  <c r="L113" i="11"/>
  <c r="O113" i="11" s="1"/>
  <c r="J113" i="11"/>
  <c r="O114" i="12"/>
  <c r="L26" i="14"/>
  <c r="J26" i="14"/>
  <c r="L53" i="15"/>
  <c r="O53" i="15" s="1"/>
  <c r="J53" i="15"/>
  <c r="O89" i="15"/>
  <c r="J57" i="6"/>
  <c r="K121" i="7"/>
  <c r="H25" i="2" s="1"/>
  <c r="L53" i="11"/>
  <c r="O53" i="11" s="1"/>
  <c r="J53" i="11"/>
  <c r="O91" i="6"/>
  <c r="O107" i="6"/>
  <c r="M121" i="7"/>
  <c r="F25" i="2" s="1"/>
  <c r="L114" i="7"/>
  <c r="O114" i="7" s="1"/>
  <c r="O116" i="7"/>
  <c r="O33" i="8"/>
  <c r="O41" i="8"/>
  <c r="O67" i="8"/>
  <c r="L113" i="9"/>
  <c r="O113" i="9" s="1"/>
  <c r="J113" i="9"/>
  <c r="L78" i="11"/>
  <c r="J78" i="11"/>
  <c r="O28" i="12"/>
  <c r="L31" i="13"/>
  <c r="O31" i="13" s="1"/>
  <c r="J31" i="13"/>
  <c r="L59" i="13"/>
  <c r="O59" i="13" s="1"/>
  <c r="J59" i="13"/>
  <c r="L83" i="13"/>
  <c r="O83" i="13" s="1"/>
  <c r="J83" i="13"/>
  <c r="L97" i="13"/>
  <c r="O97" i="13" s="1"/>
  <c r="J97" i="13"/>
  <c r="J31" i="6"/>
  <c r="O36" i="6"/>
  <c r="J49" i="6"/>
  <c r="O53" i="6"/>
  <c r="J67" i="6"/>
  <c r="O71" i="6"/>
  <c r="J85" i="6"/>
  <c r="J101" i="6"/>
  <c r="J117" i="6"/>
  <c r="L119" i="6"/>
  <c r="O22" i="7"/>
  <c r="O35" i="7"/>
  <c r="O48" i="7"/>
  <c r="O62" i="7"/>
  <c r="O75" i="7"/>
  <c r="O88" i="7"/>
  <c r="J94" i="7"/>
  <c r="J104" i="7"/>
  <c r="O28" i="8"/>
  <c r="J45" i="8"/>
  <c r="L45" i="8"/>
  <c r="O28" i="9"/>
  <c r="O57" i="9"/>
  <c r="L65" i="10"/>
  <c r="J65" i="10"/>
  <c r="L48" i="11"/>
  <c r="J48" i="11"/>
  <c r="L105" i="11"/>
  <c r="O105" i="11" s="1"/>
  <c r="J105" i="11"/>
  <c r="O107" i="11"/>
  <c r="J41" i="12"/>
  <c r="L41" i="12"/>
  <c r="O41" i="12" s="1"/>
  <c r="O98" i="12"/>
  <c r="O109" i="12"/>
  <c r="L44" i="13"/>
  <c r="O44" i="13" s="1"/>
  <c r="J44" i="13"/>
  <c r="L30" i="15"/>
  <c r="J30" i="15"/>
  <c r="L82" i="15"/>
  <c r="O82" i="15" s="1"/>
  <c r="J82" i="15"/>
  <c r="L105" i="15"/>
  <c r="J105" i="15"/>
  <c r="J43" i="8"/>
  <c r="J56" i="8"/>
  <c r="O61" i="8"/>
  <c r="J69" i="8"/>
  <c r="O73" i="8"/>
  <c r="O87" i="8"/>
  <c r="J95" i="8"/>
  <c r="O99" i="8"/>
  <c r="J109" i="8"/>
  <c r="O116" i="8"/>
  <c r="O24" i="9"/>
  <c r="O36" i="9"/>
  <c r="O49" i="9"/>
  <c r="J59" i="9"/>
  <c r="L61" i="9"/>
  <c r="O61" i="9" s="1"/>
  <c r="O63" i="9"/>
  <c r="J72" i="9"/>
  <c r="L74" i="9"/>
  <c r="O74" i="9" s="1"/>
  <c r="O76" i="9"/>
  <c r="J85" i="9"/>
  <c r="L87" i="9"/>
  <c r="O87" i="9" s="1"/>
  <c r="O89" i="9"/>
  <c r="O103" i="9"/>
  <c r="J40" i="10"/>
  <c r="L42" i="10"/>
  <c r="J53" i="10"/>
  <c r="J66" i="10"/>
  <c r="L68" i="10"/>
  <c r="J79" i="10"/>
  <c r="L81" i="10"/>
  <c r="O83" i="10"/>
  <c r="O99" i="10"/>
  <c r="K122" i="11"/>
  <c r="L25" i="11"/>
  <c r="O25" i="11" s="1"/>
  <c r="J44" i="11"/>
  <c r="J49" i="11"/>
  <c r="J44" i="12"/>
  <c r="L63" i="12"/>
  <c r="L71" i="12"/>
  <c r="O71" i="12" s="1"/>
  <c r="L81" i="12"/>
  <c r="O83" i="12"/>
  <c r="L88" i="12"/>
  <c r="O88" i="12" s="1"/>
  <c r="L99" i="12"/>
  <c r="O99" i="12" s="1"/>
  <c r="O101" i="12"/>
  <c r="L106" i="12"/>
  <c r="O106" i="12" s="1"/>
  <c r="L115" i="12"/>
  <c r="O117" i="12"/>
  <c r="J117" i="13"/>
  <c r="J27" i="14"/>
  <c r="O33" i="15"/>
  <c r="O46" i="15"/>
  <c r="O59" i="15"/>
  <c r="O72" i="15"/>
  <c r="O85" i="15"/>
  <c r="O98" i="15"/>
  <c r="O64" i="8"/>
  <c r="O77" i="8"/>
  <c r="M122" i="9"/>
  <c r="L111" i="9"/>
  <c r="J22" i="10"/>
  <c r="L24" i="10"/>
  <c r="O24" i="10" s="1"/>
  <c r="J91" i="10"/>
  <c r="L93" i="10"/>
  <c r="O93" i="10" s="1"/>
  <c r="L102" i="10"/>
  <c r="O102" i="10" s="1"/>
  <c r="L114" i="10"/>
  <c r="O114" i="10" s="1"/>
  <c r="M122" i="11"/>
  <c r="J28" i="11"/>
  <c r="J91" i="11"/>
  <c r="J101" i="11"/>
  <c r="J27" i="12"/>
  <c r="L31" i="12"/>
  <c r="L46" i="12"/>
  <c r="O46" i="12" s="1"/>
  <c r="L54" i="12"/>
  <c r="O54" i="12" s="1"/>
  <c r="L61" i="12"/>
  <c r="O61" i="12" s="1"/>
  <c r="O66" i="12"/>
  <c r="L79" i="12"/>
  <c r="L96" i="12"/>
  <c r="L113" i="12"/>
  <c r="J27" i="13"/>
  <c r="L29" i="13"/>
  <c r="O29" i="13" s="1"/>
  <c r="J40" i="13"/>
  <c r="L42" i="13"/>
  <c r="J52" i="13"/>
  <c r="L55" i="13"/>
  <c r="J65" i="13"/>
  <c r="J78" i="13"/>
  <c r="J91" i="13"/>
  <c r="O95" i="13"/>
  <c r="J105" i="13"/>
  <c r="O109" i="13"/>
  <c r="O119" i="13"/>
  <c r="J23" i="15"/>
  <c r="O28" i="15"/>
  <c r="J36" i="15"/>
  <c r="L38" i="15"/>
  <c r="O38" i="15" s="1"/>
  <c r="O41" i="15"/>
  <c r="J49" i="15"/>
  <c r="L51" i="15"/>
  <c r="J63" i="15"/>
  <c r="L65" i="15"/>
  <c r="O65" i="15" s="1"/>
  <c r="J75" i="15"/>
  <c r="L77" i="15"/>
  <c r="O77" i="15" s="1"/>
  <c r="O80" i="15"/>
  <c r="L90" i="15"/>
  <c r="L103" i="15"/>
  <c r="O105" i="15"/>
  <c r="J113" i="15"/>
  <c r="O45" i="8"/>
  <c r="J54" i="8"/>
  <c r="O58" i="8"/>
  <c r="O71" i="8"/>
  <c r="J93" i="8"/>
  <c r="O97" i="8"/>
  <c r="J107" i="8"/>
  <c r="L119" i="8"/>
  <c r="O119" i="8" s="1"/>
  <c r="N122" i="9"/>
  <c r="O34" i="9"/>
  <c r="J43" i="9"/>
  <c r="O47" i="9"/>
  <c r="J57" i="9"/>
  <c r="J97" i="9"/>
  <c r="O101" i="9"/>
  <c r="J109" i="9"/>
  <c r="K122" i="10"/>
  <c r="J27" i="10"/>
  <c r="L45" i="10"/>
  <c r="O45" i="10" s="1"/>
  <c r="J98" i="10"/>
  <c r="N122" i="11"/>
  <c r="O36" i="11"/>
  <c r="J52" i="11"/>
  <c r="O60" i="11"/>
  <c r="J109" i="11"/>
  <c r="L29" i="12"/>
  <c r="O29" i="12" s="1"/>
  <c r="L37" i="12"/>
  <c r="O37" i="12" s="1"/>
  <c r="O48" i="12"/>
  <c r="J74" i="12"/>
  <c r="O81" i="12"/>
  <c r="J91" i="12"/>
  <c r="J109" i="12"/>
  <c r="O115" i="12"/>
  <c r="O34" i="13"/>
  <c r="O47" i="13"/>
  <c r="O60" i="13"/>
  <c r="O73" i="13"/>
  <c r="O86" i="13"/>
  <c r="O52" i="14"/>
  <c r="O25" i="9"/>
  <c r="O37" i="9"/>
  <c r="O51" i="9"/>
  <c r="O77" i="9"/>
  <c r="O90" i="9"/>
  <c r="O104" i="9"/>
  <c r="O111" i="9"/>
  <c r="O53" i="10"/>
  <c r="J56" i="10"/>
  <c r="L58" i="10"/>
  <c r="O58" i="10" s="1"/>
  <c r="J75" i="10"/>
  <c r="L84" i="10"/>
  <c r="O84" i="10" s="1"/>
  <c r="J105" i="10"/>
  <c r="L107" i="10"/>
  <c r="L119" i="10"/>
  <c r="J31" i="11"/>
  <c r="J36" i="11"/>
  <c r="O66" i="11"/>
  <c r="O111" i="11"/>
  <c r="J22" i="12"/>
  <c r="O31" i="12"/>
  <c r="L76" i="12"/>
  <c r="O79" i="12"/>
  <c r="L84" i="12"/>
  <c r="O84" i="12" s="1"/>
  <c r="L93" i="12"/>
  <c r="O96" i="12"/>
  <c r="L102" i="12"/>
  <c r="O102" i="12" s="1"/>
  <c r="O113" i="12"/>
  <c r="J25" i="13"/>
  <c r="J37" i="13"/>
  <c r="O42" i="13"/>
  <c r="O55" i="13"/>
  <c r="O67" i="13"/>
  <c r="O80" i="13"/>
  <c r="O93" i="13"/>
  <c r="O107" i="13"/>
  <c r="O58" i="14"/>
  <c r="O26" i="15"/>
  <c r="O51" i="15"/>
  <c r="O90" i="15"/>
  <c r="O103" i="15"/>
  <c r="O43" i="8"/>
  <c r="O56" i="8"/>
  <c r="O69" i="8"/>
  <c r="O82" i="8"/>
  <c r="O95" i="8"/>
  <c r="O112" i="8"/>
  <c r="O45" i="9"/>
  <c r="O59" i="9"/>
  <c r="O72" i="9"/>
  <c r="O85" i="9"/>
  <c r="O99" i="9"/>
  <c r="L32" i="10"/>
  <c r="O32" i="10" s="1"/>
  <c r="J48" i="10"/>
  <c r="L51" i="10"/>
  <c r="J61" i="10"/>
  <c r="L77" i="10"/>
  <c r="O91" i="10"/>
  <c r="L42" i="11"/>
  <c r="O42" i="11" s="1"/>
  <c r="O45" i="11"/>
  <c r="J61" i="11"/>
  <c r="J66" i="11"/>
  <c r="L114" i="11"/>
  <c r="O114" i="11" s="1"/>
  <c r="K122" i="12"/>
  <c r="L42" i="12"/>
  <c r="O44" i="12"/>
  <c r="J64" i="12"/>
  <c r="L67" i="12"/>
  <c r="O67" i="12" s="1"/>
  <c r="L115" i="13"/>
  <c r="O115" i="13" s="1"/>
  <c r="O117" i="13"/>
  <c r="O63" i="14"/>
  <c r="O29" i="15"/>
  <c r="O42" i="15"/>
  <c r="O55" i="15"/>
  <c r="O68" i="15"/>
  <c r="O81" i="15"/>
  <c r="O94" i="15"/>
  <c r="O46" i="8"/>
  <c r="O60" i="8"/>
  <c r="O72" i="8"/>
  <c r="O85" i="8"/>
  <c r="O98" i="8"/>
  <c r="J115" i="8"/>
  <c r="O27" i="10"/>
  <c r="J35" i="10"/>
  <c r="J87" i="10"/>
  <c r="L89" i="10"/>
  <c r="O89" i="10" s="1"/>
  <c r="L110" i="10"/>
  <c r="O110" i="10" s="1"/>
  <c r="J39" i="11"/>
  <c r="J45" i="11"/>
  <c r="L72" i="11"/>
  <c r="O72" i="11" s="1"/>
  <c r="L80" i="11"/>
  <c r="L89" i="11"/>
  <c r="O89" i="11" s="1"/>
  <c r="L98" i="11"/>
  <c r="L25" i="12"/>
  <c r="O27" i="12"/>
  <c r="J47" i="12"/>
  <c r="L50" i="12"/>
  <c r="O50" i="12" s="1"/>
  <c r="O76" i="12"/>
  <c r="O93" i="12"/>
  <c r="O111" i="12"/>
  <c r="O27" i="13"/>
  <c r="O40" i="13"/>
  <c r="O52" i="13"/>
  <c r="O65" i="13"/>
  <c r="O78" i="13"/>
  <c r="O91" i="13"/>
  <c r="O105" i="13"/>
  <c r="O23" i="15"/>
  <c r="O36" i="15"/>
  <c r="O49" i="15"/>
  <c r="O63" i="15"/>
  <c r="O75" i="15"/>
  <c r="O117" i="8"/>
  <c r="O33" i="9"/>
  <c r="O46" i="9"/>
  <c r="O60" i="9"/>
  <c r="O73" i="9"/>
  <c r="O86" i="9"/>
  <c r="O100" i="9"/>
  <c r="O119" i="9"/>
  <c r="L41" i="10"/>
  <c r="O41" i="10" s="1"/>
  <c r="O61" i="10"/>
  <c r="L67" i="10"/>
  <c r="O67" i="10" s="1"/>
  <c r="L92" i="10"/>
  <c r="O92" i="10" s="1"/>
  <c r="L103" i="10"/>
  <c r="L115" i="10"/>
  <c r="O29" i="11"/>
  <c r="O80" i="11"/>
  <c r="O98" i="11"/>
  <c r="O25" i="13"/>
  <c r="O37" i="13"/>
  <c r="O50" i="13"/>
  <c r="O63" i="13"/>
  <c r="O76" i="13"/>
  <c r="O89" i="13"/>
  <c r="O103" i="13"/>
  <c r="O34" i="15"/>
  <c r="O47" i="15"/>
  <c r="O60" i="15"/>
  <c r="O73" i="15"/>
  <c r="O86" i="15"/>
  <c r="O99" i="15"/>
  <c r="O111" i="15"/>
  <c r="O55" i="8"/>
  <c r="O68" i="8"/>
  <c r="O81" i="8"/>
  <c r="O94" i="8"/>
  <c r="O115" i="8"/>
  <c r="L33" i="10"/>
  <c r="L85" i="10"/>
  <c r="O85" i="10" s="1"/>
  <c r="L106" i="10"/>
  <c r="O106" i="10" s="1"/>
  <c r="L118" i="10"/>
  <c r="O118" i="10" s="1"/>
  <c r="L37" i="11"/>
  <c r="O37" i="11" s="1"/>
  <c r="O119" i="11"/>
  <c r="L58" i="12"/>
  <c r="O58" i="12" s="1"/>
  <c r="O70" i="12"/>
  <c r="L75" i="12"/>
  <c r="O75" i="12" s="1"/>
  <c r="L85" i="12"/>
  <c r="O85" i="12" s="1"/>
  <c r="O87" i="12"/>
  <c r="L92" i="12"/>
  <c r="O92" i="12" s="1"/>
  <c r="L103" i="12"/>
  <c r="O103" i="12" s="1"/>
  <c r="O105" i="12"/>
  <c r="L110" i="12"/>
  <c r="O110" i="12" s="1"/>
  <c r="L119" i="12"/>
  <c r="N122" i="13"/>
  <c r="O35" i="13"/>
  <c r="O48" i="13"/>
  <c r="O61" i="13"/>
  <c r="O74" i="13"/>
  <c r="O87" i="13"/>
  <c r="O101" i="13"/>
  <c r="O113" i="13"/>
  <c r="L98" i="14"/>
  <c r="K122" i="15"/>
  <c r="O32" i="15"/>
  <c r="O45" i="15"/>
  <c r="O58" i="15"/>
  <c r="O71" i="15"/>
  <c r="O84" i="15"/>
  <c r="O97" i="15"/>
  <c r="O49" i="8"/>
  <c r="O63" i="8"/>
  <c r="O76" i="8"/>
  <c r="O89" i="8"/>
  <c r="O101" i="8"/>
  <c r="O26" i="9"/>
  <c r="O39" i="9"/>
  <c r="O52" i="9"/>
  <c r="O65" i="9"/>
  <c r="O78" i="9"/>
  <c r="O91" i="9"/>
  <c r="O105" i="9"/>
  <c r="O115" i="9"/>
  <c r="J35" i="11"/>
  <c r="O43" i="11"/>
  <c r="O117" i="11"/>
  <c r="O53" i="12"/>
  <c r="O26" i="13"/>
  <c r="O38" i="13"/>
  <c r="O51" i="13"/>
  <c r="O64" i="13"/>
  <c r="O77" i="13"/>
  <c r="O90" i="13"/>
  <c r="O116" i="13"/>
  <c r="M122" i="15"/>
  <c r="K122" i="9"/>
  <c r="O29" i="9"/>
  <c r="O42" i="9"/>
  <c r="O56" i="9"/>
  <c r="O69" i="9"/>
  <c r="O82" i="9"/>
  <c r="O95" i="9"/>
  <c r="L36" i="10"/>
  <c r="O36" i="10" s="1"/>
  <c r="O44" i="10"/>
  <c r="J47" i="10"/>
  <c r="L50" i="10"/>
  <c r="O50" i="10" s="1"/>
  <c r="O70" i="10"/>
  <c r="L88" i="10"/>
  <c r="O88" i="10" s="1"/>
  <c r="J109" i="10"/>
  <c r="L111" i="10"/>
  <c r="O111" i="10" s="1"/>
  <c r="J22" i="11"/>
  <c r="J65" i="11"/>
  <c r="J71" i="11"/>
  <c r="L76" i="11"/>
  <c r="O76" i="11" s="1"/>
  <c r="L85" i="11"/>
  <c r="O85" i="11" s="1"/>
  <c r="L93" i="11"/>
  <c r="O93" i="11" s="1"/>
  <c r="L103" i="11"/>
  <c r="O103" i="11" s="1"/>
  <c r="L23" i="12"/>
  <c r="O23" i="12" s="1"/>
  <c r="O35" i="12"/>
  <c r="O72" i="13"/>
  <c r="O111" i="13"/>
  <c r="N122" i="15"/>
  <c r="O30" i="15"/>
  <c r="O56" i="15"/>
  <c r="O69" i="15"/>
  <c r="L115" i="15"/>
  <c r="O115" i="15" s="1"/>
  <c r="O117" i="15"/>
  <c r="J67" i="14"/>
  <c r="J92" i="14"/>
  <c r="O26" i="14"/>
  <c r="O31" i="14"/>
  <c r="J62" i="14"/>
  <c r="L23" i="14"/>
  <c r="O23" i="14" s="1"/>
  <c r="L108" i="14"/>
  <c r="O108" i="14" s="1"/>
  <c r="O67" i="14"/>
  <c r="L111" i="14"/>
  <c r="O111" i="14" s="1"/>
  <c r="J96" i="14"/>
  <c r="L101" i="14"/>
  <c r="O101" i="14" s="1"/>
  <c r="J34" i="14"/>
  <c r="L45" i="14"/>
  <c r="O45" i="14" s="1"/>
  <c r="J48" i="14"/>
  <c r="L53" i="14"/>
  <c r="O53" i="14" s="1"/>
  <c r="J84" i="14"/>
  <c r="J43" i="14"/>
  <c r="J51" i="14"/>
  <c r="J79" i="14"/>
  <c r="O89" i="14"/>
  <c r="J29" i="14"/>
  <c r="J70" i="14"/>
  <c r="J105" i="14"/>
  <c r="O27" i="14"/>
  <c r="L40" i="14"/>
  <c r="O40" i="14" s="1"/>
  <c r="O48" i="14"/>
  <c r="J30" i="14"/>
  <c r="J44" i="14"/>
  <c r="L68" i="14"/>
  <c r="O68" i="14" s="1"/>
  <c r="L77" i="14"/>
  <c r="O77" i="14" s="1"/>
  <c r="J89" i="14"/>
  <c r="O22" i="14"/>
  <c r="J38" i="14"/>
  <c r="L94" i="14"/>
  <c r="O84" i="14"/>
  <c r="L71" i="14"/>
  <c r="O71" i="14" s="1"/>
  <c r="J74" i="14"/>
  <c r="O30" i="14"/>
  <c r="O44" i="14"/>
  <c r="L112" i="14"/>
  <c r="O112" i="14" s="1"/>
  <c r="O97" i="14"/>
  <c r="J110" i="14"/>
  <c r="L115" i="14"/>
  <c r="O115" i="14" s="1"/>
  <c r="O98" i="14"/>
  <c r="L36" i="14"/>
  <c r="O36" i="14" s="1"/>
  <c r="O64" i="14"/>
  <c r="O76" i="14"/>
  <c r="L81" i="14"/>
  <c r="O81" i="14" s="1"/>
  <c r="O94" i="14"/>
  <c r="J22" i="14"/>
  <c r="L59" i="14"/>
  <c r="O59" i="14" s="1"/>
  <c r="J88" i="14"/>
  <c r="J47" i="14"/>
  <c r="J63" i="14"/>
  <c r="L80" i="14"/>
  <c r="O80" i="14" s="1"/>
  <c r="L90" i="14"/>
  <c r="O90" i="14" s="1"/>
  <c r="J100" i="14"/>
  <c r="L102" i="14"/>
  <c r="O102" i="14" s="1"/>
  <c r="J114" i="14"/>
  <c r="L39" i="14"/>
  <c r="O39" i="14" s="1"/>
  <c r="J35" i="14"/>
  <c r="J52" i="14"/>
  <c r="J76" i="14"/>
  <c r="J83" i="14"/>
  <c r="L93" i="14"/>
  <c r="O93" i="14" s="1"/>
  <c r="L107" i="14"/>
  <c r="O107" i="14" s="1"/>
  <c r="J57" i="14"/>
  <c r="L49" i="14"/>
  <c r="O49" i="14" s="1"/>
  <c r="L72" i="14"/>
  <c r="O72" i="14" s="1"/>
  <c r="L116" i="14"/>
  <c r="O116" i="14" s="1"/>
  <c r="L85" i="14"/>
  <c r="O85" i="14" s="1"/>
  <c r="O114" i="14"/>
  <c r="O107" i="15"/>
  <c r="O112" i="15"/>
  <c r="O113" i="15"/>
  <c r="O120" i="15"/>
  <c r="L22" i="15"/>
  <c r="J24" i="15"/>
  <c r="L27" i="15"/>
  <c r="O27" i="15" s="1"/>
  <c r="J29" i="15"/>
  <c r="L31" i="15"/>
  <c r="O31" i="15" s="1"/>
  <c r="J33" i="15"/>
  <c r="L35" i="15"/>
  <c r="O35" i="15" s="1"/>
  <c r="J37" i="15"/>
  <c r="L39" i="15"/>
  <c r="O39" i="15" s="1"/>
  <c r="J42" i="15"/>
  <c r="L44" i="15"/>
  <c r="O44" i="15" s="1"/>
  <c r="J46" i="15"/>
  <c r="L48" i="15"/>
  <c r="O48" i="15" s="1"/>
  <c r="J50" i="15"/>
  <c r="L52" i="15"/>
  <c r="O52" i="15" s="1"/>
  <c r="J55" i="15"/>
  <c r="L57" i="15"/>
  <c r="O57" i="15" s="1"/>
  <c r="J59" i="15"/>
  <c r="L61" i="15"/>
  <c r="O61" i="15" s="1"/>
  <c r="J64" i="15"/>
  <c r="L66" i="15"/>
  <c r="O66" i="15" s="1"/>
  <c r="J68" i="15"/>
  <c r="L70" i="15"/>
  <c r="O70" i="15" s="1"/>
  <c r="J72" i="15"/>
  <c r="L74" i="15"/>
  <c r="O74" i="15" s="1"/>
  <c r="J76" i="15"/>
  <c r="L79" i="15"/>
  <c r="O79" i="15" s="1"/>
  <c r="J81" i="15"/>
  <c r="L83" i="15"/>
  <c r="O83" i="15" s="1"/>
  <c r="J85" i="15"/>
  <c r="L87" i="15"/>
  <c r="O87" i="15" s="1"/>
  <c r="J89" i="15"/>
  <c r="L92" i="15"/>
  <c r="O92" i="15" s="1"/>
  <c r="J94" i="15"/>
  <c r="L96" i="15"/>
  <c r="O96" i="15" s="1"/>
  <c r="J98" i="15"/>
  <c r="L100" i="15"/>
  <c r="O100" i="15" s="1"/>
  <c r="J102" i="15"/>
  <c r="L104" i="15"/>
  <c r="O104" i="15" s="1"/>
  <c r="J106" i="15"/>
  <c r="L109" i="15"/>
  <c r="O109" i="15" s="1"/>
  <c r="J112" i="15"/>
  <c r="L114" i="15"/>
  <c r="O114" i="15" s="1"/>
  <c r="J116" i="15"/>
  <c r="L118" i="15"/>
  <c r="O118" i="15" s="1"/>
  <c r="J120" i="15"/>
  <c r="O24" i="14"/>
  <c r="L42" i="14"/>
  <c r="O42" i="14" s="1"/>
  <c r="J42" i="14"/>
  <c r="L56" i="14"/>
  <c r="O56" i="14" s="1"/>
  <c r="J56" i="14"/>
  <c r="O57" i="14"/>
  <c r="L78" i="14"/>
  <c r="O78" i="14" s="1"/>
  <c r="J78" i="14"/>
  <c r="O79" i="14"/>
  <c r="L60" i="14"/>
  <c r="O60" i="14" s="1"/>
  <c r="J60" i="14"/>
  <c r="O62" i="14"/>
  <c r="O88" i="14"/>
  <c r="K119" i="14"/>
  <c r="M119" i="14"/>
  <c r="L33" i="14"/>
  <c r="O33" i="14" s="1"/>
  <c r="J33" i="14"/>
  <c r="O34" i="14"/>
  <c r="L50" i="14"/>
  <c r="O50" i="14" s="1"/>
  <c r="J50" i="14"/>
  <c r="O51" i="14"/>
  <c r="L65" i="14"/>
  <c r="O65" i="14" s="1"/>
  <c r="J65" i="14"/>
  <c r="O66" i="14"/>
  <c r="L91" i="14"/>
  <c r="O91" i="14" s="1"/>
  <c r="J91" i="14"/>
  <c r="O92" i="14"/>
  <c r="L95" i="14"/>
  <c r="O95" i="14" s="1"/>
  <c r="J95" i="14"/>
  <c r="O96" i="14"/>
  <c r="L99" i="14"/>
  <c r="O99" i="14" s="1"/>
  <c r="J99" i="14"/>
  <c r="O100" i="14"/>
  <c r="L103" i="14"/>
  <c r="O103" i="14" s="1"/>
  <c r="J103" i="14"/>
  <c r="O105" i="14"/>
  <c r="L109" i="14"/>
  <c r="O109" i="14" s="1"/>
  <c r="J109" i="14"/>
  <c r="O110" i="14"/>
  <c r="L113" i="14"/>
  <c r="O113" i="14" s="1"/>
  <c r="J113" i="14"/>
  <c r="O43" i="14"/>
  <c r="L82" i="14"/>
  <c r="O82" i="14" s="1"/>
  <c r="J82" i="14"/>
  <c r="O83" i="14"/>
  <c r="N119" i="14"/>
  <c r="J24" i="14"/>
  <c r="O28" i="14"/>
  <c r="L46" i="14"/>
  <c r="O46" i="14" s="1"/>
  <c r="J46" i="14"/>
  <c r="O47" i="14"/>
  <c r="L86" i="14"/>
  <c r="O86" i="14" s="1"/>
  <c r="J86" i="14"/>
  <c r="O29" i="14"/>
  <c r="L32" i="14"/>
  <c r="L37" i="14"/>
  <c r="O37" i="14" s="1"/>
  <c r="J37" i="14"/>
  <c r="O38" i="14"/>
  <c r="L54" i="14"/>
  <c r="O54" i="14" s="1"/>
  <c r="J54" i="14"/>
  <c r="L69" i="14"/>
  <c r="O69" i="14" s="1"/>
  <c r="J69" i="14"/>
  <c r="O70" i="14"/>
  <c r="L73" i="14"/>
  <c r="O73" i="14" s="1"/>
  <c r="J73" i="14"/>
  <c r="O74" i="14"/>
  <c r="L117" i="14"/>
  <c r="O117" i="14" s="1"/>
  <c r="J117" i="14"/>
  <c r="O104" i="13"/>
  <c r="O120" i="13"/>
  <c r="O22" i="13"/>
  <c r="L23" i="13"/>
  <c r="J26" i="13"/>
  <c r="L28" i="13"/>
  <c r="O28" i="13" s="1"/>
  <c r="J30" i="13"/>
  <c r="L32" i="13"/>
  <c r="O32" i="13" s="1"/>
  <c r="J34" i="13"/>
  <c r="L36" i="13"/>
  <c r="O36" i="13" s="1"/>
  <c r="J38" i="13"/>
  <c r="L41" i="13"/>
  <c r="O41" i="13" s="1"/>
  <c r="J43" i="13"/>
  <c r="L45" i="13"/>
  <c r="O45" i="13" s="1"/>
  <c r="J47" i="13"/>
  <c r="L49" i="13"/>
  <c r="O49" i="13" s="1"/>
  <c r="J51" i="13"/>
  <c r="L53" i="13"/>
  <c r="O53" i="13" s="1"/>
  <c r="J56" i="13"/>
  <c r="L58" i="13"/>
  <c r="O58" i="13" s="1"/>
  <c r="J60" i="13"/>
  <c r="L62" i="13"/>
  <c r="O62" i="13" s="1"/>
  <c r="J64" i="13"/>
  <c r="L66" i="13"/>
  <c r="O66" i="13" s="1"/>
  <c r="J68" i="13"/>
  <c r="L71" i="13"/>
  <c r="O71" i="13" s="1"/>
  <c r="J73" i="13"/>
  <c r="L75" i="13"/>
  <c r="O75" i="13" s="1"/>
  <c r="J77" i="13"/>
  <c r="L79" i="13"/>
  <c r="O79" i="13" s="1"/>
  <c r="J81" i="13"/>
  <c r="L84" i="13"/>
  <c r="O84" i="13" s="1"/>
  <c r="J86" i="13"/>
  <c r="L88" i="13"/>
  <c r="O88" i="13" s="1"/>
  <c r="J90" i="13"/>
  <c r="L92" i="13"/>
  <c r="O92" i="13" s="1"/>
  <c r="J94" i="13"/>
  <c r="L96" i="13"/>
  <c r="O96" i="13" s="1"/>
  <c r="J99" i="13"/>
  <c r="L102" i="13"/>
  <c r="O102" i="13" s="1"/>
  <c r="J104" i="13"/>
  <c r="L106" i="13"/>
  <c r="O106" i="13" s="1"/>
  <c r="J108" i="13"/>
  <c r="L110" i="13"/>
  <c r="O110" i="13" s="1"/>
  <c r="J112" i="13"/>
  <c r="L114" i="13"/>
  <c r="O114" i="13" s="1"/>
  <c r="J116" i="13"/>
  <c r="L118" i="13"/>
  <c r="O118" i="13" s="1"/>
  <c r="J120" i="13"/>
  <c r="L90" i="12"/>
  <c r="O90" i="12" s="1"/>
  <c r="J90" i="12"/>
  <c r="J26" i="12"/>
  <c r="O39" i="12"/>
  <c r="L94" i="12"/>
  <c r="O94" i="12" s="1"/>
  <c r="J94" i="12"/>
  <c r="M122" i="12"/>
  <c r="O34" i="12"/>
  <c r="L38" i="12"/>
  <c r="O38" i="12" s="1"/>
  <c r="J39" i="12"/>
  <c r="O52" i="12"/>
  <c r="L55" i="12"/>
  <c r="O55" i="12" s="1"/>
  <c r="J56" i="12"/>
  <c r="O63" i="12"/>
  <c r="O69" i="12"/>
  <c r="L82" i="12"/>
  <c r="O82" i="12" s="1"/>
  <c r="J82" i="12"/>
  <c r="L100" i="12"/>
  <c r="O100" i="12" s="1"/>
  <c r="J100" i="12"/>
  <c r="L116" i="12"/>
  <c r="O116" i="12" s="1"/>
  <c r="J116" i="12"/>
  <c r="O119" i="12"/>
  <c r="O26" i="12"/>
  <c r="O43" i="12"/>
  <c r="O60" i="12"/>
  <c r="L73" i="12"/>
  <c r="O73" i="12" s="1"/>
  <c r="J73" i="12"/>
  <c r="L108" i="12"/>
  <c r="O108" i="12" s="1"/>
  <c r="J108" i="12"/>
  <c r="J43" i="12"/>
  <c r="O56" i="12"/>
  <c r="J60" i="12"/>
  <c r="L77" i="12"/>
  <c r="O77" i="12" s="1"/>
  <c r="J77" i="12"/>
  <c r="L112" i="12"/>
  <c r="O112" i="12" s="1"/>
  <c r="J112" i="12"/>
  <c r="N122" i="12"/>
  <c r="O25" i="12"/>
  <c r="O30" i="12"/>
  <c r="L33" i="12"/>
  <c r="J34" i="12"/>
  <c r="O42" i="12"/>
  <c r="O47" i="12"/>
  <c r="L51" i="12"/>
  <c r="O51" i="12" s="1"/>
  <c r="J52" i="12"/>
  <c r="O59" i="12"/>
  <c r="O64" i="12"/>
  <c r="L68" i="12"/>
  <c r="O68" i="12" s="1"/>
  <c r="J69" i="12"/>
  <c r="O72" i="12"/>
  <c r="L86" i="12"/>
  <c r="O86" i="12" s="1"/>
  <c r="J86" i="12"/>
  <c r="O89" i="12"/>
  <c r="L104" i="12"/>
  <c r="O104" i="12" s="1"/>
  <c r="J104" i="12"/>
  <c r="O107" i="12"/>
  <c r="L120" i="12"/>
  <c r="O120" i="12" s="1"/>
  <c r="J120" i="12"/>
  <c r="O31" i="11"/>
  <c r="O65" i="11"/>
  <c r="O95" i="11"/>
  <c r="O27" i="11"/>
  <c r="O38" i="11"/>
  <c r="O44" i="11"/>
  <c r="O56" i="11"/>
  <c r="O61" i="11"/>
  <c r="O73" i="11"/>
  <c r="O81" i="11"/>
  <c r="O90" i="11"/>
  <c r="O100" i="11"/>
  <c r="O112" i="11"/>
  <c r="O48" i="11"/>
  <c r="O78" i="11"/>
  <c r="O87" i="11"/>
  <c r="O34" i="11"/>
  <c r="O39" i="11"/>
  <c r="O51" i="11"/>
  <c r="O57" i="11"/>
  <c r="O68" i="11"/>
  <c r="O74" i="11"/>
  <c r="O83" i="11"/>
  <c r="O91" i="11"/>
  <c r="O101" i="11"/>
  <c r="O108" i="11"/>
  <c r="O116" i="11"/>
  <c r="O30" i="11"/>
  <c r="O35" i="11"/>
  <c r="O47" i="11"/>
  <c r="O52" i="11"/>
  <c r="O64" i="11"/>
  <c r="O69" i="11"/>
  <c r="O77" i="11"/>
  <c r="O86" i="11"/>
  <c r="O94" i="11"/>
  <c r="O104" i="11"/>
  <c r="O120" i="11"/>
  <c r="O22" i="11"/>
  <c r="J26" i="11"/>
  <c r="J30" i="11"/>
  <c r="J34" i="11"/>
  <c r="J38" i="11"/>
  <c r="J43" i="11"/>
  <c r="J47" i="11"/>
  <c r="J51" i="11"/>
  <c r="J56" i="11"/>
  <c r="J60" i="11"/>
  <c r="J64" i="11"/>
  <c r="J68" i="11"/>
  <c r="J73" i="11"/>
  <c r="L75" i="11"/>
  <c r="O75" i="11" s="1"/>
  <c r="J77" i="11"/>
  <c r="L79" i="11"/>
  <c r="O79" i="11" s="1"/>
  <c r="J81" i="11"/>
  <c r="L84" i="11"/>
  <c r="O84" i="11" s="1"/>
  <c r="J86" i="11"/>
  <c r="L88" i="11"/>
  <c r="O88" i="11" s="1"/>
  <c r="J90" i="11"/>
  <c r="L92" i="11"/>
  <c r="O92" i="11" s="1"/>
  <c r="J94" i="11"/>
  <c r="L96" i="11"/>
  <c r="O96" i="11" s="1"/>
  <c r="J100" i="11"/>
  <c r="L102" i="11"/>
  <c r="O102" i="11" s="1"/>
  <c r="J104" i="11"/>
  <c r="L106" i="11"/>
  <c r="O106" i="11" s="1"/>
  <c r="J108" i="11"/>
  <c r="L110" i="11"/>
  <c r="O110" i="11" s="1"/>
  <c r="J112" i="11"/>
  <c r="J116" i="11"/>
  <c r="J120" i="11"/>
  <c r="O26" i="10"/>
  <c r="O34" i="10"/>
  <c r="O43" i="10"/>
  <c r="O52" i="10"/>
  <c r="O79" i="10"/>
  <c r="O90" i="10"/>
  <c r="M122" i="10"/>
  <c r="J26" i="10"/>
  <c r="O87" i="10"/>
  <c r="N122" i="10"/>
  <c r="O22" i="10"/>
  <c r="O30" i="10"/>
  <c r="O39" i="10"/>
  <c r="O47" i="10"/>
  <c r="O56" i="10"/>
  <c r="O65" i="10"/>
  <c r="O73" i="10"/>
  <c r="L100" i="10"/>
  <c r="O100" i="10" s="1"/>
  <c r="J100" i="10"/>
  <c r="O101" i="10"/>
  <c r="O103" i="10"/>
  <c r="O107" i="10"/>
  <c r="O115" i="10"/>
  <c r="O119" i="10"/>
  <c r="O60" i="10"/>
  <c r="O69" i="10"/>
  <c r="L78" i="10"/>
  <c r="O78" i="10" s="1"/>
  <c r="J78" i="10"/>
  <c r="L82" i="10"/>
  <c r="O82" i="10" s="1"/>
  <c r="J82" i="10"/>
  <c r="J34" i="10"/>
  <c r="J43" i="10"/>
  <c r="J52" i="10"/>
  <c r="J60" i="10"/>
  <c r="J69" i="10"/>
  <c r="L86" i="10"/>
  <c r="O86" i="10" s="1"/>
  <c r="J86" i="10"/>
  <c r="L90" i="10"/>
  <c r="J90" i="10"/>
  <c r="L95" i="10"/>
  <c r="O95" i="10" s="1"/>
  <c r="J95" i="10"/>
  <c r="O25" i="10"/>
  <c r="L29" i="10"/>
  <c r="J30" i="10"/>
  <c r="O33" i="10"/>
  <c r="L37" i="10"/>
  <c r="O37" i="10" s="1"/>
  <c r="J39" i="10"/>
  <c r="O42" i="10"/>
  <c r="L46" i="10"/>
  <c r="O46" i="10" s="1"/>
  <c r="O51" i="10"/>
  <c r="L55" i="10"/>
  <c r="O55" i="10" s="1"/>
  <c r="O59" i="10"/>
  <c r="L64" i="10"/>
  <c r="O64" i="10" s="1"/>
  <c r="O68" i="10"/>
  <c r="L72" i="10"/>
  <c r="O72" i="10" s="1"/>
  <c r="J73" i="10"/>
  <c r="O77" i="10"/>
  <c r="O81" i="10"/>
  <c r="L104" i="10"/>
  <c r="O104" i="10" s="1"/>
  <c r="J104" i="10"/>
  <c r="O105" i="10"/>
  <c r="L108" i="10"/>
  <c r="O108" i="10" s="1"/>
  <c r="J108" i="10"/>
  <c r="O109" i="10"/>
  <c r="L112" i="10"/>
  <c r="O112" i="10" s="1"/>
  <c r="J112" i="10"/>
  <c r="O113" i="10"/>
  <c r="L116" i="10"/>
  <c r="O116" i="10" s="1"/>
  <c r="J116" i="10"/>
  <c r="O117" i="10"/>
  <c r="L120" i="10"/>
  <c r="O120" i="10" s="1"/>
  <c r="J120" i="10"/>
  <c r="O116" i="9"/>
  <c r="O112" i="9"/>
  <c r="O120" i="9"/>
  <c r="O22" i="9"/>
  <c r="L23" i="9"/>
  <c r="J25" i="9"/>
  <c r="L27" i="9"/>
  <c r="O27" i="9" s="1"/>
  <c r="J29" i="9"/>
  <c r="L31" i="9"/>
  <c r="O31" i="9" s="1"/>
  <c r="J33" i="9"/>
  <c r="L35" i="9"/>
  <c r="O35" i="9" s="1"/>
  <c r="J37" i="9"/>
  <c r="L40" i="9"/>
  <c r="O40" i="9" s="1"/>
  <c r="J42" i="9"/>
  <c r="L44" i="9"/>
  <c r="O44" i="9" s="1"/>
  <c r="J46" i="9"/>
  <c r="L48" i="9"/>
  <c r="O48" i="9" s="1"/>
  <c r="J51" i="9"/>
  <c r="L54" i="9"/>
  <c r="O54" i="9" s="1"/>
  <c r="J56" i="9"/>
  <c r="L58" i="9"/>
  <c r="O58" i="9" s="1"/>
  <c r="J60" i="9"/>
  <c r="L62" i="9"/>
  <c r="O62" i="9" s="1"/>
  <c r="J64" i="9"/>
  <c r="L66" i="9"/>
  <c r="O66" i="9" s="1"/>
  <c r="J69" i="9"/>
  <c r="L71" i="9"/>
  <c r="O71" i="9" s="1"/>
  <c r="J73" i="9"/>
  <c r="L75" i="9"/>
  <c r="O75" i="9" s="1"/>
  <c r="J77" i="9"/>
  <c r="L79" i="9"/>
  <c r="O79" i="9" s="1"/>
  <c r="J82" i="9"/>
  <c r="L84" i="9"/>
  <c r="O84" i="9" s="1"/>
  <c r="J86" i="9"/>
  <c r="L88" i="9"/>
  <c r="O88" i="9" s="1"/>
  <c r="J90" i="9"/>
  <c r="L92" i="9"/>
  <c r="O92" i="9" s="1"/>
  <c r="J95" i="9"/>
  <c r="L98" i="9"/>
  <c r="O98" i="9" s="1"/>
  <c r="J100" i="9"/>
  <c r="L102" i="9"/>
  <c r="O102" i="9" s="1"/>
  <c r="J104" i="9"/>
  <c r="L106" i="9"/>
  <c r="O106" i="9" s="1"/>
  <c r="J108" i="9"/>
  <c r="L110" i="9"/>
  <c r="O110" i="9" s="1"/>
  <c r="J112" i="9"/>
  <c r="L114" i="9"/>
  <c r="O114" i="9" s="1"/>
  <c r="J116" i="9"/>
  <c r="J120" i="9"/>
  <c r="O108" i="8"/>
  <c r="O109" i="8"/>
  <c r="O120" i="8"/>
  <c r="O22" i="8"/>
  <c r="L23" i="8"/>
  <c r="J25" i="8"/>
  <c r="L27" i="8"/>
  <c r="O27" i="8" s="1"/>
  <c r="J29" i="8"/>
  <c r="L31" i="8"/>
  <c r="O31" i="8" s="1"/>
  <c r="J33" i="8"/>
  <c r="L35" i="8"/>
  <c r="O35" i="8" s="1"/>
  <c r="J37" i="8"/>
  <c r="L39" i="8"/>
  <c r="O39" i="8" s="1"/>
  <c r="J42" i="8"/>
  <c r="L44" i="8"/>
  <c r="O44" i="8" s="1"/>
  <c r="J46" i="8"/>
  <c r="L48" i="8"/>
  <c r="O48" i="8" s="1"/>
  <c r="J50" i="8"/>
  <c r="L53" i="8"/>
  <c r="O53" i="8" s="1"/>
  <c r="J55" i="8"/>
  <c r="L57" i="8"/>
  <c r="O57" i="8" s="1"/>
  <c r="J60" i="8"/>
  <c r="L62" i="8"/>
  <c r="O62" i="8" s="1"/>
  <c r="J64" i="8"/>
  <c r="L66" i="8"/>
  <c r="O66" i="8" s="1"/>
  <c r="J68" i="8"/>
  <c r="L70" i="8"/>
  <c r="O70" i="8" s="1"/>
  <c r="J72" i="8"/>
  <c r="L75" i="8"/>
  <c r="O75" i="8" s="1"/>
  <c r="J77" i="8"/>
  <c r="L79" i="8"/>
  <c r="O79" i="8" s="1"/>
  <c r="J81" i="8"/>
  <c r="L83" i="8"/>
  <c r="O83" i="8" s="1"/>
  <c r="J85" i="8"/>
  <c r="L88" i="8"/>
  <c r="O88" i="8" s="1"/>
  <c r="J90" i="8"/>
  <c r="L92" i="8"/>
  <c r="O92" i="8" s="1"/>
  <c r="J94" i="8"/>
  <c r="L96" i="8"/>
  <c r="O96" i="8" s="1"/>
  <c r="J98" i="8"/>
  <c r="L100" i="8"/>
  <c r="O100" i="8" s="1"/>
  <c r="J102" i="8"/>
  <c r="L106" i="8"/>
  <c r="O106" i="8" s="1"/>
  <c r="J108" i="8"/>
  <c r="L110" i="8"/>
  <c r="O110" i="8" s="1"/>
  <c r="J112" i="8"/>
  <c r="L114" i="8"/>
  <c r="O114" i="8" s="1"/>
  <c r="J116" i="8"/>
  <c r="L118" i="8"/>
  <c r="O118" i="8" s="1"/>
  <c r="J120" i="8"/>
  <c r="O93" i="7"/>
  <c r="O102" i="7"/>
  <c r="O90" i="7"/>
  <c r="O98" i="7"/>
  <c r="O23" i="7"/>
  <c r="O28" i="7"/>
  <c r="O32" i="7"/>
  <c r="O36" i="7"/>
  <c r="O40" i="7"/>
  <c r="O45" i="7"/>
  <c r="O49" i="7"/>
  <c r="O53" i="7"/>
  <c r="O58" i="7"/>
  <c r="O63" i="7"/>
  <c r="O67" i="7"/>
  <c r="O71" i="7"/>
  <c r="O76" i="7"/>
  <c r="O80" i="7"/>
  <c r="O84" i="7"/>
  <c r="O89" i="7"/>
  <c r="O94" i="7"/>
  <c r="O104" i="7"/>
  <c r="O107" i="7"/>
  <c r="O111" i="7"/>
  <c r="O97" i="7"/>
  <c r="O112" i="7"/>
  <c r="O119" i="7"/>
  <c r="J23" i="7"/>
  <c r="L26" i="7"/>
  <c r="O26" i="7" s="1"/>
  <c r="J28" i="7"/>
  <c r="L30" i="7"/>
  <c r="O30" i="7" s="1"/>
  <c r="J32" i="7"/>
  <c r="L34" i="7"/>
  <c r="O34" i="7" s="1"/>
  <c r="J36" i="7"/>
  <c r="L38" i="7"/>
  <c r="O38" i="7" s="1"/>
  <c r="J40" i="7"/>
  <c r="L43" i="7"/>
  <c r="O43" i="7" s="1"/>
  <c r="J45" i="7"/>
  <c r="L47" i="7"/>
  <c r="O47" i="7" s="1"/>
  <c r="J49" i="7"/>
  <c r="L51" i="7"/>
  <c r="O51" i="7" s="1"/>
  <c r="J53" i="7"/>
  <c r="L56" i="7"/>
  <c r="O56" i="7" s="1"/>
  <c r="J58" i="7"/>
  <c r="L60" i="7"/>
  <c r="O60" i="7" s="1"/>
  <c r="J63" i="7"/>
  <c r="L65" i="7"/>
  <c r="O65" i="7" s="1"/>
  <c r="J67" i="7"/>
  <c r="L69" i="7"/>
  <c r="O69" i="7" s="1"/>
  <c r="J71" i="7"/>
  <c r="L74" i="7"/>
  <c r="O74" i="7" s="1"/>
  <c r="J76" i="7"/>
  <c r="L78" i="7"/>
  <c r="O78" i="7" s="1"/>
  <c r="J80" i="7"/>
  <c r="L82" i="7"/>
  <c r="O82" i="7" s="1"/>
  <c r="J84" i="7"/>
  <c r="L87" i="7"/>
  <c r="O87" i="7" s="1"/>
  <c r="J89" i="7"/>
  <c r="L91" i="7"/>
  <c r="O91" i="7" s="1"/>
  <c r="J93" i="7"/>
  <c r="L95" i="7"/>
  <c r="O95" i="7" s="1"/>
  <c r="J97" i="7"/>
  <c r="L99" i="7"/>
  <c r="O99" i="7" s="1"/>
  <c r="J102" i="7"/>
  <c r="L105" i="7"/>
  <c r="O105" i="7" s="1"/>
  <c r="J107" i="7"/>
  <c r="L109" i="7"/>
  <c r="O109" i="7" s="1"/>
  <c r="J111" i="7"/>
  <c r="L113" i="7"/>
  <c r="O113" i="7" s="1"/>
  <c r="J115" i="7"/>
  <c r="L117" i="7"/>
  <c r="O117" i="7" s="1"/>
  <c r="J119" i="7"/>
  <c r="N121" i="7"/>
  <c r="G25" i="2" s="1"/>
  <c r="M122" i="6"/>
  <c r="O35" i="6"/>
  <c r="L88" i="6"/>
  <c r="O88" i="6" s="1"/>
  <c r="J88" i="6"/>
  <c r="L104" i="6"/>
  <c r="O104" i="6" s="1"/>
  <c r="J104" i="6"/>
  <c r="O105" i="6"/>
  <c r="O30" i="6"/>
  <c r="J35" i="6"/>
  <c r="J52" i="6"/>
  <c r="O55" i="6"/>
  <c r="J70" i="6"/>
  <c r="O84" i="6"/>
  <c r="L92" i="6"/>
  <c r="O92" i="6" s="1"/>
  <c r="J92" i="6"/>
  <c r="O93" i="6"/>
  <c r="L108" i="6"/>
  <c r="O108" i="6" s="1"/>
  <c r="J108" i="6"/>
  <c r="O109" i="6"/>
  <c r="K122" i="6"/>
  <c r="O26" i="6"/>
  <c r="L29" i="6"/>
  <c r="O29" i="6" s="1"/>
  <c r="J30" i="6"/>
  <c r="O34" i="6"/>
  <c r="O44" i="6"/>
  <c r="L47" i="6"/>
  <c r="O47" i="6" s="1"/>
  <c r="J48" i="6"/>
  <c r="O51" i="6"/>
  <c r="O61" i="6"/>
  <c r="L65" i="6"/>
  <c r="O65" i="6" s="1"/>
  <c r="J66" i="6"/>
  <c r="O69" i="6"/>
  <c r="O80" i="6"/>
  <c r="L83" i="6"/>
  <c r="O83" i="6" s="1"/>
  <c r="J84" i="6"/>
  <c r="O87" i="6"/>
  <c r="L96" i="6"/>
  <c r="O96" i="6" s="1"/>
  <c r="J96" i="6"/>
  <c r="O97" i="6"/>
  <c r="O103" i="6"/>
  <c r="L112" i="6"/>
  <c r="O112" i="6" s="1"/>
  <c r="J112" i="6"/>
  <c r="O113" i="6"/>
  <c r="O119" i="6"/>
  <c r="O120" i="6"/>
  <c r="O43" i="6"/>
  <c r="O52" i="6"/>
  <c r="O70" i="6"/>
  <c r="O89" i="6"/>
  <c r="O22" i="6"/>
  <c r="O38" i="6"/>
  <c r="O48" i="6"/>
  <c r="O66" i="6"/>
  <c r="O73" i="6"/>
  <c r="L25" i="6"/>
  <c r="O39" i="6"/>
  <c r="L43" i="6"/>
  <c r="O57" i="6"/>
  <c r="L60" i="6"/>
  <c r="O60" i="6" s="1"/>
  <c r="O74" i="6"/>
  <c r="L79" i="6"/>
  <c r="O79" i="6" s="1"/>
  <c r="L100" i="6"/>
  <c r="O100" i="6" s="1"/>
  <c r="J100" i="6"/>
  <c r="O101" i="6"/>
  <c r="L116" i="6"/>
  <c r="O116" i="6" s="1"/>
  <c r="J116" i="6"/>
  <c r="O117" i="6"/>
  <c r="L120" i="6"/>
  <c r="J120" i="6"/>
  <c r="O95" i="17" l="1"/>
  <c r="G34" i="2"/>
  <c r="G36" i="2" s="1"/>
  <c r="F34" i="2"/>
  <c r="F36" i="2" s="1"/>
  <c r="O91" i="17"/>
  <c r="L122" i="10"/>
  <c r="L122" i="6"/>
  <c r="O121" i="7"/>
  <c r="L122" i="11"/>
  <c r="L122" i="12"/>
  <c r="L119" i="14"/>
  <c r="O32" i="14"/>
  <c r="L122" i="15"/>
  <c r="O22" i="15"/>
  <c r="O122" i="15" s="1"/>
  <c r="N14" i="15" s="1"/>
  <c r="O119" i="14"/>
  <c r="N14" i="14" s="1"/>
  <c r="O23" i="13"/>
  <c r="O122" i="13" s="1"/>
  <c r="N14" i="13" s="1"/>
  <c r="L122" i="13"/>
  <c r="O33" i="12"/>
  <c r="O122" i="12" s="1"/>
  <c r="N14" i="12" s="1"/>
  <c r="O122" i="11"/>
  <c r="N14" i="11" s="1"/>
  <c r="O29" i="10"/>
  <c r="O122" i="10" s="1"/>
  <c r="N14" i="10" s="1"/>
  <c r="L122" i="9"/>
  <c r="O23" i="9"/>
  <c r="O122" i="9" s="1"/>
  <c r="N14" i="9" s="1"/>
  <c r="O23" i="8"/>
  <c r="O122" i="8" s="1"/>
  <c r="L122" i="8"/>
  <c r="E26" i="2" s="1"/>
  <c r="L121" i="7"/>
  <c r="E25" i="2" s="1"/>
  <c r="O25" i="6"/>
  <c r="O122" i="6"/>
  <c r="N14" i="6" s="1"/>
  <c r="N14" i="7" l="1"/>
  <c r="D25" i="2"/>
  <c r="N14" i="8"/>
  <c r="D26" i="2"/>
  <c r="N120" i="5"/>
  <c r="M120" i="5"/>
  <c r="K120" i="5"/>
  <c r="G120" i="5"/>
  <c r="J120" i="5" s="1"/>
  <c r="N119" i="5"/>
  <c r="M119" i="5"/>
  <c r="L119" i="5"/>
  <c r="K119" i="5"/>
  <c r="G119" i="5"/>
  <c r="J119" i="5" s="1"/>
  <c r="N118" i="5"/>
  <c r="M118" i="5"/>
  <c r="K118" i="5"/>
  <c r="G118" i="5"/>
  <c r="L118" i="5" s="1"/>
  <c r="N117" i="5"/>
  <c r="M117" i="5"/>
  <c r="K117" i="5"/>
  <c r="G117" i="5"/>
  <c r="N116" i="5"/>
  <c r="M116" i="5"/>
  <c r="K116" i="5"/>
  <c r="J116" i="5"/>
  <c r="N115" i="5"/>
  <c r="M115" i="5"/>
  <c r="K115" i="5"/>
  <c r="J115" i="5"/>
  <c r="N114" i="5"/>
  <c r="M114" i="5"/>
  <c r="K114" i="5"/>
  <c r="L114" i="5"/>
  <c r="N113" i="5"/>
  <c r="M113" i="5"/>
  <c r="K113" i="5"/>
  <c r="N112" i="5"/>
  <c r="M112" i="5"/>
  <c r="K112" i="5"/>
  <c r="J112" i="5"/>
  <c r="N111" i="5"/>
  <c r="M111" i="5"/>
  <c r="K111" i="5"/>
  <c r="J111" i="5"/>
  <c r="N110" i="5"/>
  <c r="M110" i="5"/>
  <c r="K110" i="5"/>
  <c r="J110" i="5"/>
  <c r="N109" i="5"/>
  <c r="M109" i="5"/>
  <c r="K109" i="5"/>
  <c r="N108" i="5"/>
  <c r="M108" i="5"/>
  <c r="K108" i="5"/>
  <c r="J108" i="5"/>
  <c r="N107" i="5"/>
  <c r="M107" i="5"/>
  <c r="K107" i="5"/>
  <c r="J107" i="5"/>
  <c r="N106" i="5"/>
  <c r="M106" i="5"/>
  <c r="K106" i="5"/>
  <c r="J106" i="5"/>
  <c r="L106" i="5"/>
  <c r="N105" i="5"/>
  <c r="M105" i="5"/>
  <c r="K105" i="5"/>
  <c r="N104" i="5"/>
  <c r="M104" i="5"/>
  <c r="K104" i="5"/>
  <c r="J104" i="5"/>
  <c r="N103" i="5"/>
  <c r="M103" i="5"/>
  <c r="K103" i="5"/>
  <c r="J103" i="5"/>
  <c r="N102" i="5"/>
  <c r="M102" i="5"/>
  <c r="K102" i="5"/>
  <c r="L102" i="5"/>
  <c r="N101" i="5"/>
  <c r="M101" i="5"/>
  <c r="K101" i="5"/>
  <c r="N100" i="5"/>
  <c r="M100" i="5"/>
  <c r="K100" i="5"/>
  <c r="J100" i="5"/>
  <c r="N99" i="5"/>
  <c r="M99" i="5"/>
  <c r="K99" i="5"/>
  <c r="J99" i="5"/>
  <c r="N97" i="5"/>
  <c r="M97" i="5"/>
  <c r="K97" i="5"/>
  <c r="N95" i="5"/>
  <c r="M95" i="5"/>
  <c r="K95" i="5"/>
  <c r="L95" i="5"/>
  <c r="N94" i="5"/>
  <c r="M94" i="5"/>
  <c r="K94" i="5"/>
  <c r="L94" i="5"/>
  <c r="N93" i="5"/>
  <c r="M93" i="5"/>
  <c r="K93" i="5"/>
  <c r="N92" i="5"/>
  <c r="M92" i="5"/>
  <c r="K92" i="5"/>
  <c r="J92" i="5"/>
  <c r="N91" i="5"/>
  <c r="M91" i="5"/>
  <c r="L91" i="5"/>
  <c r="K91" i="5"/>
  <c r="J91" i="5"/>
  <c r="N90" i="5"/>
  <c r="M90" i="5"/>
  <c r="K90" i="5"/>
  <c r="L90" i="5"/>
  <c r="N89" i="5"/>
  <c r="M89" i="5"/>
  <c r="K89" i="5"/>
  <c r="N88" i="5"/>
  <c r="M88" i="5"/>
  <c r="K88" i="5"/>
  <c r="J88" i="5"/>
  <c r="N87" i="5"/>
  <c r="M87" i="5"/>
  <c r="K87" i="5"/>
  <c r="J87" i="5"/>
  <c r="N86" i="5"/>
  <c r="M86" i="5"/>
  <c r="K86" i="5"/>
  <c r="N85" i="5"/>
  <c r="M85" i="5"/>
  <c r="K85" i="5"/>
  <c r="N84" i="5"/>
  <c r="M84" i="5"/>
  <c r="K84" i="5"/>
  <c r="J84" i="5"/>
  <c r="N83" i="5"/>
  <c r="M83" i="5"/>
  <c r="K83" i="5"/>
  <c r="J83" i="5"/>
  <c r="N82" i="5"/>
  <c r="M82" i="5"/>
  <c r="K82" i="5"/>
  <c r="L82" i="5"/>
  <c r="N81" i="5"/>
  <c r="M81" i="5"/>
  <c r="K81" i="5"/>
  <c r="N79" i="5"/>
  <c r="M79" i="5"/>
  <c r="K79" i="5"/>
  <c r="L79" i="5"/>
  <c r="N78" i="5"/>
  <c r="M78" i="5"/>
  <c r="K78" i="5"/>
  <c r="L78" i="5"/>
  <c r="N77" i="5"/>
  <c r="M77" i="5"/>
  <c r="K77" i="5"/>
  <c r="N76" i="5"/>
  <c r="M76" i="5"/>
  <c r="K76" i="5"/>
  <c r="N75" i="5"/>
  <c r="M75" i="5"/>
  <c r="K75" i="5"/>
  <c r="J75" i="5"/>
  <c r="N74" i="5"/>
  <c r="M74" i="5"/>
  <c r="K74" i="5"/>
  <c r="L74" i="5"/>
  <c r="N73" i="5"/>
  <c r="M73" i="5"/>
  <c r="K73" i="5"/>
  <c r="N72" i="5"/>
  <c r="M72" i="5"/>
  <c r="K72" i="5"/>
  <c r="J72" i="5"/>
  <c r="N71" i="5"/>
  <c r="M71" i="5"/>
  <c r="K71" i="5"/>
  <c r="J71" i="5"/>
  <c r="N70" i="5"/>
  <c r="M70" i="5"/>
  <c r="K70" i="5"/>
  <c r="L70" i="5"/>
  <c r="N69" i="5"/>
  <c r="M69" i="5"/>
  <c r="K69" i="5"/>
  <c r="N67" i="5"/>
  <c r="M67" i="5"/>
  <c r="K67" i="5"/>
  <c r="J67" i="5"/>
  <c r="N66" i="5"/>
  <c r="M66" i="5"/>
  <c r="K66" i="5"/>
  <c r="L66" i="5"/>
  <c r="N65" i="5"/>
  <c r="M65" i="5"/>
  <c r="K65" i="5"/>
  <c r="N64" i="5"/>
  <c r="M64" i="5"/>
  <c r="K64" i="5"/>
  <c r="J64" i="5"/>
  <c r="N63" i="5"/>
  <c r="M63" i="5"/>
  <c r="O63" i="5" s="1"/>
  <c r="K63" i="5"/>
  <c r="L63" i="5"/>
  <c r="N62" i="5"/>
  <c r="M62" i="5"/>
  <c r="K62" i="5"/>
  <c r="L62" i="5"/>
  <c r="N61" i="5"/>
  <c r="M61" i="5"/>
  <c r="K61" i="5"/>
  <c r="N60" i="5"/>
  <c r="M60" i="5"/>
  <c r="L60" i="5"/>
  <c r="K60" i="5"/>
  <c r="J60" i="5"/>
  <c r="N59" i="5"/>
  <c r="M59" i="5"/>
  <c r="K59" i="5"/>
  <c r="J59" i="5"/>
  <c r="N58" i="5"/>
  <c r="M58" i="5"/>
  <c r="K58" i="5"/>
  <c r="L58" i="5"/>
  <c r="N57" i="5"/>
  <c r="M57" i="5"/>
  <c r="K57" i="5"/>
  <c r="N56" i="5"/>
  <c r="M56" i="5"/>
  <c r="K56" i="5"/>
  <c r="J56" i="5"/>
  <c r="N55" i="5"/>
  <c r="M55" i="5"/>
  <c r="K55" i="5"/>
  <c r="J55" i="5"/>
  <c r="N54" i="5"/>
  <c r="M54" i="5"/>
  <c r="K54" i="5"/>
  <c r="N52" i="5"/>
  <c r="M52" i="5"/>
  <c r="K52" i="5"/>
  <c r="J52" i="5"/>
  <c r="N51" i="5"/>
  <c r="M51" i="5"/>
  <c r="L51" i="5"/>
  <c r="K51" i="5"/>
  <c r="J51" i="5"/>
  <c r="N50" i="5"/>
  <c r="M50" i="5"/>
  <c r="K50" i="5"/>
  <c r="L50" i="5"/>
  <c r="N49" i="5"/>
  <c r="M49" i="5"/>
  <c r="K49" i="5"/>
  <c r="N48" i="5"/>
  <c r="M48" i="5"/>
  <c r="K48" i="5"/>
  <c r="J48" i="5"/>
  <c r="N47" i="5"/>
  <c r="M47" i="5"/>
  <c r="O47" i="5" s="1"/>
  <c r="K47" i="5"/>
  <c r="L47" i="5"/>
  <c r="N46" i="5"/>
  <c r="M46" i="5"/>
  <c r="K46" i="5"/>
  <c r="L46" i="5"/>
  <c r="N44" i="5"/>
  <c r="M44" i="5"/>
  <c r="K44" i="5"/>
  <c r="J44" i="5"/>
  <c r="N43" i="5"/>
  <c r="M43" i="5"/>
  <c r="K43" i="5"/>
  <c r="J43" i="5"/>
  <c r="N42" i="5"/>
  <c r="M42" i="5"/>
  <c r="K42" i="5"/>
  <c r="L42" i="5"/>
  <c r="N41" i="5"/>
  <c r="M41" i="5"/>
  <c r="K41" i="5"/>
  <c r="N40" i="5"/>
  <c r="M40" i="5"/>
  <c r="K40" i="5"/>
  <c r="J40" i="5"/>
  <c r="N39" i="5"/>
  <c r="M39" i="5"/>
  <c r="K39" i="5"/>
  <c r="J39" i="5"/>
  <c r="N38" i="5"/>
  <c r="M38" i="5"/>
  <c r="K38" i="5"/>
  <c r="N37" i="5"/>
  <c r="M37" i="5"/>
  <c r="K37" i="5"/>
  <c r="N35" i="5"/>
  <c r="M35" i="5"/>
  <c r="L35" i="5"/>
  <c r="K35" i="5"/>
  <c r="J35" i="5"/>
  <c r="N34" i="5"/>
  <c r="M34" i="5"/>
  <c r="K34" i="5"/>
  <c r="L34" i="5"/>
  <c r="N33" i="5"/>
  <c r="M33" i="5"/>
  <c r="K33" i="5"/>
  <c r="N32" i="5"/>
  <c r="M32" i="5"/>
  <c r="K32" i="5"/>
  <c r="J32" i="5"/>
  <c r="N31" i="5"/>
  <c r="M31" i="5"/>
  <c r="K31" i="5"/>
  <c r="L31" i="5"/>
  <c r="N30" i="5"/>
  <c r="M30" i="5"/>
  <c r="K30" i="5"/>
  <c r="L30" i="5"/>
  <c r="N29" i="5"/>
  <c r="M29" i="5"/>
  <c r="K29" i="5"/>
  <c r="L29" i="5"/>
  <c r="N28" i="5"/>
  <c r="M28" i="5"/>
  <c r="K28" i="5"/>
  <c r="J28" i="5"/>
  <c r="N27" i="5"/>
  <c r="M27" i="5"/>
  <c r="K27" i="5"/>
  <c r="J27" i="5"/>
  <c r="N26" i="5"/>
  <c r="M26" i="5"/>
  <c r="K26" i="5"/>
  <c r="L26" i="5"/>
  <c r="N25" i="5"/>
  <c r="M25" i="5"/>
  <c r="K25" i="5"/>
  <c r="L25" i="5"/>
  <c r="N24" i="5"/>
  <c r="M24" i="5"/>
  <c r="K24" i="5"/>
  <c r="J24" i="5"/>
  <c r="N23" i="5"/>
  <c r="M23" i="5"/>
  <c r="K23" i="5"/>
  <c r="L23" i="5"/>
  <c r="N22" i="5"/>
  <c r="M22" i="5"/>
  <c r="K22" i="5"/>
  <c r="L22" i="5"/>
  <c r="N120" i="4"/>
  <c r="M120" i="4"/>
  <c r="K120" i="4"/>
  <c r="G120" i="4"/>
  <c r="J120" i="4" s="1"/>
  <c r="N119" i="4"/>
  <c r="M119" i="4"/>
  <c r="K119" i="4"/>
  <c r="G119" i="4"/>
  <c r="J119" i="4" s="1"/>
  <c r="N118" i="4"/>
  <c r="M118" i="4"/>
  <c r="K118" i="4"/>
  <c r="L118" i="4"/>
  <c r="N117" i="4"/>
  <c r="M117" i="4"/>
  <c r="K117" i="4"/>
  <c r="L117" i="4"/>
  <c r="N116" i="4"/>
  <c r="M116" i="4"/>
  <c r="K116" i="4"/>
  <c r="J116" i="4"/>
  <c r="N115" i="4"/>
  <c r="M115" i="4"/>
  <c r="K115" i="4"/>
  <c r="J115" i="4"/>
  <c r="N114" i="4"/>
  <c r="M114" i="4"/>
  <c r="L114" i="4"/>
  <c r="K114" i="4"/>
  <c r="J114" i="4"/>
  <c r="N113" i="4"/>
  <c r="M113" i="4"/>
  <c r="K113" i="4"/>
  <c r="L113" i="4"/>
  <c r="N112" i="4"/>
  <c r="M112" i="4"/>
  <c r="K112" i="4"/>
  <c r="J112" i="4"/>
  <c r="N111" i="4"/>
  <c r="M111" i="4"/>
  <c r="K111" i="4"/>
  <c r="J111" i="4"/>
  <c r="N110" i="4"/>
  <c r="M110" i="4"/>
  <c r="K110" i="4"/>
  <c r="N109" i="4"/>
  <c r="M109" i="4"/>
  <c r="K109" i="4"/>
  <c r="L109" i="4"/>
  <c r="N108" i="4"/>
  <c r="M108" i="4"/>
  <c r="K108" i="4"/>
  <c r="J108" i="4"/>
  <c r="N107" i="4"/>
  <c r="M107" i="4"/>
  <c r="K107" i="4"/>
  <c r="J107" i="4"/>
  <c r="N106" i="4"/>
  <c r="M106" i="4"/>
  <c r="L106" i="4"/>
  <c r="K106" i="4"/>
  <c r="J106" i="4"/>
  <c r="N105" i="4"/>
  <c r="M105" i="4"/>
  <c r="K105" i="4"/>
  <c r="L105" i="4"/>
  <c r="N104" i="4"/>
  <c r="M104" i="4"/>
  <c r="K104" i="4"/>
  <c r="J104" i="4"/>
  <c r="N103" i="4"/>
  <c r="M103" i="4"/>
  <c r="K103" i="4"/>
  <c r="J103" i="4"/>
  <c r="N102" i="4"/>
  <c r="M102" i="4"/>
  <c r="K102" i="4"/>
  <c r="J102" i="4"/>
  <c r="N101" i="4"/>
  <c r="M101" i="4"/>
  <c r="K101" i="4"/>
  <c r="L101" i="4"/>
  <c r="N100" i="4"/>
  <c r="M100" i="4"/>
  <c r="K100" i="4"/>
  <c r="N99" i="4"/>
  <c r="M99" i="4"/>
  <c r="K99" i="4"/>
  <c r="J99" i="4"/>
  <c r="N98" i="4"/>
  <c r="M98" i="4"/>
  <c r="K98" i="4"/>
  <c r="L98" i="4"/>
  <c r="N97" i="4"/>
  <c r="M97" i="4"/>
  <c r="K97" i="4"/>
  <c r="L97" i="4"/>
  <c r="N96" i="4"/>
  <c r="M96" i="4"/>
  <c r="K96" i="4"/>
  <c r="J96" i="4"/>
  <c r="N95" i="4"/>
  <c r="M95" i="4"/>
  <c r="K95" i="4"/>
  <c r="J95" i="4"/>
  <c r="N94" i="4"/>
  <c r="M94" i="4"/>
  <c r="K94" i="4"/>
  <c r="L94" i="4"/>
  <c r="N93" i="4"/>
  <c r="M93" i="4"/>
  <c r="K93" i="4"/>
  <c r="J93" i="4"/>
  <c r="L93" i="4"/>
  <c r="N92" i="4"/>
  <c r="M92" i="4"/>
  <c r="K92" i="4"/>
  <c r="J92" i="4"/>
  <c r="N91" i="4"/>
  <c r="M91" i="4"/>
  <c r="K91" i="4"/>
  <c r="J91" i="4"/>
  <c r="N90" i="4"/>
  <c r="M90" i="4"/>
  <c r="K90" i="4"/>
  <c r="J90" i="4"/>
  <c r="N89" i="4"/>
  <c r="M89" i="4"/>
  <c r="K89" i="4"/>
  <c r="L89" i="4"/>
  <c r="N88" i="4"/>
  <c r="M88" i="4"/>
  <c r="K88" i="4"/>
  <c r="L88" i="4"/>
  <c r="N87" i="4"/>
  <c r="M87" i="4"/>
  <c r="K87" i="4"/>
  <c r="J87" i="4"/>
  <c r="N86" i="4"/>
  <c r="M86" i="4"/>
  <c r="K86" i="4"/>
  <c r="N85" i="4"/>
  <c r="M85" i="4"/>
  <c r="K85" i="4"/>
  <c r="L85" i="4"/>
  <c r="N84" i="4"/>
  <c r="M84" i="4"/>
  <c r="L84" i="4"/>
  <c r="K84" i="4"/>
  <c r="J84" i="4"/>
  <c r="N83" i="4"/>
  <c r="M83" i="4"/>
  <c r="K83" i="4"/>
  <c r="J83" i="4"/>
  <c r="N82" i="4"/>
  <c r="M82" i="4"/>
  <c r="K82" i="4"/>
  <c r="J82" i="4"/>
  <c r="N81" i="4"/>
  <c r="M81" i="4"/>
  <c r="K81" i="4"/>
  <c r="L81" i="4"/>
  <c r="N80" i="4"/>
  <c r="M80" i="4"/>
  <c r="K80" i="4"/>
  <c r="J80" i="4"/>
  <c r="N79" i="4"/>
  <c r="M79" i="4"/>
  <c r="K79" i="4"/>
  <c r="J79" i="4"/>
  <c r="N77" i="4"/>
  <c r="M77" i="4"/>
  <c r="K77" i="4"/>
  <c r="L77" i="4"/>
  <c r="N75" i="4"/>
  <c r="M75" i="4"/>
  <c r="K75" i="4"/>
  <c r="J75" i="4"/>
  <c r="N74" i="4"/>
  <c r="M74" i="4"/>
  <c r="K74" i="4"/>
  <c r="L74" i="4"/>
  <c r="N73" i="4"/>
  <c r="M73" i="4"/>
  <c r="K73" i="4"/>
  <c r="L73" i="4"/>
  <c r="N72" i="4"/>
  <c r="M72" i="4"/>
  <c r="K72" i="4"/>
  <c r="L72" i="4"/>
  <c r="N71" i="4"/>
  <c r="M71" i="4"/>
  <c r="K71" i="4"/>
  <c r="N70" i="4"/>
  <c r="M70" i="4"/>
  <c r="K70" i="4"/>
  <c r="J70" i="4"/>
  <c r="N69" i="4"/>
  <c r="M69" i="4"/>
  <c r="K69" i="4"/>
  <c r="L69" i="4"/>
  <c r="N68" i="4"/>
  <c r="M68" i="4"/>
  <c r="K68" i="4"/>
  <c r="L68" i="4"/>
  <c r="N67" i="4"/>
  <c r="M67" i="4"/>
  <c r="K67" i="4"/>
  <c r="J67" i="4"/>
  <c r="N66" i="4"/>
  <c r="M66" i="4"/>
  <c r="K66" i="4"/>
  <c r="L66" i="4"/>
  <c r="N65" i="4"/>
  <c r="M65" i="4"/>
  <c r="K65" i="4"/>
  <c r="L65" i="4"/>
  <c r="N64" i="4"/>
  <c r="M64" i="4"/>
  <c r="K64" i="4"/>
  <c r="N63" i="4"/>
  <c r="M63" i="4"/>
  <c r="K63" i="4"/>
  <c r="J63" i="4"/>
  <c r="N62" i="4"/>
  <c r="M62" i="4"/>
  <c r="L62" i="4"/>
  <c r="K62" i="4"/>
  <c r="J62" i="4"/>
  <c r="N60" i="4"/>
  <c r="M60" i="4"/>
  <c r="K60" i="4"/>
  <c r="J60" i="4"/>
  <c r="N59" i="4"/>
  <c r="M59" i="4"/>
  <c r="K59" i="4"/>
  <c r="J59" i="4"/>
  <c r="N58" i="4"/>
  <c r="M58" i="4"/>
  <c r="K58" i="4"/>
  <c r="J58" i="4"/>
  <c r="N57" i="4"/>
  <c r="M57" i="4"/>
  <c r="K57" i="4"/>
  <c r="L57" i="4"/>
  <c r="N56" i="4"/>
  <c r="M56" i="4"/>
  <c r="K56" i="4"/>
  <c r="L56" i="4"/>
  <c r="N55" i="4"/>
  <c r="M55" i="4"/>
  <c r="K55" i="4"/>
  <c r="J55" i="4"/>
  <c r="N54" i="4"/>
  <c r="M54" i="4"/>
  <c r="K54" i="4"/>
  <c r="L54" i="4"/>
  <c r="N52" i="4"/>
  <c r="M52" i="4"/>
  <c r="K52" i="4"/>
  <c r="J52" i="4"/>
  <c r="N51" i="4"/>
  <c r="M51" i="4"/>
  <c r="K51" i="4"/>
  <c r="J51" i="4"/>
  <c r="N50" i="4"/>
  <c r="M50" i="4"/>
  <c r="K50" i="4"/>
  <c r="J50" i="4"/>
  <c r="N49" i="4"/>
  <c r="M49" i="4"/>
  <c r="K49" i="4"/>
  <c r="L49" i="4"/>
  <c r="N48" i="4"/>
  <c r="M48" i="4"/>
  <c r="K48" i="4"/>
  <c r="J48" i="4"/>
  <c r="N47" i="4"/>
  <c r="M47" i="4"/>
  <c r="K47" i="4"/>
  <c r="J47" i="4"/>
  <c r="N46" i="4"/>
  <c r="M46" i="4"/>
  <c r="K46" i="4"/>
  <c r="L46" i="4"/>
  <c r="N45" i="4"/>
  <c r="M45" i="4"/>
  <c r="K45" i="4"/>
  <c r="L45" i="4"/>
  <c r="N44" i="4"/>
  <c r="M44" i="4"/>
  <c r="K44" i="4"/>
  <c r="J44" i="4"/>
  <c r="N43" i="4"/>
  <c r="M43" i="4"/>
  <c r="K43" i="4"/>
  <c r="J43" i="4"/>
  <c r="N42" i="4"/>
  <c r="M42" i="4"/>
  <c r="K42" i="4"/>
  <c r="L42" i="4"/>
  <c r="N41" i="4"/>
  <c r="M41" i="4"/>
  <c r="K41" i="4"/>
  <c r="L41" i="4"/>
  <c r="N40" i="4"/>
  <c r="M40" i="4"/>
  <c r="K40" i="4"/>
  <c r="L40" i="4"/>
  <c r="N39" i="4"/>
  <c r="M39" i="4"/>
  <c r="K39" i="4"/>
  <c r="J39" i="4"/>
  <c r="N37" i="4"/>
  <c r="M37" i="4"/>
  <c r="K37" i="4"/>
  <c r="L37" i="4"/>
  <c r="N36" i="4"/>
  <c r="M36" i="4"/>
  <c r="K36" i="4"/>
  <c r="J36" i="4"/>
  <c r="L36" i="4"/>
  <c r="N35" i="4"/>
  <c r="M35" i="4"/>
  <c r="K35" i="4"/>
  <c r="J35" i="4"/>
  <c r="N34" i="4"/>
  <c r="M34" i="4"/>
  <c r="K34" i="4"/>
  <c r="L34" i="4"/>
  <c r="N33" i="4"/>
  <c r="M33" i="4"/>
  <c r="K33" i="4"/>
  <c r="L33" i="4"/>
  <c r="N32" i="4"/>
  <c r="M32" i="4"/>
  <c r="K32" i="4"/>
  <c r="J32" i="4"/>
  <c r="N30" i="4"/>
  <c r="M30" i="4"/>
  <c r="K30" i="4"/>
  <c r="J30" i="4"/>
  <c r="N29" i="4"/>
  <c r="O29" i="4" s="1"/>
  <c r="M29" i="4"/>
  <c r="K29" i="4"/>
  <c r="L29" i="4"/>
  <c r="N28" i="4"/>
  <c r="M28" i="4"/>
  <c r="K28" i="4"/>
  <c r="J28" i="4"/>
  <c r="N27" i="4"/>
  <c r="M27" i="4"/>
  <c r="K27" i="4"/>
  <c r="J27" i="4"/>
  <c r="N26" i="4"/>
  <c r="M26" i="4"/>
  <c r="K26" i="4"/>
  <c r="J26" i="4"/>
  <c r="N25" i="4"/>
  <c r="M25" i="4"/>
  <c r="K25" i="4"/>
  <c r="L25" i="4"/>
  <c r="N23" i="4"/>
  <c r="M23" i="4"/>
  <c r="K23" i="4"/>
  <c r="J23" i="4"/>
  <c r="N22" i="4"/>
  <c r="M22" i="4"/>
  <c r="K22" i="4"/>
  <c r="L22" i="4"/>
  <c r="N120" i="3"/>
  <c r="M120" i="3"/>
  <c r="K120" i="3"/>
  <c r="G120" i="3"/>
  <c r="J120" i="3" s="1"/>
  <c r="N119" i="3"/>
  <c r="M119" i="3"/>
  <c r="K119" i="3"/>
  <c r="J119" i="3"/>
  <c r="N118" i="3"/>
  <c r="M118" i="3"/>
  <c r="K118" i="3"/>
  <c r="N117" i="3"/>
  <c r="M117" i="3"/>
  <c r="K117" i="3"/>
  <c r="N116" i="3"/>
  <c r="M116" i="3"/>
  <c r="K116" i="3"/>
  <c r="J116" i="3"/>
  <c r="N115" i="3"/>
  <c r="M115" i="3"/>
  <c r="L115" i="3"/>
  <c r="K115" i="3"/>
  <c r="J115" i="3"/>
  <c r="N114" i="3"/>
  <c r="M114" i="3"/>
  <c r="K114" i="3"/>
  <c r="L114" i="3"/>
  <c r="N113" i="3"/>
  <c r="M113" i="3"/>
  <c r="K113" i="3"/>
  <c r="N112" i="3"/>
  <c r="M112" i="3"/>
  <c r="K112" i="3"/>
  <c r="J112" i="3"/>
  <c r="N111" i="3"/>
  <c r="M111" i="3"/>
  <c r="K111" i="3"/>
  <c r="J111" i="3"/>
  <c r="N110" i="3"/>
  <c r="M110" i="3"/>
  <c r="K110" i="3"/>
  <c r="L110" i="3"/>
  <c r="N109" i="3"/>
  <c r="M109" i="3"/>
  <c r="K109" i="3"/>
  <c r="N108" i="3"/>
  <c r="M108" i="3"/>
  <c r="K108" i="3"/>
  <c r="J108" i="3"/>
  <c r="N107" i="3"/>
  <c r="M107" i="3"/>
  <c r="K107" i="3"/>
  <c r="L107" i="3"/>
  <c r="N106" i="3"/>
  <c r="M106" i="3"/>
  <c r="K106" i="3"/>
  <c r="L106" i="3"/>
  <c r="N105" i="3"/>
  <c r="M105" i="3"/>
  <c r="K105" i="3"/>
  <c r="N104" i="3"/>
  <c r="M104" i="3"/>
  <c r="K104" i="3"/>
  <c r="J104" i="3"/>
  <c r="N103" i="3"/>
  <c r="M103" i="3"/>
  <c r="K103" i="3"/>
  <c r="L103" i="3"/>
  <c r="N102" i="3"/>
  <c r="M102" i="3"/>
  <c r="K102" i="3"/>
  <c r="L102" i="3"/>
  <c r="N100" i="3"/>
  <c r="M100" i="3"/>
  <c r="K100" i="3"/>
  <c r="J100" i="3"/>
  <c r="N98" i="3"/>
  <c r="M98" i="3"/>
  <c r="K98" i="3"/>
  <c r="L98" i="3"/>
  <c r="N97" i="3"/>
  <c r="M97" i="3"/>
  <c r="K97" i="3"/>
  <c r="N96" i="3"/>
  <c r="M96" i="3"/>
  <c r="K96" i="3"/>
  <c r="J96" i="3"/>
  <c r="N95" i="3"/>
  <c r="M95" i="3"/>
  <c r="K95" i="3"/>
  <c r="J95" i="3"/>
  <c r="N94" i="3"/>
  <c r="M94" i="3"/>
  <c r="K94" i="3"/>
  <c r="L94" i="3"/>
  <c r="N93" i="3"/>
  <c r="M93" i="3"/>
  <c r="K93" i="3"/>
  <c r="N92" i="3"/>
  <c r="M92" i="3"/>
  <c r="K92" i="3"/>
  <c r="N91" i="3"/>
  <c r="M91" i="3"/>
  <c r="K91" i="3"/>
  <c r="L91" i="3"/>
  <c r="N90" i="3"/>
  <c r="M90" i="3"/>
  <c r="K90" i="3"/>
  <c r="L90" i="3"/>
  <c r="N89" i="3"/>
  <c r="M89" i="3"/>
  <c r="K89" i="3"/>
  <c r="N88" i="3"/>
  <c r="M88" i="3"/>
  <c r="L88" i="3"/>
  <c r="K88" i="3"/>
  <c r="J88" i="3"/>
  <c r="N87" i="3"/>
  <c r="M87" i="3"/>
  <c r="K87" i="3"/>
  <c r="L87" i="3"/>
  <c r="N86" i="3"/>
  <c r="M86" i="3"/>
  <c r="K86" i="3"/>
  <c r="L86" i="3"/>
  <c r="N85" i="3"/>
  <c r="M85" i="3"/>
  <c r="K85" i="3"/>
  <c r="N84" i="3"/>
  <c r="M84" i="3"/>
  <c r="K84" i="3"/>
  <c r="J84" i="3"/>
  <c r="N82" i="3"/>
  <c r="M82" i="3"/>
  <c r="K82" i="3"/>
  <c r="L82" i="3"/>
  <c r="N81" i="3"/>
  <c r="M81" i="3"/>
  <c r="K81" i="3"/>
  <c r="N80" i="3"/>
  <c r="M80" i="3"/>
  <c r="K80" i="3"/>
  <c r="J80" i="3"/>
  <c r="N79" i="3"/>
  <c r="M79" i="3"/>
  <c r="K79" i="3"/>
  <c r="J79" i="3"/>
  <c r="N78" i="3"/>
  <c r="M78" i="3"/>
  <c r="K78" i="3"/>
  <c r="L78" i="3"/>
  <c r="N77" i="3"/>
  <c r="M77" i="3"/>
  <c r="K77" i="3"/>
  <c r="N76" i="3"/>
  <c r="M76" i="3"/>
  <c r="L76" i="3"/>
  <c r="K76" i="3"/>
  <c r="J76" i="3"/>
  <c r="N75" i="3"/>
  <c r="M75" i="3"/>
  <c r="K75" i="3"/>
  <c r="L75" i="3"/>
  <c r="N74" i="3"/>
  <c r="M74" i="3"/>
  <c r="K74" i="3"/>
  <c r="L74" i="3"/>
  <c r="N73" i="3"/>
  <c r="M73" i="3"/>
  <c r="K73" i="3"/>
  <c r="N72" i="3"/>
  <c r="M72" i="3"/>
  <c r="K72" i="3"/>
  <c r="J72" i="3"/>
  <c r="N71" i="3"/>
  <c r="M71" i="3"/>
  <c r="K71" i="3"/>
  <c r="L71" i="3"/>
  <c r="N69" i="3"/>
  <c r="M69" i="3"/>
  <c r="K69" i="3"/>
  <c r="N68" i="3"/>
  <c r="M68" i="3"/>
  <c r="K68" i="3"/>
  <c r="J68" i="3"/>
  <c r="N67" i="3"/>
  <c r="M67" i="3"/>
  <c r="L67" i="3"/>
  <c r="K67" i="3"/>
  <c r="J67" i="3"/>
  <c r="N66" i="3"/>
  <c r="M66" i="3"/>
  <c r="K66" i="3"/>
  <c r="J66" i="3"/>
  <c r="N65" i="3"/>
  <c r="M65" i="3"/>
  <c r="K65" i="3"/>
  <c r="N64" i="3"/>
  <c r="M64" i="3"/>
  <c r="K64" i="3"/>
  <c r="J64" i="3"/>
  <c r="N63" i="3"/>
  <c r="M63" i="3"/>
  <c r="K63" i="3"/>
  <c r="N62" i="3"/>
  <c r="M62" i="3"/>
  <c r="K62" i="3"/>
  <c r="L62" i="3"/>
  <c r="N61" i="3"/>
  <c r="M61" i="3"/>
  <c r="K61" i="3"/>
  <c r="N60" i="3"/>
  <c r="M60" i="3"/>
  <c r="K60" i="3"/>
  <c r="J60" i="3"/>
  <c r="N59" i="3"/>
  <c r="M59" i="3"/>
  <c r="K59" i="3"/>
  <c r="J59" i="3"/>
  <c r="N58" i="3"/>
  <c r="M58" i="3"/>
  <c r="K58" i="3"/>
  <c r="L58" i="3"/>
  <c r="N57" i="3"/>
  <c r="M57" i="3"/>
  <c r="K57" i="3"/>
  <c r="N56" i="3"/>
  <c r="M56" i="3"/>
  <c r="K56" i="3"/>
  <c r="J56" i="3"/>
  <c r="N55" i="3"/>
  <c r="M55" i="3"/>
  <c r="K55" i="3"/>
  <c r="J55" i="3"/>
  <c r="N53" i="3"/>
  <c r="M53" i="3"/>
  <c r="K53" i="3"/>
  <c r="L53" i="3"/>
  <c r="N52" i="3"/>
  <c r="M52" i="3"/>
  <c r="K52" i="3"/>
  <c r="J52" i="3"/>
  <c r="N51" i="3"/>
  <c r="M51" i="3"/>
  <c r="K51" i="3"/>
  <c r="J51" i="3"/>
  <c r="N50" i="3"/>
  <c r="M50" i="3"/>
  <c r="K50" i="3"/>
  <c r="L50" i="3"/>
  <c r="N49" i="3"/>
  <c r="M49" i="3"/>
  <c r="K49" i="3"/>
  <c r="L49" i="3"/>
  <c r="N48" i="3"/>
  <c r="M48" i="3"/>
  <c r="K48" i="3"/>
  <c r="J48" i="3"/>
  <c r="N47" i="3"/>
  <c r="M47" i="3"/>
  <c r="K47" i="3"/>
  <c r="J47" i="3"/>
  <c r="N46" i="3"/>
  <c r="M46" i="3"/>
  <c r="K46" i="3"/>
  <c r="J46" i="3"/>
  <c r="N45" i="3"/>
  <c r="M45" i="3"/>
  <c r="K45" i="3"/>
  <c r="L45" i="3"/>
  <c r="N44" i="3"/>
  <c r="M44" i="3"/>
  <c r="K44" i="3"/>
  <c r="J44" i="3"/>
  <c r="N43" i="3"/>
  <c r="M43" i="3"/>
  <c r="L43" i="3"/>
  <c r="K43" i="3"/>
  <c r="J43" i="3"/>
  <c r="N42" i="3"/>
  <c r="M42" i="3"/>
  <c r="K42" i="3"/>
  <c r="L42" i="3"/>
  <c r="N41" i="3"/>
  <c r="M41" i="3"/>
  <c r="K41" i="3"/>
  <c r="L41" i="3"/>
  <c r="N39" i="3"/>
  <c r="M39" i="3"/>
  <c r="K39" i="3"/>
  <c r="J39" i="3"/>
  <c r="N38" i="3"/>
  <c r="M38" i="3"/>
  <c r="K38" i="3"/>
  <c r="L38" i="3"/>
  <c r="N37" i="3"/>
  <c r="M37" i="3"/>
  <c r="K37" i="3"/>
  <c r="L37" i="3"/>
  <c r="N36" i="3"/>
  <c r="M36" i="3"/>
  <c r="K36" i="3"/>
  <c r="J36" i="3"/>
  <c r="N35" i="3"/>
  <c r="M35" i="3"/>
  <c r="K35" i="3"/>
  <c r="J35" i="3"/>
  <c r="N34" i="3"/>
  <c r="M34" i="3"/>
  <c r="K34" i="3"/>
  <c r="L34" i="3"/>
  <c r="N33" i="3"/>
  <c r="M33" i="3"/>
  <c r="K33" i="3"/>
  <c r="L33" i="3"/>
  <c r="N32" i="3"/>
  <c r="M32" i="3"/>
  <c r="K32" i="3"/>
  <c r="J32" i="3"/>
  <c r="N31" i="3"/>
  <c r="M31" i="3"/>
  <c r="K31" i="3"/>
  <c r="J31" i="3"/>
  <c r="N30" i="3"/>
  <c r="M30" i="3"/>
  <c r="K30" i="3"/>
  <c r="L30" i="3"/>
  <c r="N29" i="3"/>
  <c r="M29" i="3"/>
  <c r="K29" i="3"/>
  <c r="L29" i="3"/>
  <c r="N28" i="3"/>
  <c r="M28" i="3"/>
  <c r="K28" i="3"/>
  <c r="J28" i="3"/>
  <c r="N27" i="3"/>
  <c r="M27" i="3"/>
  <c r="K27" i="3"/>
  <c r="N26" i="3"/>
  <c r="M26" i="3"/>
  <c r="K26" i="3"/>
  <c r="L26" i="3"/>
  <c r="N25" i="3"/>
  <c r="M25" i="3"/>
  <c r="K25" i="3"/>
  <c r="L25" i="3"/>
  <c r="N23" i="3"/>
  <c r="M23" i="3"/>
  <c r="K23" i="3"/>
  <c r="J23" i="3"/>
  <c r="N22" i="3"/>
  <c r="M22" i="3"/>
  <c r="L22" i="3"/>
  <c r="K22" i="3"/>
  <c r="J22" i="3"/>
  <c r="N16" i="17" l="1"/>
  <c r="D34" i="2"/>
  <c r="D36" i="2" s="1"/>
  <c r="L79" i="3"/>
  <c r="J86" i="3"/>
  <c r="L104" i="4"/>
  <c r="O79" i="5"/>
  <c r="L83" i="5"/>
  <c r="O67" i="3"/>
  <c r="J74" i="3"/>
  <c r="O79" i="3"/>
  <c r="L52" i="4"/>
  <c r="O52" i="4" s="1"/>
  <c r="L82" i="4"/>
  <c r="O93" i="4"/>
  <c r="L32" i="3"/>
  <c r="L96" i="4"/>
  <c r="L27" i="5"/>
  <c r="L67" i="5"/>
  <c r="L23" i="3"/>
  <c r="O23" i="3" s="1"/>
  <c r="J30" i="3"/>
  <c r="L47" i="3"/>
  <c r="J94" i="4"/>
  <c r="L102" i="4"/>
  <c r="O102" i="4" s="1"/>
  <c r="L59" i="5"/>
  <c r="O59" i="5" s="1"/>
  <c r="L92" i="5"/>
  <c r="O92" i="5" s="1"/>
  <c r="J42" i="3"/>
  <c r="J50" i="3"/>
  <c r="J106" i="3"/>
  <c r="L28" i="4"/>
  <c r="J22" i="5"/>
  <c r="L43" i="5"/>
  <c r="O43" i="5" s="1"/>
  <c r="J62" i="5"/>
  <c r="L103" i="5"/>
  <c r="O103" i="5" s="1"/>
  <c r="J49" i="3"/>
  <c r="J46" i="4"/>
  <c r="L72" i="3"/>
  <c r="O72" i="3" s="1"/>
  <c r="O37" i="4"/>
  <c r="J54" i="4"/>
  <c r="J33" i="3"/>
  <c r="L60" i="3"/>
  <c r="J90" i="3"/>
  <c r="J22" i="4"/>
  <c r="L32" i="4"/>
  <c r="L112" i="5"/>
  <c r="L108" i="4"/>
  <c r="O108" i="4" s="1"/>
  <c r="L119" i="4"/>
  <c r="O119" i="4" s="1"/>
  <c r="O31" i="5"/>
  <c r="L75" i="5"/>
  <c r="O75" i="5" s="1"/>
  <c r="J71" i="3"/>
  <c r="L39" i="3"/>
  <c r="O39" i="3" s="1"/>
  <c r="L104" i="3"/>
  <c r="L70" i="4"/>
  <c r="L111" i="4"/>
  <c r="O111" i="4"/>
  <c r="L44" i="5"/>
  <c r="J27" i="3"/>
  <c r="L27" i="3"/>
  <c r="L38" i="5"/>
  <c r="O38" i="5" s="1"/>
  <c r="J38" i="5"/>
  <c r="J118" i="3"/>
  <c r="L118" i="3"/>
  <c r="O118" i="3" s="1"/>
  <c r="L100" i="4"/>
  <c r="O100" i="4" s="1"/>
  <c r="J100" i="4"/>
  <c r="L54" i="5"/>
  <c r="J54" i="5"/>
  <c r="J110" i="4"/>
  <c r="L110" i="4"/>
  <c r="J71" i="4"/>
  <c r="L71" i="4"/>
  <c r="J63" i="3"/>
  <c r="L63" i="3"/>
  <c r="O63" i="3" s="1"/>
  <c r="J64" i="4"/>
  <c r="L64" i="4"/>
  <c r="O64" i="4" s="1"/>
  <c r="J76" i="5"/>
  <c r="L76" i="5"/>
  <c r="O76" i="5" s="1"/>
  <c r="J92" i="3"/>
  <c r="L92" i="3"/>
  <c r="L86" i="5"/>
  <c r="O86" i="5" s="1"/>
  <c r="J86" i="5"/>
  <c r="J86" i="4"/>
  <c r="L86" i="4"/>
  <c r="O86" i="4" s="1"/>
  <c r="O47" i="3"/>
  <c r="J87" i="3"/>
  <c r="J68" i="4"/>
  <c r="O82" i="4"/>
  <c r="O106" i="4"/>
  <c r="O26" i="5"/>
  <c r="J30" i="5"/>
  <c r="J46" i="5"/>
  <c r="J78" i="5"/>
  <c r="O91" i="5"/>
  <c r="L46" i="3"/>
  <c r="O46" i="3" s="1"/>
  <c r="L56" i="3"/>
  <c r="O56" i="3" s="1"/>
  <c r="J58" i="3"/>
  <c r="L30" i="4"/>
  <c r="O30" i="4" s="1"/>
  <c r="L39" i="4"/>
  <c r="O39" i="4" s="1"/>
  <c r="L50" i="4"/>
  <c r="O50" i="4" s="1"/>
  <c r="L58" i="4"/>
  <c r="O58" i="4" s="1"/>
  <c r="L75" i="4"/>
  <c r="O75" i="4" s="1"/>
  <c r="O35" i="5"/>
  <c r="L40" i="5"/>
  <c r="O40" i="5" s="1"/>
  <c r="O51" i="5"/>
  <c r="L56" i="5"/>
  <c r="O95" i="5"/>
  <c r="L115" i="5"/>
  <c r="O115" i="5" s="1"/>
  <c r="O27" i="3"/>
  <c r="L111" i="3"/>
  <c r="O111" i="3" s="1"/>
  <c r="O22" i="4"/>
  <c r="J29" i="4"/>
  <c r="O36" i="4"/>
  <c r="L43" i="4"/>
  <c r="L60" i="4"/>
  <c r="O66" i="4"/>
  <c r="L92" i="4"/>
  <c r="O92" i="4" s="1"/>
  <c r="L115" i="4"/>
  <c r="O115" i="4" s="1"/>
  <c r="J70" i="5"/>
  <c r="J94" i="5"/>
  <c r="J114" i="5"/>
  <c r="O119" i="5"/>
  <c r="O26" i="3"/>
  <c r="L35" i="3"/>
  <c r="O35" i="3" s="1"/>
  <c r="O43" i="3"/>
  <c r="L66" i="3"/>
  <c r="O91" i="3"/>
  <c r="L95" i="3"/>
  <c r="O95" i="3" s="1"/>
  <c r="J103" i="3"/>
  <c r="L108" i="3"/>
  <c r="O108" i="3" s="1"/>
  <c r="O115" i="3"/>
  <c r="L119" i="3"/>
  <c r="O119" i="3" s="1"/>
  <c r="L26" i="4"/>
  <c r="J26" i="5"/>
  <c r="O67" i="5"/>
  <c r="L72" i="5"/>
  <c r="O72" i="5" s="1"/>
  <c r="O83" i="5"/>
  <c r="L100" i="5"/>
  <c r="O100" i="5" s="1"/>
  <c r="L107" i="5"/>
  <c r="O107" i="5" s="1"/>
  <c r="O114" i="5"/>
  <c r="L110" i="5"/>
  <c r="O110" i="5" s="1"/>
  <c r="L116" i="5"/>
  <c r="J118" i="5"/>
  <c r="O118" i="5"/>
  <c r="O106" i="5"/>
  <c r="L111" i="5"/>
  <c r="O111" i="5" s="1"/>
  <c r="O112" i="5"/>
  <c r="L120" i="5"/>
  <c r="L108" i="5"/>
  <c r="O108" i="5" s="1"/>
  <c r="O27" i="5"/>
  <c r="O23" i="5"/>
  <c r="J23" i="5"/>
  <c r="J31" i="5"/>
  <c r="L32" i="5"/>
  <c r="O32" i="5" s="1"/>
  <c r="J34" i="5"/>
  <c r="L39" i="5"/>
  <c r="O39" i="5" s="1"/>
  <c r="O44" i="5"/>
  <c r="J47" i="5"/>
  <c r="L48" i="5"/>
  <c r="O48" i="5" s="1"/>
  <c r="J50" i="5"/>
  <c r="L55" i="5"/>
  <c r="O55" i="5" s="1"/>
  <c r="O60" i="5"/>
  <c r="J63" i="5"/>
  <c r="L64" i="5"/>
  <c r="O64" i="5" s="1"/>
  <c r="J66" i="5"/>
  <c r="L71" i="5"/>
  <c r="O71" i="5" s="1"/>
  <c r="J79" i="5"/>
  <c r="J82" i="5"/>
  <c r="L87" i="5"/>
  <c r="O87" i="5" s="1"/>
  <c r="J95" i="5"/>
  <c r="J102" i="5"/>
  <c r="O102" i="5"/>
  <c r="L52" i="5"/>
  <c r="O52" i="5" s="1"/>
  <c r="L84" i="5"/>
  <c r="O84" i="5" s="1"/>
  <c r="L104" i="5"/>
  <c r="O104" i="5" s="1"/>
  <c r="O22" i="5"/>
  <c r="J42" i="5"/>
  <c r="J58" i="5"/>
  <c r="J74" i="5"/>
  <c r="L88" i="5"/>
  <c r="O88" i="5" s="1"/>
  <c r="J90" i="5"/>
  <c r="L99" i="5"/>
  <c r="O99" i="5" s="1"/>
  <c r="O98" i="4"/>
  <c r="O118" i="4"/>
  <c r="O89" i="4"/>
  <c r="L90" i="4"/>
  <c r="O90" i="4" s="1"/>
  <c r="J98" i="4"/>
  <c r="J109" i="4"/>
  <c r="J118" i="4"/>
  <c r="L91" i="4"/>
  <c r="O91" i="4" s="1"/>
  <c r="O94" i="4"/>
  <c r="L103" i="4"/>
  <c r="O103" i="4" s="1"/>
  <c r="O110" i="4"/>
  <c r="O114" i="4"/>
  <c r="L87" i="4"/>
  <c r="O87" i="4" s="1"/>
  <c r="O97" i="4"/>
  <c r="L107" i="4"/>
  <c r="O107" i="4" s="1"/>
  <c r="L120" i="4"/>
  <c r="O46" i="4"/>
  <c r="O77" i="4"/>
  <c r="O54" i="4"/>
  <c r="O68" i="4"/>
  <c r="O69" i="4"/>
  <c r="O43" i="4"/>
  <c r="O45" i="4"/>
  <c r="O34" i="4"/>
  <c r="L44" i="4"/>
  <c r="O44" i="4" s="1"/>
  <c r="J45" i="4"/>
  <c r="L59" i="4"/>
  <c r="O59" i="4" s="1"/>
  <c r="O62" i="4"/>
  <c r="O70" i="4"/>
  <c r="O71" i="4"/>
  <c r="J77" i="4"/>
  <c r="O84" i="4"/>
  <c r="O85" i="4"/>
  <c r="O55" i="4"/>
  <c r="O25" i="4"/>
  <c r="J34" i="4"/>
  <c r="J42" i="4"/>
  <c r="O42" i="4"/>
  <c r="O49" i="4"/>
  <c r="O57" i="4"/>
  <c r="J66" i="4"/>
  <c r="J74" i="4"/>
  <c r="O74" i="4"/>
  <c r="O81" i="4"/>
  <c r="L27" i="4"/>
  <c r="O27" i="4" s="1"/>
  <c r="L23" i="4"/>
  <c r="O23" i="4" s="1"/>
  <c r="O26" i="4"/>
  <c r="O33" i="4"/>
  <c r="O41" i="4"/>
  <c r="L48" i="4"/>
  <c r="O48" i="4" s="1"/>
  <c r="L55" i="4"/>
  <c r="O65" i="4"/>
  <c r="O73" i="4"/>
  <c r="L80" i="4"/>
  <c r="O80" i="4" s="1"/>
  <c r="O107" i="3"/>
  <c r="L112" i="3"/>
  <c r="O112" i="3" s="1"/>
  <c r="J114" i="3"/>
  <c r="L116" i="3"/>
  <c r="O116" i="3" s="1"/>
  <c r="J107" i="3"/>
  <c r="J110" i="3"/>
  <c r="L120" i="3"/>
  <c r="O120" i="3" s="1"/>
  <c r="O42" i="3"/>
  <c r="O103" i="3"/>
  <c r="O59" i="3"/>
  <c r="O87" i="3"/>
  <c r="O71" i="3"/>
  <c r="O75" i="3"/>
  <c r="O50" i="3"/>
  <c r="O58" i="3"/>
  <c r="O22" i="3"/>
  <c r="L31" i="3"/>
  <c r="O31" i="3" s="1"/>
  <c r="L44" i="3"/>
  <c r="O44" i="3" s="1"/>
  <c r="L64" i="3"/>
  <c r="O66" i="3"/>
  <c r="O76" i="3"/>
  <c r="L80" i="3"/>
  <c r="J82" i="3"/>
  <c r="O92" i="3"/>
  <c r="L96" i="3"/>
  <c r="O96" i="3" s="1"/>
  <c r="J98" i="3"/>
  <c r="O102" i="3"/>
  <c r="J26" i="3"/>
  <c r="J34" i="3"/>
  <c r="O34" i="3"/>
  <c r="J38" i="3"/>
  <c r="O38" i="3"/>
  <c r="J62" i="3"/>
  <c r="O62" i="3"/>
  <c r="J75" i="3"/>
  <c r="J78" i="3"/>
  <c r="J91" i="3"/>
  <c r="J94" i="3"/>
  <c r="L28" i="3"/>
  <c r="O28" i="3" s="1"/>
  <c r="O30" i="3"/>
  <c r="L48" i="3"/>
  <c r="O48" i="3" s="1"/>
  <c r="L51" i="3"/>
  <c r="O51" i="3" s="1"/>
  <c r="L55" i="3"/>
  <c r="O55" i="3" s="1"/>
  <c r="L59" i="3"/>
  <c r="O60" i="3"/>
  <c r="L68" i="3"/>
  <c r="O68" i="3" s="1"/>
  <c r="L84" i="3"/>
  <c r="O84" i="3" s="1"/>
  <c r="L100" i="3"/>
  <c r="O100" i="3" s="1"/>
  <c r="J102" i="3"/>
  <c r="L37" i="5"/>
  <c r="O37" i="5" s="1"/>
  <c r="J37" i="5"/>
  <c r="O54" i="5"/>
  <c r="L69" i="5"/>
  <c r="J69" i="5"/>
  <c r="O70" i="5"/>
  <c r="L85" i="5"/>
  <c r="O85" i="5" s="1"/>
  <c r="J85" i="5"/>
  <c r="L105" i="5"/>
  <c r="O105" i="5" s="1"/>
  <c r="J105" i="5"/>
  <c r="O29" i="5"/>
  <c r="L41" i="5"/>
  <c r="O41" i="5" s="1"/>
  <c r="J41" i="5"/>
  <c r="O42" i="5"/>
  <c r="L57" i="5"/>
  <c r="O57" i="5" s="1"/>
  <c r="J57" i="5"/>
  <c r="O58" i="5"/>
  <c r="L73" i="5"/>
  <c r="O73" i="5" s="1"/>
  <c r="J73" i="5"/>
  <c r="O74" i="5"/>
  <c r="L89" i="5"/>
  <c r="O89" i="5" s="1"/>
  <c r="J89" i="5"/>
  <c r="O90" i="5"/>
  <c r="L109" i="5"/>
  <c r="O109" i="5" s="1"/>
  <c r="J109" i="5"/>
  <c r="O25" i="5"/>
  <c r="L28" i="5"/>
  <c r="O28" i="5" s="1"/>
  <c r="J29" i="5"/>
  <c r="O30" i="5"/>
  <c r="O46" i="5"/>
  <c r="L61" i="5"/>
  <c r="O61" i="5" s="1"/>
  <c r="J61" i="5"/>
  <c r="O62" i="5"/>
  <c r="L77" i="5"/>
  <c r="O77" i="5" s="1"/>
  <c r="J77" i="5"/>
  <c r="O78" i="5"/>
  <c r="L93" i="5"/>
  <c r="O93" i="5" s="1"/>
  <c r="J93" i="5"/>
  <c r="O94" i="5"/>
  <c r="L113" i="5"/>
  <c r="O113" i="5" s="1"/>
  <c r="J113" i="5"/>
  <c r="O116" i="5"/>
  <c r="L24" i="5"/>
  <c r="O24" i="5" s="1"/>
  <c r="J25" i="5"/>
  <c r="L33" i="5"/>
  <c r="O33" i="5" s="1"/>
  <c r="J33" i="5"/>
  <c r="O34" i="5"/>
  <c r="L49" i="5"/>
  <c r="O49" i="5" s="1"/>
  <c r="J49" i="5"/>
  <c r="O50" i="5"/>
  <c r="O56" i="5"/>
  <c r="L65" i="5"/>
  <c r="O65" i="5" s="1"/>
  <c r="J65" i="5"/>
  <c r="O66" i="5"/>
  <c r="O69" i="5"/>
  <c r="L81" i="5"/>
  <c r="O81" i="5" s="1"/>
  <c r="J81" i="5"/>
  <c r="O82" i="5"/>
  <c r="L97" i="5"/>
  <c r="O97" i="5" s="1"/>
  <c r="J97" i="5"/>
  <c r="L101" i="5"/>
  <c r="O101" i="5" s="1"/>
  <c r="J101" i="5"/>
  <c r="L117" i="5"/>
  <c r="O117" i="5" s="1"/>
  <c r="J117" i="5"/>
  <c r="O120" i="5"/>
  <c r="O105" i="4"/>
  <c r="J33" i="4"/>
  <c r="J40" i="4"/>
  <c r="O40" i="4"/>
  <c r="J49" i="4"/>
  <c r="J56" i="4"/>
  <c r="O56" i="4"/>
  <c r="J65" i="4"/>
  <c r="J72" i="4"/>
  <c r="O72" i="4"/>
  <c r="J81" i="4"/>
  <c r="J88" i="4"/>
  <c r="O88" i="4"/>
  <c r="J97" i="4"/>
  <c r="O101" i="4"/>
  <c r="J105" i="4"/>
  <c r="O117" i="4"/>
  <c r="O28" i="4"/>
  <c r="J37" i="4"/>
  <c r="L47" i="4"/>
  <c r="O47" i="4" s="1"/>
  <c r="O60" i="4"/>
  <c r="L63" i="4"/>
  <c r="O63" i="4" s="1"/>
  <c r="J69" i="4"/>
  <c r="L79" i="4"/>
  <c r="O79" i="4" s="1"/>
  <c r="J85" i="4"/>
  <c r="L95" i="4"/>
  <c r="O95" i="4" s="1"/>
  <c r="J101" i="4"/>
  <c r="O113" i="4"/>
  <c r="L116" i="4"/>
  <c r="O116" i="4" s="1"/>
  <c r="J117" i="4"/>
  <c r="J25" i="4"/>
  <c r="O32" i="4"/>
  <c r="L35" i="4"/>
  <c r="O35" i="4" s="1"/>
  <c r="J41" i="4"/>
  <c r="L51" i="4"/>
  <c r="O51" i="4" s="1"/>
  <c r="J57" i="4"/>
  <c r="L67" i="4"/>
  <c r="O67" i="4" s="1"/>
  <c r="J73" i="4"/>
  <c r="L83" i="4"/>
  <c r="O83" i="4" s="1"/>
  <c r="J89" i="4"/>
  <c r="O96" i="4"/>
  <c r="L99" i="4"/>
  <c r="O99" i="4" s="1"/>
  <c r="O104" i="4"/>
  <c r="O109" i="4"/>
  <c r="L112" i="4"/>
  <c r="O112" i="4" s="1"/>
  <c r="J113" i="4"/>
  <c r="O120" i="4"/>
  <c r="O29" i="3"/>
  <c r="O45" i="3"/>
  <c r="L85" i="3"/>
  <c r="O85" i="3" s="1"/>
  <c r="J85" i="3"/>
  <c r="O86" i="3"/>
  <c r="J29" i="3"/>
  <c r="O41" i="3"/>
  <c r="J45" i="3"/>
  <c r="O80" i="3"/>
  <c r="J25" i="3"/>
  <c r="O32" i="3"/>
  <c r="O37" i="3"/>
  <c r="J41" i="3"/>
  <c r="O53" i="3"/>
  <c r="L61" i="3"/>
  <c r="O61" i="3" s="1"/>
  <c r="J61" i="3"/>
  <c r="O64" i="3"/>
  <c r="L77" i="3"/>
  <c r="O77" i="3" s="1"/>
  <c r="J77" i="3"/>
  <c r="O78" i="3"/>
  <c r="L93" i="3"/>
  <c r="O93" i="3" s="1"/>
  <c r="J93" i="3"/>
  <c r="O94" i="3"/>
  <c r="L109" i="3"/>
  <c r="O109" i="3" s="1"/>
  <c r="J109" i="3"/>
  <c r="O110" i="3"/>
  <c r="L69" i="3"/>
  <c r="O69" i="3" s="1"/>
  <c r="J69" i="3"/>
  <c r="O25" i="3"/>
  <c r="L57" i="3"/>
  <c r="O57" i="3" s="1"/>
  <c r="J57" i="3"/>
  <c r="L73" i="3"/>
  <c r="O73" i="3" s="1"/>
  <c r="J73" i="3"/>
  <c r="O74" i="3"/>
  <c r="L89" i="3"/>
  <c r="O89" i="3" s="1"/>
  <c r="J89" i="3"/>
  <c r="O90" i="3"/>
  <c r="L105" i="3"/>
  <c r="O105" i="3" s="1"/>
  <c r="J105" i="3"/>
  <c r="O106" i="3"/>
  <c r="O33" i="3"/>
  <c r="L36" i="3"/>
  <c r="O36" i="3" s="1"/>
  <c r="J37" i="3"/>
  <c r="O49" i="3"/>
  <c r="L52" i="3"/>
  <c r="O52" i="3" s="1"/>
  <c r="J53" i="3"/>
  <c r="L65" i="3"/>
  <c r="O65" i="3" s="1"/>
  <c r="J65" i="3"/>
  <c r="L81" i="3"/>
  <c r="O81" i="3" s="1"/>
  <c r="J81" i="3"/>
  <c r="O82" i="3"/>
  <c r="O88" i="3"/>
  <c r="L97" i="3"/>
  <c r="O97" i="3" s="1"/>
  <c r="J97" i="3"/>
  <c r="O98" i="3"/>
  <c r="O104" i="3"/>
  <c r="L113" i="3"/>
  <c r="O113" i="3" s="1"/>
  <c r="J113" i="3"/>
  <c r="O114" i="3"/>
  <c r="L117" i="3"/>
  <c r="O117" i="3" s="1"/>
  <c r="J117" i="3"/>
  <c r="B33" i="2" l="1"/>
  <c r="B32" i="2"/>
  <c r="B31" i="2"/>
  <c r="B30" i="2"/>
  <c r="B29" i="2"/>
  <c r="B28" i="2"/>
  <c r="B27" i="2"/>
  <c r="B26" i="2"/>
  <c r="B24" i="2"/>
  <c r="B23" i="2"/>
  <c r="B22" i="2"/>
  <c r="B21" i="2"/>
  <c r="H24" i="2"/>
  <c r="G30" i="2" l="1"/>
  <c r="L122" i="5"/>
  <c r="E23" i="2" s="1"/>
  <c r="M122" i="4"/>
  <c r="F22" i="2" s="1"/>
  <c r="F27" i="2"/>
  <c r="F32" i="2"/>
  <c r="G31" i="2"/>
  <c r="F30" i="2"/>
  <c r="H30" i="2"/>
  <c r="F29" i="2"/>
  <c r="H28" i="2"/>
  <c r="F24" i="2"/>
  <c r="G24" i="2"/>
  <c r="N122" i="5"/>
  <c r="G23" i="2" s="1"/>
  <c r="H33" i="2"/>
  <c r="G33" i="2"/>
  <c r="F33" i="2"/>
  <c r="G32" i="2"/>
  <c r="H32" i="2"/>
  <c r="F31" i="2"/>
  <c r="H31" i="2"/>
  <c r="G29" i="2"/>
  <c r="H29" i="2"/>
  <c r="F28" i="2"/>
  <c r="G28" i="2"/>
  <c r="G27" i="2"/>
  <c r="H27" i="2"/>
  <c r="K122" i="5"/>
  <c r="H23" i="2" s="1"/>
  <c r="M122" i="5"/>
  <c r="F23" i="2" s="1"/>
  <c r="N122" i="4"/>
  <c r="G22" i="2" s="1"/>
  <c r="K122" i="4"/>
  <c r="H22" i="2" s="1"/>
  <c r="E31" i="2" l="1"/>
  <c r="E32" i="2"/>
  <c r="E30" i="2"/>
  <c r="E29" i="2"/>
  <c r="E28" i="2"/>
  <c r="E27" i="2"/>
  <c r="E24" i="2"/>
  <c r="O122" i="5"/>
  <c r="L122" i="4"/>
  <c r="E22" i="2" s="1"/>
  <c r="O122" i="4"/>
  <c r="D32" i="2" l="1"/>
  <c r="D31" i="2"/>
  <c r="D30" i="2"/>
  <c r="D29" i="2"/>
  <c r="D28" i="2"/>
  <c r="D27" i="2"/>
  <c r="D24" i="2"/>
  <c r="N14" i="5"/>
  <c r="D23" i="2"/>
  <c r="N14" i="4"/>
  <c r="D22" i="2"/>
  <c r="M122" i="3" l="1"/>
  <c r="F21" i="2" s="1"/>
  <c r="N122" i="3"/>
  <c r="G21" i="2" s="1"/>
  <c r="K122" i="3"/>
  <c r="H21" i="2" s="1"/>
  <c r="H16" i="2" s="1"/>
  <c r="L122" i="3" l="1"/>
  <c r="E21" i="2" s="1"/>
  <c r="O122" i="3"/>
  <c r="N14" i="3" l="1"/>
  <c r="D21" i="2"/>
  <c r="D39" i="2" l="1"/>
  <c r="D37" i="2"/>
  <c r="D38" i="2" s="1"/>
  <c r="D40" i="2" l="1"/>
  <c r="C26" i="1" l="1"/>
  <c r="C28" i="1" s="1"/>
  <c r="H15" i="2"/>
</calcChain>
</file>

<file path=xl/sharedStrings.xml><?xml version="1.0" encoding="utf-8"?>
<sst xmlns="http://schemas.openxmlformats.org/spreadsheetml/2006/main" count="2860" uniqueCount="397">
  <si>
    <t>7. pielikums</t>
  </si>
  <si>
    <t>Latvijas būvnormatīvam LBN 501-17</t>
  </si>
  <si>
    <t>Būvizmaksu noteikšanas kārtība</t>
  </si>
  <si>
    <t>(Apstiprināts ar Ministru kabineta</t>
  </si>
  <si>
    <t>2017. gada 3. maija</t>
  </si>
  <si>
    <t>noteikumiem Nr. 239)</t>
  </si>
  <si>
    <t>APSTIPRINU_________________________________</t>
  </si>
  <si>
    <t>(pasūtītāja paraksts un tā atšifrējums)</t>
  </si>
  <si>
    <t>Z.V.</t>
  </si>
  <si>
    <t>Būvobjekta nosaukums:</t>
  </si>
  <si>
    <t xml:space="preserve">Būves nosaukums: </t>
  </si>
  <si>
    <t xml:space="preserve">Objekta adrese: </t>
  </si>
  <si>
    <t>Rīga</t>
  </si>
  <si>
    <t>Pasūtījuma Nr.:</t>
  </si>
  <si>
    <t>Nr. p. k.</t>
  </si>
  <si>
    <t>Objekta nosaukums</t>
  </si>
  <si>
    <t>Objekta izmaksas (euro)</t>
  </si>
  <si>
    <t>Kopā</t>
  </si>
  <si>
    <t>PVN (21%)</t>
  </si>
  <si>
    <t>Sastādīja: __________________________(_____________________________)</t>
  </si>
  <si>
    <t xml:space="preserve">sert.nr. </t>
  </si>
  <si>
    <t>Tāme sastādīta 202__. ____.______________</t>
  </si>
  <si>
    <t>Pārbaudīja: ________________________(______________________________)</t>
  </si>
  <si>
    <t>Tāme pārbaudīta 202__. ____.______________</t>
  </si>
  <si>
    <t>DOKUMENTS IR PARAKSTĪTS AR DROŠU ELEKTRONISKO PARAKSTU UN SATUR LAIKA ZĪMOGU</t>
  </si>
  <si>
    <t>6. pielikums</t>
  </si>
  <si>
    <r>
      <t>Par kopējo summu (</t>
    </r>
    <r>
      <rPr>
        <i/>
        <sz val="12"/>
        <rFont val="Times New Roman"/>
        <family val="1"/>
        <charset val="186"/>
      </rPr>
      <t>euro</t>
    </r>
    <r>
      <rPr>
        <sz val="12"/>
        <rFont val="Times New Roman"/>
        <family val="1"/>
        <charset val="186"/>
      </rPr>
      <t>)</t>
    </r>
  </si>
  <si>
    <t>Kopējā darbietilpība (c/h)</t>
  </si>
  <si>
    <t>Būvdarbu veids vai konstruktīvā elementa nosaukums</t>
  </si>
  <si>
    <t>Tāmes izmaksas bez PVN</t>
  </si>
  <si>
    <t>Tai skaitā</t>
  </si>
  <si>
    <t>Darbietilpība (c/h)</t>
  </si>
  <si>
    <t>darba alga</t>
  </si>
  <si>
    <t>būvizstrādājumi</t>
  </si>
  <si>
    <t>mehānismi</t>
  </si>
  <si>
    <t>Kopā:</t>
  </si>
  <si>
    <t>Virsizdevumi:</t>
  </si>
  <si>
    <t>t.sk. Darba aizsardzība:</t>
  </si>
  <si>
    <t>Peļņa:</t>
  </si>
  <si>
    <t>Pavisam kopā (bez PVN):</t>
  </si>
  <si>
    <t>sert.nr. _________</t>
  </si>
  <si>
    <t>5. pielikums</t>
  </si>
  <si>
    <t>Lokālā tāme Nr.1.1.</t>
  </si>
  <si>
    <t xml:space="preserve">Objekta nosaukums: </t>
  </si>
  <si>
    <t>Tāmes izmaksas:</t>
  </si>
  <si>
    <t>euro</t>
  </si>
  <si>
    <t>Tāme sastādīta:</t>
  </si>
  <si>
    <t>Nr.p.k.</t>
  </si>
  <si>
    <t>Darba nosaukums</t>
  </si>
  <si>
    <t>Mērvienība</t>
  </si>
  <si>
    <t>Daudzums</t>
  </si>
  <si>
    <t>Vienības izmaksas</t>
  </si>
  <si>
    <t>Kopējās izmaksas</t>
  </si>
  <si>
    <t>Laika norma                              (c/h)</t>
  </si>
  <si>
    <r>
      <t>Darba samaksas likme                          (</t>
    </r>
    <r>
      <rPr>
        <i/>
        <sz val="10"/>
        <color indexed="8"/>
        <rFont val="Times New Roman"/>
        <family val="1"/>
        <charset val="186"/>
      </rPr>
      <t>euro</t>
    </r>
    <r>
      <rPr>
        <sz val="10"/>
        <color indexed="8"/>
        <rFont val="Times New Roman"/>
        <family val="1"/>
        <charset val="186"/>
      </rPr>
      <t>/h)</t>
    </r>
  </si>
  <si>
    <r>
      <t xml:space="preserve"> darba alga                                  (</t>
    </r>
    <r>
      <rPr>
        <i/>
        <sz val="10"/>
        <color indexed="8"/>
        <rFont val="Times New Roman"/>
        <family val="1"/>
        <charset val="186"/>
      </rPr>
      <t>euro</t>
    </r>
    <r>
      <rPr>
        <sz val="10"/>
        <color indexed="8"/>
        <rFont val="Times New Roman"/>
        <family val="1"/>
        <charset val="186"/>
      </rPr>
      <t>)</t>
    </r>
  </si>
  <si>
    <r>
      <t>būvizstrādājumi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</si>
  <si>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</si>
  <si>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kopā                        (</t>
    </r>
    <r>
      <rPr>
        <i/>
        <sz val="10"/>
        <color indexed="8"/>
        <rFont val="Times New Roman"/>
        <family val="1"/>
        <charset val="186"/>
      </rPr>
      <t>euro</t>
    </r>
    <r>
      <rPr>
        <sz val="10"/>
        <color indexed="8"/>
        <rFont val="Times New Roman"/>
        <family val="1"/>
        <charset val="186"/>
      </rPr>
      <t>)</t>
    </r>
  </si>
  <si>
    <t>darbietilpība                           (c/h)</t>
  </si>
  <si>
    <r>
      <t>darba alga                           (</t>
    </r>
    <r>
      <rPr>
        <i/>
        <sz val="10"/>
        <color indexed="8"/>
        <rFont val="Times New Roman"/>
        <family val="1"/>
        <charset val="186"/>
      </rPr>
      <t>euro</t>
    </r>
    <r>
      <rPr>
        <sz val="10"/>
        <color indexed="8"/>
        <rFont val="Times New Roman"/>
        <family val="1"/>
        <charset val="186"/>
      </rPr>
      <t>)</t>
    </r>
  </si>
  <si>
    <r>
      <t>mehānismi                           (</t>
    </r>
    <r>
      <rPr>
        <i/>
        <sz val="10"/>
        <color indexed="8"/>
        <rFont val="Times New Roman"/>
        <family val="1"/>
        <charset val="186"/>
      </rPr>
      <t>euro</t>
    </r>
    <r>
      <rPr>
        <sz val="10"/>
        <color indexed="8"/>
        <rFont val="Times New Roman"/>
        <family val="1"/>
        <charset val="186"/>
      </rPr>
      <t>)</t>
    </r>
  </si>
  <si>
    <r>
      <t>summa                          (</t>
    </r>
    <r>
      <rPr>
        <i/>
        <sz val="10"/>
        <color indexed="8"/>
        <rFont val="Times New Roman"/>
        <family val="1"/>
        <charset val="186"/>
      </rPr>
      <t>euro</t>
    </r>
    <r>
      <rPr>
        <sz val="10"/>
        <color indexed="8"/>
        <rFont val="Times New Roman"/>
        <family val="1"/>
        <charset val="186"/>
      </rPr>
      <t>)</t>
    </r>
  </si>
  <si>
    <t>Tiešās izmaksas kopā, t. sk. darba devēja sociālais nodoklis (23.59%)</t>
  </si>
  <si>
    <t>Objekta adrese:</t>
  </si>
  <si>
    <t>Pasūtītājs:</t>
  </si>
  <si>
    <t>Uzņēmējs:</t>
  </si>
  <si>
    <t>Pasūtījuma Nr..:</t>
  </si>
  <si>
    <t>Rīgas valstspilsētas pašvaldības Mājokļu un vides departaments</t>
  </si>
  <si>
    <t>1.1</t>
  </si>
  <si>
    <t>1.2</t>
  </si>
  <si>
    <t>1.3</t>
  </si>
  <si>
    <t>1.4</t>
  </si>
  <si>
    <t>1.5</t>
  </si>
  <si>
    <t>1.6</t>
  </si>
  <si>
    <t>1.7</t>
  </si>
  <si>
    <t>1.8</t>
  </si>
  <si>
    <t>1.9</t>
  </si>
  <si>
    <t>1.10</t>
  </si>
  <si>
    <t>1.11</t>
  </si>
  <si>
    <t>1.12</t>
  </si>
  <si>
    <t>1.13</t>
  </si>
  <si>
    <t>Lokālā tāme Nr.1.13.</t>
  </si>
  <si>
    <t>Lokālā tāme Nr.1.12.</t>
  </si>
  <si>
    <t>Lokālā tāme Nr.1.11.</t>
  </si>
  <si>
    <t>Lokālā tāme Nr.1.10.</t>
  </si>
  <si>
    <t>Lokālā tāme Nr.1.9.</t>
  </si>
  <si>
    <t>Lokālā tāme Nr.1.8.</t>
  </si>
  <si>
    <t>Lokālā tāme Nr.1.6.</t>
  </si>
  <si>
    <t>Lokālā tāme Nr.1.5.</t>
  </si>
  <si>
    <t>Lokālā tāme Nr.1.3.</t>
  </si>
  <si>
    <t>Оrganizatoriskie pasākumi</t>
  </si>
  <si>
    <t>Elektroenerģijas piegādes atjaunošana - kārto būvorganizācija</t>
  </si>
  <si>
    <t>gb</t>
  </si>
  <si>
    <t>Atjaunoto inženiertehnisko komunikāciju izpildshēmu sagatavošana - kārto būvorganizācija.                                                                                                        (EL-elektroinstalācija / ŪK - ūdensvada kanalizācijas pārbūves darbos/AVK)</t>
  </si>
  <si>
    <t>Demontāžas darbi</t>
  </si>
  <si>
    <t>Grīdas seguma un javas kārtas nojaukšana sanmezglā</t>
  </si>
  <si>
    <t>m2</t>
  </si>
  <si>
    <t>Grīdas seguma nojaukšana  ar grīdlīstēm</t>
  </si>
  <si>
    <t>Durvju bloku ar apmalēm demontāža</t>
  </si>
  <si>
    <t>Apmestas koka starpsienas ar durvju blokiem nojaukšana gaitenī (nojaukt iebūvēto skapju priekšējo sienu ar durvim)</t>
  </si>
  <si>
    <t>Iebūvēto mēbeļu nojaukšana virtuvē</t>
  </si>
  <si>
    <t>Demontēt elektroinstalācijas kabeļus ar nozarēm</t>
  </si>
  <si>
    <t>m</t>
  </si>
  <si>
    <t>Sēdpoda ar piederumiem demontāža</t>
  </si>
  <si>
    <t xml:space="preserve">Izlietnes un roku mazgājamā galda ar aprīkojumu un sifonu  demontāža               </t>
  </si>
  <si>
    <t>Vannas ar pārteci, noslēgsifonu un aprīkojumu demontāža</t>
  </si>
  <si>
    <t>Dvieļu žāvētāja demontāža un atvienošana no cauruļvadiem</t>
  </si>
  <si>
    <t>Jaucējkrāna ar aprīkojumu demontāža</t>
  </si>
  <si>
    <t>Ūdensvada cauruļu ar fasondaļām un stiprinājumiem demontāža</t>
  </si>
  <si>
    <t xml:space="preserve">m   </t>
  </si>
  <si>
    <t>Kanalizācijas cauruļu ar veidgabaliem un stiprinājumiem demontāža</t>
  </si>
  <si>
    <t>Noslēgarmatūras ar ūdens skaitītāju demontāža</t>
  </si>
  <si>
    <t>gb.</t>
  </si>
  <si>
    <t>Gāzes pavarda demontāža un atvienošana no cauruļvada</t>
  </si>
  <si>
    <t>Būvdarbi</t>
  </si>
  <si>
    <t>Loga vērtnes piederumu revīzija, regulēšana, mehānismu tīrīšana un eļļošana</t>
  </si>
  <si>
    <t>PVC logu vērtņu blīvgumijas nomaiņa</t>
  </si>
  <si>
    <t>Gatavu iekšdurvju bloku koka konstrukcijā ar koka vai stikla pildiņiem pēc esošā parauga ar piederumiem, stiprinājumiem, durvju atdurēm un apdari montāža</t>
  </si>
  <si>
    <t>Gatavu sanmezgla iekšdurvju bloku koka konstrukcijā ar piederumiem, stiprinājumiem, durvju atdurēm un apdari montāža</t>
  </si>
  <si>
    <t>Vannas istabas durvju vērtnes apakšdaļā iestrādāt ventilācijas restītes</t>
  </si>
  <si>
    <t>Grīdas izlīdzinošās pamatnes - krituma kārtas iestrāde vidēji 10 mm</t>
  </si>
  <si>
    <t>Virsmas sagatavošana hidroizolācijas ieklāšanai, hidroizolācijas ieklāšana t.sk. stūru lentas, membrānas u.c. (kaučuka hidroizolācija) zem flīzētām grīdas un sienu virsmām</t>
  </si>
  <si>
    <t>Akmens masas flīžu b=8mm grīdas segums</t>
  </si>
  <si>
    <t xml:space="preserve">Melnās grīdas iesegums ar saplāksni 12mm </t>
  </si>
  <si>
    <t>Lamināta grīdas seguma (32. klase, AC4 klase) ar vidēju noslogojumu uz putu polietilēna apakšklāja (b=3mm) un grīdlīstu uzstādīšana</t>
  </si>
  <si>
    <t>Dūmkanālu un ventilācijas kanālu tīrīšana, skursteņslauķa akta sastādīšana</t>
  </si>
  <si>
    <t>Ventilācijas PVC restīšu uzstādīšana pie esošā kanāla</t>
  </si>
  <si>
    <t>Bojāto komunikācijas šahtu apšuvumu demontāža un atjaunošana gaitenī</t>
  </si>
  <si>
    <t xml:space="preserve">Ūdensvads un kanalizācija </t>
  </si>
  <si>
    <t>Ūdensvadu stāvvadu atslēgšana</t>
  </si>
  <si>
    <t>Lodveida ventiļa nomaiņa dzīvokļa ievadā</t>
  </si>
  <si>
    <t>Ūdens skaitītāja montāža un pievienošana cauruļvadam</t>
  </si>
  <si>
    <t>Stūra (dekoratīvā) ventiļa 1/2', hroma, montāža (nomaiņa)</t>
  </si>
  <si>
    <t>Ūdensvada polietilēna cauruļu līdz diam.32x3,0 mm ar stiprinājumiem, fasondaļām un veidgabalu veļas mašīnas pieslēgumam montāža</t>
  </si>
  <si>
    <t>Cauruļvadu hidrauliskā pārbaude</t>
  </si>
  <si>
    <t>100 m</t>
  </si>
  <si>
    <t>Kanalizācijas cauruļvadu līdz DN 110mm ar stiprinājumiem un  veidgabaliem, t. sk. veļas mašīnas pieslēgumam montāža un hidrauliska pārbaude</t>
  </si>
  <si>
    <t>Nerūsējošā tērauda izlietnes ar izmazgāto trauku novietni ar noteci, stiprinājumiem, sifonu un aprīkojumu montāža un pievienošana cauruļvadiem</t>
  </si>
  <si>
    <t>Keramikas roku mazgājamā galda ar stiprinājumiem, sifonu un aprīkojumu montāža un pievienošana cauruļvadiem</t>
  </si>
  <si>
    <t>Esoša  sēdpoda ar skalojamo kasti, sēdekli un piederumiem revīzija, montāža un pievienošana cauruļvadiem</t>
  </si>
  <si>
    <t xml:space="preserve">Vannas, metāla emaljētas montāža ar aprīkojumu, pievienošanu cauruļvadiem, garums precizējams pēc telpas izmēra </t>
  </si>
  <si>
    <t>Vannas vai dušas aizkaru stangas uzstādīšana</t>
  </si>
  <si>
    <t xml:space="preserve">Ūdens maisītāja montāža ar dušas sietu </t>
  </si>
  <si>
    <t>Ūdens maisītāja montāža izlietnei un roku mazgājamam galdam</t>
  </si>
  <si>
    <t>Jauna dvieļu  žāvētāja montāža un pievienošana cauruļvadiem</t>
  </si>
  <si>
    <t>Elektroinstalācija </t>
  </si>
  <si>
    <t>Plastmasas virsapmetuma eletrosadalnes uzstādīšana ne augstāk 2.1 m no grīdas līmeņa un automātisko  drošinātāju  (1p B10 apgaismojumām, 1p C16 kontaktligzdām, noplūdes strāvas automātslēdzis  apgaismojumam un kontaktligzdai tualetē/vannas istabā, ) montāža</t>
  </si>
  <si>
    <t xml:space="preserve">Automātslēdzis Schneider electric 1P vai 3P B liknes 6kA Acti9 Lite K60N vadoties pēc ievadkabeļa šķērsgriezuma un dzīslu skaita </t>
  </si>
  <si>
    <t>iID 2P vai 4P 300mA AC-tips noplūdes strāvas automātslēdzis Acti9 vadoties pēc ievadkabeļa šķērsgriezuma un dzīslu skaita, atbilstoši normatīviem</t>
  </si>
  <si>
    <t>Atjaunot elektroinstalācijas kabeli ar vara dzīslu un PVC izolāciju NYY-3x2,5 (3x1.5) vai ekvivalentu iespējamai slodzei ar nozarēm, skavām, savienojumiem un galu apdarēm zem apmetuma.</t>
  </si>
  <si>
    <t>Atjaunot el. slēdzi un zemapmetuma kārbu, izurbt ligzdu un pievienot kabelim</t>
  </si>
  <si>
    <t xml:space="preserve">Atjaunot el. kontaktu ar kārbu, vienvietīgu zem apmetuma, izurbt ligzdu un pievienot kabelim </t>
  </si>
  <si>
    <t>Atjaunot hermētisku el. kontaktu ar kārbu, vienvietīgu zem apmetuma, izurbt ligzdu un pievienot kabelim  vannas istabā</t>
  </si>
  <si>
    <t>Pieslēguma vietas sagatavošana un pagaidu el. apgaismošanas izbūve (patrons E27 ar spuldzēm)</t>
  </si>
  <si>
    <t xml:space="preserve">LED mitrumizturīga gaismekļu montāža sanmezglā </t>
  </si>
  <si>
    <t>Ugunsgrēka detektora montāža</t>
  </si>
  <si>
    <t>Zvana pogas un zvana montāža</t>
  </si>
  <si>
    <t>Elektroinstalācijas izolācijas pretestības, cilpas "fāze–nulle" pilnās pretestības, zemējumietaises pretestības un elektroinstalācijas kontaktsavienojumu pārbaudes akts</t>
  </si>
  <si>
    <t>Apdares darbi</t>
  </si>
  <si>
    <t xml:space="preserve">Notīrīt krāsojumu, apdari ar tapetēm un nosēdumus no sienām un griestiem </t>
  </si>
  <si>
    <t>Griestu virsmu (100% no kopējās griestu platības) izlīdzināšana ar ģipša apmetumu</t>
  </si>
  <si>
    <t>Sienu virsmu (40% no kopējās sienu platības) izlīdzināšana ar ģipša apmetumu</t>
  </si>
  <si>
    <t>Virsmas gruntēšana ar Betonkontaktu</t>
  </si>
  <si>
    <t>Aiļu slīpņu apmetuma izveide, ALU stūrīšu montāža</t>
  </si>
  <si>
    <t>Gludu griestu virsmu špaktelēšana un slīpēšana</t>
  </si>
  <si>
    <t>Gludu griestu virsmu gruntēšana ar dziļumgrunti divās kārtās</t>
  </si>
  <si>
    <t>Gludu griestu krāsošana divās kārtās</t>
  </si>
  <si>
    <t>Gludu sienu virsmu špaktelēšana un slīpēšana</t>
  </si>
  <si>
    <t>Gludu sienu virsmu gruntēšana ar dziļumgrunti divās kārtās</t>
  </si>
  <si>
    <t>Gludu sienu krāsošana divās kārtās augstumā līdz 3,5 m gaišos toņos</t>
  </si>
  <si>
    <t>Metāla virsmas krāsošana un gruntēšana vienā kārtā</t>
  </si>
  <si>
    <t xml:space="preserve">Sienu un starpsienu apdare ar glancētām keramikas plātnītēm b=7,0mm gaišos toņos ar flīžu līmi un šuvošanu  virtuvē h= 1.5m </t>
  </si>
  <si>
    <t xml:space="preserve">Sienu un starpsienu apdare ar glancētām keramikas plātnītēm b=7,0mm gaišos toņos ar flīžu līmi un šuvošanu vannas istabā h= 2.1m </t>
  </si>
  <si>
    <t>Logu bloka krāsošana ar virsmas sagatavošanu</t>
  </si>
  <si>
    <t>Virtuves iekārtas</t>
  </si>
  <si>
    <t>Gāzes pavarda ar 4 degļiem un cepeškrāsni montāža</t>
  </si>
  <si>
    <t>Pārējie darbi </t>
  </si>
  <si>
    <t>Telpu attīrīšana no nojauktām konstrukcijām un būvgružiem, izvākšana no ēkas un iekraušana konteinerā</t>
  </si>
  <si>
    <t>m3</t>
  </si>
  <si>
    <t>T.p. transporta izdevumi ar 8,5 m3 tilpuma konteineru, konteineru noma un Izgāztuves uzturēšanas - būvgružu pieņemšanas izdevumi</t>
  </si>
  <si>
    <t>Telpu mitrā uzkopšana</t>
  </si>
  <si>
    <t>Logu bloku mazgāšana no abām pusēm (ar uzkopšanas līdzekļiem), logu vērtnes, mehānismu tīrīšana no putekļiem un nosēdumiem, logsola mazgāšana</t>
  </si>
  <si>
    <t>Ārdurvju bloku mazgāšana no abām pusēm (ar uzkopšanas līdzekļiem)</t>
  </si>
  <si>
    <t>Ārdurvju bloku ar apmalēm demontāža</t>
  </si>
  <si>
    <t xml:space="preserve">Izlietnes ar aprīkojumu un sifonu  demontāža               </t>
  </si>
  <si>
    <t>Gatava dzīvokļa ieejas durvju bloka metāla konstrukcijā EI30 pēc esošā parauga, vērtņu metāla biezums 1,2-1,5mm no katras puses, krāsotas ar pulverkrāsu, ar piederumiem, numurzīmēm, stiprinājumiem un apdari montāža</t>
  </si>
  <si>
    <t>Iekšdurvju slēdzenes maiņa</t>
  </si>
  <si>
    <t>Keramikas roku mazgājamā galda revīzija, sifonu maiņa</t>
  </si>
  <si>
    <t>Sēdpoda ar skalojamo kasti, sēdekli un piederumiem revīzija</t>
  </si>
  <si>
    <t>Esošas vannas reviīzija, sifonu nomaiņa</t>
  </si>
  <si>
    <t>Vannas vai dušas  aizkaru stangas uzstādīšana</t>
  </si>
  <si>
    <t>Ūdensvada lokano pievadu līdz 0,5m garumā nomaiņa</t>
  </si>
  <si>
    <t>Silikona blīvējumu nomaiņa pie santehniskas aprīkojumiem</t>
  </si>
  <si>
    <t>Durvju bloka krāsošana ar virsmas sagatavošanu</t>
  </si>
  <si>
    <t>Sienu un starpsienu apdare ar glancētām keramikas plātnītēm b=7,0mm gaišos toņos ar flīžu līmi un šuvošanu  virtuvē h= 1.5m  (pievienojiet līdzīgas flīzes, t.sk.  esošajai zemāk)</t>
  </si>
  <si>
    <t>Sienu un starpsienu apdare ar glancētām keramikas plātnītēm b=7,0mm gaišos toņos ar flīžu līmi un šuvošanu vannas istabā h= 2.1m  (pievienot līdzīgus esošajiem no augšas)</t>
  </si>
  <si>
    <t>Santehnisko piederumu, apkures konvektoru attīrīšana no  netīrumiem, nosēdumiem un rūsas ar ķīmiskiem līdzekļiem.</t>
  </si>
  <si>
    <t>Flīzētu grīdas seguma mazgāšana ar ķīmiskiem līdzekļiem sanmezglā, attīrīšana no vecās krāsas, un nosēdumiem</t>
  </si>
  <si>
    <t>Keramikas plātnīšu sienas attīrīšana no netīrumiem un mazgāšana</t>
  </si>
  <si>
    <t>Biķernieku iela 228-8, Rīga</t>
  </si>
  <si>
    <t>Logu bloku ar logsoliem, aplodu, rāmjiem un ārējo palodžu segumu demontāža</t>
  </si>
  <si>
    <t>Durvju bloku ar apmalēm, vērtnēm un aplodu demontāža</t>
  </si>
  <si>
    <t>Nodauzīt keramikas flīžu apdari no sienām un starpsienām</t>
  </si>
  <si>
    <t>Noslēgarmatūras demontāža</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</si>
  <si>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t>
  </si>
  <si>
    <t>Bojāto komunikācijas šahtu apšuvumu demontāža un atjaunošana</t>
  </si>
  <si>
    <t>Apkures sistēmas izbūve</t>
  </si>
  <si>
    <t>Apkures stāvvadu atslēgšana</t>
  </si>
  <si>
    <t>C/apkures sildķermeņu un dvieļu žāvētāja demontāža un atvienošana no cauruļvadiem</t>
  </si>
  <si>
    <t>C/apkures jaunu sildķermeņu montāža ar atgaisotāju, ventili, stiprinājumiem, pievienošana cauruļvadiem</t>
  </si>
  <si>
    <t xml:space="preserve"> Jauna dvieļu  žāvētāja montāža un pievienošana cauruļvadiem</t>
  </si>
  <si>
    <t>Termoregulātora montāža</t>
  </si>
  <si>
    <t>Apkures KARBON cauruļu līdz diam.25x3,0 mm ar stiprinājumiem, fasondaļām un veidgabalu montāža</t>
  </si>
  <si>
    <t>Sēdpoda ar skalojamo kasti, sēdekli un piederumiem montāža un pievienošana cauruļvadiem</t>
  </si>
  <si>
    <t>Pamatnes un  automātisko  drošinātāju  1p b10 apgaismojumam, 1p b16 rozetēm un  uzstādīšana ne augstāk kā 2.1 m no grīdas līmeņa</t>
  </si>
  <si>
    <t>Atjaunot elektroinstalācijas kabeli ar vara dzīslu un PVC izolāciju NYY-3x2,5 vai ekvivalentu iespējamai slodzei ar nozarēm, skavām, savienojumiem un galu apdarēm zem apmetuma.</t>
  </si>
  <si>
    <t xml:space="preserve">Atjaunot el. kontaktu ar kārbu, vienvietīgu zem apmetuma, izurbt ligzdu un pievienot kabelim - hermētisku vannas istabā </t>
  </si>
  <si>
    <t>Gaismekļu montāža sanmezglā (vai nomaiņa pēc analoga)</t>
  </si>
  <si>
    <t>Griestu virsmu izlīdzināšana ar ģipša apmetumu</t>
  </si>
  <si>
    <t>Sienu virsmu izlīdzināšana ar ģipša apmetumu</t>
  </si>
  <si>
    <t>Sanmezgla grīdu krāsošana ar virsmas sagatavošanu</t>
  </si>
  <si>
    <t>Tehniskā risinājuma  izstrādāšana centrālapkures sildķermeņu nomaiņai shēmu sagatavošana. Risinājums saskaņojams ar dzīvojamās mājas apsaimniekotāju</t>
  </si>
  <si>
    <t>Iebūvēto mēbeļu nojaukšana  virs durvīm virtuvē un gaitenī (antresols)</t>
  </si>
  <si>
    <t>Elekriskā pavarda demontāža un atvienošana no tīkliem</t>
  </si>
  <si>
    <t xml:space="preserve">Skaņu izolācijas plātņu (b=50mm) iestrādāšana starpsienā    </t>
  </si>
  <si>
    <t>Iekšdurvju vērtņu remonts uz vietas</t>
  </si>
  <si>
    <t>Elektroinstalācijas kabeli ar vara dzīslu un PVC izolāciju NYY-3x4 vai ekvivalentu el.plītīm ar cepeškrāsni montāža ar nozarēm, skavām, savienojumiem un galu apdarēm zem apmetuma</t>
  </si>
  <si>
    <t>Kastrānes iela 3 – 24, Rīga</t>
  </si>
  <si>
    <t xml:space="preserve">Keramikas flīžu grīdas seguma un javas kārtas nojaukšana </t>
  </si>
  <si>
    <t>Virtuves iekšdurvju vērtņu remonts un uzstādīšana vietā</t>
  </si>
  <si>
    <t>Esošas   nerūsējoša tērauda izlietnes  ar noteci, stiprinājumiem, sifonu un aprīkojumu revīzija</t>
  </si>
  <si>
    <t>Esošas vannas montāža, sifonu nomaiņa  un pievienošana cauruļvadiem</t>
  </si>
  <si>
    <t>Esošā gāzes pavarda ar 4 degļiem un cepeškrāsni montāža</t>
  </si>
  <si>
    <t xml:space="preserve">Ķeguma iela 60 – 30, Rīga </t>
  </si>
  <si>
    <t>Durvju bloku ar aplodem un virs durvju pildījumu ar OSB demontāža</t>
  </si>
  <si>
    <t>Iebūvēto mēbeļu nojaukšana virtuvē un pieliekamaijā</t>
  </si>
  <si>
    <t xml:space="preserve">Griestu dekoratīvā putuplasta paneļu demontāža </t>
  </si>
  <si>
    <t>Viegla karkasa starpsiena (b=12,5mm) ar metāla statņiem (CW75) ar apšuvumu GKB (GKBI) loksnēm no abām pusēm  un šuvju apdare ar špakteli (virs durvīm)</t>
  </si>
  <si>
    <t>Gatava dzīvokļa ieejas durvju bloka metāla konstrukcijā EI30 pēc esošā parauga - pusotra durvju vērtne (1650x2100), vērtņu metāla biezums 1,2-1,5mm no katras puses, krāsotas ar pulverkrāsu, ar piederumiem, numurzīmēm, stiprinājumiem un apdari montāža</t>
  </si>
  <si>
    <t>Grīdas izlīdzinošās pamatnes - krituma kārtas iestrāde vidēji 10 mm (t.sk.lodžijā)</t>
  </si>
  <si>
    <t>Horizontālas virsmas hidroizolācija ar mastikas sedzošu pārklājumu zem grīdas seguma</t>
  </si>
  <si>
    <t xml:space="preserve">Revīzijas lūku pie stāvvadiem izbūve </t>
  </si>
  <si>
    <t>C/apkures sildķermeņu demontāža un atvienošana no cauruļvadiem</t>
  </si>
  <si>
    <t>Pamatnes un  automātisko  drošinātāju  1p b10 apgaismojumam, 1p b16 rozetēm  uzstādīšana ne augstāk kā 2.1 m no grīdas līmeņa</t>
  </si>
  <si>
    <t>Sienu virsmu līdz 40% no kopējās sienu platības izlīdzināšana ar ģipša apmetumu</t>
  </si>
  <si>
    <t>Skapja durvju bloka gaitenī un pieliekamaja telpā krāsošana ar virsmas sagatavošanu</t>
  </si>
  <si>
    <t>Malienas iela 3-40, Rīga</t>
  </si>
  <si>
    <t>Keramikas flīžu grīdas seguma un javas kārtas nojaukšana vannas istabā</t>
  </si>
  <si>
    <t>Ārdurvju dubultbloku ar apmalēm, vērtnēm un aplodu demontāža</t>
  </si>
  <si>
    <t>Iebūvēto mēbeļu nojaukšana virtuvē, gaitenī un lodžijā</t>
  </si>
  <si>
    <t>Iebūvēto mēbeļu nojaukšana  virs durvīm  (antresols)</t>
  </si>
  <si>
    <t xml:space="preserve">Dekoratīvo sienu un griestu apšuvumu demontāža </t>
  </si>
  <si>
    <t>Griestu dekoratīva apmetuma nodauzīšana</t>
  </si>
  <si>
    <t>Lodžijas grīdu krāsošana ar virsmas sagatavošanu</t>
  </si>
  <si>
    <t>Nautrēnu iela 8-5, Rīga</t>
  </si>
  <si>
    <t>Griestu reģipša apšuvumu nodauzīšana</t>
  </si>
  <si>
    <t>Gāzes pavarda ar balonu demontāža</t>
  </si>
  <si>
    <t>Durvju ailes rekonstrukcija līdz standarta augstuma izmēriem ar vieglu karkasa starpsienu (b=12,5mm) ar metāla statīviem (CW75) ar apšuvumu ar GKB loksnēm (GKBI) abās pusēs un šuvju apdari ar špakteli (virs durvīm)</t>
  </si>
  <si>
    <t>Metāla karkasa konstrukcijas piestrādāšana pie griestiem, apdare ar ģipškartona plātnēm un šuvju apdari</t>
  </si>
  <si>
    <t>Pamatnes un automātisko  drošinātāju  1p b10 apgaismojumam, 1p b16 rozetēm, 1p b20 el. plītīm , ne augstāk kā 2.1 m no grīdas līmeņa</t>
  </si>
  <si>
    <t>Notīrīt krāsojumu, apdari ar tapetēm un nosēdumus no sienām</t>
  </si>
  <si>
    <t>kpl.</t>
  </si>
  <si>
    <t>Demontēt izolētus pie virsmām stiprinātus kabeļus ar nozarēm.</t>
  </si>
  <si>
    <t>Gatavu dzīvokļa ieejas durvju bloka metāla konstrukcijā EI30 pēc esošā parauga, vērtņu metāla biezums 1,2-1,5mm no katras pūses, krāsotas ar pulverkrāsu, ar piederumiem, numurzīmēm, stiprinājumiem un apdari montāža.</t>
  </si>
  <si>
    <t>Lamināta grīdas segums(32. klase, AC4 klase) ar vidēju noslogojumu uz putu polietilēna apakšklāja (b=3mm) un grīdlīstu uzstādīšanu.</t>
  </si>
  <si>
    <t>Vannas istabas durvju vērtnes apašdaļā iesstrādāt ventilācijas restītes.</t>
  </si>
  <si>
    <t xml:space="preserve">               Ūdensvads un kanalizācija </t>
  </si>
  <si>
    <t>Noslēgarmatūras montāža (līdz 40 mm) pie santehniskiem piederumiem</t>
  </si>
  <si>
    <t>Stūra (dekoratīvais) ventīlis 1/2', hroms montāža (nomaiņa)</t>
  </si>
  <si>
    <t>Ūdensvada polietilēna cauruļu līdz diam.32x3,0 mm ar stiprinājumiem, fasondaļām un veidgabalu veļas mašīnas pieslēgumam  montāža</t>
  </si>
  <si>
    <t>Nerūsējoša tērauda izlietnes ar izmazgāto trauku novietni ar noteci, stiprinājumiem, sifonu un aprīkojumu montāža un pievienošana cauruļvadiem.</t>
  </si>
  <si>
    <t>Ūdens maisītāja montāža ar dušas sietu .</t>
  </si>
  <si>
    <t>Ūdens maisītāja montāža izlietnei un roku mazgājamam galdam.</t>
  </si>
  <si>
    <t>Atjaunot el. slēdzi un kārbu zemapmetuma, izurbj ligzdu un pievieno kabelim.</t>
  </si>
  <si>
    <t xml:space="preserve">Atjaunot el. kontaktu ar kārbu, vienvietīgu zem apmetuma, izurbj ligzdu un pievieno kabelim- hermētisku vannas istabā. </t>
  </si>
  <si>
    <t>Ugunsgrēka detektoru montāža.</t>
  </si>
  <si>
    <t>Zvanu pogas un zvana montāža</t>
  </si>
  <si>
    <t>Griestu virsmu izlīdzināšana ar gipšu apmetumu</t>
  </si>
  <si>
    <t>Sienu virsmu izlīdzināšana ar gipšu apmetumu</t>
  </si>
  <si>
    <t>Aiļu slīpņu apmetuma izveide, ALU stūrīšu montāža.</t>
  </si>
  <si>
    <t>Gludu griestu virsmu špaktelēšana un slīpē</t>
  </si>
  <si>
    <t>Gludu griestu virsmu gruntēšana ar dziļumgrunti divas kārtas</t>
  </si>
  <si>
    <t>Gludu sienu virsmu špaktelēšana un slīpē</t>
  </si>
  <si>
    <t>Gludu sienu virsmu gruntēšana ar dziļumgrunti divas kārtas</t>
  </si>
  <si>
    <t>Gāzes pavarda ar 4 degļiem un cepeškrāsni montāža.</t>
  </si>
  <si>
    <t>Telpas mitrā uzkopšana</t>
  </si>
  <si>
    <t xml:space="preserve"> Jaunu dvieļu  žāvētāja montāža un pievienošana cauruļvadiem</t>
  </si>
  <si>
    <t>Logu bloku mazgāšana no abām pusēm (ar uzkopšanas mazgašānas līdzekļiem), logu vērtnes, mehānismu tīrīšana no putekļiem un nosēdumiem, logsola mazgāšana</t>
  </si>
  <si>
    <t>Loga piederumu revīzija, regulēšana, mehānismu  eļļošana.</t>
  </si>
  <si>
    <t>vērtne</t>
  </si>
  <si>
    <t xml:space="preserve">Lodžiju vai balkona betona grīdas remonts ar remontjavu RenoRapid (vai analogs) </t>
  </si>
  <si>
    <t>Plastmasas virsapmetuma eletrosadalnes uzstādīšana ne augstāk 2.1 m no grīdas līmeņa un automātisko  drošinātāju  (1p B10 apgaismojumām, 1p C16 kontaktligzdām, noplūdes strāvas automātslēdzis  apgaismojumam un kontaktligzdai tualetē/vannas istabā) montāža</t>
  </si>
  <si>
    <t>Rusova iela 24 – 27, Rīga</t>
  </si>
  <si>
    <t>Durvju bloku ar apmalēm demontāža (t.sk.skapju durvju bloku un izņemot otro koka ārdurvju bloku)</t>
  </si>
  <si>
    <t>Koka starpsienas nojaukšana (virs durvim)</t>
  </si>
  <si>
    <t xml:space="preserve"> PVC logu vērtnes mehānisma nomaiņa</t>
  </si>
  <si>
    <t>Grīdas izlīdzinošās pamatnes - krituma kārtas iestrāde vidēji 10mm</t>
  </si>
  <si>
    <t>Lodžijas (balkona) grīdu krāsošana ar virsmas sagatavošanu</t>
  </si>
  <si>
    <t xml:space="preserve"> Otraja koka ārdurvju blok krāsošana ar virsmas sagatavošanu</t>
  </si>
  <si>
    <t>Sergeja Eizenšteina iela 71 – 86, Rīga</t>
  </si>
  <si>
    <t>Grīdas seguma nojaukšana  ar grīdlīstēm gaitenī un virtuvē</t>
  </si>
  <si>
    <t>Iebūvēto galda virsmu nojaukšana virtuvē</t>
  </si>
  <si>
    <t>Virtuves un gateņa skapja vērtņu remonts uz vietas</t>
  </si>
  <si>
    <t>Virtuves un gateņa skapja slēdzenes maiņa</t>
  </si>
  <si>
    <t xml:space="preserve">Grīdas izlīdzinošās pamatnes - krituma kārtas iestrāde vidēji 10 mm </t>
  </si>
  <si>
    <t>Atjaunot grīdlīstes istabā</t>
  </si>
  <si>
    <t>Lamināta grīdas seguma (32. klase, AC4 klase) ar vidēju noslogojumu uz putu polietilēna apakšklāja (b=3mm) un grīdlīstu uzstādīšana gaiteņī un virtuvē</t>
  </si>
  <si>
    <t>Sēdpoda vāka ar sēdekli montāža</t>
  </si>
  <si>
    <t>Pamatnes un automātisko  drošinātāju  1p b10 apgaismojumam, 1p b16 rozetēm, 1p b20 el. plītīm  ne augstāk kā 2.1 m no grīdas līmeņa</t>
  </si>
  <si>
    <t>Durvju bloka un iebūvēto skapju virsmas krāsošana ar virsmas sagatavošanu</t>
  </si>
  <si>
    <t>Santehnisko piederumu attīrīšana no  netīrumiem, nosēdumiem un rūsas ar ķīmiskiem līdzekļiem.</t>
  </si>
  <si>
    <t>Esošās lamināta grīdas mazgāšana ar uzkopšanas līdzekļiem, attīrīšana no vecās krāsas, un nosēdumiem</t>
  </si>
  <si>
    <t>Silciema iela 15 k-2 -61, Rīga</t>
  </si>
  <si>
    <t>Iebūvēto virtuves skapja nojaukšana virtuvē</t>
  </si>
  <si>
    <t>Viegla karkasa starpsiena (b=12,5mm) ar metāla statņiem (CW75) ar apšuvumu  saplāksni 12mm  un virsapšuvumu ar GKB loksnēm no abām pusēm  un šuvju apdare ar špakteli (virs dzīvokļa ieejas dirvim)</t>
  </si>
  <si>
    <t>Iebūveto istabas skapi krāsošana ar virsmas sagatavošanu</t>
  </si>
  <si>
    <t>Dzīvokļu atjaunošana Teikā-Juglā</t>
  </si>
  <si>
    <t>Lokālā tāme Nr.1.2.</t>
  </si>
  <si>
    <t>Biķernieku iela 218-48, Rīga</t>
  </si>
  <si>
    <t>Bērzpils iela 69 - 84, Rīga</t>
  </si>
  <si>
    <t>Katrīnas dambis 20 k-1 -5, Rīga</t>
  </si>
  <si>
    <t xml:space="preserve">Grīdas  seguma nojaukšana  ar grīdlīstēm </t>
  </si>
  <si>
    <t>Dēļu grīdas seguma ar grīdlīstēm nojaukšana istabā</t>
  </si>
  <si>
    <t>Grīdas gulšņu nojaukšana</t>
  </si>
  <si>
    <t>Ārdurvju un divviru iekšdurvju bloku ar apmalēm, vērtnēm un aplodu demontāža</t>
  </si>
  <si>
    <t>Antiseptētas grīdas gulšņu montāža</t>
  </si>
  <si>
    <t xml:space="preserve">Melnās grīdas iesegums ar saplāksni 18mm </t>
  </si>
  <si>
    <t>Iekšdurvju slēdzene maiņa</t>
  </si>
  <si>
    <t>Stiklojuma nomaiņa logam starp virtuve un sanmezgla</t>
  </si>
  <si>
    <t>Vannas vai duša nerūsējoša tērauda aizkaru stangas uzstādīšana</t>
  </si>
  <si>
    <t>Pamatnes un  automātisko  drošinātāju  1p b10 apgaismojumām, 1p b16 rozetēm uzstādīšana ne augstāk 2.1 m no grīdas līmeņa</t>
  </si>
  <si>
    <t>Sagatavot pieslēguma vietu un pagaudu el. apgaismojuma izbūve (patrons E27 ar spuldzēm)</t>
  </si>
  <si>
    <t>Logu bloka krāsošana ar virsmas sagatavošanu (virtuve/sanmezgls)</t>
  </si>
  <si>
    <t>Tomsona iela 23 dz.45, Rīga</t>
  </si>
  <si>
    <t>Gatavu plastmasas pieckameru loga bloku ar logsoliem,  iekšējo un ārējo palodžu segumu, piederumiem, selektīvo stikla paketi, atverami  un atgāžami ar stiprinājumiem un hermetizāciju, kā ari lodžijas durvju bloka pēc esošā izveidojuma un apdares montāža, ārējās un iekšējās antikondensāta plēves uzstādīšana. PVC logiem - visu stikloto konstrukciju kopējais koeficients nedrīkst pārsniegt 1.3 W/m2K visas šuves, kas rodas starp stikloto konstrukciju un ēkas konstrukciju (logu perimetri), ir aizdarāmas ar antikondensāta lenti Proclima CONTEGA SL (vai ekvivalentu). Pēc loga bloka uzstādīšanas no ārpuses apstrādāt montāžas šuvi starp sienu un loga bloku ar cementa javu, fasādes špakteli vai silikona pildvielu āra darbiem.</t>
  </si>
  <si>
    <t>Gatavu iekšdurvju bloku koka konstrukcijā, iestiklotas pēc esošā parauga ar piederumiem, stiprinājumiem, durvju atdurēm un apdari montāža</t>
  </si>
  <si>
    <t>Sanmezglu grīdas izlīdzinošās pamatnes - krituma kārtas iestrāde vidēji 10 mm</t>
  </si>
  <si>
    <t xml:space="preserve">Esošā parketas grīdas seguma slīpēšana, šuves špaktelešana </t>
  </si>
  <si>
    <t>Atjaunot grīdlīstes</t>
  </si>
  <si>
    <t>Esošā parketas grīdas seguma lakošana divās kārtās</t>
  </si>
  <si>
    <t>Ventilācijas PVC restīšu pie esošā kanāla maiņa</t>
  </si>
  <si>
    <t>Ūdensvada cauruļvadu hidrauliskā pārbaude</t>
  </si>
  <si>
    <t>Esošā sēdpoda ar skalojamo kasti, sēdekli un piederumiem revīzija</t>
  </si>
  <si>
    <t>Atjaunot elektroinstalācijas kabeli ar vara dzīslu un PVC izolāciju NYM-3x2,5 (3x1.5) vai ekvivalentu iespējamai slodzei ar nozarēm, skavām, savienojumiem un galu apdarēm zem apmetuma.</t>
  </si>
  <si>
    <t>Gludu griestu krāsošana ar matētam krāsam divās kārtās</t>
  </si>
  <si>
    <t>Gludu sienu krāsošana ar pusmatētam krāsam divās kārtās augstumā līdz 3,5 m gaišos toņos</t>
  </si>
  <si>
    <t>Upes iela 3-18, Rīga</t>
  </si>
  <si>
    <t>Dabas gāzes ūdens uzsildīšanas katla demontāža</t>
  </si>
  <si>
    <t>Elektriskā ūdens sildītāja 50 l montāža</t>
  </si>
  <si>
    <t>Plastmasas virsapmetuma eletrosadalnes uzstādīšana ne augstāk 2.1 m no grīdas līmeņa un automātisko  drošinātāju  (1p B10 apgaismojumām, 1p C16 kontaktligzdām, noplūdes strāvas automātslēdzis  apgaismojumam un kontaktligzdai tualetē/vannas istabā, 1p b20 el.plītīm vai el.ūdens sildītājām) montāža</t>
  </si>
  <si>
    <t>Griestu apmetuma remonts uz sieta, pirms apmešanas virsmu apstrādājot ar Betonkontaktu</t>
  </si>
  <si>
    <t>Sienu apmetuma remonts uz sieta, pirms apmešanas virsmu apstrādāt  ar Betonkontaktu</t>
  </si>
  <si>
    <t>Sienu virsmu (100% no kopējās sienu platības) izlīdzināšana ar ģipša apmetumu</t>
  </si>
  <si>
    <t>Sanmezgla logu bloka krāsošana ar virsmas sagatavošanu</t>
  </si>
  <si>
    <t>Lokālā tāme Nr.1.7.</t>
  </si>
  <si>
    <t>Lokālā tāme Nr.1.4.</t>
  </si>
  <si>
    <t xml:space="preserve">Metāla virsmas krāsošana un gruntēšana vienā kārtā </t>
  </si>
  <si>
    <t>Elektriskās plītis ar čuguna sildvirsmu ar 4 degļiem un cepeškrāsni montāža ar pievienošanu</t>
  </si>
  <si>
    <t>Tāme sastādīta 2026. gada tirgus cenās</t>
  </si>
  <si>
    <t>2026. gada______________________</t>
  </si>
  <si>
    <t>Būvniecības koptāme (5. daļa)</t>
  </si>
  <si>
    <t>Kopsavilkuma aprēķins Nr.1. (5. daļa)</t>
  </si>
  <si>
    <t>EURO</t>
  </si>
  <si>
    <t>KOPĀ ar darbu dēvēja soc.nodokliem:</t>
  </si>
  <si>
    <t>Esošo logu bloku mazgāšana no abām pusēm (ar uzkopšanas līdzekļiem), logu vērtnes, mehānismu tīrīšana no putekļiem un nosēdumiem, logsola mazgāšana</t>
  </si>
  <si>
    <t>Gāzes pavarda ar gāzes kontrole plīts virsmai, 4 degļiem un cepeškrāsni montāža</t>
  </si>
  <si>
    <t>Griestu virsmu (50% no kopējās griestu platības) izlīdzināšana ar ģipša apmetumu</t>
  </si>
  <si>
    <t>Plastmasas virsapmetuma eletrosadalnes uzstādīšana ne augstāk 2.1 m no grīdas līmeņa un automātisko  drošinātāju  (1p B10 apgaismojumām, 1p C16 kontaktligzdām, noplūdes strāvas automātslēdzis  apgaismojumam un kontaktligzdai tualetē/vannas istabā, 1p b20  dzīvokļa ievadām) montāža</t>
  </si>
  <si>
    <t>Vannas vai dušas  stangas uzstādīšana</t>
  </si>
  <si>
    <t>Nišas noslēgšana ar vieglu starpsienu karkasu un GKB plākšņu apdari vannas istabā</t>
  </si>
  <si>
    <t>Gatavu iekšdurvju bloku koka konstrukcijā, iestiklotas pēc esošā parauga ar piederumiem, stiprinājumiem, durvju atdurēm un apdari montāža (starp virtuvi un istabu un starp istabu un gaiteni)</t>
  </si>
  <si>
    <t>Gatavu iekšdurvju bloku koka konstrukcijā ar koka pildiņiem pēc esošā parauga ar piederumiem, stiprinājumiem, durvju atdurēm un apdari montāža</t>
  </si>
  <si>
    <t>Virtuves izlietnes demontāža ar aprīkojumu un sifonu</t>
  </si>
  <si>
    <t>Koka sienu un logu ailas dekoratīvās apdares demontāža</t>
  </si>
  <si>
    <t xml:space="preserve">Dekoratīvo sienas un griestu PVC apšuvumu demontāža </t>
  </si>
  <si>
    <t>Iebūvēto mēbeļu nojaukšana  virs durvīm gaitenī (antresols)</t>
  </si>
  <si>
    <t>Summa    (EUR)</t>
  </si>
  <si>
    <t>mehānismi un instrumenti (EUR)</t>
  </si>
  <si>
    <t>Būvizstrādājumi           (EUR)</t>
  </si>
  <si>
    <t>darba alga                (EUR)</t>
  </si>
  <si>
    <t>darbietilpība (c./h)</t>
  </si>
  <si>
    <t>Kopā             (EUR)</t>
  </si>
  <si>
    <t>darba samaksas likme (EUR/h)</t>
  </si>
  <si>
    <t>laika norma (c/h)</t>
  </si>
  <si>
    <t>Kopā uz visu apjomu</t>
  </si>
  <si>
    <t>Darbu un resursu nosaukums</t>
  </si>
  <si>
    <t>Tāme sastādīta:  2026.g. esošās tirgus cenās</t>
  </si>
  <si>
    <t>A.Čaka ielā 42A, pie Umberta Mētras-Ozoliņa, tālr.20704931</t>
  </si>
  <si>
    <t>Kontaktpersona:</t>
  </si>
  <si>
    <t>Rīgas namu pārvaldnieks</t>
  </si>
  <si>
    <t>Pārvaldnieks:</t>
  </si>
  <si>
    <r>
      <t>m</t>
    </r>
    <r>
      <rPr>
        <vertAlign val="superscript"/>
        <sz val="11"/>
        <color theme="1"/>
        <rFont val="Times New Roman"/>
        <family val="1"/>
        <charset val="186"/>
      </rPr>
      <t>2</t>
    </r>
  </si>
  <si>
    <t>Dzīvokļa kopējā platība:</t>
  </si>
  <si>
    <t>Pētersalas ielā 19 dz.51, Rīga</t>
  </si>
  <si>
    <t>Lokālā tāme Nr.1.14.</t>
  </si>
  <si>
    <t>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</si>
</sst>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_ ;\-#,##0.0\ "/>
    <numFmt numFmtId="166" formatCode="0.0"/>
  </numFmts>
  <fonts count="51" x14ac:knownFonts="1">
    <font>
      <sz val="10"/>
      <color theme="1"/>
      <name val="Aptos Narrow"/>
      <family val="2"/>
      <charset val="186"/>
      <scheme val="minor"/>
    </font>
    <font>
      <sz val="10"/>
      <color theme="1"/>
      <name val="Aptos Narrow"/>
      <family val="2"/>
      <charset val="186"/>
      <scheme val="minor"/>
    </font>
    <font>
      <sz val="12"/>
      <color theme="1"/>
      <name val="Times New Roman"/>
      <family val="1"/>
      <charset val="204"/>
    </font>
    <font>
      <sz val="8"/>
      <color theme="1"/>
      <name val="Times New Roman"/>
      <family val="2"/>
      <charset val="186"/>
    </font>
    <font>
      <sz val="10"/>
      <color theme="1"/>
      <name val="Times New Roman"/>
      <family val="1"/>
    </font>
    <font>
      <b/>
      <sz val="14"/>
      <color theme="1"/>
      <name val="Times New Roman"/>
      <family val="1"/>
    </font>
    <font>
      <sz val="11"/>
      <name val="Times New Roman"/>
      <family val="1"/>
      <charset val="186"/>
    </font>
    <font>
      <sz val="11"/>
      <color theme="1"/>
      <name val="Times New Roman"/>
      <family val="1"/>
      <charset val="186"/>
    </font>
    <font>
      <sz val="12"/>
      <name val="Times New Roman"/>
      <family val="1"/>
      <charset val="186"/>
    </font>
    <font>
      <i/>
      <sz val="10"/>
      <name val="Times New Roman"/>
      <family val="1"/>
      <charset val="186"/>
    </font>
    <font>
      <sz val="11"/>
      <name val="Times New Roman"/>
      <family val="1"/>
    </font>
    <font>
      <b/>
      <sz val="11"/>
      <name val="Times New Roman"/>
      <family val="1"/>
    </font>
    <font>
      <sz val="11"/>
      <color theme="1"/>
      <name val="Times New Roman"/>
      <family val="1"/>
    </font>
    <font>
      <sz val="10"/>
      <name val="Arial"/>
      <family val="2"/>
      <charset val="186"/>
    </font>
    <font>
      <sz val="9"/>
      <color theme="1"/>
      <name val="Aptos Narrow"/>
      <family val="2"/>
      <charset val="186"/>
      <scheme val="minor"/>
    </font>
    <font>
      <sz val="11"/>
      <name val="Times"/>
      <family val="1"/>
    </font>
    <font>
      <sz val="10"/>
      <color theme="1"/>
      <name val="Times New Roman"/>
      <family val="1"/>
      <charset val="204"/>
    </font>
    <font>
      <sz val="11"/>
      <color theme="1"/>
      <name val="Aptos Narrow"/>
      <family val="2"/>
      <charset val="186"/>
      <scheme val="minor"/>
    </font>
    <font>
      <sz val="10"/>
      <color theme="1"/>
      <name val="Times New Roman"/>
      <family val="1"/>
      <charset val="186"/>
    </font>
    <font>
      <b/>
      <sz val="16"/>
      <name val="Times New Roman"/>
      <family val="1"/>
      <charset val="186"/>
    </font>
    <font>
      <sz val="13"/>
      <color theme="1"/>
      <name val="Times New Roman"/>
      <family val="1"/>
    </font>
    <font>
      <sz val="12"/>
      <color theme="1"/>
      <name val="Aptos Narrow"/>
      <family val="2"/>
      <charset val="204"/>
      <scheme val="minor"/>
    </font>
    <font>
      <sz val="12"/>
      <color theme="1"/>
      <name val="Times New Roman"/>
      <family val="1"/>
      <charset val="186"/>
    </font>
    <font>
      <i/>
      <sz val="12"/>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sz val="16"/>
      <color theme="1"/>
      <name val="Times New Roman"/>
      <family val="1"/>
      <charset val="186"/>
    </font>
    <font>
      <i/>
      <sz val="11"/>
      <color theme="1"/>
      <name val="Times New Roman"/>
      <family val="1"/>
      <charset val="186"/>
    </font>
    <font>
      <i/>
      <sz val="10"/>
      <color indexed="8"/>
      <name val="Times New Roman"/>
      <family val="1"/>
      <charset val="186"/>
    </font>
    <font>
      <sz val="10"/>
      <color indexed="8"/>
      <name val="Times New Roman"/>
      <family val="1"/>
      <charset val="186"/>
    </font>
    <font>
      <i/>
      <sz val="8"/>
      <color theme="1"/>
      <name val="Times New Roman"/>
      <family val="1"/>
      <charset val="186"/>
    </font>
    <font>
      <sz val="12"/>
      <color theme="1"/>
      <name val="Aptos Narrow"/>
      <family val="2"/>
      <scheme val="minor"/>
    </font>
    <font>
      <sz val="9"/>
      <color rgb="FF000000"/>
      <name val="Arial"/>
      <family val="2"/>
      <charset val="186"/>
    </font>
    <font>
      <b/>
      <sz val="11"/>
      <color theme="1"/>
      <name val="Times New Roman"/>
      <family val="1"/>
      <charset val="186"/>
    </font>
    <font>
      <sz val="8"/>
      <name val="Aptos Narrow"/>
      <family val="2"/>
      <charset val="186"/>
      <scheme val="minor"/>
    </font>
    <font>
      <sz val="10"/>
      <name val="Arial"/>
      <family val="2"/>
      <charset val="204"/>
    </font>
    <font>
      <b/>
      <i/>
      <sz val="11"/>
      <name val="Times New Roman"/>
      <family val="1"/>
      <charset val="186"/>
    </font>
    <font>
      <sz val="11"/>
      <color rgb="FF000000"/>
      <name val="Times New Roman"/>
      <family val="1"/>
      <charset val="186"/>
    </font>
    <font>
      <sz val="11"/>
      <color theme="1"/>
      <name val="Aptos Narrow"/>
      <family val="2"/>
      <charset val="204"/>
      <scheme val="minor"/>
    </font>
    <font>
      <b/>
      <sz val="11"/>
      <color theme="1"/>
      <name val="Times New Roman"/>
      <family val="1"/>
    </font>
    <font>
      <b/>
      <sz val="10"/>
      <color theme="1"/>
      <name val="Times New Roman"/>
      <family val="1"/>
      <charset val="186"/>
    </font>
    <font>
      <b/>
      <i/>
      <sz val="8"/>
      <color theme="1"/>
      <name val="Times New Roman"/>
      <family val="1"/>
    </font>
    <font>
      <b/>
      <sz val="10"/>
      <name val="Times New Roman"/>
      <family val="1"/>
    </font>
    <font>
      <sz val="10"/>
      <name val="Times New Roman"/>
      <family val="1"/>
    </font>
    <font>
      <b/>
      <sz val="10"/>
      <color theme="1"/>
      <name val="Times New Roman"/>
      <family val="1"/>
    </font>
    <font>
      <sz val="10"/>
      <color theme="3" tint="0.249977111117893"/>
      <name val="Times New Roman"/>
      <family val="1"/>
      <charset val="186"/>
    </font>
    <font>
      <sz val="11"/>
      <color theme="3" tint="0.249977111117893"/>
      <name val="Times New Roman"/>
      <family val="1"/>
    </font>
    <font>
      <b/>
      <sz val="10"/>
      <color theme="3" tint="0.249977111117893"/>
      <name val="Times New Roman"/>
      <family val="1"/>
    </font>
    <font>
      <sz val="10"/>
      <color theme="3" tint="0.249977111117893"/>
      <name val="Times New Roman"/>
      <family val="1"/>
    </font>
    <font>
      <vertAlign val="superscript"/>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3" fillId="0" borderId="0"/>
    <xf numFmtId="0" fontId="14" fillId="0" borderId="0"/>
    <xf numFmtId="0" fontId="17" fillId="0" borderId="0"/>
    <xf numFmtId="0" fontId="36" fillId="0" borderId="0"/>
    <xf numFmtId="0" fontId="39" fillId="0" borderId="0"/>
  </cellStyleXfs>
  <cellXfs count="186">
    <xf numFmtId="0" fontId="0" fillId="0" borderId="0" xfId="0"/>
    <xf numFmtId="0" fontId="2" fillId="0" borderId="0" xfId="0" applyFont="1"/>
    <xf numFmtId="0" fontId="3" fillId="0" borderId="0" xfId="0" applyFont="1" applyAlignment="1">
      <alignment horizontal="right"/>
    </xf>
    <xf numFmtId="0" fontId="4" fillId="0" borderId="0" xfId="0" applyFont="1"/>
    <xf numFmtId="0" fontId="4" fillId="0" borderId="0" xfId="0" applyFont="1" applyAlignment="1">
      <alignment horizontal="right"/>
    </xf>
    <xf numFmtId="0" fontId="4" fillId="0" borderId="0" xfId="0" applyFont="1" applyAlignment="1">
      <alignment horizontal="center"/>
    </xf>
    <xf numFmtId="0" fontId="6" fillId="0" borderId="0" xfId="0" applyFont="1" applyAlignment="1">
      <alignment horizontal="right" vertical="center"/>
    </xf>
    <xf numFmtId="0" fontId="7" fillId="0" borderId="0" xfId="0" applyFont="1"/>
    <xf numFmtId="0" fontId="8"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right" vertical="top"/>
    </xf>
    <xf numFmtId="4" fontId="8" fillId="0" borderId="0" xfId="0" applyNumberFormat="1"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4" fontId="8" fillId="0" borderId="1"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horizontal="right" vertical="top"/>
    </xf>
    <xf numFmtId="4" fontId="11" fillId="0" borderId="1" xfId="0" applyNumberFormat="1" applyFont="1" applyBorder="1" applyAlignment="1">
      <alignment horizontal="center" vertical="top"/>
    </xf>
    <xf numFmtId="0" fontId="12" fillId="0" borderId="0" xfId="0" applyFont="1"/>
    <xf numFmtId="0" fontId="6" fillId="0" borderId="0" xfId="0" applyFont="1" applyAlignment="1">
      <alignment vertical="top"/>
    </xf>
    <xf numFmtId="0" fontId="13" fillId="0" borderId="0" xfId="2" applyAlignment="1">
      <alignment vertical="center"/>
    </xf>
    <xf numFmtId="0" fontId="15" fillId="0" borderId="0" xfId="3" applyFont="1" applyAlignment="1">
      <alignment horizontal="center" vertical="center"/>
    </xf>
    <xf numFmtId="0" fontId="16" fillId="0" borderId="0" xfId="0" applyFont="1"/>
    <xf numFmtId="0" fontId="15" fillId="0" borderId="0" xfId="4" applyFont="1" applyAlignment="1">
      <alignment vertical="center"/>
    </xf>
    <xf numFmtId="0" fontId="18" fillId="0" borderId="0" xfId="0" applyFont="1"/>
    <xf numFmtId="0" fontId="20" fillId="0" borderId="0" xfId="0" applyFont="1"/>
    <xf numFmtId="0" fontId="19"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center"/>
    </xf>
    <xf numFmtId="0" fontId="21" fillId="0" borderId="0" xfId="0" applyFont="1"/>
    <xf numFmtId="0" fontId="22" fillId="0" borderId="0" xfId="0" applyFont="1" applyAlignment="1">
      <alignment horizontal="right" vertical="center"/>
    </xf>
    <xf numFmtId="0" fontId="8" fillId="0" borderId="0" xfId="0" applyFont="1"/>
    <xf numFmtId="4" fontId="8" fillId="0" borderId="0" xfId="0" applyNumberFormat="1" applyFont="1" applyAlignment="1">
      <alignment horizontal="left"/>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6" fillId="0" borderId="1" xfId="0" applyFont="1" applyBorder="1" applyAlignment="1">
      <alignment vertical="top" wrapText="1"/>
    </xf>
    <xf numFmtId="4" fontId="24" fillId="0" borderId="1" xfId="0" applyNumberFormat="1" applyFont="1" applyBorder="1" applyAlignment="1">
      <alignment horizontal="center" vertical="top"/>
    </xf>
    <xf numFmtId="9" fontId="6" fillId="0" borderId="7" xfId="0" applyNumberFormat="1" applyFont="1" applyBorder="1" applyAlignment="1">
      <alignment horizontal="right" vertical="center"/>
    </xf>
    <xf numFmtId="4" fontId="6" fillId="0" borderId="1" xfId="0" applyNumberFormat="1" applyFont="1" applyBorder="1" applyAlignment="1">
      <alignment horizontal="center" vertical="top" wrapText="1"/>
    </xf>
    <xf numFmtId="4" fontId="6" fillId="0" borderId="0" xfId="0" applyNumberFormat="1" applyFont="1" applyAlignment="1">
      <alignment horizontal="center" vertical="top" wrapText="1"/>
    </xf>
    <xf numFmtId="9" fontId="25" fillId="0" borderId="7" xfId="0" applyNumberFormat="1" applyFont="1" applyBorder="1" applyAlignment="1">
      <alignment horizontal="right" vertical="center"/>
    </xf>
    <xf numFmtId="4" fontId="24" fillId="0" borderId="1" xfId="0" applyNumberFormat="1" applyFont="1" applyBorder="1" applyAlignment="1">
      <alignment horizontal="center" vertical="center"/>
    </xf>
    <xf numFmtId="0" fontId="26" fillId="0" borderId="0" xfId="0" applyFont="1" applyAlignment="1">
      <alignment horizontal="right" vertical="center"/>
    </xf>
    <xf numFmtId="4" fontId="26" fillId="0" borderId="0" xfId="0" applyNumberFormat="1" applyFont="1" applyAlignment="1">
      <alignment horizontal="right" vertical="center"/>
    </xf>
    <xf numFmtId="4" fontId="8" fillId="0" borderId="0" xfId="0" applyNumberFormat="1" applyFont="1" applyAlignment="1">
      <alignment vertical="top" wrapText="1"/>
    </xf>
    <xf numFmtId="0" fontId="6" fillId="0" borderId="0" xfId="0" applyFont="1" applyAlignment="1">
      <alignment vertical="center"/>
    </xf>
    <xf numFmtId="0" fontId="27" fillId="0" borderId="0" xfId="0" applyFont="1"/>
    <xf numFmtId="0" fontId="6" fillId="0" borderId="0" xfId="0" applyFont="1" applyAlignment="1">
      <alignment wrapText="1"/>
    </xf>
    <xf numFmtId="0" fontId="7" fillId="0" borderId="0" xfId="0" applyFont="1" applyAlignment="1">
      <alignment horizontal="right"/>
    </xf>
    <xf numFmtId="2" fontId="7" fillId="0" borderId="0" xfId="0" applyNumberFormat="1" applyFont="1" applyAlignment="1">
      <alignment horizontal="left"/>
    </xf>
    <xf numFmtId="0" fontId="28" fillId="0" borderId="0" xfId="0" applyFont="1"/>
    <xf numFmtId="0" fontId="6" fillId="0" borderId="0" xfId="0" applyFont="1" applyAlignment="1">
      <alignment horizontal="right"/>
    </xf>
    <xf numFmtId="0" fontId="4" fillId="0" borderId="0" xfId="0" applyFont="1" applyAlignment="1">
      <alignment horizontal="left"/>
    </xf>
    <xf numFmtId="0" fontId="18" fillId="2" borderId="1" xfId="0" applyFont="1" applyFill="1" applyBorder="1" applyAlignment="1">
      <alignment horizontal="center" vertical="center" textRotation="90" wrapText="1"/>
    </xf>
    <xf numFmtId="0" fontId="31" fillId="2" borderId="11" xfId="0" applyFont="1" applyFill="1" applyBorder="1" applyAlignment="1">
      <alignment horizontal="center" vertical="center" wrapText="1"/>
    </xf>
    <xf numFmtId="0" fontId="31" fillId="2" borderId="9" xfId="0" applyFont="1" applyFill="1" applyBorder="1" applyAlignment="1">
      <alignment horizontal="center" vertical="center" wrapText="1"/>
    </xf>
    <xf numFmtId="4" fontId="7" fillId="0" borderId="1" xfId="0" applyNumberFormat="1" applyFont="1" applyBorder="1" applyAlignment="1">
      <alignment horizontal="center" vertical="center"/>
    </xf>
    <xf numFmtId="165" fontId="7" fillId="0" borderId="1" xfId="1" applyNumberFormat="1" applyFont="1" applyFill="1" applyBorder="1" applyAlignment="1">
      <alignment horizontal="center" vertical="center"/>
    </xf>
    <xf numFmtId="2" fontId="0" fillId="0" borderId="1" xfId="0" applyNumberFormat="1" applyBorder="1" applyAlignment="1">
      <alignment horizontal="center" vertical="center"/>
    </xf>
    <xf numFmtId="2" fontId="33" fillId="0" borderId="1" xfId="0" applyNumberFormat="1" applyFont="1" applyBorder="1" applyAlignment="1">
      <alignment horizontal="center" vertical="center" wrapText="1"/>
    </xf>
    <xf numFmtId="0" fontId="0" fillId="0" borderId="1" xfId="0" applyBorder="1" applyAlignment="1">
      <alignment horizontal="right" vertical="center" wrapText="1"/>
    </xf>
    <xf numFmtId="0" fontId="0" fillId="0" borderId="1" xfId="0" applyBorder="1" applyAlignment="1">
      <alignment horizontal="right" vertical="center"/>
    </xf>
    <xf numFmtId="0" fontId="32" fillId="0" borderId="14" xfId="0" applyFont="1" applyBorder="1" applyAlignment="1">
      <alignment horizontal="center" vertical="center"/>
    </xf>
    <xf numFmtId="166" fontId="33" fillId="0" borderId="1"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4" fontId="34" fillId="0" borderId="1" xfId="0" applyNumberFormat="1" applyFont="1" applyBorder="1" applyAlignment="1">
      <alignment horizont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24" fillId="0" borderId="0" xfId="0" applyFont="1"/>
    <xf numFmtId="0" fontId="6" fillId="0" borderId="0" xfId="0" applyFont="1"/>
    <xf numFmtId="0" fontId="24" fillId="0" borderId="0" xfId="0" applyFont="1" applyAlignment="1">
      <alignment horizontal="right"/>
    </xf>
    <xf numFmtId="0" fontId="6" fillId="0" borderId="0" xfId="5" applyFont="1" applyAlignment="1">
      <alignment horizontal="right" vertical="center"/>
    </xf>
    <xf numFmtId="0" fontId="6" fillId="0" borderId="0" xfId="0" applyFont="1" applyAlignment="1">
      <alignment horizontal="left" vertical="center"/>
    </xf>
    <xf numFmtId="0" fontId="37" fillId="0" borderId="0" xfId="2" applyFont="1" applyAlignment="1">
      <alignment vertical="center"/>
    </xf>
    <xf numFmtId="0" fontId="28" fillId="2" borderId="12" xfId="0" applyFont="1" applyFill="1" applyBorder="1" applyAlignment="1">
      <alignment horizontal="center" vertical="center" wrapText="1"/>
    </xf>
    <xf numFmtId="0" fontId="34" fillId="0" borderId="13" xfId="0" applyFont="1" applyBorder="1" applyAlignment="1">
      <alignment horizontal="center" vertical="center" wrapText="1"/>
    </xf>
    <xf numFmtId="0" fontId="7" fillId="0" borderId="13" xfId="0" applyFont="1" applyBorder="1" applyAlignment="1">
      <alignment horizontal="center" vertical="center"/>
    </xf>
    <xf numFmtId="0" fontId="28" fillId="0" borderId="13" xfId="0" applyFont="1" applyBorder="1" applyAlignment="1">
      <alignment horizontal="center" vertical="center" wrapText="1"/>
    </xf>
    <xf numFmtId="0" fontId="7" fillId="0" borderId="10" xfId="0" applyFont="1" applyBorder="1" applyAlignment="1">
      <alignment horizontal="left" vertical="center" wrapText="1"/>
    </xf>
    <xf numFmtId="2" fontId="7" fillId="0" borderId="10" xfId="0" applyNumberFormat="1" applyFont="1" applyBorder="1" applyAlignment="1">
      <alignment horizontal="center" vertical="center"/>
    </xf>
    <xf numFmtId="2"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xf>
    <xf numFmtId="2" fontId="38" fillId="0" borderId="1" xfId="0" applyNumberFormat="1" applyFont="1" applyBorder="1" applyAlignment="1">
      <alignment horizontal="center" vertical="center" wrapText="1"/>
    </xf>
    <xf numFmtId="0" fontId="7" fillId="3" borderId="10" xfId="0" applyFont="1" applyFill="1" applyBorder="1" applyAlignment="1">
      <alignment horizontal="center" vertical="center"/>
    </xf>
    <xf numFmtId="2" fontId="7" fillId="3" borderId="10"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65" fontId="7" fillId="3" borderId="1" xfId="1" applyNumberFormat="1" applyFont="1" applyFill="1" applyBorder="1" applyAlignment="1">
      <alignment horizontal="center" vertical="center"/>
    </xf>
    <xf numFmtId="0" fontId="34" fillId="3" borderId="1" xfId="0" applyFont="1" applyFill="1" applyBorder="1" applyAlignment="1">
      <alignment horizontal="center" vertical="center"/>
    </xf>
    <xf numFmtId="0" fontId="34" fillId="3" borderId="10" xfId="0" applyFont="1" applyFill="1" applyBorder="1" applyAlignment="1">
      <alignment horizontal="center" vertical="center" wrapText="1"/>
    </xf>
    <xf numFmtId="0" fontId="12" fillId="3" borderId="1" xfId="0" applyFont="1" applyFill="1" applyBorder="1"/>
    <xf numFmtId="0" fontId="40" fillId="3" borderId="1" xfId="0" applyFont="1" applyFill="1" applyBorder="1" applyAlignment="1">
      <alignment horizontal="center"/>
    </xf>
    <xf numFmtId="0" fontId="18" fillId="2" borderId="1" xfId="0" applyFont="1" applyFill="1" applyBorder="1" applyAlignment="1">
      <alignment horizontal="center" vertical="center" wrapText="1"/>
    </xf>
    <xf numFmtId="0" fontId="34" fillId="0" borderId="6" xfId="0" applyFont="1" applyBorder="1" applyAlignment="1">
      <alignment horizontal="right" wrapText="1"/>
    </xf>
    <xf numFmtId="0" fontId="34" fillId="0" borderId="8" xfId="0" applyFont="1" applyBorder="1" applyAlignment="1">
      <alignment horizontal="right" wrapText="1"/>
    </xf>
    <xf numFmtId="0" fontId="34" fillId="0" borderId="7" xfId="0" applyFont="1" applyBorder="1" applyAlignment="1">
      <alignment horizontal="right" wrapText="1"/>
    </xf>
    <xf numFmtId="0" fontId="18" fillId="2" borderId="1" xfId="0" applyFont="1" applyFill="1" applyBorder="1" applyAlignment="1">
      <alignment horizontal="center" vertical="center" wrapText="1"/>
    </xf>
    <xf numFmtId="0" fontId="34" fillId="0" borderId="6" xfId="0" applyFont="1" applyBorder="1" applyAlignment="1">
      <alignment horizontal="right" wrapText="1"/>
    </xf>
    <xf numFmtId="0" fontId="34" fillId="0" borderId="8" xfId="0" applyFont="1" applyBorder="1" applyAlignment="1">
      <alignment horizontal="right" wrapText="1"/>
    </xf>
    <xf numFmtId="0" fontId="34" fillId="0" borderId="7" xfId="0" applyFont="1" applyBorder="1" applyAlignment="1">
      <alignment horizontal="right" wrapText="1"/>
    </xf>
    <xf numFmtId="0" fontId="18" fillId="2" borderId="1" xfId="0" applyFont="1" applyFill="1" applyBorder="1" applyAlignment="1">
      <alignment horizontal="center" vertical="center" textRotation="90" wrapText="1"/>
    </xf>
    <xf numFmtId="0" fontId="4" fillId="0" borderId="0" xfId="0" applyFont="1" applyAlignment="1">
      <alignment horizontal="center" vertical="top" wrapText="1"/>
    </xf>
    <xf numFmtId="0" fontId="5" fillId="0" borderId="0" xfId="0" applyFont="1" applyAlignment="1">
      <alignment horizontal="center"/>
    </xf>
    <xf numFmtId="0" fontId="9" fillId="0" borderId="1" xfId="0" applyFont="1" applyBorder="1" applyAlignment="1">
      <alignment horizontal="center" vertical="center" wrapText="1"/>
    </xf>
    <xf numFmtId="0" fontId="12" fillId="0" borderId="1" xfId="0" applyFont="1" applyBorder="1" applyAlignment="1">
      <alignment horizontal="right"/>
    </xf>
    <xf numFmtId="0" fontId="24" fillId="0" borderId="6" xfId="0" applyFont="1" applyBorder="1" applyAlignment="1">
      <alignment horizontal="right" vertical="center"/>
    </xf>
    <xf numFmtId="0" fontId="24" fillId="0" borderId="8" xfId="0" applyFont="1" applyBorder="1" applyAlignment="1">
      <alignment horizontal="right" vertical="center"/>
    </xf>
    <xf numFmtId="0" fontId="24" fillId="0" borderId="7" xfId="0" applyFont="1" applyBorder="1" applyAlignment="1">
      <alignment horizontal="right" vertical="center"/>
    </xf>
    <xf numFmtId="0" fontId="19" fillId="0" borderId="0" xfId="0" applyFont="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24" fillId="0" borderId="6" xfId="0" applyFont="1" applyBorder="1" applyAlignment="1">
      <alignment horizontal="right" vertical="top"/>
    </xf>
    <xf numFmtId="0" fontId="24" fillId="0" borderId="7" xfId="0" applyFont="1" applyBorder="1" applyAlignment="1">
      <alignment horizontal="right" vertical="top"/>
    </xf>
    <xf numFmtId="0" fontId="6" fillId="0" borderId="6" xfId="0" applyFont="1" applyBorder="1" applyAlignment="1">
      <alignment horizontal="right" vertical="center"/>
    </xf>
    <xf numFmtId="0" fontId="6" fillId="0" borderId="8" xfId="0" applyFont="1" applyBorder="1" applyAlignment="1">
      <alignment horizontal="right" vertical="center"/>
    </xf>
    <xf numFmtId="0" fontId="25" fillId="0" borderId="6" xfId="0" applyFont="1" applyBorder="1" applyAlignment="1">
      <alignment horizontal="right" vertical="center"/>
    </xf>
    <xf numFmtId="0" fontId="25" fillId="0" borderId="8" xfId="0" applyFont="1" applyBorder="1" applyAlignment="1">
      <alignment horizontal="right" vertical="center"/>
    </xf>
    <xf numFmtId="0" fontId="41" fillId="0" borderId="0" xfId="0" applyFont="1"/>
    <xf numFmtId="2" fontId="40" fillId="0" borderId="1" xfId="0" applyNumberFormat="1" applyFont="1" applyBorder="1" applyAlignment="1">
      <alignment horizontal="center" vertical="center" wrapText="1"/>
    </xf>
    <xf numFmtId="166" fontId="40" fillId="0" borderId="1" xfId="0" applyNumberFormat="1" applyFont="1" applyBorder="1" applyAlignment="1">
      <alignment horizontal="center" vertical="center" wrapText="1"/>
    </xf>
    <xf numFmtId="0" fontId="40" fillId="0" borderId="1" xfId="0" applyFont="1" applyBorder="1" applyAlignment="1">
      <alignment vertical="center" wrapText="1"/>
    </xf>
    <xf numFmtId="0" fontId="40" fillId="0" borderId="1" xfId="0" applyFont="1" applyBorder="1" applyAlignment="1">
      <alignment horizontal="center" vertical="center" wrapText="1"/>
    </xf>
    <xf numFmtId="0" fontId="40" fillId="0" borderId="1" xfId="0" applyFont="1" applyBorder="1" applyAlignment="1">
      <alignment horizontal="right" vertical="center" wrapText="1"/>
    </xf>
    <xf numFmtId="2"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 fontId="7" fillId="0" borderId="1" xfId="0" applyNumberFormat="1"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2" fontId="7" fillId="2" borderId="10"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2" borderId="10" xfId="0" applyFont="1" applyFill="1" applyBorder="1" applyAlignment="1">
      <alignment horizontal="left" vertical="center" wrapText="1"/>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left" vertical="center" wrapText="1"/>
    </xf>
    <xf numFmtId="0" fontId="42" fillId="0" borderId="0" xfId="0" applyFont="1" applyAlignment="1">
      <alignment horizontal="center" vertical="center"/>
    </xf>
    <xf numFmtId="0" fontId="42" fillId="0" borderId="1" xfId="0" applyFont="1" applyBorder="1" applyAlignment="1">
      <alignment horizontal="center" vertical="center"/>
    </xf>
    <xf numFmtId="49" fontId="43" fillId="0" borderId="1" xfId="0" applyNumberFormat="1" applyFont="1" applyBorder="1" applyAlignment="1" applyProtection="1">
      <alignment horizontal="center" vertical="center" wrapText="1"/>
      <protection locked="0"/>
    </xf>
    <xf numFmtId="49" fontId="44" fillId="0" borderId="1" xfId="0" applyNumberFormat="1" applyFont="1" applyBorder="1" applyAlignment="1" applyProtection="1">
      <alignment horizontal="center" vertical="center" textRotation="90" wrapText="1"/>
      <protection locked="0"/>
    </xf>
    <xf numFmtId="0" fontId="45" fillId="0" borderId="10" xfId="0" applyFont="1" applyBorder="1" applyAlignment="1">
      <alignment horizontal="center" vertical="center" wrapText="1"/>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6" xfId="0" applyFont="1" applyBorder="1" applyAlignment="1">
      <alignment horizontal="center" vertical="center"/>
    </xf>
    <xf numFmtId="0" fontId="45" fillId="0" borderId="9" xfId="0" applyFont="1" applyBorder="1" applyAlignment="1">
      <alignment horizontal="center" vertical="center" wrapText="1"/>
    </xf>
    <xf numFmtId="0" fontId="46" fillId="0" borderId="0" xfId="0" applyFont="1"/>
    <xf numFmtId="0" fontId="47" fillId="0" borderId="0" xfId="0" applyFont="1"/>
    <xf numFmtId="0" fontId="48" fillId="0" borderId="0" xfId="0" applyFont="1"/>
    <xf numFmtId="2" fontId="48" fillId="0" borderId="0" xfId="0" applyNumberFormat="1" applyFont="1"/>
    <xf numFmtId="0" fontId="48" fillId="0" borderId="0" xfId="0" applyFont="1" applyAlignment="1">
      <alignment horizontal="right"/>
    </xf>
    <xf numFmtId="0" fontId="49" fillId="0" borderId="0" xfId="0" applyFont="1"/>
    <xf numFmtId="0" fontId="7" fillId="0" borderId="0" xfId="0" applyFont="1" applyAlignment="1">
      <alignment horizontal="left"/>
    </xf>
    <xf numFmtId="0" fontId="7" fillId="0" borderId="0" xfId="0" applyFont="1" applyAlignment="1">
      <alignment horizontal="center"/>
    </xf>
    <xf numFmtId="0" fontId="34" fillId="0" borderId="0" xfId="0" applyFont="1" applyAlignment="1">
      <alignment horizontal="left"/>
    </xf>
    <xf numFmtId="0" fontId="40" fillId="0" borderId="0" xfId="0" applyFont="1" applyAlignment="1">
      <alignment horizontal="right"/>
    </xf>
  </cellXfs>
  <cellStyles count="7">
    <cellStyle name="Komats" xfId="1" builtinId="3"/>
    <cellStyle name="Normal 2" xfId="2" xr:uid="{00000000-0005-0000-0000-000000000000}"/>
    <cellStyle name="Normal 2 10" xfId="3" xr:uid="{00000000-0005-0000-0000-000001000000}"/>
    <cellStyle name="Normal 3 2 4 3" xfId="5" xr:uid="{00000000-0005-0000-0000-000002000000}"/>
    <cellStyle name="Normal 62" xfId="4" xr:uid="{00000000-0005-0000-0000-000003000000}"/>
    <cellStyle name="Parasts" xfId="0" builtinId="0"/>
    <cellStyle name="Обычн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workbookViewId="0">
      <selection activeCell="C24" sqref="C24"/>
    </sheetView>
  </sheetViews>
  <sheetFormatPr defaultRowHeight="15.6" x14ac:dyDescent="0.3"/>
  <cols>
    <col min="1" max="1" width="22.44140625" style="1" customWidth="1"/>
    <col min="2" max="2" width="66.44140625" style="1" customWidth="1"/>
    <col min="3" max="3" width="26.33203125" style="1" customWidth="1"/>
  </cols>
  <sheetData>
    <row r="1" spans="1:3" x14ac:dyDescent="0.3">
      <c r="C1" s="2" t="s">
        <v>0</v>
      </c>
    </row>
    <row r="2" spans="1:3" x14ac:dyDescent="0.3">
      <c r="C2" s="2" t="s">
        <v>1</v>
      </c>
    </row>
    <row r="3" spans="1:3" x14ac:dyDescent="0.3">
      <c r="C3" s="2" t="s">
        <v>2</v>
      </c>
    </row>
    <row r="4" spans="1:3" x14ac:dyDescent="0.3">
      <c r="C4" s="2" t="s">
        <v>3</v>
      </c>
    </row>
    <row r="5" spans="1:3" x14ac:dyDescent="0.3">
      <c r="C5" s="2" t="s">
        <v>4</v>
      </c>
    </row>
    <row r="6" spans="1:3" x14ac:dyDescent="0.3">
      <c r="C6" s="2" t="s">
        <v>5</v>
      </c>
    </row>
    <row r="7" spans="1:3" ht="13.8" x14ac:dyDescent="0.3">
      <c r="A7" s="3"/>
      <c r="B7" s="3"/>
      <c r="C7" s="3"/>
    </row>
    <row r="8" spans="1:3" ht="13.8" x14ac:dyDescent="0.3">
      <c r="A8" s="3"/>
      <c r="B8" s="3"/>
      <c r="C8" s="4" t="s">
        <v>6</v>
      </c>
    </row>
    <row r="9" spans="1:3" ht="13.8" x14ac:dyDescent="0.3">
      <c r="A9" s="3"/>
      <c r="B9" s="3"/>
      <c r="C9" s="4" t="s">
        <v>7</v>
      </c>
    </row>
    <row r="10" spans="1:3" ht="13.8" x14ac:dyDescent="0.3">
      <c r="A10" s="3"/>
      <c r="B10" s="3"/>
      <c r="C10" s="4" t="s">
        <v>8</v>
      </c>
    </row>
    <row r="11" spans="1:3" ht="13.8" x14ac:dyDescent="0.3">
      <c r="A11" s="3"/>
      <c r="B11" s="3"/>
      <c r="C11" s="4" t="s">
        <v>360</v>
      </c>
    </row>
    <row r="12" spans="1:3" ht="13.8" x14ac:dyDescent="0.3">
      <c r="A12" s="3"/>
      <c r="B12" s="3"/>
      <c r="C12" s="3"/>
    </row>
    <row r="13" spans="1:3" ht="17.399999999999999" x14ac:dyDescent="0.3">
      <c r="A13" s="116" t="s">
        <v>361</v>
      </c>
      <c r="B13" s="116"/>
      <c r="C13" s="116"/>
    </row>
    <row r="14" spans="1:3" ht="13.8" x14ac:dyDescent="0.3">
      <c r="A14" s="5"/>
      <c r="B14" s="5"/>
      <c r="C14" s="5"/>
    </row>
    <row r="15" spans="1:3" x14ac:dyDescent="0.3">
      <c r="A15" s="6" t="s">
        <v>9</v>
      </c>
      <c r="B15" s="7" t="s">
        <v>317</v>
      </c>
      <c r="C15" s="8"/>
    </row>
    <row r="16" spans="1:3" x14ac:dyDescent="0.3">
      <c r="A16" s="9" t="s">
        <v>11</v>
      </c>
      <c r="B16" s="7" t="s">
        <v>12</v>
      </c>
      <c r="C16" s="10"/>
    </row>
    <row r="17" spans="1:16" s="7" customFormat="1" ht="14.4" x14ac:dyDescent="0.25">
      <c r="A17" s="84" t="s">
        <v>65</v>
      </c>
      <c r="B17" s="85" t="s">
        <v>68</v>
      </c>
      <c r="D17" s="86"/>
      <c r="E17" s="86"/>
      <c r="F17" s="86"/>
      <c r="G17" s="86"/>
      <c r="H17" s="86"/>
      <c r="I17" s="81"/>
      <c r="J17" s="82"/>
      <c r="K17" s="82"/>
      <c r="L17" s="82"/>
      <c r="M17" s="82"/>
      <c r="N17" s="82"/>
      <c r="O17" s="82"/>
    </row>
    <row r="18" spans="1:16" s="7" customFormat="1" ht="13.8" x14ac:dyDescent="0.25">
      <c r="A18" s="84" t="s">
        <v>66</v>
      </c>
      <c r="B18" s="83"/>
      <c r="C18" s="81"/>
      <c r="D18" s="82"/>
      <c r="E18" s="82"/>
      <c r="F18" s="82"/>
      <c r="G18" s="82"/>
      <c r="H18" s="82"/>
      <c r="I18" s="82"/>
      <c r="J18" s="82"/>
      <c r="K18" s="82"/>
      <c r="L18" s="82"/>
      <c r="M18" s="82"/>
      <c r="N18" s="82"/>
      <c r="O18" s="82"/>
    </row>
    <row r="19" spans="1:16" x14ac:dyDescent="0.3">
      <c r="A19" s="9" t="s">
        <v>13</v>
      </c>
      <c r="B19" s="7"/>
      <c r="C19" s="10"/>
    </row>
    <row r="20" spans="1:16" x14ac:dyDescent="0.3">
      <c r="A20" s="11"/>
      <c r="B20" s="12"/>
      <c r="C20" s="13"/>
    </row>
    <row r="21" spans="1:16" ht="13.8" x14ac:dyDescent="0.3">
      <c r="A21" s="117" t="s">
        <v>14</v>
      </c>
      <c r="B21" s="117" t="s">
        <v>15</v>
      </c>
      <c r="C21" s="117" t="s">
        <v>16</v>
      </c>
    </row>
    <row r="22" spans="1:16" ht="13.8" x14ac:dyDescent="0.3">
      <c r="A22" s="117"/>
      <c r="B22" s="117"/>
      <c r="C22" s="117"/>
    </row>
    <row r="23" spans="1:16" x14ac:dyDescent="0.3">
      <c r="A23" s="14"/>
      <c r="B23" s="14"/>
      <c r="C23" s="15"/>
    </row>
    <row r="24" spans="1:16" ht="14.4" x14ac:dyDescent="0.3">
      <c r="A24" s="16">
        <v>1</v>
      </c>
      <c r="B24" s="7" t="s">
        <v>317</v>
      </c>
      <c r="C24" s="17">
        <f>kopsavilkums!D40</f>
        <v>0</v>
      </c>
    </row>
    <row r="25" spans="1:16" x14ac:dyDescent="0.3">
      <c r="A25" s="18"/>
      <c r="B25" s="19"/>
      <c r="C25" s="20"/>
    </row>
    <row r="26" spans="1:16" ht="13.8" x14ac:dyDescent="0.3">
      <c r="A26" s="21"/>
      <c r="B26" s="22" t="s">
        <v>17</v>
      </c>
      <c r="C26" s="23">
        <f>SUM(C24:C24)</f>
        <v>0</v>
      </c>
    </row>
    <row r="27" spans="1:16" ht="14.4" x14ac:dyDescent="0.3">
      <c r="A27" s="24"/>
      <c r="B27" s="24"/>
      <c r="C27" s="24"/>
    </row>
    <row r="28" spans="1:16" ht="14.4" x14ac:dyDescent="0.3">
      <c r="A28" s="118" t="s">
        <v>18</v>
      </c>
      <c r="B28" s="118"/>
      <c r="C28" s="17">
        <f>ROUND(C26*21%,2)</f>
        <v>0</v>
      </c>
    </row>
    <row r="29" spans="1:16" ht="13.8" x14ac:dyDescent="0.3">
      <c r="A29" s="3"/>
      <c r="B29" s="3"/>
      <c r="C29" s="3"/>
    </row>
    <row r="30" spans="1:16" x14ac:dyDescent="0.3">
      <c r="A30"/>
      <c r="C30" s="11"/>
      <c r="D30" s="11"/>
      <c r="E30" s="11"/>
      <c r="F30" s="11"/>
      <c r="G30" s="11"/>
    </row>
    <row r="31" spans="1:16" x14ac:dyDescent="0.3">
      <c r="A31" s="25" t="s">
        <v>19</v>
      </c>
      <c r="C31" s="7"/>
      <c r="D31" s="7"/>
      <c r="E31" s="7"/>
      <c r="F31" s="7"/>
      <c r="G31" s="7"/>
      <c r="H31" s="7"/>
      <c r="I31" s="7"/>
      <c r="J31" s="7"/>
      <c r="K31" s="7"/>
      <c r="L31" s="7"/>
      <c r="M31" s="7"/>
      <c r="N31" s="7"/>
      <c r="O31" s="7"/>
      <c r="P31" s="7"/>
    </row>
    <row r="32" spans="1:16" x14ac:dyDescent="0.3">
      <c r="A32" s="6" t="s">
        <v>20</v>
      </c>
      <c r="C32" s="7"/>
      <c r="D32" s="7"/>
      <c r="E32" s="7"/>
      <c r="F32" s="7"/>
      <c r="G32" s="7"/>
      <c r="H32" s="7"/>
      <c r="I32" s="7"/>
      <c r="J32" s="7"/>
      <c r="K32" s="7"/>
      <c r="L32" s="7"/>
      <c r="M32" s="7"/>
      <c r="N32" s="7"/>
      <c r="O32" s="7"/>
    </row>
    <row r="33" spans="1:15" x14ac:dyDescent="0.3">
      <c r="A33" s="26" t="s">
        <v>21</v>
      </c>
      <c r="C33" s="7"/>
      <c r="D33" s="7"/>
      <c r="E33" s="7"/>
      <c r="F33" s="7"/>
      <c r="G33" s="7"/>
      <c r="H33" s="7"/>
      <c r="I33" s="7"/>
      <c r="J33" s="7"/>
      <c r="K33" s="7"/>
      <c r="L33" s="7"/>
      <c r="M33" s="7"/>
      <c r="N33" s="7"/>
      <c r="O33" s="7"/>
    </row>
    <row r="34" spans="1:15" x14ac:dyDescent="0.3">
      <c r="A34" s="26"/>
      <c r="C34" s="7"/>
      <c r="D34" s="7"/>
      <c r="E34" s="7"/>
      <c r="F34" s="7"/>
      <c r="G34" s="7"/>
      <c r="H34" s="7"/>
      <c r="I34" s="7"/>
      <c r="J34" s="7"/>
      <c r="K34" s="7"/>
      <c r="L34" s="7"/>
      <c r="M34" s="7"/>
      <c r="N34" s="7"/>
      <c r="O34" s="7"/>
    </row>
    <row r="35" spans="1:15" x14ac:dyDescent="0.3">
      <c r="A35" s="7" t="s">
        <v>22</v>
      </c>
      <c r="C35" s="7"/>
      <c r="D35" s="7"/>
      <c r="E35" s="7"/>
      <c r="F35" s="7"/>
      <c r="G35" s="7"/>
      <c r="H35" s="7"/>
      <c r="I35" s="7"/>
      <c r="J35" s="7"/>
      <c r="K35" s="7"/>
      <c r="L35" s="7"/>
      <c r="M35" s="7"/>
      <c r="N35" s="7"/>
      <c r="O35" s="7"/>
    </row>
    <row r="36" spans="1:15" x14ac:dyDescent="0.3">
      <c r="A36" s="6" t="s">
        <v>20</v>
      </c>
      <c r="C36" s="7"/>
      <c r="D36" s="7"/>
      <c r="E36" s="7"/>
      <c r="F36" s="7"/>
      <c r="G36" s="7"/>
      <c r="H36" s="7"/>
      <c r="I36" s="7"/>
      <c r="J36" s="7"/>
      <c r="K36" s="7"/>
      <c r="L36" s="7"/>
      <c r="M36" s="7"/>
      <c r="N36" s="7"/>
      <c r="O36" s="7"/>
    </row>
    <row r="37" spans="1:15" x14ac:dyDescent="0.3">
      <c r="A37" s="26" t="s">
        <v>23</v>
      </c>
      <c r="C37"/>
    </row>
    <row r="38" spans="1:15" ht="13.8" x14ac:dyDescent="0.3">
      <c r="A38"/>
      <c r="B38" s="26"/>
      <c r="C38"/>
    </row>
    <row r="39" spans="1:15" ht="13.8" x14ac:dyDescent="0.3">
      <c r="A39" s="115" t="s">
        <v>24</v>
      </c>
      <c r="B39" s="115"/>
      <c r="C39" s="115"/>
    </row>
    <row r="40" spans="1:15" ht="13.8" x14ac:dyDescent="0.3">
      <c r="A40" s="27"/>
      <c r="B40" s="28"/>
      <c r="C40" s="28"/>
    </row>
    <row r="41" spans="1:15" x14ac:dyDescent="0.3">
      <c r="A41" s="29"/>
      <c r="B41" s="30"/>
    </row>
  </sheetData>
  <mergeCells count="6">
    <mergeCell ref="A39:C39"/>
    <mergeCell ref="A13:C13"/>
    <mergeCell ref="A21:A22"/>
    <mergeCell ref="B21:B22"/>
    <mergeCell ref="C21:C22"/>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30"/>
  <sheetViews>
    <sheetView topLeftCell="A92" workbookViewId="0">
      <selection activeCell="E22" sqref="E22:I116"/>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87</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321</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O122</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2"/>
      <c r="B21" s="103" t="s">
        <v>95</v>
      </c>
      <c r="C21" s="97"/>
      <c r="D21" s="98"/>
      <c r="E21" s="99"/>
      <c r="F21" s="100"/>
      <c r="G21" s="100"/>
      <c r="H21" s="100"/>
      <c r="I21" s="100"/>
      <c r="J21" s="100"/>
      <c r="K21" s="101"/>
      <c r="L21" s="100"/>
      <c r="M21" s="100"/>
      <c r="N21" s="100"/>
      <c r="O21" s="100"/>
    </row>
    <row r="22" spans="1:16" s="7" customFormat="1" ht="27.6" x14ac:dyDescent="0.25">
      <c r="A22" s="80">
        <v>1</v>
      </c>
      <c r="B22" s="94" t="s">
        <v>229</v>
      </c>
      <c r="C22" s="80" t="s">
        <v>97</v>
      </c>
      <c r="D22" s="95">
        <v>2.2000000000000002</v>
      </c>
      <c r="E22" s="93"/>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6" s="7" customFormat="1" x14ac:dyDescent="0.25">
      <c r="A23" s="79">
        <v>2</v>
      </c>
      <c r="B23" s="94" t="s">
        <v>322</v>
      </c>
      <c r="C23" s="79" t="s">
        <v>97</v>
      </c>
      <c r="D23" s="95">
        <v>24.450000000000003</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x14ac:dyDescent="0.25">
      <c r="A24" s="79">
        <v>3</v>
      </c>
      <c r="B24" s="91" t="s">
        <v>323</v>
      </c>
      <c r="C24" s="79" t="s">
        <v>97</v>
      </c>
      <c r="D24" s="92">
        <v>17.149999999999999</v>
      </c>
      <c r="E24" s="93"/>
      <c r="F24" s="69"/>
      <c r="G24" s="69"/>
      <c r="H24" s="69"/>
      <c r="I24" s="69"/>
      <c r="J24" s="69">
        <f t="shared" si="0"/>
        <v>0</v>
      </c>
      <c r="K24" s="70">
        <f t="shared" si="5"/>
        <v>0</v>
      </c>
      <c r="L24" s="69">
        <f t="shared" si="1"/>
        <v>0</v>
      </c>
      <c r="M24" s="69">
        <f t="shared" si="2"/>
        <v>0</v>
      </c>
      <c r="N24" s="69">
        <f t="shared" si="3"/>
        <v>0</v>
      </c>
      <c r="O24" s="69">
        <f t="shared" si="4"/>
        <v>0</v>
      </c>
    </row>
    <row r="25" spans="1:16" s="7" customFormat="1" x14ac:dyDescent="0.25">
      <c r="A25" s="80">
        <v>4</v>
      </c>
      <c r="B25" s="94" t="s">
        <v>324</v>
      </c>
      <c r="C25" s="79" t="s">
        <v>97</v>
      </c>
      <c r="D25" s="92">
        <v>17.149999999999999</v>
      </c>
      <c r="E25" s="93"/>
      <c r="F25" s="69"/>
      <c r="G25" s="69"/>
      <c r="H25" s="69"/>
      <c r="I25" s="69"/>
      <c r="J25" s="69">
        <f t="shared" si="0"/>
        <v>0</v>
      </c>
      <c r="K25" s="70">
        <f t="shared" si="5"/>
        <v>0</v>
      </c>
      <c r="L25" s="69">
        <f t="shared" si="1"/>
        <v>0</v>
      </c>
      <c r="M25" s="69">
        <f t="shared" si="2"/>
        <v>0</v>
      </c>
      <c r="N25" s="69">
        <f t="shared" si="3"/>
        <v>0</v>
      </c>
      <c r="O25" s="69">
        <f t="shared" si="4"/>
        <v>0</v>
      </c>
    </row>
    <row r="26" spans="1:16" s="7" customFormat="1" ht="27.6" x14ac:dyDescent="0.25">
      <c r="A26" s="79">
        <v>5</v>
      </c>
      <c r="B26" s="91" t="s">
        <v>325</v>
      </c>
      <c r="C26" s="80" t="s">
        <v>97</v>
      </c>
      <c r="D26" s="92">
        <v>5.07</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x14ac:dyDescent="0.25">
      <c r="A27" s="79">
        <v>6</v>
      </c>
      <c r="B27" s="94" t="s">
        <v>101</v>
      </c>
      <c r="C27" s="80" t="s">
        <v>93</v>
      </c>
      <c r="D27" s="95">
        <v>3</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ht="27.6" x14ac:dyDescent="0.25">
      <c r="A28" s="80">
        <v>7</v>
      </c>
      <c r="B28" s="94" t="s">
        <v>203</v>
      </c>
      <c r="C28" s="80" t="s">
        <v>97</v>
      </c>
      <c r="D28" s="95">
        <v>18</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ht="27.6" x14ac:dyDescent="0.25">
      <c r="A29" s="79">
        <v>8</v>
      </c>
      <c r="B29" s="94" t="s">
        <v>263</v>
      </c>
      <c r="C29" s="80" t="s">
        <v>103</v>
      </c>
      <c r="D29" s="95">
        <v>50</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x14ac:dyDescent="0.25">
      <c r="A30" s="79">
        <v>9</v>
      </c>
      <c r="B30" s="94" t="s">
        <v>104</v>
      </c>
      <c r="C30" s="80" t="s">
        <v>93</v>
      </c>
      <c r="D30" s="95">
        <v>1</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ht="27.6" x14ac:dyDescent="0.25">
      <c r="A31" s="80">
        <v>10</v>
      </c>
      <c r="B31" s="94" t="s">
        <v>105</v>
      </c>
      <c r="C31" s="80" t="s">
        <v>93</v>
      </c>
      <c r="D31" s="92">
        <v>1</v>
      </c>
      <c r="E31" s="93"/>
      <c r="F31" s="69"/>
      <c r="G31" s="69"/>
      <c r="H31" s="69"/>
      <c r="I31" s="69"/>
      <c r="J31" s="69">
        <f t="shared" si="0"/>
        <v>0</v>
      </c>
      <c r="K31" s="70">
        <f t="shared" si="5"/>
        <v>0</v>
      </c>
      <c r="L31" s="69">
        <f t="shared" si="1"/>
        <v>0</v>
      </c>
      <c r="M31" s="69">
        <f t="shared" si="2"/>
        <v>0</v>
      </c>
      <c r="N31" s="69">
        <f t="shared" si="3"/>
        <v>0</v>
      </c>
      <c r="O31" s="69">
        <f t="shared" si="4"/>
        <v>0</v>
      </c>
    </row>
    <row r="32" spans="1:16" s="7" customFormat="1" ht="27.6" x14ac:dyDescent="0.25">
      <c r="A32" s="79">
        <v>11</v>
      </c>
      <c r="B32" s="91" t="s">
        <v>106</v>
      </c>
      <c r="C32" s="79" t="s">
        <v>93</v>
      </c>
      <c r="D32" s="92">
        <v>1</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x14ac:dyDescent="0.25">
      <c r="A33" s="79">
        <v>12</v>
      </c>
      <c r="B33" s="94" t="s">
        <v>108</v>
      </c>
      <c r="C33" s="79" t="s">
        <v>93</v>
      </c>
      <c r="D33" s="95">
        <v>2</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27.6" x14ac:dyDescent="0.25">
      <c r="A34" s="80">
        <v>13</v>
      </c>
      <c r="B34" s="94" t="s">
        <v>109</v>
      </c>
      <c r="C34" s="80" t="s">
        <v>110</v>
      </c>
      <c r="D34" s="95">
        <v>4</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ht="27.6" x14ac:dyDescent="0.25">
      <c r="A35" s="79">
        <v>14</v>
      </c>
      <c r="B35" s="94" t="s">
        <v>111</v>
      </c>
      <c r="C35" s="79" t="s">
        <v>103</v>
      </c>
      <c r="D35" s="95">
        <v>2</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x14ac:dyDescent="0.25">
      <c r="A36" s="79">
        <v>15</v>
      </c>
      <c r="B36" s="94" t="s">
        <v>204</v>
      </c>
      <c r="C36" s="79" t="s">
        <v>113</v>
      </c>
      <c r="D36" s="95">
        <v>2</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ht="27.6" x14ac:dyDescent="0.25">
      <c r="A37" s="80">
        <v>16</v>
      </c>
      <c r="B37" s="94" t="s">
        <v>114</v>
      </c>
      <c r="C37" s="79" t="s">
        <v>93</v>
      </c>
      <c r="D37" s="95">
        <v>1</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x14ac:dyDescent="0.25">
      <c r="A38" s="102"/>
      <c r="B38" s="103" t="s">
        <v>115</v>
      </c>
      <c r="C38" s="97"/>
      <c r="D38" s="98"/>
      <c r="E38" s="99"/>
      <c r="F38" s="100"/>
      <c r="G38" s="100"/>
      <c r="H38" s="100"/>
      <c r="I38" s="100"/>
      <c r="J38" s="100"/>
      <c r="K38" s="101"/>
      <c r="L38" s="100"/>
      <c r="M38" s="100"/>
      <c r="N38" s="100"/>
      <c r="O38" s="100"/>
    </row>
    <row r="39" spans="1:15" s="7" customFormat="1" x14ac:dyDescent="0.25">
      <c r="A39" s="79">
        <v>17</v>
      </c>
      <c r="B39" s="91" t="s">
        <v>326</v>
      </c>
      <c r="C39" s="80" t="s">
        <v>97</v>
      </c>
      <c r="D39" s="92">
        <v>17.149999999999999</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x14ac:dyDescent="0.25">
      <c r="A40" s="79">
        <v>18</v>
      </c>
      <c r="B40" s="94" t="s">
        <v>327</v>
      </c>
      <c r="C40" s="79" t="s">
        <v>97</v>
      </c>
      <c r="D40" s="95">
        <v>17.149999999999999</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ht="69" x14ac:dyDescent="0.25">
      <c r="A41" s="80">
        <v>19</v>
      </c>
      <c r="B41" s="94" t="s">
        <v>264</v>
      </c>
      <c r="C41" s="79" t="s">
        <v>93</v>
      </c>
      <c r="D41" s="95">
        <v>1</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x14ac:dyDescent="0.25">
      <c r="A42" s="79">
        <v>20</v>
      </c>
      <c r="B42" s="94" t="s">
        <v>226</v>
      </c>
      <c r="C42" s="80" t="s">
        <v>93</v>
      </c>
      <c r="D42" s="95">
        <v>2</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x14ac:dyDescent="0.25">
      <c r="A43" s="79">
        <v>21</v>
      </c>
      <c r="B43" s="94" t="s">
        <v>328</v>
      </c>
      <c r="C43" s="79" t="s">
        <v>93</v>
      </c>
      <c r="D43" s="95">
        <v>4</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x14ac:dyDescent="0.25">
      <c r="A44" s="79">
        <v>22</v>
      </c>
      <c r="B44" s="94" t="s">
        <v>329</v>
      </c>
      <c r="C44" s="80" t="s">
        <v>97</v>
      </c>
      <c r="D44" s="92">
        <v>0.3</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41.4" x14ac:dyDescent="0.25">
      <c r="A45" s="79">
        <v>23</v>
      </c>
      <c r="B45" s="91" t="s">
        <v>265</v>
      </c>
      <c r="C45" s="80" t="s">
        <v>97</v>
      </c>
      <c r="D45" s="92">
        <v>38.94</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ht="27.6" x14ac:dyDescent="0.25">
      <c r="A46" s="80">
        <v>24</v>
      </c>
      <c r="B46" s="94" t="s">
        <v>126</v>
      </c>
      <c r="C46" s="79" t="s">
        <v>93</v>
      </c>
      <c r="D46" s="95">
        <v>2</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x14ac:dyDescent="0.25">
      <c r="A47" s="79">
        <v>25</v>
      </c>
      <c r="B47" s="94" t="s">
        <v>127</v>
      </c>
      <c r="C47" s="79" t="s">
        <v>93</v>
      </c>
      <c r="D47" s="95">
        <v>2</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ht="27.6" x14ac:dyDescent="0.25">
      <c r="A48" s="79">
        <v>26</v>
      </c>
      <c r="B48" s="94" t="s">
        <v>266</v>
      </c>
      <c r="C48" s="80" t="s">
        <v>93</v>
      </c>
      <c r="D48" s="95">
        <v>1</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x14ac:dyDescent="0.25">
      <c r="A49" s="102"/>
      <c r="B49" s="103" t="s">
        <v>267</v>
      </c>
      <c r="C49" s="97"/>
      <c r="D49" s="98"/>
      <c r="E49" s="99"/>
      <c r="F49" s="100"/>
      <c r="G49" s="100"/>
      <c r="H49" s="100"/>
      <c r="I49" s="100"/>
      <c r="J49" s="100"/>
      <c r="K49" s="101"/>
      <c r="L49" s="100"/>
      <c r="M49" s="100"/>
      <c r="N49" s="100"/>
      <c r="O49" s="100"/>
    </row>
    <row r="50" spans="1:15" s="7" customFormat="1" x14ac:dyDescent="0.25">
      <c r="A50" s="79">
        <v>27</v>
      </c>
      <c r="B50" s="94" t="s">
        <v>130</v>
      </c>
      <c r="C50" s="80" t="s">
        <v>93</v>
      </c>
      <c r="D50" s="92">
        <v>2</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ht="27.6" x14ac:dyDescent="0.25">
      <c r="A51" s="79">
        <v>28</v>
      </c>
      <c r="B51" s="91" t="s">
        <v>268</v>
      </c>
      <c r="C51" s="80" t="s">
        <v>93</v>
      </c>
      <c r="D51" s="92">
        <v>2</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ht="27.6" x14ac:dyDescent="0.25">
      <c r="A52" s="80">
        <v>29</v>
      </c>
      <c r="B52" s="94" t="s">
        <v>132</v>
      </c>
      <c r="C52" s="79" t="s">
        <v>93</v>
      </c>
      <c r="D52" s="95">
        <v>2</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ht="27.6" x14ac:dyDescent="0.25">
      <c r="A53" s="79">
        <v>30</v>
      </c>
      <c r="B53" s="94" t="s">
        <v>269</v>
      </c>
      <c r="C53" s="79" t="s">
        <v>93</v>
      </c>
      <c r="D53" s="95">
        <v>3</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ht="41.4" x14ac:dyDescent="0.25">
      <c r="A54" s="79">
        <v>31</v>
      </c>
      <c r="B54" s="94" t="s">
        <v>270</v>
      </c>
      <c r="C54" s="80" t="s">
        <v>103</v>
      </c>
      <c r="D54" s="95">
        <v>4</v>
      </c>
      <c r="E54" s="96"/>
      <c r="F54" s="96"/>
      <c r="G54" s="69"/>
      <c r="H54" s="69"/>
      <c r="I54" s="69"/>
      <c r="J54" s="69">
        <f t="shared" si="0"/>
        <v>0</v>
      </c>
      <c r="K54" s="70">
        <f t="shared" si="5"/>
        <v>0</v>
      </c>
      <c r="L54" s="69">
        <f t="shared" si="1"/>
        <v>0</v>
      </c>
      <c r="M54" s="69">
        <f t="shared" si="2"/>
        <v>0</v>
      </c>
      <c r="N54" s="69">
        <f t="shared" si="3"/>
        <v>0</v>
      </c>
      <c r="O54" s="69">
        <f t="shared" si="4"/>
        <v>0</v>
      </c>
    </row>
    <row r="55" spans="1:15" s="7" customFormat="1" x14ac:dyDescent="0.25">
      <c r="A55" s="79">
        <v>32</v>
      </c>
      <c r="B55" s="94" t="s">
        <v>135</v>
      </c>
      <c r="C55" s="79" t="s">
        <v>136</v>
      </c>
      <c r="D55" s="95">
        <v>0.04</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ht="41.4" x14ac:dyDescent="0.25">
      <c r="A56" s="79">
        <v>33</v>
      </c>
      <c r="B56" s="94" t="s">
        <v>137</v>
      </c>
      <c r="C56" s="80" t="s">
        <v>103</v>
      </c>
      <c r="D56" s="92">
        <v>2</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ht="41.4" x14ac:dyDescent="0.25">
      <c r="A57" s="79">
        <v>34</v>
      </c>
      <c r="B57" s="91" t="s">
        <v>271</v>
      </c>
      <c r="C57" s="80" t="s">
        <v>93</v>
      </c>
      <c r="D57" s="92">
        <v>1</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80">
        <v>35</v>
      </c>
      <c r="B58" s="94" t="s">
        <v>214</v>
      </c>
      <c r="C58" s="79" t="s">
        <v>93</v>
      </c>
      <c r="D58" s="95">
        <v>1</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ht="41.4" x14ac:dyDescent="0.25">
      <c r="A59" s="79">
        <v>36</v>
      </c>
      <c r="B59" s="94" t="s">
        <v>141</v>
      </c>
      <c r="C59" s="79" t="s">
        <v>93</v>
      </c>
      <c r="D59" s="95">
        <v>1</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ht="27.6" x14ac:dyDescent="0.25">
      <c r="A60" s="79">
        <v>37</v>
      </c>
      <c r="B60" s="94" t="s">
        <v>330</v>
      </c>
      <c r="C60" s="80" t="s">
        <v>93</v>
      </c>
      <c r="D60" s="95">
        <v>1</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x14ac:dyDescent="0.25">
      <c r="A61" s="79">
        <v>38</v>
      </c>
      <c r="B61" s="94" t="s">
        <v>272</v>
      </c>
      <c r="C61" s="79" t="s">
        <v>93</v>
      </c>
      <c r="D61" s="95">
        <v>1</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ht="27.6" x14ac:dyDescent="0.25">
      <c r="A62" s="79">
        <v>39</v>
      </c>
      <c r="B62" s="94" t="s">
        <v>273</v>
      </c>
      <c r="C62" s="80" t="s">
        <v>93</v>
      </c>
      <c r="D62" s="92">
        <v>1</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x14ac:dyDescent="0.25">
      <c r="A63" s="102"/>
      <c r="B63" s="103" t="s">
        <v>146</v>
      </c>
      <c r="C63" s="97"/>
      <c r="D63" s="98"/>
      <c r="E63" s="99"/>
      <c r="F63" s="100"/>
      <c r="G63" s="100"/>
      <c r="H63" s="100"/>
      <c r="I63" s="100"/>
      <c r="J63" s="100"/>
      <c r="K63" s="101"/>
      <c r="L63" s="100"/>
      <c r="M63" s="100"/>
      <c r="N63" s="100"/>
      <c r="O63" s="100"/>
    </row>
    <row r="64" spans="1:15" s="7" customFormat="1" ht="41.4" x14ac:dyDescent="0.25">
      <c r="A64" s="79">
        <v>40</v>
      </c>
      <c r="B64" s="94" t="s">
        <v>331</v>
      </c>
      <c r="C64" s="79" t="s">
        <v>93</v>
      </c>
      <c r="D64" s="95">
        <v>1</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ht="41.4" x14ac:dyDescent="0.25">
      <c r="A65" s="80">
        <v>41</v>
      </c>
      <c r="B65" s="94" t="s">
        <v>148</v>
      </c>
      <c r="C65" s="79" t="s">
        <v>93</v>
      </c>
      <c r="D65" s="95">
        <v>1</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ht="41.4" x14ac:dyDescent="0.25">
      <c r="A66" s="79">
        <v>42</v>
      </c>
      <c r="B66" s="94" t="s">
        <v>149</v>
      </c>
      <c r="C66" s="80" t="s">
        <v>93</v>
      </c>
      <c r="D66" s="95">
        <v>1</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ht="55.2" x14ac:dyDescent="0.25">
      <c r="A67" s="79">
        <v>43</v>
      </c>
      <c r="B67" s="94" t="s">
        <v>216</v>
      </c>
      <c r="C67" s="79" t="s">
        <v>103</v>
      </c>
      <c r="D67" s="95">
        <v>50</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ht="27.6" x14ac:dyDescent="0.25">
      <c r="A68" s="80">
        <v>44</v>
      </c>
      <c r="B68" s="94" t="s">
        <v>274</v>
      </c>
      <c r="C68" s="80" t="s">
        <v>93</v>
      </c>
      <c r="D68" s="92">
        <v>4</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ht="41.4" x14ac:dyDescent="0.25">
      <c r="A69" s="79">
        <v>45</v>
      </c>
      <c r="B69" s="91" t="s">
        <v>275</v>
      </c>
      <c r="C69" s="80" t="s">
        <v>93</v>
      </c>
      <c r="D69" s="92">
        <v>11</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ht="27.6" x14ac:dyDescent="0.25">
      <c r="A70" s="79">
        <v>46</v>
      </c>
      <c r="B70" s="94" t="s">
        <v>332</v>
      </c>
      <c r="C70" s="79" t="s">
        <v>93</v>
      </c>
      <c r="D70" s="95">
        <v>5</v>
      </c>
      <c r="E70" s="96"/>
      <c r="F70" s="96"/>
      <c r="G70" s="69"/>
      <c r="H70" s="69"/>
      <c r="I70" s="69"/>
      <c r="J70" s="69">
        <f t="shared" si="0"/>
        <v>0</v>
      </c>
      <c r="K70" s="70">
        <f t="shared" si="5"/>
        <v>0</v>
      </c>
      <c r="L70" s="69">
        <f t="shared" si="1"/>
        <v>0</v>
      </c>
      <c r="M70" s="69">
        <f t="shared" si="2"/>
        <v>0</v>
      </c>
      <c r="N70" s="69">
        <f t="shared" si="3"/>
        <v>0</v>
      </c>
      <c r="O70" s="69">
        <f t="shared" si="4"/>
        <v>0</v>
      </c>
    </row>
    <row r="71" spans="1:15" s="7" customFormat="1" x14ac:dyDescent="0.25">
      <c r="A71" s="80">
        <v>47</v>
      </c>
      <c r="B71" s="94" t="s">
        <v>276</v>
      </c>
      <c r="C71" s="79" t="s">
        <v>93</v>
      </c>
      <c r="D71" s="95">
        <v>1</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x14ac:dyDescent="0.25">
      <c r="A72" s="79">
        <v>48</v>
      </c>
      <c r="B72" s="94" t="s">
        <v>277</v>
      </c>
      <c r="C72" s="80" t="s">
        <v>93</v>
      </c>
      <c r="D72" s="95">
        <v>1</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ht="55.2" x14ac:dyDescent="0.25">
      <c r="A73" s="79">
        <v>49</v>
      </c>
      <c r="B73" s="94" t="s">
        <v>158</v>
      </c>
      <c r="C73" s="79" t="s">
        <v>93</v>
      </c>
      <c r="D73" s="95">
        <v>1</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x14ac:dyDescent="0.25">
      <c r="A74" s="102"/>
      <c r="B74" s="103" t="s">
        <v>159</v>
      </c>
      <c r="C74" s="97"/>
      <c r="D74" s="98"/>
      <c r="E74" s="99"/>
      <c r="F74" s="100"/>
      <c r="G74" s="100"/>
      <c r="H74" s="100"/>
      <c r="I74" s="100"/>
      <c r="J74" s="100"/>
      <c r="K74" s="101"/>
      <c r="L74" s="100"/>
      <c r="M74" s="100"/>
      <c r="N74" s="100"/>
      <c r="O74" s="100"/>
    </row>
    <row r="75" spans="1:15" s="7" customFormat="1" ht="27.6" x14ac:dyDescent="0.25">
      <c r="A75" s="80">
        <v>50</v>
      </c>
      <c r="B75" s="91" t="s">
        <v>160</v>
      </c>
      <c r="C75" s="80" t="s">
        <v>97</v>
      </c>
      <c r="D75" s="92">
        <v>152</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x14ac:dyDescent="0.25">
      <c r="A76" s="79">
        <v>51</v>
      </c>
      <c r="B76" s="94" t="s">
        <v>278</v>
      </c>
      <c r="C76" s="79" t="s">
        <v>97</v>
      </c>
      <c r="D76" s="95">
        <v>41.16</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x14ac:dyDescent="0.25">
      <c r="A77" s="79">
        <v>52</v>
      </c>
      <c r="B77" s="94" t="s">
        <v>279</v>
      </c>
      <c r="C77" s="79" t="s">
        <v>97</v>
      </c>
      <c r="D77" s="95">
        <v>44</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x14ac:dyDescent="0.25">
      <c r="A78" s="80">
        <v>53</v>
      </c>
      <c r="B78" s="94" t="s">
        <v>163</v>
      </c>
      <c r="C78" s="80" t="s">
        <v>97</v>
      </c>
      <c r="D78" s="95">
        <v>20</v>
      </c>
      <c r="E78" s="96"/>
      <c r="F78" s="96"/>
      <c r="G78" s="69"/>
      <c r="H78" s="69"/>
      <c r="I78" s="69"/>
      <c r="J78" s="69">
        <f t="shared" si="0"/>
        <v>0</v>
      </c>
      <c r="K78" s="70">
        <f t="shared" si="5"/>
        <v>0</v>
      </c>
      <c r="L78" s="69">
        <f t="shared" si="1"/>
        <v>0</v>
      </c>
      <c r="M78" s="69">
        <f t="shared" si="2"/>
        <v>0</v>
      </c>
      <c r="N78" s="69">
        <f t="shared" si="3"/>
        <v>0</v>
      </c>
      <c r="O78" s="69">
        <f t="shared" si="4"/>
        <v>0</v>
      </c>
    </row>
    <row r="79" spans="1:15" s="7" customFormat="1" x14ac:dyDescent="0.25">
      <c r="A79" s="79">
        <v>54</v>
      </c>
      <c r="B79" s="94" t="s">
        <v>280</v>
      </c>
      <c r="C79" s="79" t="s">
        <v>97</v>
      </c>
      <c r="D79" s="95">
        <v>6</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x14ac:dyDescent="0.25">
      <c r="A80" s="79">
        <v>55</v>
      </c>
      <c r="B80" s="94" t="s">
        <v>281</v>
      </c>
      <c r="C80" s="80" t="s">
        <v>97</v>
      </c>
      <c r="D80" s="92">
        <v>41.6</v>
      </c>
      <c r="E80" s="93"/>
      <c r="F80" s="69"/>
      <c r="G80" s="69"/>
      <c r="H80" s="69"/>
      <c r="I80" s="69"/>
      <c r="J80" s="69">
        <f t="shared" si="0"/>
        <v>0</v>
      </c>
      <c r="K80" s="70">
        <f t="shared" si="5"/>
        <v>0</v>
      </c>
      <c r="L80" s="69">
        <f t="shared" si="1"/>
        <v>0</v>
      </c>
      <c r="M80" s="69">
        <f t="shared" si="2"/>
        <v>0</v>
      </c>
      <c r="N80" s="69">
        <f t="shared" si="3"/>
        <v>0</v>
      </c>
      <c r="O80" s="69">
        <f t="shared" si="4"/>
        <v>0</v>
      </c>
    </row>
    <row r="81" spans="1:15" s="7" customFormat="1" ht="27.6" x14ac:dyDescent="0.25">
      <c r="A81" s="80">
        <v>56</v>
      </c>
      <c r="B81" s="91" t="s">
        <v>282</v>
      </c>
      <c r="C81" s="80" t="s">
        <v>97</v>
      </c>
      <c r="D81" s="92">
        <v>41.6</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x14ac:dyDescent="0.25">
      <c r="A82" s="80">
        <v>57</v>
      </c>
      <c r="B82" s="94" t="s">
        <v>167</v>
      </c>
      <c r="C82" s="79" t="s">
        <v>97</v>
      </c>
      <c r="D82" s="95">
        <v>41.6</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x14ac:dyDescent="0.25">
      <c r="A83" s="79">
        <v>58</v>
      </c>
      <c r="B83" s="94" t="s">
        <v>283</v>
      </c>
      <c r="C83" s="79" t="s">
        <v>97</v>
      </c>
      <c r="D83" s="95">
        <v>111</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ht="27.6" x14ac:dyDescent="0.25">
      <c r="A84" s="79">
        <v>59</v>
      </c>
      <c r="B84" s="94" t="s">
        <v>284</v>
      </c>
      <c r="C84" s="80" t="s">
        <v>97</v>
      </c>
      <c r="D84" s="95">
        <v>111</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ht="27.6" x14ac:dyDescent="0.25">
      <c r="A85" s="80">
        <v>60</v>
      </c>
      <c r="B85" s="94" t="s">
        <v>170</v>
      </c>
      <c r="C85" s="79" t="s">
        <v>97</v>
      </c>
      <c r="D85" s="95">
        <v>111</v>
      </c>
      <c r="E85" s="93"/>
      <c r="F85" s="69"/>
      <c r="G85" s="69"/>
      <c r="H85" s="69"/>
      <c r="I85" s="69"/>
      <c r="J85" s="69">
        <f t="shared" si="0"/>
        <v>0</v>
      </c>
      <c r="K85" s="70">
        <f t="shared" si="5"/>
        <v>0</v>
      </c>
      <c r="L85" s="69">
        <f t="shared" si="1"/>
        <v>0</v>
      </c>
      <c r="M85" s="69">
        <f t="shared" si="2"/>
        <v>0</v>
      </c>
      <c r="N85" s="69">
        <f t="shared" si="3"/>
        <v>0</v>
      </c>
      <c r="O85" s="69">
        <f t="shared" si="4"/>
        <v>0</v>
      </c>
    </row>
    <row r="86" spans="1:15" s="7" customFormat="1" x14ac:dyDescent="0.25">
      <c r="A86" s="79">
        <v>61</v>
      </c>
      <c r="B86" s="94" t="s">
        <v>194</v>
      </c>
      <c r="C86" s="79" t="s">
        <v>97</v>
      </c>
      <c r="D86" s="95">
        <v>16.600000000000001</v>
      </c>
      <c r="E86" s="93"/>
      <c r="F86" s="69"/>
      <c r="G86" s="69"/>
      <c r="H86" s="69"/>
      <c r="I86" s="69"/>
      <c r="J86" s="69">
        <f t="shared" ref="J86:J120" si="6">I86+H86+G86</f>
        <v>0</v>
      </c>
      <c r="K86" s="70">
        <f t="shared" si="5"/>
        <v>0</v>
      </c>
      <c r="L86" s="69">
        <f t="shared" ref="L86:L120" si="7">ROUND(D86*G86,2)</f>
        <v>0</v>
      </c>
      <c r="M86" s="69">
        <f t="shared" ref="M86:M120" si="8">ROUND(D86*H86,2)</f>
        <v>0</v>
      </c>
      <c r="N86" s="69">
        <f t="shared" ref="N86:N120" si="9">ROUND(D86*I86,2)</f>
        <v>0</v>
      </c>
      <c r="O86" s="69">
        <f t="shared" ref="O86:O120" si="10">N86+M86+L86</f>
        <v>0</v>
      </c>
    </row>
    <row r="87" spans="1:15" s="7" customFormat="1" x14ac:dyDescent="0.25">
      <c r="A87" s="79">
        <v>62</v>
      </c>
      <c r="B87" s="94" t="s">
        <v>171</v>
      </c>
      <c r="C87" s="80" t="s">
        <v>97</v>
      </c>
      <c r="D87" s="92">
        <v>7.5</v>
      </c>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41.4" x14ac:dyDescent="0.25">
      <c r="A88" s="80">
        <v>63</v>
      </c>
      <c r="B88" s="91" t="s">
        <v>172</v>
      </c>
      <c r="C88" s="80" t="s">
        <v>97</v>
      </c>
      <c r="D88" s="92">
        <v>4.5</v>
      </c>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ht="41.4" x14ac:dyDescent="0.25">
      <c r="A89" s="80">
        <v>64</v>
      </c>
      <c r="B89" s="94" t="s">
        <v>173</v>
      </c>
      <c r="C89" s="79" t="s">
        <v>97</v>
      </c>
      <c r="D89" s="95">
        <v>10.7</v>
      </c>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ht="27.6" x14ac:dyDescent="0.25">
      <c r="A90" s="79">
        <v>65</v>
      </c>
      <c r="B90" s="94" t="s">
        <v>333</v>
      </c>
      <c r="C90" s="79" t="s">
        <v>97</v>
      </c>
      <c r="D90" s="95">
        <v>0.7</v>
      </c>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x14ac:dyDescent="0.25">
      <c r="A91" s="79">
        <v>66</v>
      </c>
      <c r="B91" s="94" t="s">
        <v>207</v>
      </c>
      <c r="C91" s="80"/>
      <c r="D91" s="95"/>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ht="27.6" x14ac:dyDescent="0.25">
      <c r="A92" s="80">
        <v>67</v>
      </c>
      <c r="B92" s="94" t="s">
        <v>107</v>
      </c>
      <c r="C92" s="79" t="s">
        <v>93</v>
      </c>
      <c r="D92" s="95">
        <v>1</v>
      </c>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ht="27.6" x14ac:dyDescent="0.25">
      <c r="A93" s="79">
        <v>68</v>
      </c>
      <c r="B93" s="94" t="s">
        <v>287</v>
      </c>
      <c r="C93" s="80" t="s">
        <v>93</v>
      </c>
      <c r="D93" s="92">
        <v>1</v>
      </c>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x14ac:dyDescent="0.25">
      <c r="A94" s="102"/>
      <c r="B94" s="103" t="s">
        <v>175</v>
      </c>
      <c r="C94" s="97"/>
      <c r="D94" s="98"/>
      <c r="E94" s="99"/>
      <c r="F94" s="100"/>
      <c r="G94" s="100"/>
      <c r="H94" s="100"/>
      <c r="I94" s="100"/>
      <c r="J94" s="100"/>
      <c r="K94" s="101"/>
      <c r="L94" s="100"/>
      <c r="M94" s="100"/>
      <c r="N94" s="100"/>
      <c r="O94" s="100"/>
    </row>
    <row r="95" spans="1:15" s="7" customFormat="1" x14ac:dyDescent="0.25">
      <c r="A95" s="79">
        <v>69</v>
      </c>
      <c r="B95" s="94" t="s">
        <v>285</v>
      </c>
      <c r="C95" s="79" t="s">
        <v>93</v>
      </c>
      <c r="D95" s="95">
        <v>1</v>
      </c>
      <c r="E95" s="96"/>
      <c r="F95" s="96"/>
      <c r="G95" s="69"/>
      <c r="H95" s="69"/>
      <c r="I95" s="69"/>
      <c r="J95" s="69">
        <f t="shared" si="6"/>
        <v>0</v>
      </c>
      <c r="K95" s="70">
        <f t="shared" si="11"/>
        <v>0</v>
      </c>
      <c r="L95" s="69">
        <f t="shared" si="7"/>
        <v>0</v>
      </c>
      <c r="M95" s="69">
        <f t="shared" si="8"/>
        <v>0</v>
      </c>
      <c r="N95" s="69">
        <f t="shared" si="9"/>
        <v>0</v>
      </c>
      <c r="O95" s="69">
        <f t="shared" si="10"/>
        <v>0</v>
      </c>
    </row>
    <row r="96" spans="1:15" s="7" customFormat="1" x14ac:dyDescent="0.25">
      <c r="A96" s="102"/>
      <c r="B96" s="103" t="s">
        <v>177</v>
      </c>
      <c r="C96" s="97"/>
      <c r="D96" s="98"/>
      <c r="E96" s="99"/>
      <c r="F96" s="100"/>
      <c r="G96" s="100"/>
      <c r="H96" s="100"/>
      <c r="I96" s="100"/>
      <c r="J96" s="100"/>
      <c r="K96" s="101"/>
      <c r="L96" s="100"/>
      <c r="M96" s="100"/>
      <c r="N96" s="100"/>
      <c r="O96" s="100"/>
    </row>
    <row r="97" spans="1:15" s="7" customFormat="1" ht="41.4" x14ac:dyDescent="0.25">
      <c r="A97" s="80">
        <v>70</v>
      </c>
      <c r="B97" s="94" t="s">
        <v>178</v>
      </c>
      <c r="C97" s="80" t="s">
        <v>179</v>
      </c>
      <c r="D97" s="95">
        <v>4.9000000000000004</v>
      </c>
      <c r="E97" s="96"/>
      <c r="F97" s="96"/>
      <c r="G97" s="69"/>
      <c r="H97" s="69"/>
      <c r="I97" s="69"/>
      <c r="J97" s="69">
        <f t="shared" si="6"/>
        <v>0</v>
      </c>
      <c r="K97" s="70">
        <f t="shared" si="11"/>
        <v>0</v>
      </c>
      <c r="L97" s="69">
        <f t="shared" si="7"/>
        <v>0</v>
      </c>
      <c r="M97" s="69">
        <f t="shared" si="8"/>
        <v>0</v>
      </c>
      <c r="N97" s="69">
        <f t="shared" si="9"/>
        <v>0</v>
      </c>
      <c r="O97" s="69">
        <f t="shared" si="10"/>
        <v>0</v>
      </c>
    </row>
    <row r="98" spans="1:15" s="7" customFormat="1" ht="41.4" x14ac:dyDescent="0.25">
      <c r="A98" s="80">
        <v>71</v>
      </c>
      <c r="B98" s="94" t="s">
        <v>180</v>
      </c>
      <c r="C98" s="79" t="s">
        <v>179</v>
      </c>
      <c r="D98" s="95">
        <v>4.9000000000000004</v>
      </c>
      <c r="E98" s="93"/>
      <c r="F98" s="69"/>
      <c r="G98" s="69"/>
      <c r="H98" s="69"/>
      <c r="I98" s="69"/>
      <c r="J98" s="69">
        <f t="shared" si="6"/>
        <v>0</v>
      </c>
      <c r="K98" s="70">
        <f t="shared" si="11"/>
        <v>0</v>
      </c>
      <c r="L98" s="69">
        <f t="shared" si="7"/>
        <v>0</v>
      </c>
      <c r="M98" s="69">
        <f t="shared" si="8"/>
        <v>0</v>
      </c>
      <c r="N98" s="69">
        <f t="shared" si="9"/>
        <v>0</v>
      </c>
      <c r="O98" s="69">
        <f t="shared" si="10"/>
        <v>0</v>
      </c>
    </row>
    <row r="99" spans="1:15" s="7" customFormat="1" x14ac:dyDescent="0.25">
      <c r="A99" s="79">
        <v>72</v>
      </c>
      <c r="B99" s="94" t="s">
        <v>286</v>
      </c>
      <c r="C99" s="80" t="s">
        <v>97</v>
      </c>
      <c r="D99" s="92">
        <v>41.16</v>
      </c>
      <c r="E99" s="93"/>
      <c r="F99" s="69"/>
      <c r="G99" s="69"/>
      <c r="H99" s="69"/>
      <c r="I99" s="69"/>
      <c r="J99" s="69">
        <f t="shared" si="6"/>
        <v>0</v>
      </c>
      <c r="K99" s="70">
        <f t="shared" si="11"/>
        <v>0</v>
      </c>
      <c r="L99" s="69">
        <f t="shared" si="7"/>
        <v>0</v>
      </c>
      <c r="M99" s="69">
        <f t="shared" si="8"/>
        <v>0</v>
      </c>
      <c r="N99" s="69">
        <f t="shared" si="9"/>
        <v>0</v>
      </c>
      <c r="O99" s="69">
        <f t="shared" si="10"/>
        <v>0</v>
      </c>
    </row>
    <row r="100" spans="1:15" s="7" customFormat="1" ht="55.2" x14ac:dyDescent="0.25">
      <c r="A100" s="79">
        <v>73</v>
      </c>
      <c r="B100" s="91" t="s">
        <v>288</v>
      </c>
      <c r="C100" s="80" t="s">
        <v>97</v>
      </c>
      <c r="D100" s="92">
        <v>6.7</v>
      </c>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ht="27.6" x14ac:dyDescent="0.25">
      <c r="A101" s="80">
        <v>74</v>
      </c>
      <c r="B101" s="91" t="s">
        <v>289</v>
      </c>
      <c r="C101" s="80" t="s">
        <v>290</v>
      </c>
      <c r="D101" s="92">
        <v>3</v>
      </c>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ht="27.6" x14ac:dyDescent="0.25">
      <c r="A102" s="80">
        <v>75</v>
      </c>
      <c r="B102" s="94" t="s">
        <v>92</v>
      </c>
      <c r="C102" s="79" t="s">
        <v>93</v>
      </c>
      <c r="D102" s="95">
        <v>1</v>
      </c>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ht="55.2" x14ac:dyDescent="0.25">
      <c r="A103" s="79">
        <v>76</v>
      </c>
      <c r="B103" s="94" t="s">
        <v>94</v>
      </c>
      <c r="C103" s="79" t="s">
        <v>93</v>
      </c>
      <c r="D103" s="95">
        <v>1</v>
      </c>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hidden="1" x14ac:dyDescent="0.25">
      <c r="A104" s="79">
        <v>84</v>
      </c>
      <c r="B104" s="94"/>
      <c r="C104" s="80"/>
      <c r="D104" s="95"/>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hidden="1" x14ac:dyDescent="0.25">
      <c r="A105" s="80">
        <v>85</v>
      </c>
      <c r="B105" s="94"/>
      <c r="C105" s="79"/>
      <c r="D105" s="95"/>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idden="1" x14ac:dyDescent="0.25">
      <c r="A106" s="79">
        <v>86</v>
      </c>
      <c r="B106" s="94"/>
      <c r="C106" s="80"/>
      <c r="D106" s="92"/>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idden="1" x14ac:dyDescent="0.25">
      <c r="A107" s="79">
        <v>87</v>
      </c>
      <c r="B107" s="91"/>
      <c r="C107" s="80"/>
      <c r="D107" s="92"/>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idden="1" x14ac:dyDescent="0.25">
      <c r="A108" s="79">
        <v>88</v>
      </c>
      <c r="B108" s="91"/>
      <c r="C108" s="80"/>
      <c r="D108" s="92"/>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hidden="1" x14ac:dyDescent="0.25">
      <c r="A109" s="80">
        <v>89</v>
      </c>
      <c r="B109" s="94"/>
      <c r="C109" s="79"/>
      <c r="D109" s="95"/>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idden="1" x14ac:dyDescent="0.25">
      <c r="A110" s="79">
        <v>90</v>
      </c>
      <c r="B110" s="94"/>
      <c r="C110" s="79"/>
      <c r="D110" s="95"/>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idden="1" x14ac:dyDescent="0.25">
      <c r="A111" s="79">
        <v>91</v>
      </c>
      <c r="B111" s="91"/>
      <c r="C111" s="80"/>
      <c r="D111" s="92"/>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idden="1" x14ac:dyDescent="0.25">
      <c r="A112" s="79">
        <v>92</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6" s="7" customFormat="1" hidden="1" x14ac:dyDescent="0.25">
      <c r="A113" s="80">
        <v>93</v>
      </c>
      <c r="B113" s="94"/>
      <c r="C113" s="79"/>
      <c r="D113" s="95"/>
      <c r="E113" s="96"/>
      <c r="F113" s="96"/>
      <c r="G113" s="69"/>
      <c r="H113" s="69"/>
      <c r="I113" s="69"/>
      <c r="J113" s="69">
        <f t="shared" si="6"/>
        <v>0</v>
      </c>
      <c r="K113" s="70">
        <f t="shared" si="11"/>
        <v>0</v>
      </c>
      <c r="L113" s="69">
        <f t="shared" si="7"/>
        <v>0</v>
      </c>
      <c r="M113" s="69">
        <f t="shared" si="8"/>
        <v>0</v>
      </c>
      <c r="N113" s="69">
        <f t="shared" si="9"/>
        <v>0</v>
      </c>
      <c r="O113" s="69">
        <f t="shared" si="10"/>
        <v>0</v>
      </c>
    </row>
    <row r="114" spans="1:16" s="7" customFormat="1" hidden="1" x14ac:dyDescent="0.25">
      <c r="A114" s="79">
        <v>94</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6" s="7" customFormat="1" hidden="1" x14ac:dyDescent="0.25">
      <c r="A115" s="79">
        <v>95</v>
      </c>
      <c r="B115" s="91"/>
      <c r="C115" s="80"/>
      <c r="D115" s="92"/>
      <c r="E115" s="96"/>
      <c r="F115" s="96"/>
      <c r="G115" s="69"/>
      <c r="H115" s="69"/>
      <c r="I115" s="69"/>
      <c r="J115" s="69">
        <f t="shared" si="6"/>
        <v>0</v>
      </c>
      <c r="K115" s="70">
        <f t="shared" si="11"/>
        <v>0</v>
      </c>
      <c r="L115" s="69">
        <f t="shared" si="7"/>
        <v>0</v>
      </c>
      <c r="M115" s="69">
        <f t="shared" si="8"/>
        <v>0</v>
      </c>
      <c r="N115" s="69">
        <f t="shared" si="9"/>
        <v>0</v>
      </c>
      <c r="O115" s="69">
        <f t="shared" si="10"/>
        <v>0</v>
      </c>
    </row>
    <row r="116" spans="1:16" s="7" customFormat="1" hidden="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6" s="7" customFormat="1" hidden="1" x14ac:dyDescent="0.25">
      <c r="A117" s="80">
        <v>97</v>
      </c>
      <c r="B117" s="94"/>
      <c r="C117" s="79"/>
      <c r="D117" s="95"/>
      <c r="E117" s="96"/>
      <c r="F117" s="96"/>
      <c r="G117" s="69">
        <f t="shared" ref="G117:G120" si="12">ROUND(E117*F117,2)</f>
        <v>0</v>
      </c>
      <c r="H117" s="69"/>
      <c r="I117" s="69"/>
      <c r="J117" s="69">
        <f t="shared" si="6"/>
        <v>0</v>
      </c>
      <c r="K117" s="70">
        <f t="shared" si="11"/>
        <v>0</v>
      </c>
      <c r="L117" s="69">
        <f t="shared" si="7"/>
        <v>0</v>
      </c>
      <c r="M117" s="69">
        <f t="shared" si="8"/>
        <v>0</v>
      </c>
      <c r="N117" s="69">
        <f t="shared" si="9"/>
        <v>0</v>
      </c>
      <c r="O117" s="69">
        <f t="shared" si="10"/>
        <v>0</v>
      </c>
    </row>
    <row r="118" spans="1:16" s="7" customFormat="1" hidden="1" x14ac:dyDescent="0.25">
      <c r="A118" s="79">
        <v>98</v>
      </c>
      <c r="B118" s="94"/>
      <c r="C118" s="79"/>
      <c r="D118" s="95"/>
      <c r="E118" s="96"/>
      <c r="F118" s="96"/>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idden="1" x14ac:dyDescent="0.25">
      <c r="A119" s="79">
        <v>99</v>
      </c>
      <c r="B119" s="91"/>
      <c r="C119" s="80"/>
      <c r="D119" s="92"/>
      <c r="E119" s="96"/>
      <c r="F119" s="96"/>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idden="1" x14ac:dyDescent="0.25">
      <c r="A120" s="79">
        <v>100</v>
      </c>
      <c r="B120" s="91"/>
      <c r="C120" s="80"/>
      <c r="D120" s="92"/>
      <c r="E120" s="96"/>
      <c r="F120" s="96"/>
      <c r="G120" s="69">
        <f t="shared" si="12"/>
        <v>0</v>
      </c>
      <c r="H120" s="69"/>
      <c r="I120" s="69"/>
      <c r="J120" s="69">
        <f t="shared" si="6"/>
        <v>0</v>
      </c>
      <c r="K120" s="70">
        <f t="shared" si="11"/>
        <v>0</v>
      </c>
      <c r="L120" s="69">
        <f t="shared" si="7"/>
        <v>0</v>
      </c>
      <c r="M120" s="69">
        <f t="shared" si="8"/>
        <v>0</v>
      </c>
      <c r="N120" s="69">
        <f t="shared" si="9"/>
        <v>0</v>
      </c>
      <c r="O120" s="69">
        <f t="shared" si="10"/>
        <v>0</v>
      </c>
    </row>
    <row r="121" spans="1:16" ht="15.6" x14ac:dyDescent="0.3">
      <c r="A121" s="75"/>
      <c r="B121" s="73"/>
      <c r="C121" s="74"/>
      <c r="D121" s="71"/>
      <c r="E121" s="72"/>
      <c r="F121" s="72"/>
      <c r="G121" s="72"/>
      <c r="H121" s="72"/>
      <c r="I121" s="72"/>
      <c r="J121" s="72"/>
      <c r="K121" s="76"/>
      <c r="L121" s="72"/>
      <c r="M121" s="72"/>
      <c r="N121" s="72"/>
      <c r="O121" s="69"/>
      <c r="P121" s="7"/>
    </row>
    <row r="122" spans="1:16"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8"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30"/>
  <sheetViews>
    <sheetView topLeftCell="A12" workbookViewId="0">
      <selection activeCell="E22" sqref="E22:I118"/>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86</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334</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O122</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4"/>
      <c r="B21" s="105" t="s">
        <v>91</v>
      </c>
      <c r="C21" s="104"/>
      <c r="D21" s="104"/>
      <c r="E21" s="104"/>
      <c r="F21" s="104"/>
      <c r="G21" s="104"/>
      <c r="H21" s="104"/>
      <c r="I21" s="104"/>
      <c r="J21" s="104"/>
      <c r="K21" s="104"/>
      <c r="L21" s="104"/>
      <c r="M21" s="104"/>
      <c r="N21" s="104"/>
      <c r="O21" s="104"/>
    </row>
    <row r="22" spans="1:16" s="7" customFormat="1" ht="27.6" x14ac:dyDescent="0.25">
      <c r="A22" s="80">
        <v>1</v>
      </c>
      <c r="B22" s="94" t="s">
        <v>92</v>
      </c>
      <c r="C22" s="80" t="s">
        <v>93</v>
      </c>
      <c r="D22" s="95">
        <v>1</v>
      </c>
      <c r="E22" s="93"/>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6" s="7" customFormat="1" ht="55.2" x14ac:dyDescent="0.25">
      <c r="A23" s="79">
        <v>2</v>
      </c>
      <c r="B23" s="94" t="s">
        <v>94</v>
      </c>
      <c r="C23" s="79" t="s">
        <v>93</v>
      </c>
      <c r="D23" s="95">
        <v>1</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x14ac:dyDescent="0.25">
      <c r="A24" s="104"/>
      <c r="B24" s="105" t="s">
        <v>95</v>
      </c>
      <c r="C24" s="104"/>
      <c r="D24" s="104"/>
      <c r="E24" s="104"/>
      <c r="F24" s="104"/>
      <c r="G24" s="104"/>
      <c r="H24" s="104"/>
      <c r="I24" s="104"/>
      <c r="J24" s="104"/>
      <c r="K24" s="104"/>
      <c r="L24" s="104"/>
      <c r="M24" s="104"/>
      <c r="N24" s="104"/>
      <c r="O24" s="104"/>
    </row>
    <row r="25" spans="1:16" s="7" customFormat="1" ht="27.6" x14ac:dyDescent="0.25">
      <c r="A25" s="80">
        <v>3</v>
      </c>
      <c r="B25" s="94" t="s">
        <v>229</v>
      </c>
      <c r="C25" s="79" t="s">
        <v>97</v>
      </c>
      <c r="D25" s="92">
        <v>2.4</v>
      </c>
      <c r="E25" s="93"/>
      <c r="F25" s="69"/>
      <c r="G25" s="69"/>
      <c r="H25" s="69"/>
      <c r="I25" s="69"/>
      <c r="J25" s="69">
        <f t="shared" si="0"/>
        <v>0</v>
      </c>
      <c r="K25" s="70">
        <f t="shared" si="5"/>
        <v>0</v>
      </c>
      <c r="L25" s="69">
        <f t="shared" si="1"/>
        <v>0</v>
      </c>
      <c r="M25" s="69">
        <f t="shared" si="2"/>
        <v>0</v>
      </c>
      <c r="N25" s="69">
        <f t="shared" si="3"/>
        <v>0</v>
      </c>
      <c r="O25" s="69">
        <f t="shared" si="4"/>
        <v>0</v>
      </c>
    </row>
    <row r="26" spans="1:16" s="7" customFormat="1" x14ac:dyDescent="0.25">
      <c r="A26" s="79">
        <v>4</v>
      </c>
      <c r="B26" s="91" t="s">
        <v>98</v>
      </c>
      <c r="C26" s="80" t="s">
        <v>97</v>
      </c>
      <c r="D26" s="92">
        <v>5.7</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ht="27.6" x14ac:dyDescent="0.25">
      <c r="A27" s="79">
        <v>5</v>
      </c>
      <c r="B27" s="94" t="s">
        <v>201</v>
      </c>
      <c r="C27" s="80" t="s">
        <v>97</v>
      </c>
      <c r="D27" s="95">
        <v>7.8</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x14ac:dyDescent="0.25">
      <c r="A28" s="80">
        <v>6</v>
      </c>
      <c r="B28" s="94" t="s">
        <v>99</v>
      </c>
      <c r="C28" s="80" t="s">
        <v>97</v>
      </c>
      <c r="D28" s="95">
        <v>8.4</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x14ac:dyDescent="0.25">
      <c r="A29" s="79">
        <v>7</v>
      </c>
      <c r="B29" s="94" t="s">
        <v>101</v>
      </c>
      <c r="C29" s="80" t="s">
        <v>93</v>
      </c>
      <c r="D29" s="95">
        <v>1</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x14ac:dyDescent="0.25">
      <c r="A30" s="79">
        <v>8</v>
      </c>
      <c r="B30" s="94" t="s">
        <v>237</v>
      </c>
      <c r="C30" s="80" t="s">
        <v>97</v>
      </c>
      <c r="D30" s="95">
        <v>17.3</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ht="27.6" x14ac:dyDescent="0.25">
      <c r="A31" s="80">
        <v>9</v>
      </c>
      <c r="B31" s="94" t="s">
        <v>203</v>
      </c>
      <c r="C31" s="80" t="s">
        <v>97</v>
      </c>
      <c r="D31" s="92">
        <v>20</v>
      </c>
      <c r="E31" s="93"/>
      <c r="F31" s="69"/>
      <c r="G31" s="69"/>
      <c r="H31" s="69"/>
      <c r="I31" s="69"/>
      <c r="J31" s="69">
        <f t="shared" si="0"/>
        <v>0</v>
      </c>
      <c r="K31" s="70">
        <f t="shared" si="5"/>
        <v>0</v>
      </c>
      <c r="L31" s="69">
        <f t="shared" si="1"/>
        <v>0</v>
      </c>
      <c r="M31" s="69">
        <f t="shared" si="2"/>
        <v>0</v>
      </c>
      <c r="N31" s="69">
        <f t="shared" si="3"/>
        <v>0</v>
      </c>
      <c r="O31" s="69">
        <f t="shared" si="4"/>
        <v>0</v>
      </c>
    </row>
    <row r="32" spans="1:16" s="7" customFormat="1" x14ac:dyDescent="0.25">
      <c r="A32" s="79">
        <v>10</v>
      </c>
      <c r="B32" s="91" t="s">
        <v>102</v>
      </c>
      <c r="C32" s="79" t="s">
        <v>103</v>
      </c>
      <c r="D32" s="92">
        <v>50</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x14ac:dyDescent="0.25">
      <c r="A33" s="79">
        <v>11</v>
      </c>
      <c r="B33" s="94" t="s">
        <v>104</v>
      </c>
      <c r="C33" s="79" t="s">
        <v>93</v>
      </c>
      <c r="D33" s="95">
        <v>1</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27.6" x14ac:dyDescent="0.25">
      <c r="A34" s="80">
        <v>12</v>
      </c>
      <c r="B34" s="94" t="s">
        <v>105</v>
      </c>
      <c r="C34" s="80" t="s">
        <v>93</v>
      </c>
      <c r="D34" s="95">
        <v>1</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ht="27.6" x14ac:dyDescent="0.25">
      <c r="A35" s="79">
        <v>13</v>
      </c>
      <c r="B35" s="94" t="s">
        <v>106</v>
      </c>
      <c r="C35" s="79" t="s">
        <v>93</v>
      </c>
      <c r="D35" s="95">
        <v>1</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ht="27.6" x14ac:dyDescent="0.25">
      <c r="A36" s="79">
        <v>14</v>
      </c>
      <c r="B36" s="94" t="s">
        <v>107</v>
      </c>
      <c r="C36" s="79" t="s">
        <v>93</v>
      </c>
      <c r="D36" s="95">
        <v>1</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x14ac:dyDescent="0.25">
      <c r="A37" s="80">
        <v>15</v>
      </c>
      <c r="B37" s="94" t="s">
        <v>108</v>
      </c>
      <c r="C37" s="79" t="s">
        <v>93</v>
      </c>
      <c r="D37" s="95">
        <v>2</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ht="27.6" x14ac:dyDescent="0.25">
      <c r="A38" s="79">
        <v>16</v>
      </c>
      <c r="B38" s="94" t="s">
        <v>109</v>
      </c>
      <c r="C38" s="80" t="s">
        <v>110</v>
      </c>
      <c r="D38" s="92">
        <v>6</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ht="27.6" x14ac:dyDescent="0.25">
      <c r="A39" s="79">
        <v>17</v>
      </c>
      <c r="B39" s="91" t="s">
        <v>111</v>
      </c>
      <c r="C39" s="80" t="s">
        <v>103</v>
      </c>
      <c r="D39" s="92">
        <v>2</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x14ac:dyDescent="0.25">
      <c r="A40" s="80">
        <v>18</v>
      </c>
      <c r="B40" s="94" t="s">
        <v>112</v>
      </c>
      <c r="C40" s="79" t="s">
        <v>113</v>
      </c>
      <c r="D40" s="95">
        <v>2</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x14ac:dyDescent="0.25">
      <c r="A41" s="104"/>
      <c r="B41" s="105" t="s">
        <v>115</v>
      </c>
      <c r="C41" s="104"/>
      <c r="D41" s="104"/>
      <c r="E41" s="104"/>
      <c r="F41" s="104"/>
      <c r="G41" s="104"/>
      <c r="H41" s="104"/>
      <c r="I41" s="104"/>
      <c r="J41" s="104"/>
      <c r="K41" s="104"/>
      <c r="L41" s="104"/>
      <c r="M41" s="104"/>
      <c r="N41" s="104"/>
      <c r="O41" s="104"/>
    </row>
    <row r="42" spans="1:15" s="7" customFormat="1" ht="207" x14ac:dyDescent="0.25">
      <c r="A42" s="79">
        <v>19</v>
      </c>
      <c r="B42" s="94" t="s">
        <v>335</v>
      </c>
      <c r="C42" s="80" t="s">
        <v>97</v>
      </c>
      <c r="D42" s="95">
        <v>7.8</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ht="55.2" x14ac:dyDescent="0.25">
      <c r="A43" s="80">
        <v>20</v>
      </c>
      <c r="B43" s="94" t="s">
        <v>336</v>
      </c>
      <c r="C43" s="79" t="s">
        <v>262</v>
      </c>
      <c r="D43" s="95">
        <v>3</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41.4" x14ac:dyDescent="0.25">
      <c r="A44" s="79">
        <v>21</v>
      </c>
      <c r="B44" s="94" t="s">
        <v>119</v>
      </c>
      <c r="C44" s="80" t="s">
        <v>262</v>
      </c>
      <c r="D44" s="92">
        <v>1</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69" x14ac:dyDescent="0.25">
      <c r="A45" s="79">
        <v>22</v>
      </c>
      <c r="B45" s="91" t="s">
        <v>186</v>
      </c>
      <c r="C45" s="80" t="s">
        <v>93</v>
      </c>
      <c r="D45" s="92">
        <v>1</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ht="27.6" x14ac:dyDescent="0.25">
      <c r="A46" s="80">
        <v>23</v>
      </c>
      <c r="B46" s="94" t="s">
        <v>120</v>
      </c>
      <c r="C46" s="79" t="s">
        <v>93</v>
      </c>
      <c r="D46" s="95">
        <v>1</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ht="27.6" x14ac:dyDescent="0.25">
      <c r="A47" s="79">
        <v>24</v>
      </c>
      <c r="B47" s="94" t="s">
        <v>337</v>
      </c>
      <c r="C47" s="79" t="s">
        <v>97</v>
      </c>
      <c r="D47" s="95">
        <v>2.4</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ht="55.2" x14ac:dyDescent="0.25">
      <c r="A48" s="79">
        <v>25</v>
      </c>
      <c r="B48" s="94" t="s">
        <v>122</v>
      </c>
      <c r="C48" s="80" t="s">
        <v>97</v>
      </c>
      <c r="D48" s="95">
        <v>2.9</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x14ac:dyDescent="0.25">
      <c r="A49" s="80">
        <v>26</v>
      </c>
      <c r="B49" s="94" t="s">
        <v>123</v>
      </c>
      <c r="C49" s="79" t="s">
        <v>97</v>
      </c>
      <c r="D49" s="95">
        <v>2.4</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ht="27.6" x14ac:dyDescent="0.25">
      <c r="A50" s="79">
        <v>27</v>
      </c>
      <c r="B50" s="94" t="s">
        <v>338</v>
      </c>
      <c r="C50" s="80" t="s">
        <v>97</v>
      </c>
      <c r="D50" s="92">
        <v>34.6</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x14ac:dyDescent="0.25">
      <c r="A51" s="79">
        <v>28</v>
      </c>
      <c r="B51" s="91" t="s">
        <v>339</v>
      </c>
      <c r="C51" s="80" t="s">
        <v>103</v>
      </c>
      <c r="D51" s="92">
        <v>39</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x14ac:dyDescent="0.25">
      <c r="A52" s="80">
        <v>29</v>
      </c>
      <c r="B52" s="94" t="s">
        <v>340</v>
      </c>
      <c r="C52" s="79" t="s">
        <v>97</v>
      </c>
      <c r="D52" s="95">
        <v>34.6</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ht="27.6" x14ac:dyDescent="0.25">
      <c r="A53" s="79">
        <v>30</v>
      </c>
      <c r="B53" s="94" t="s">
        <v>126</v>
      </c>
      <c r="C53" s="79" t="s">
        <v>93</v>
      </c>
      <c r="D53" s="95">
        <v>2</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x14ac:dyDescent="0.25">
      <c r="A54" s="79">
        <v>31</v>
      </c>
      <c r="B54" s="94" t="s">
        <v>341</v>
      </c>
      <c r="C54" s="80" t="s">
        <v>93</v>
      </c>
      <c r="D54" s="95">
        <v>2</v>
      </c>
      <c r="E54" s="96"/>
      <c r="F54" s="96"/>
      <c r="G54" s="69"/>
      <c r="H54" s="69"/>
      <c r="I54" s="69"/>
      <c r="J54" s="69">
        <f t="shared" si="0"/>
        <v>0</v>
      </c>
      <c r="K54" s="70">
        <f t="shared" si="5"/>
        <v>0</v>
      </c>
      <c r="L54" s="69">
        <f t="shared" si="1"/>
        <v>0</v>
      </c>
      <c r="M54" s="69">
        <f t="shared" si="2"/>
        <v>0</v>
      </c>
      <c r="N54" s="69">
        <f t="shared" si="3"/>
        <v>0</v>
      </c>
      <c r="O54" s="69">
        <f t="shared" si="4"/>
        <v>0</v>
      </c>
    </row>
    <row r="55" spans="1:15" s="7" customFormat="1" x14ac:dyDescent="0.25">
      <c r="A55" s="104"/>
      <c r="B55" s="105" t="s">
        <v>129</v>
      </c>
      <c r="C55" s="104"/>
      <c r="D55" s="104"/>
      <c r="E55" s="104"/>
      <c r="F55" s="104"/>
      <c r="G55" s="104"/>
      <c r="H55" s="104"/>
      <c r="I55" s="104"/>
      <c r="J55" s="104"/>
      <c r="K55" s="104"/>
      <c r="L55" s="104"/>
      <c r="M55" s="104"/>
      <c r="N55" s="104"/>
      <c r="O55" s="104"/>
    </row>
    <row r="56" spans="1:15" s="7" customFormat="1" x14ac:dyDescent="0.25">
      <c r="A56" s="79">
        <v>32</v>
      </c>
      <c r="B56" s="94" t="s">
        <v>130</v>
      </c>
      <c r="C56" s="80" t="s">
        <v>93</v>
      </c>
      <c r="D56" s="92">
        <v>2</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x14ac:dyDescent="0.25">
      <c r="A57" s="79">
        <v>33</v>
      </c>
      <c r="B57" s="91" t="s">
        <v>131</v>
      </c>
      <c r="C57" s="80" t="s">
        <v>93</v>
      </c>
      <c r="D57" s="92">
        <v>2</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80">
        <v>34</v>
      </c>
      <c r="B58" s="94" t="s">
        <v>132</v>
      </c>
      <c r="C58" s="79" t="s">
        <v>93</v>
      </c>
      <c r="D58" s="95">
        <v>2</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ht="27.6" x14ac:dyDescent="0.25">
      <c r="A59" s="79">
        <v>35</v>
      </c>
      <c r="B59" s="94" t="s">
        <v>133</v>
      </c>
      <c r="C59" s="79" t="s">
        <v>93</v>
      </c>
      <c r="D59" s="95">
        <v>3</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ht="41.4" x14ac:dyDescent="0.25">
      <c r="A60" s="79">
        <v>36</v>
      </c>
      <c r="B60" s="94" t="s">
        <v>134</v>
      </c>
      <c r="C60" s="80" t="s">
        <v>103</v>
      </c>
      <c r="D60" s="95">
        <v>6</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x14ac:dyDescent="0.25">
      <c r="A61" s="80">
        <v>37</v>
      </c>
      <c r="B61" s="94" t="s">
        <v>342</v>
      </c>
      <c r="C61" s="79" t="s">
        <v>136</v>
      </c>
      <c r="D61" s="95">
        <v>0.06</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ht="41.4" x14ac:dyDescent="0.25">
      <c r="A62" s="79">
        <v>38</v>
      </c>
      <c r="B62" s="94" t="s">
        <v>137</v>
      </c>
      <c r="C62" s="80" t="s">
        <v>103</v>
      </c>
      <c r="D62" s="92">
        <v>2</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ht="27.6" x14ac:dyDescent="0.25">
      <c r="A63" s="79">
        <v>39</v>
      </c>
      <c r="B63" s="91" t="s">
        <v>231</v>
      </c>
      <c r="C63" s="80" t="s">
        <v>93</v>
      </c>
      <c r="D63" s="92">
        <v>1</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ht="27.6" x14ac:dyDescent="0.25">
      <c r="A64" s="80">
        <v>40</v>
      </c>
      <c r="B64" s="94" t="s">
        <v>343</v>
      </c>
      <c r="C64" s="79" t="s">
        <v>93</v>
      </c>
      <c r="D64" s="95">
        <v>1</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ht="41.4" x14ac:dyDescent="0.25">
      <c r="A65" s="79">
        <v>41</v>
      </c>
      <c r="B65" s="94" t="s">
        <v>141</v>
      </c>
      <c r="C65" s="79" t="s">
        <v>93</v>
      </c>
      <c r="D65" s="95">
        <v>1</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x14ac:dyDescent="0.25">
      <c r="A66" s="79">
        <v>42</v>
      </c>
      <c r="B66" s="94" t="s">
        <v>191</v>
      </c>
      <c r="C66" s="80" t="s">
        <v>93</v>
      </c>
      <c r="D66" s="95">
        <v>1</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x14ac:dyDescent="0.25">
      <c r="A67" s="80">
        <v>43</v>
      </c>
      <c r="B67" s="94" t="s">
        <v>143</v>
      </c>
      <c r="C67" s="79" t="s">
        <v>93</v>
      </c>
      <c r="D67" s="95">
        <v>1</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ht="27.6" x14ac:dyDescent="0.25">
      <c r="A68" s="79">
        <v>44</v>
      </c>
      <c r="B68" s="94" t="s">
        <v>144</v>
      </c>
      <c r="C68" s="80" t="s">
        <v>93</v>
      </c>
      <c r="D68" s="92">
        <v>1</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ht="27.6" x14ac:dyDescent="0.25">
      <c r="A69" s="79">
        <v>45</v>
      </c>
      <c r="B69" s="91" t="s">
        <v>145</v>
      </c>
      <c r="C69" s="80" t="s">
        <v>93</v>
      </c>
      <c r="D69" s="92">
        <v>1</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x14ac:dyDescent="0.25">
      <c r="A70" s="104"/>
      <c r="B70" s="105" t="s">
        <v>146</v>
      </c>
      <c r="C70" s="104"/>
      <c r="D70" s="104"/>
      <c r="E70" s="104"/>
      <c r="F70" s="104"/>
      <c r="G70" s="104"/>
      <c r="H70" s="104"/>
      <c r="I70" s="104"/>
      <c r="J70" s="104"/>
      <c r="K70" s="104"/>
      <c r="L70" s="104"/>
      <c r="M70" s="104"/>
      <c r="N70" s="104"/>
      <c r="O70" s="104"/>
    </row>
    <row r="71" spans="1:15" s="7" customFormat="1" ht="82.8" x14ac:dyDescent="0.25">
      <c r="A71" s="79">
        <v>46</v>
      </c>
      <c r="B71" s="94" t="s">
        <v>292</v>
      </c>
      <c r="C71" s="79" t="s">
        <v>93</v>
      </c>
      <c r="D71" s="95">
        <v>1</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ht="41.4" x14ac:dyDescent="0.25">
      <c r="A72" s="79">
        <v>47</v>
      </c>
      <c r="B72" s="94" t="s">
        <v>148</v>
      </c>
      <c r="C72" s="80" t="s">
        <v>93</v>
      </c>
      <c r="D72" s="95">
        <v>1</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ht="41.4" x14ac:dyDescent="0.25">
      <c r="A73" s="79">
        <v>48</v>
      </c>
      <c r="B73" s="94" t="s">
        <v>149</v>
      </c>
      <c r="C73" s="79" t="s">
        <v>93</v>
      </c>
      <c r="D73" s="95">
        <v>1</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ht="55.2" x14ac:dyDescent="0.25">
      <c r="A74" s="79">
        <v>49</v>
      </c>
      <c r="B74" s="94" t="s">
        <v>344</v>
      </c>
      <c r="C74" s="80" t="s">
        <v>103</v>
      </c>
      <c r="D74" s="92">
        <v>50</v>
      </c>
      <c r="E74" s="93"/>
      <c r="F74" s="69"/>
      <c r="G74" s="69"/>
      <c r="H74" s="69"/>
      <c r="I74" s="69"/>
      <c r="J74" s="69">
        <f t="shared" si="0"/>
        <v>0</v>
      </c>
      <c r="K74" s="70">
        <f t="shared" si="5"/>
        <v>0</v>
      </c>
      <c r="L74" s="69">
        <f t="shared" si="1"/>
        <v>0</v>
      </c>
      <c r="M74" s="69">
        <f t="shared" si="2"/>
        <v>0</v>
      </c>
      <c r="N74" s="69">
        <f t="shared" si="3"/>
        <v>0</v>
      </c>
      <c r="O74" s="69">
        <f t="shared" si="4"/>
        <v>0</v>
      </c>
    </row>
    <row r="75" spans="1:15" s="7" customFormat="1" ht="27.6" x14ac:dyDescent="0.25">
      <c r="A75" s="79">
        <v>50</v>
      </c>
      <c r="B75" s="91" t="s">
        <v>151</v>
      </c>
      <c r="C75" s="80" t="s">
        <v>93</v>
      </c>
      <c r="D75" s="92">
        <v>5</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ht="27.6" x14ac:dyDescent="0.25">
      <c r="A76" s="79">
        <v>51</v>
      </c>
      <c r="B76" s="94" t="s">
        <v>152</v>
      </c>
      <c r="C76" s="79" t="s">
        <v>93</v>
      </c>
      <c r="D76" s="95">
        <v>11</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ht="27.6" x14ac:dyDescent="0.25">
      <c r="A77" s="79">
        <v>52</v>
      </c>
      <c r="B77" s="94" t="s">
        <v>154</v>
      </c>
      <c r="C77" s="79" t="s">
        <v>93</v>
      </c>
      <c r="D77" s="95">
        <v>4</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x14ac:dyDescent="0.25">
      <c r="A78" s="79">
        <v>53</v>
      </c>
      <c r="B78" s="94" t="s">
        <v>155</v>
      </c>
      <c r="C78" s="80" t="s">
        <v>93</v>
      </c>
      <c r="D78" s="95">
        <v>1</v>
      </c>
      <c r="E78" s="96"/>
      <c r="F78" s="96"/>
      <c r="G78" s="69"/>
      <c r="H78" s="69"/>
      <c r="I78" s="69"/>
      <c r="J78" s="69">
        <f t="shared" si="0"/>
        <v>0</v>
      </c>
      <c r="K78" s="70">
        <f t="shared" si="5"/>
        <v>0</v>
      </c>
      <c r="L78" s="69">
        <f t="shared" si="1"/>
        <v>0</v>
      </c>
      <c r="M78" s="69">
        <f t="shared" si="2"/>
        <v>0</v>
      </c>
      <c r="N78" s="69">
        <f t="shared" si="3"/>
        <v>0</v>
      </c>
      <c r="O78" s="69">
        <f t="shared" si="4"/>
        <v>0</v>
      </c>
    </row>
    <row r="79" spans="1:15" s="7" customFormat="1" x14ac:dyDescent="0.25">
      <c r="A79" s="79">
        <v>54</v>
      </c>
      <c r="B79" s="94" t="s">
        <v>156</v>
      </c>
      <c r="C79" s="79" t="s">
        <v>93</v>
      </c>
      <c r="D79" s="95">
        <v>1</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x14ac:dyDescent="0.25">
      <c r="A80" s="79">
        <v>55</v>
      </c>
      <c r="B80" s="94" t="s">
        <v>157</v>
      </c>
      <c r="C80" s="80" t="s">
        <v>93</v>
      </c>
      <c r="D80" s="92">
        <v>1</v>
      </c>
      <c r="E80" s="93"/>
      <c r="F80" s="69"/>
      <c r="G80" s="69"/>
      <c r="H80" s="69"/>
      <c r="I80" s="69"/>
      <c r="J80" s="69">
        <f t="shared" si="0"/>
        <v>0</v>
      </c>
      <c r="K80" s="70">
        <f t="shared" si="5"/>
        <v>0</v>
      </c>
      <c r="L80" s="69">
        <f t="shared" si="1"/>
        <v>0</v>
      </c>
      <c r="M80" s="69">
        <f t="shared" si="2"/>
        <v>0</v>
      </c>
      <c r="N80" s="69">
        <f t="shared" si="3"/>
        <v>0</v>
      </c>
      <c r="O80" s="69">
        <f t="shared" si="4"/>
        <v>0</v>
      </c>
    </row>
    <row r="81" spans="1:15" s="7" customFormat="1" ht="55.2" x14ac:dyDescent="0.25">
      <c r="A81" s="79">
        <v>56</v>
      </c>
      <c r="B81" s="91" t="s">
        <v>158</v>
      </c>
      <c r="C81" s="80" t="s">
        <v>93</v>
      </c>
      <c r="D81" s="92">
        <v>1</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x14ac:dyDescent="0.25">
      <c r="A82" s="104"/>
      <c r="B82" s="105" t="s">
        <v>159</v>
      </c>
      <c r="C82" s="104"/>
      <c r="D82" s="104"/>
      <c r="E82" s="104"/>
      <c r="F82" s="104"/>
      <c r="G82" s="104"/>
      <c r="H82" s="104"/>
      <c r="I82" s="104"/>
      <c r="J82" s="104"/>
      <c r="K82" s="104"/>
      <c r="L82" s="104"/>
      <c r="M82" s="104"/>
      <c r="N82" s="104"/>
      <c r="O82" s="104"/>
    </row>
    <row r="83" spans="1:15" s="7" customFormat="1" ht="27.6" x14ac:dyDescent="0.25">
      <c r="A83" s="79">
        <v>57</v>
      </c>
      <c r="B83" s="94" t="s">
        <v>160</v>
      </c>
      <c r="C83" s="79" t="s">
        <v>97</v>
      </c>
      <c r="D83" s="95">
        <v>155</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ht="27.6" x14ac:dyDescent="0.25">
      <c r="A84" s="79">
        <v>58</v>
      </c>
      <c r="B84" s="94" t="s">
        <v>161</v>
      </c>
      <c r="C84" s="80" t="s">
        <v>97</v>
      </c>
      <c r="D84" s="95">
        <v>42.7</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ht="27.6" x14ac:dyDescent="0.25">
      <c r="A85" s="80">
        <v>59</v>
      </c>
      <c r="B85" s="94" t="s">
        <v>162</v>
      </c>
      <c r="C85" s="79" t="s">
        <v>97</v>
      </c>
      <c r="D85" s="95">
        <v>45</v>
      </c>
      <c r="E85" s="93"/>
      <c r="F85" s="69"/>
      <c r="G85" s="69"/>
      <c r="H85" s="69"/>
      <c r="I85" s="69"/>
      <c r="J85" s="69">
        <f t="shared" si="0"/>
        <v>0</v>
      </c>
      <c r="K85" s="70">
        <f t="shared" si="5"/>
        <v>0</v>
      </c>
      <c r="L85" s="69">
        <f t="shared" si="1"/>
        <v>0</v>
      </c>
      <c r="M85" s="69">
        <f t="shared" si="2"/>
        <v>0</v>
      </c>
      <c r="N85" s="69">
        <f t="shared" si="3"/>
        <v>0</v>
      </c>
      <c r="O85" s="69">
        <f t="shared" si="4"/>
        <v>0</v>
      </c>
    </row>
    <row r="86" spans="1:15" s="7" customFormat="1" x14ac:dyDescent="0.25">
      <c r="A86" s="80">
        <v>60</v>
      </c>
      <c r="B86" s="94" t="s">
        <v>163</v>
      </c>
      <c r="C86" s="79" t="s">
        <v>97</v>
      </c>
      <c r="D86" s="95">
        <v>16</v>
      </c>
      <c r="E86" s="93"/>
      <c r="F86" s="69"/>
      <c r="G86" s="69"/>
      <c r="H86" s="69"/>
      <c r="I86" s="69"/>
      <c r="J86" s="69">
        <f t="shared" ref="J86:J120" si="6">I86+H86+G86</f>
        <v>0</v>
      </c>
      <c r="K86" s="70">
        <f t="shared" si="5"/>
        <v>0</v>
      </c>
      <c r="L86" s="69">
        <f t="shared" ref="L86:L120" si="7">ROUND(D86*G86,2)</f>
        <v>0</v>
      </c>
      <c r="M86" s="69">
        <f t="shared" ref="M86:M120" si="8">ROUND(D86*H86,2)</f>
        <v>0</v>
      </c>
      <c r="N86" s="69">
        <f t="shared" ref="N86:N120" si="9">ROUND(D86*I86,2)</f>
        <v>0</v>
      </c>
      <c r="O86" s="69">
        <f t="shared" ref="O86:O120" si="10">N86+M86+L86</f>
        <v>0</v>
      </c>
    </row>
    <row r="87" spans="1:15" s="7" customFormat="1" x14ac:dyDescent="0.25">
      <c r="A87" s="79">
        <v>61</v>
      </c>
      <c r="B87" s="94" t="s">
        <v>164</v>
      </c>
      <c r="C87" s="80" t="s">
        <v>97</v>
      </c>
      <c r="D87" s="92">
        <v>5.7</v>
      </c>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x14ac:dyDescent="0.25">
      <c r="A88" s="79">
        <v>62</v>
      </c>
      <c r="B88" s="91" t="s">
        <v>165</v>
      </c>
      <c r="C88" s="80" t="s">
        <v>97</v>
      </c>
      <c r="D88" s="92">
        <v>42.7</v>
      </c>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ht="27.6" x14ac:dyDescent="0.25">
      <c r="A89" s="80">
        <v>63</v>
      </c>
      <c r="B89" s="94" t="s">
        <v>166</v>
      </c>
      <c r="C89" s="79" t="s">
        <v>97</v>
      </c>
      <c r="D89" s="95">
        <v>42.7</v>
      </c>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ht="27.6" x14ac:dyDescent="0.25">
      <c r="A90" s="79">
        <v>64</v>
      </c>
      <c r="B90" s="94" t="s">
        <v>345</v>
      </c>
      <c r="C90" s="79" t="s">
        <v>97</v>
      </c>
      <c r="D90" s="95">
        <v>42.7</v>
      </c>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x14ac:dyDescent="0.25">
      <c r="A91" s="79">
        <v>65</v>
      </c>
      <c r="B91" s="94" t="s">
        <v>168</v>
      </c>
      <c r="C91" s="80" t="s">
        <v>97</v>
      </c>
      <c r="D91" s="95">
        <v>112</v>
      </c>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ht="27.6" x14ac:dyDescent="0.25">
      <c r="A92" s="80">
        <v>66</v>
      </c>
      <c r="B92" s="94" t="s">
        <v>169</v>
      </c>
      <c r="C92" s="79" t="s">
        <v>97</v>
      </c>
      <c r="D92" s="95">
        <v>112</v>
      </c>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ht="27.6" x14ac:dyDescent="0.25">
      <c r="A93" s="79">
        <v>67</v>
      </c>
      <c r="B93" s="94" t="s">
        <v>346</v>
      </c>
      <c r="C93" s="80" t="s">
        <v>97</v>
      </c>
      <c r="D93" s="92">
        <v>112</v>
      </c>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x14ac:dyDescent="0.25">
      <c r="A94" s="79">
        <v>68</v>
      </c>
      <c r="B94" s="91" t="s">
        <v>171</v>
      </c>
      <c r="C94" s="80" t="s">
        <v>97</v>
      </c>
      <c r="D94" s="92">
        <v>4</v>
      </c>
      <c r="E94" s="96"/>
      <c r="F94" s="96"/>
      <c r="G94" s="69"/>
      <c r="H94" s="69"/>
      <c r="I94" s="69"/>
      <c r="J94" s="69">
        <f t="shared" si="6"/>
        <v>0</v>
      </c>
      <c r="K94" s="70">
        <f t="shared" si="11"/>
        <v>0</v>
      </c>
      <c r="L94" s="69">
        <f t="shared" si="7"/>
        <v>0</v>
      </c>
      <c r="M94" s="69">
        <f t="shared" si="8"/>
        <v>0</v>
      </c>
      <c r="N94" s="69">
        <f t="shared" si="9"/>
        <v>0</v>
      </c>
      <c r="O94" s="69">
        <f t="shared" si="10"/>
        <v>0</v>
      </c>
    </row>
    <row r="95" spans="1:15" s="7" customFormat="1" ht="41.4" x14ac:dyDescent="0.25">
      <c r="A95" s="80">
        <v>69</v>
      </c>
      <c r="B95" s="94" t="s">
        <v>172</v>
      </c>
      <c r="C95" s="79" t="s">
        <v>97</v>
      </c>
      <c r="D95" s="95">
        <v>4.5</v>
      </c>
      <c r="E95" s="96"/>
      <c r="F95" s="96"/>
      <c r="G95" s="69"/>
      <c r="H95" s="69"/>
      <c r="I95" s="69"/>
      <c r="J95" s="69">
        <f t="shared" si="6"/>
        <v>0</v>
      </c>
      <c r="K95" s="70">
        <f t="shared" si="11"/>
        <v>0</v>
      </c>
      <c r="L95" s="69">
        <f t="shared" si="7"/>
        <v>0</v>
      </c>
      <c r="M95" s="69">
        <f t="shared" si="8"/>
        <v>0</v>
      </c>
      <c r="N95" s="69">
        <f t="shared" si="9"/>
        <v>0</v>
      </c>
      <c r="O95" s="69">
        <f t="shared" si="10"/>
        <v>0</v>
      </c>
    </row>
    <row r="96" spans="1:15" s="7" customFormat="1" ht="41.4" x14ac:dyDescent="0.25">
      <c r="A96" s="79">
        <v>70</v>
      </c>
      <c r="B96" s="94" t="s">
        <v>173</v>
      </c>
      <c r="C96" s="79" t="s">
        <v>97</v>
      </c>
      <c r="D96" s="95">
        <v>11.3</v>
      </c>
      <c r="E96" s="96"/>
      <c r="F96" s="96"/>
      <c r="G96" s="69"/>
      <c r="H96" s="69"/>
      <c r="I96" s="69"/>
      <c r="J96" s="69">
        <f t="shared" si="6"/>
        <v>0</v>
      </c>
      <c r="K96" s="70">
        <f t="shared" si="11"/>
        <v>0</v>
      </c>
      <c r="L96" s="69">
        <f t="shared" si="7"/>
        <v>0</v>
      </c>
      <c r="M96" s="69">
        <f t="shared" si="8"/>
        <v>0</v>
      </c>
      <c r="N96" s="69">
        <f t="shared" si="9"/>
        <v>0</v>
      </c>
      <c r="O96" s="69">
        <f t="shared" si="10"/>
        <v>0</v>
      </c>
    </row>
    <row r="97" spans="1:15" s="7" customFormat="1" x14ac:dyDescent="0.25">
      <c r="A97" s="104"/>
      <c r="B97" s="105" t="s">
        <v>175</v>
      </c>
      <c r="C97" s="104"/>
      <c r="D97" s="104"/>
      <c r="E97" s="104"/>
      <c r="F97" s="104"/>
      <c r="G97" s="104"/>
      <c r="H97" s="104"/>
      <c r="I97" s="104"/>
      <c r="J97" s="104"/>
      <c r="K97" s="104"/>
      <c r="L97" s="104"/>
      <c r="M97" s="104"/>
      <c r="N97" s="104"/>
      <c r="O97" s="104"/>
    </row>
    <row r="98" spans="1:15" s="7" customFormat="1" x14ac:dyDescent="0.25">
      <c r="A98" s="80">
        <v>71</v>
      </c>
      <c r="B98" s="94" t="s">
        <v>176</v>
      </c>
      <c r="C98" s="79" t="s">
        <v>93</v>
      </c>
      <c r="D98" s="95">
        <v>1</v>
      </c>
      <c r="E98" s="93"/>
      <c r="F98" s="69"/>
      <c r="G98" s="69"/>
      <c r="H98" s="69"/>
      <c r="I98" s="69"/>
      <c r="J98" s="69">
        <f t="shared" si="6"/>
        <v>0</v>
      </c>
      <c r="K98" s="70">
        <f t="shared" si="11"/>
        <v>0</v>
      </c>
      <c r="L98" s="69">
        <f t="shared" si="7"/>
        <v>0</v>
      </c>
      <c r="M98" s="69">
        <f t="shared" si="8"/>
        <v>0</v>
      </c>
      <c r="N98" s="69">
        <f t="shared" si="9"/>
        <v>0</v>
      </c>
      <c r="O98" s="69">
        <f t="shared" si="10"/>
        <v>0</v>
      </c>
    </row>
    <row r="99" spans="1:15" s="7" customFormat="1" x14ac:dyDescent="0.25">
      <c r="A99" s="104"/>
      <c r="B99" s="105" t="s">
        <v>177</v>
      </c>
      <c r="C99" s="104"/>
      <c r="D99" s="104"/>
      <c r="E99" s="104"/>
      <c r="F99" s="104"/>
      <c r="G99" s="104"/>
      <c r="H99" s="104"/>
      <c r="I99" s="104"/>
      <c r="J99" s="104"/>
      <c r="K99" s="104"/>
      <c r="L99" s="104"/>
      <c r="M99" s="104"/>
      <c r="N99" s="104"/>
      <c r="O99" s="104"/>
    </row>
    <row r="100" spans="1:15" s="7" customFormat="1" ht="41.4" x14ac:dyDescent="0.25">
      <c r="A100" s="79">
        <v>72</v>
      </c>
      <c r="B100" s="91" t="s">
        <v>178</v>
      </c>
      <c r="C100" s="80" t="s">
        <v>179</v>
      </c>
      <c r="D100" s="92">
        <v>4.0999999999999996</v>
      </c>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ht="41.4" x14ac:dyDescent="0.25">
      <c r="A101" s="79">
        <v>73</v>
      </c>
      <c r="B101" s="91" t="s">
        <v>180</v>
      </c>
      <c r="C101" s="80" t="s">
        <v>179</v>
      </c>
      <c r="D101" s="92">
        <v>4.0999999999999996</v>
      </c>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x14ac:dyDescent="0.25">
      <c r="A102" s="80">
        <v>74</v>
      </c>
      <c r="B102" s="94" t="s">
        <v>181</v>
      </c>
      <c r="C102" s="79" t="s">
        <v>97</v>
      </c>
      <c r="D102" s="95">
        <v>42.7</v>
      </c>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ht="41.4" x14ac:dyDescent="0.25">
      <c r="A103" s="79">
        <v>75</v>
      </c>
      <c r="B103" s="94" t="s">
        <v>197</v>
      </c>
      <c r="C103" s="79" t="s">
        <v>93</v>
      </c>
      <c r="D103" s="95">
        <v>2</v>
      </c>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hidden="1" x14ac:dyDescent="0.25">
      <c r="A104" s="79">
        <v>84</v>
      </c>
      <c r="B104" s="94"/>
      <c r="C104" s="80"/>
      <c r="D104" s="95"/>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hidden="1" x14ac:dyDescent="0.25">
      <c r="A105" s="80">
        <v>85</v>
      </c>
      <c r="B105" s="94"/>
      <c r="C105" s="79"/>
      <c r="D105" s="95"/>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idden="1" x14ac:dyDescent="0.25">
      <c r="A106" s="79">
        <v>86</v>
      </c>
      <c r="B106" s="94"/>
      <c r="C106" s="80"/>
      <c r="D106" s="92"/>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idden="1" x14ac:dyDescent="0.25">
      <c r="A107" s="79">
        <v>87</v>
      </c>
      <c r="B107" s="91"/>
      <c r="C107" s="80"/>
      <c r="D107" s="92"/>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idden="1" x14ac:dyDescent="0.25">
      <c r="A108" s="79">
        <v>88</v>
      </c>
      <c r="B108" s="91"/>
      <c r="C108" s="80"/>
      <c r="D108" s="92"/>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hidden="1" x14ac:dyDescent="0.25">
      <c r="A109" s="80">
        <v>89</v>
      </c>
      <c r="B109" s="94"/>
      <c r="C109" s="79"/>
      <c r="D109" s="95"/>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idden="1" x14ac:dyDescent="0.25">
      <c r="A110" s="79">
        <v>90</v>
      </c>
      <c r="B110" s="94"/>
      <c r="C110" s="79"/>
      <c r="D110" s="95"/>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idden="1" x14ac:dyDescent="0.25">
      <c r="A111" s="79">
        <v>91</v>
      </c>
      <c r="B111" s="91"/>
      <c r="C111" s="80"/>
      <c r="D111" s="92"/>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idden="1" x14ac:dyDescent="0.25">
      <c r="A112" s="79">
        <v>92</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6" s="7" customFormat="1" hidden="1" x14ac:dyDescent="0.25">
      <c r="A113" s="80">
        <v>93</v>
      </c>
      <c r="B113" s="94"/>
      <c r="C113" s="79"/>
      <c r="D113" s="95"/>
      <c r="E113" s="96"/>
      <c r="F113" s="96"/>
      <c r="G113" s="69"/>
      <c r="H113" s="69"/>
      <c r="I113" s="69"/>
      <c r="J113" s="69">
        <f t="shared" si="6"/>
        <v>0</v>
      </c>
      <c r="K113" s="70">
        <f t="shared" si="11"/>
        <v>0</v>
      </c>
      <c r="L113" s="69">
        <f t="shared" si="7"/>
        <v>0</v>
      </c>
      <c r="M113" s="69">
        <f t="shared" si="8"/>
        <v>0</v>
      </c>
      <c r="N113" s="69">
        <f t="shared" si="9"/>
        <v>0</v>
      </c>
      <c r="O113" s="69">
        <f t="shared" si="10"/>
        <v>0</v>
      </c>
    </row>
    <row r="114" spans="1:16" s="7" customFormat="1" hidden="1" x14ac:dyDescent="0.25">
      <c r="A114" s="79">
        <v>94</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6" s="7" customFormat="1" hidden="1" x14ac:dyDescent="0.25">
      <c r="A115" s="79">
        <v>95</v>
      </c>
      <c r="B115" s="91"/>
      <c r="C115" s="80"/>
      <c r="D115" s="92"/>
      <c r="E115" s="96"/>
      <c r="F115" s="96"/>
      <c r="G115" s="69"/>
      <c r="H115" s="69"/>
      <c r="I115" s="69"/>
      <c r="J115" s="69">
        <f t="shared" si="6"/>
        <v>0</v>
      </c>
      <c r="K115" s="70">
        <f t="shared" si="11"/>
        <v>0</v>
      </c>
      <c r="L115" s="69">
        <f t="shared" si="7"/>
        <v>0</v>
      </c>
      <c r="M115" s="69">
        <f t="shared" si="8"/>
        <v>0</v>
      </c>
      <c r="N115" s="69">
        <f t="shared" si="9"/>
        <v>0</v>
      </c>
      <c r="O115" s="69">
        <f t="shared" si="10"/>
        <v>0</v>
      </c>
    </row>
    <row r="116" spans="1:16" s="7" customFormat="1" hidden="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6" s="7" customFormat="1" hidden="1" x14ac:dyDescent="0.25">
      <c r="A117" s="80">
        <v>97</v>
      </c>
      <c r="B117" s="94"/>
      <c r="C117" s="79"/>
      <c r="D117" s="95"/>
      <c r="E117" s="96"/>
      <c r="F117" s="96"/>
      <c r="G117" s="69"/>
      <c r="H117" s="69"/>
      <c r="I117" s="69"/>
      <c r="J117" s="69">
        <f t="shared" si="6"/>
        <v>0</v>
      </c>
      <c r="K117" s="70">
        <f t="shared" si="11"/>
        <v>0</v>
      </c>
      <c r="L117" s="69">
        <f t="shared" si="7"/>
        <v>0</v>
      </c>
      <c r="M117" s="69">
        <f t="shared" si="8"/>
        <v>0</v>
      </c>
      <c r="N117" s="69">
        <f t="shared" si="9"/>
        <v>0</v>
      </c>
      <c r="O117" s="69">
        <f t="shared" si="10"/>
        <v>0</v>
      </c>
    </row>
    <row r="118" spans="1:16" s="7" customFormat="1" hidden="1" x14ac:dyDescent="0.25">
      <c r="A118" s="79">
        <v>98</v>
      </c>
      <c r="B118" s="94"/>
      <c r="C118" s="79"/>
      <c r="D118" s="95"/>
      <c r="E118" s="96"/>
      <c r="F118" s="96"/>
      <c r="G118" s="69"/>
      <c r="H118" s="69"/>
      <c r="I118" s="69"/>
      <c r="J118" s="69">
        <f t="shared" si="6"/>
        <v>0</v>
      </c>
      <c r="K118" s="70">
        <f t="shared" si="11"/>
        <v>0</v>
      </c>
      <c r="L118" s="69">
        <f t="shared" si="7"/>
        <v>0</v>
      </c>
      <c r="M118" s="69">
        <f t="shared" si="8"/>
        <v>0</v>
      </c>
      <c r="N118" s="69">
        <f t="shared" si="9"/>
        <v>0</v>
      </c>
      <c r="O118" s="69">
        <f t="shared" si="10"/>
        <v>0</v>
      </c>
    </row>
    <row r="119" spans="1:16" s="7" customFormat="1" hidden="1" x14ac:dyDescent="0.25">
      <c r="A119" s="79">
        <v>99</v>
      </c>
      <c r="B119" s="91"/>
      <c r="C119" s="80"/>
      <c r="D119" s="92"/>
      <c r="E119" s="96"/>
      <c r="F119" s="96"/>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idden="1" x14ac:dyDescent="0.25">
      <c r="A120" s="79">
        <v>100</v>
      </c>
      <c r="B120" s="91"/>
      <c r="C120" s="80"/>
      <c r="D120" s="92"/>
      <c r="E120" s="96"/>
      <c r="F120" s="96"/>
      <c r="G120" s="69">
        <f t="shared" si="12"/>
        <v>0</v>
      </c>
      <c r="H120" s="69"/>
      <c r="I120" s="69"/>
      <c r="J120" s="69">
        <f t="shared" si="6"/>
        <v>0</v>
      </c>
      <c r="K120" s="70">
        <f t="shared" si="11"/>
        <v>0</v>
      </c>
      <c r="L120" s="69">
        <f t="shared" si="7"/>
        <v>0</v>
      </c>
      <c r="M120" s="69">
        <f t="shared" si="8"/>
        <v>0</v>
      </c>
      <c r="N120" s="69">
        <f t="shared" si="9"/>
        <v>0</v>
      </c>
      <c r="O120" s="69">
        <f t="shared" si="10"/>
        <v>0</v>
      </c>
    </row>
    <row r="121" spans="1:16" ht="15.6" x14ac:dyDescent="0.3">
      <c r="A121" s="75"/>
      <c r="B121" s="73"/>
      <c r="C121" s="74"/>
      <c r="D121" s="71"/>
      <c r="E121" s="72"/>
      <c r="F121" s="72"/>
      <c r="G121" s="72"/>
      <c r="H121" s="72"/>
      <c r="I121" s="72"/>
      <c r="J121" s="72"/>
      <c r="K121" s="76"/>
      <c r="L121" s="72"/>
      <c r="M121" s="72"/>
      <c r="N121" s="72"/>
      <c r="O121" s="69"/>
      <c r="P121" s="7"/>
    </row>
    <row r="122" spans="1:16"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8"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30"/>
  <sheetViews>
    <sheetView topLeftCell="A12" workbookViewId="0">
      <selection activeCell="E22" sqref="E22:I118"/>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85</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347</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O122</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4"/>
      <c r="B21" s="105" t="s">
        <v>91</v>
      </c>
      <c r="C21" s="104"/>
      <c r="D21" s="104"/>
      <c r="E21" s="104"/>
      <c r="F21" s="104"/>
      <c r="G21" s="104"/>
      <c r="H21" s="104"/>
      <c r="I21" s="104"/>
      <c r="J21" s="104"/>
      <c r="K21" s="104"/>
      <c r="L21" s="104"/>
      <c r="M21" s="104"/>
      <c r="N21" s="104"/>
      <c r="O21" s="104"/>
    </row>
    <row r="22" spans="1:16" s="7" customFormat="1" ht="27.6" x14ac:dyDescent="0.25">
      <c r="A22" s="80">
        <v>1</v>
      </c>
      <c r="B22" s="94" t="s">
        <v>92</v>
      </c>
      <c r="C22" s="80" t="s">
        <v>93</v>
      </c>
      <c r="D22" s="95">
        <v>1</v>
      </c>
      <c r="E22" s="93"/>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6" s="7" customFormat="1" ht="55.2" x14ac:dyDescent="0.25">
      <c r="A23" s="79">
        <v>2</v>
      </c>
      <c r="B23" s="94" t="s">
        <v>94</v>
      </c>
      <c r="C23" s="79" t="s">
        <v>93</v>
      </c>
      <c r="D23" s="95">
        <v>1</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x14ac:dyDescent="0.25">
      <c r="A24" s="104"/>
      <c r="B24" s="105" t="s">
        <v>95</v>
      </c>
      <c r="C24" s="104"/>
      <c r="D24" s="104"/>
      <c r="E24" s="104"/>
      <c r="F24" s="104"/>
      <c r="G24" s="104"/>
      <c r="H24" s="104"/>
      <c r="I24" s="104"/>
      <c r="J24" s="104"/>
      <c r="K24" s="104"/>
      <c r="L24" s="104"/>
      <c r="M24" s="104"/>
      <c r="N24" s="104"/>
      <c r="O24" s="104"/>
    </row>
    <row r="25" spans="1:16" s="7" customFormat="1" ht="27.6" x14ac:dyDescent="0.25">
      <c r="A25" s="80">
        <v>3</v>
      </c>
      <c r="B25" s="94" t="s">
        <v>229</v>
      </c>
      <c r="C25" s="79" t="s">
        <v>97</v>
      </c>
      <c r="D25" s="92">
        <v>2.2999999999999998</v>
      </c>
      <c r="E25" s="93"/>
      <c r="F25" s="69"/>
      <c r="G25" s="69"/>
      <c r="H25" s="69"/>
      <c r="I25" s="69"/>
      <c r="J25" s="69">
        <f t="shared" si="0"/>
        <v>0</v>
      </c>
      <c r="K25" s="70">
        <f t="shared" si="5"/>
        <v>0</v>
      </c>
      <c r="L25" s="69">
        <f t="shared" si="1"/>
        <v>0</v>
      </c>
      <c r="M25" s="69">
        <f t="shared" si="2"/>
        <v>0</v>
      </c>
      <c r="N25" s="69">
        <f t="shared" si="3"/>
        <v>0</v>
      </c>
      <c r="O25" s="69">
        <f t="shared" si="4"/>
        <v>0</v>
      </c>
    </row>
    <row r="26" spans="1:16" s="7" customFormat="1" x14ac:dyDescent="0.25">
      <c r="A26" s="79">
        <v>4</v>
      </c>
      <c r="B26" s="91" t="s">
        <v>98</v>
      </c>
      <c r="C26" s="80" t="s">
        <v>97</v>
      </c>
      <c r="D26" s="92">
        <v>37.700000000000003</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x14ac:dyDescent="0.25">
      <c r="A27" s="79">
        <v>5</v>
      </c>
      <c r="B27" s="94" t="s">
        <v>99</v>
      </c>
      <c r="C27" s="80" t="s">
        <v>97</v>
      </c>
      <c r="D27" s="95">
        <v>7</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ht="27.6" x14ac:dyDescent="0.25">
      <c r="A28" s="80">
        <v>6</v>
      </c>
      <c r="B28" s="94" t="s">
        <v>223</v>
      </c>
      <c r="C28" s="80" t="s">
        <v>93</v>
      </c>
      <c r="D28" s="95">
        <v>1</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ht="27.6" x14ac:dyDescent="0.25">
      <c r="A29" s="79">
        <v>7</v>
      </c>
      <c r="B29" s="94" t="s">
        <v>203</v>
      </c>
      <c r="C29" s="80" t="s">
        <v>97</v>
      </c>
      <c r="D29" s="95">
        <v>2.5</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x14ac:dyDescent="0.25">
      <c r="A30" s="79">
        <v>8</v>
      </c>
      <c r="B30" s="94" t="s">
        <v>102</v>
      </c>
      <c r="C30" s="80" t="s">
        <v>103</v>
      </c>
      <c r="D30" s="95">
        <v>50</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x14ac:dyDescent="0.25">
      <c r="A31" s="80">
        <v>9</v>
      </c>
      <c r="B31" s="94" t="s">
        <v>104</v>
      </c>
      <c r="C31" s="80" t="s">
        <v>93</v>
      </c>
      <c r="D31" s="92">
        <v>1</v>
      </c>
      <c r="E31" s="93"/>
      <c r="F31" s="69"/>
      <c r="G31" s="69"/>
      <c r="H31" s="69"/>
      <c r="I31" s="69"/>
      <c r="J31" s="69">
        <f t="shared" si="0"/>
        <v>0</v>
      </c>
      <c r="K31" s="70">
        <f t="shared" si="5"/>
        <v>0</v>
      </c>
      <c r="L31" s="69">
        <f t="shared" si="1"/>
        <v>0</v>
      </c>
      <c r="M31" s="69">
        <f t="shared" si="2"/>
        <v>0</v>
      </c>
      <c r="N31" s="69">
        <f t="shared" si="3"/>
        <v>0</v>
      </c>
      <c r="O31" s="69">
        <f t="shared" si="4"/>
        <v>0</v>
      </c>
    </row>
    <row r="32" spans="1:16" s="7" customFormat="1" ht="27.6" x14ac:dyDescent="0.25">
      <c r="A32" s="79">
        <v>10</v>
      </c>
      <c r="B32" s="91" t="s">
        <v>105</v>
      </c>
      <c r="C32" s="79" t="s">
        <v>93</v>
      </c>
      <c r="D32" s="92">
        <v>1</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ht="27.6" x14ac:dyDescent="0.25">
      <c r="A33" s="79">
        <v>11</v>
      </c>
      <c r="B33" s="94" t="s">
        <v>106</v>
      </c>
      <c r="C33" s="79" t="s">
        <v>93</v>
      </c>
      <c r="D33" s="95">
        <v>1</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27.6" x14ac:dyDescent="0.25">
      <c r="A34" s="80">
        <v>12</v>
      </c>
      <c r="B34" s="94" t="s">
        <v>107</v>
      </c>
      <c r="C34" s="80" t="s">
        <v>93</v>
      </c>
      <c r="D34" s="95">
        <v>1</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x14ac:dyDescent="0.25">
      <c r="A35" s="79">
        <v>13</v>
      </c>
      <c r="B35" s="94" t="s">
        <v>348</v>
      </c>
      <c r="C35" s="79" t="s">
        <v>93</v>
      </c>
      <c r="D35" s="95">
        <v>1</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x14ac:dyDescent="0.25">
      <c r="A36" s="104"/>
      <c r="B36" s="105" t="s">
        <v>115</v>
      </c>
      <c r="C36" s="104"/>
      <c r="D36" s="104"/>
      <c r="E36" s="104"/>
      <c r="F36" s="104"/>
      <c r="G36" s="104"/>
      <c r="H36" s="104"/>
      <c r="I36" s="104"/>
      <c r="J36" s="104"/>
      <c r="K36" s="104"/>
      <c r="L36" s="104"/>
      <c r="M36" s="104"/>
      <c r="N36" s="104"/>
      <c r="O36" s="104"/>
    </row>
    <row r="37" spans="1:15" s="7" customFormat="1" ht="27.6" x14ac:dyDescent="0.25">
      <c r="A37" s="80">
        <v>14</v>
      </c>
      <c r="B37" s="94" t="s">
        <v>116</v>
      </c>
      <c r="C37" s="79" t="s">
        <v>93</v>
      </c>
      <c r="D37" s="95">
        <v>3</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ht="55.2" x14ac:dyDescent="0.25">
      <c r="A38" s="79">
        <v>15</v>
      </c>
      <c r="B38" s="94" t="s">
        <v>118</v>
      </c>
      <c r="C38" s="80" t="s">
        <v>97</v>
      </c>
      <c r="D38" s="92">
        <v>5.5</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ht="41.4" x14ac:dyDescent="0.25">
      <c r="A39" s="79">
        <v>16</v>
      </c>
      <c r="B39" s="91" t="s">
        <v>119</v>
      </c>
      <c r="C39" s="80" t="s">
        <v>97</v>
      </c>
      <c r="D39" s="92">
        <v>1.5</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ht="27.6" x14ac:dyDescent="0.25">
      <c r="A40" s="80">
        <v>17</v>
      </c>
      <c r="B40" s="94" t="s">
        <v>120</v>
      </c>
      <c r="C40" s="79" t="s">
        <v>93</v>
      </c>
      <c r="D40" s="95">
        <v>1</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ht="27.6" x14ac:dyDescent="0.25">
      <c r="A41" s="79">
        <v>18</v>
      </c>
      <c r="B41" s="94" t="s">
        <v>121</v>
      </c>
      <c r="C41" s="79" t="s">
        <v>97</v>
      </c>
      <c r="D41" s="95">
        <v>2.2999999999999998</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ht="55.2" x14ac:dyDescent="0.25">
      <c r="A42" s="79">
        <v>19</v>
      </c>
      <c r="B42" s="94" t="s">
        <v>122</v>
      </c>
      <c r="C42" s="80" t="s">
        <v>97</v>
      </c>
      <c r="D42" s="95">
        <v>2.8</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x14ac:dyDescent="0.25">
      <c r="A43" s="80">
        <v>20</v>
      </c>
      <c r="B43" s="94" t="s">
        <v>123</v>
      </c>
      <c r="C43" s="79" t="s">
        <v>97</v>
      </c>
      <c r="D43" s="95">
        <v>2.2999999999999998</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41.4" x14ac:dyDescent="0.25">
      <c r="A44" s="79">
        <v>21</v>
      </c>
      <c r="B44" s="94" t="s">
        <v>125</v>
      </c>
      <c r="C44" s="80" t="s">
        <v>97</v>
      </c>
      <c r="D44" s="92">
        <v>37.700000000000003</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27.6" x14ac:dyDescent="0.25">
      <c r="A45" s="79">
        <v>22</v>
      </c>
      <c r="B45" s="91" t="s">
        <v>126</v>
      </c>
      <c r="C45" s="80" t="s">
        <v>93</v>
      </c>
      <c r="D45" s="92">
        <v>2</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x14ac:dyDescent="0.25">
      <c r="A46" s="80">
        <v>23</v>
      </c>
      <c r="B46" s="94" t="s">
        <v>127</v>
      </c>
      <c r="C46" s="79" t="s">
        <v>93</v>
      </c>
      <c r="D46" s="95">
        <v>3</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ht="27.6" x14ac:dyDescent="0.25">
      <c r="A47" s="79">
        <v>24</v>
      </c>
      <c r="B47" s="94" t="s">
        <v>206</v>
      </c>
      <c r="C47" s="79" t="s">
        <v>93</v>
      </c>
      <c r="D47" s="95">
        <v>1</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x14ac:dyDescent="0.25">
      <c r="A48" s="79">
        <v>25</v>
      </c>
      <c r="B48" s="94" t="s">
        <v>242</v>
      </c>
      <c r="C48" s="80" t="s">
        <v>93</v>
      </c>
      <c r="D48" s="95">
        <v>1</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x14ac:dyDescent="0.25">
      <c r="A49" s="104"/>
      <c r="B49" s="105" t="s">
        <v>129</v>
      </c>
      <c r="C49" s="104"/>
      <c r="D49" s="104"/>
      <c r="E49" s="104"/>
      <c r="F49" s="104"/>
      <c r="G49" s="104"/>
      <c r="H49" s="104"/>
      <c r="I49" s="104"/>
      <c r="J49" s="104"/>
      <c r="K49" s="104"/>
      <c r="L49" s="104"/>
      <c r="M49" s="104"/>
      <c r="N49" s="104"/>
      <c r="O49" s="104"/>
    </row>
    <row r="50" spans="1:15" s="7" customFormat="1" x14ac:dyDescent="0.25">
      <c r="A50" s="79">
        <v>26</v>
      </c>
      <c r="B50" s="94" t="s">
        <v>130</v>
      </c>
      <c r="C50" s="80" t="s">
        <v>93</v>
      </c>
      <c r="D50" s="92">
        <v>1</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x14ac:dyDescent="0.25">
      <c r="A51" s="79">
        <v>27</v>
      </c>
      <c r="B51" s="91" t="s">
        <v>131</v>
      </c>
      <c r="C51" s="80" t="s">
        <v>93</v>
      </c>
      <c r="D51" s="92">
        <v>1</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ht="27.6" x14ac:dyDescent="0.25">
      <c r="A52" s="80">
        <v>28</v>
      </c>
      <c r="B52" s="94" t="s">
        <v>132</v>
      </c>
      <c r="C52" s="79" t="s">
        <v>93</v>
      </c>
      <c r="D52" s="95">
        <v>1</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ht="27.6" x14ac:dyDescent="0.25">
      <c r="A53" s="79">
        <v>29</v>
      </c>
      <c r="B53" s="94" t="s">
        <v>133</v>
      </c>
      <c r="C53" s="79" t="s">
        <v>93</v>
      </c>
      <c r="D53" s="95">
        <v>5</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ht="41.4" x14ac:dyDescent="0.25">
      <c r="A54" s="79">
        <v>30</v>
      </c>
      <c r="B54" s="94" t="s">
        <v>134</v>
      </c>
      <c r="C54" s="80" t="s">
        <v>103</v>
      </c>
      <c r="D54" s="95">
        <v>8</v>
      </c>
      <c r="E54" s="96"/>
      <c r="F54" s="96"/>
      <c r="G54" s="69"/>
      <c r="H54" s="69"/>
      <c r="I54" s="69"/>
      <c r="J54" s="69">
        <f t="shared" si="0"/>
        <v>0</v>
      </c>
      <c r="K54" s="70">
        <f t="shared" si="5"/>
        <v>0</v>
      </c>
      <c r="L54" s="69">
        <f t="shared" si="1"/>
        <v>0</v>
      </c>
      <c r="M54" s="69">
        <f t="shared" si="2"/>
        <v>0</v>
      </c>
      <c r="N54" s="69">
        <f t="shared" si="3"/>
        <v>0</v>
      </c>
      <c r="O54" s="69">
        <f t="shared" si="4"/>
        <v>0</v>
      </c>
    </row>
    <row r="55" spans="1:15" s="7" customFormat="1" x14ac:dyDescent="0.25">
      <c r="A55" s="80">
        <v>31</v>
      </c>
      <c r="B55" s="94" t="s">
        <v>135</v>
      </c>
      <c r="C55" s="79" t="s">
        <v>136</v>
      </c>
      <c r="D55" s="95">
        <v>0.08</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ht="41.4" x14ac:dyDescent="0.25">
      <c r="A56" s="79">
        <v>32</v>
      </c>
      <c r="B56" s="94" t="s">
        <v>137</v>
      </c>
      <c r="C56" s="80" t="s">
        <v>103</v>
      </c>
      <c r="D56" s="92">
        <v>3</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ht="41.4" x14ac:dyDescent="0.25">
      <c r="A57" s="79">
        <v>33</v>
      </c>
      <c r="B57" s="91" t="s">
        <v>138</v>
      </c>
      <c r="C57" s="80" t="s">
        <v>93</v>
      </c>
      <c r="D57" s="92">
        <v>1</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80">
        <v>34</v>
      </c>
      <c r="B58" s="94" t="s">
        <v>214</v>
      </c>
      <c r="C58" s="79" t="s">
        <v>93</v>
      </c>
      <c r="D58" s="95">
        <v>1</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ht="41.4" x14ac:dyDescent="0.25">
      <c r="A59" s="79">
        <v>35</v>
      </c>
      <c r="B59" s="94" t="s">
        <v>141</v>
      </c>
      <c r="C59" s="79" t="s">
        <v>93</v>
      </c>
      <c r="D59" s="95">
        <v>1</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x14ac:dyDescent="0.25">
      <c r="A60" s="79">
        <v>36</v>
      </c>
      <c r="B60" s="94" t="s">
        <v>191</v>
      </c>
      <c r="C60" s="80" t="s">
        <v>93</v>
      </c>
      <c r="D60" s="95">
        <v>1</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x14ac:dyDescent="0.25">
      <c r="A61" s="80">
        <v>37</v>
      </c>
      <c r="B61" s="94" t="s">
        <v>143</v>
      </c>
      <c r="C61" s="79" t="s">
        <v>93</v>
      </c>
      <c r="D61" s="95">
        <v>1</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ht="27.6" x14ac:dyDescent="0.25">
      <c r="A62" s="79">
        <v>38</v>
      </c>
      <c r="B62" s="94" t="s">
        <v>144</v>
      </c>
      <c r="C62" s="80" t="s">
        <v>93</v>
      </c>
      <c r="D62" s="92">
        <v>1</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ht="27.6" x14ac:dyDescent="0.25">
      <c r="A63" s="79">
        <v>39</v>
      </c>
      <c r="B63" s="91" t="s">
        <v>145</v>
      </c>
      <c r="C63" s="80" t="s">
        <v>93</v>
      </c>
      <c r="D63" s="92">
        <v>1</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x14ac:dyDescent="0.25">
      <c r="A64" s="80">
        <v>40</v>
      </c>
      <c r="B64" s="94" t="s">
        <v>349</v>
      </c>
      <c r="C64" s="79" t="s">
        <v>93</v>
      </c>
      <c r="D64" s="95">
        <v>1</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x14ac:dyDescent="0.25">
      <c r="A65" s="104"/>
      <c r="B65" s="105" t="s">
        <v>146</v>
      </c>
      <c r="C65" s="104"/>
      <c r="D65" s="104"/>
      <c r="E65" s="104"/>
      <c r="F65" s="104"/>
      <c r="G65" s="104"/>
      <c r="H65" s="104"/>
      <c r="I65" s="104"/>
      <c r="J65" s="104"/>
      <c r="K65" s="104"/>
      <c r="L65" s="104"/>
      <c r="M65" s="104"/>
      <c r="N65" s="104"/>
      <c r="O65" s="104"/>
    </row>
    <row r="66" spans="1:15" s="7" customFormat="1" ht="96.6" x14ac:dyDescent="0.25">
      <c r="A66" s="79">
        <v>41</v>
      </c>
      <c r="B66" s="94" t="s">
        <v>350</v>
      </c>
      <c r="C66" s="80" t="s">
        <v>93</v>
      </c>
      <c r="D66" s="95">
        <v>1</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ht="41.4" x14ac:dyDescent="0.25">
      <c r="A67" s="79">
        <v>42</v>
      </c>
      <c r="B67" s="94" t="s">
        <v>148</v>
      </c>
      <c r="C67" s="79" t="s">
        <v>93</v>
      </c>
      <c r="D67" s="95">
        <v>1</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ht="41.4" x14ac:dyDescent="0.25">
      <c r="A68" s="80">
        <v>43</v>
      </c>
      <c r="B68" s="94" t="s">
        <v>149</v>
      </c>
      <c r="C68" s="80" t="s">
        <v>93</v>
      </c>
      <c r="D68" s="92">
        <v>1</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ht="55.2" x14ac:dyDescent="0.25">
      <c r="A69" s="79">
        <v>44</v>
      </c>
      <c r="B69" s="91" t="s">
        <v>227</v>
      </c>
      <c r="C69" s="80" t="s">
        <v>103</v>
      </c>
      <c r="D69" s="92">
        <v>10</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ht="55.2" x14ac:dyDescent="0.25">
      <c r="A70" s="80">
        <v>45</v>
      </c>
      <c r="B70" s="94" t="s">
        <v>150</v>
      </c>
      <c r="C70" s="79" t="s">
        <v>103</v>
      </c>
      <c r="D70" s="95">
        <v>50</v>
      </c>
      <c r="E70" s="96"/>
      <c r="F70" s="96"/>
      <c r="G70" s="69"/>
      <c r="H70" s="69"/>
      <c r="I70" s="69"/>
      <c r="J70" s="69">
        <f t="shared" si="0"/>
        <v>0</v>
      </c>
      <c r="K70" s="70">
        <f t="shared" si="5"/>
        <v>0</v>
      </c>
      <c r="L70" s="69">
        <f t="shared" si="1"/>
        <v>0</v>
      </c>
      <c r="M70" s="69">
        <f t="shared" si="2"/>
        <v>0</v>
      </c>
      <c r="N70" s="69">
        <f t="shared" si="3"/>
        <v>0</v>
      </c>
      <c r="O70" s="69">
        <f t="shared" si="4"/>
        <v>0</v>
      </c>
    </row>
    <row r="71" spans="1:15" s="7" customFormat="1" ht="27.6" x14ac:dyDescent="0.25">
      <c r="A71" s="79">
        <v>46</v>
      </c>
      <c r="B71" s="94" t="s">
        <v>151</v>
      </c>
      <c r="C71" s="79" t="s">
        <v>93</v>
      </c>
      <c r="D71" s="95">
        <v>5</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ht="27.6" x14ac:dyDescent="0.25">
      <c r="A72" s="80">
        <v>47</v>
      </c>
      <c r="B72" s="94" t="s">
        <v>152</v>
      </c>
      <c r="C72" s="80" t="s">
        <v>93</v>
      </c>
      <c r="D72" s="95">
        <v>10</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ht="27.6" x14ac:dyDescent="0.25">
      <c r="A73" s="79">
        <v>48</v>
      </c>
      <c r="B73" s="94" t="s">
        <v>154</v>
      </c>
      <c r="C73" s="79" t="s">
        <v>93</v>
      </c>
      <c r="D73" s="95">
        <v>4</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x14ac:dyDescent="0.25">
      <c r="A74" s="80">
        <v>49</v>
      </c>
      <c r="B74" s="94" t="s">
        <v>155</v>
      </c>
      <c r="C74" s="80" t="s">
        <v>93</v>
      </c>
      <c r="D74" s="92">
        <v>1</v>
      </c>
      <c r="E74" s="93"/>
      <c r="F74" s="69"/>
      <c r="G74" s="69"/>
      <c r="H74" s="69"/>
      <c r="I74" s="69"/>
      <c r="J74" s="69">
        <f t="shared" si="0"/>
        <v>0</v>
      </c>
      <c r="K74" s="70">
        <f t="shared" si="5"/>
        <v>0</v>
      </c>
      <c r="L74" s="69">
        <f t="shared" si="1"/>
        <v>0</v>
      </c>
      <c r="M74" s="69">
        <f t="shared" si="2"/>
        <v>0</v>
      </c>
      <c r="N74" s="69">
        <f t="shared" si="3"/>
        <v>0</v>
      </c>
      <c r="O74" s="69">
        <f t="shared" si="4"/>
        <v>0</v>
      </c>
    </row>
    <row r="75" spans="1:15" s="7" customFormat="1" x14ac:dyDescent="0.25">
      <c r="A75" s="79">
        <v>50</v>
      </c>
      <c r="B75" s="91" t="s">
        <v>156</v>
      </c>
      <c r="C75" s="80" t="s">
        <v>93</v>
      </c>
      <c r="D75" s="92">
        <v>1</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x14ac:dyDescent="0.25">
      <c r="A76" s="80">
        <v>51</v>
      </c>
      <c r="B76" s="94" t="s">
        <v>157</v>
      </c>
      <c r="C76" s="79" t="s">
        <v>93</v>
      </c>
      <c r="D76" s="95">
        <v>1</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ht="55.2" x14ac:dyDescent="0.25">
      <c r="A77" s="79">
        <v>52</v>
      </c>
      <c r="B77" s="94" t="s">
        <v>158</v>
      </c>
      <c r="C77" s="79" t="s">
        <v>93</v>
      </c>
      <c r="D77" s="95">
        <v>1</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x14ac:dyDescent="0.25">
      <c r="A78" s="104"/>
      <c r="B78" s="105" t="s">
        <v>159</v>
      </c>
      <c r="C78" s="104"/>
      <c r="D78" s="104"/>
      <c r="E78" s="104"/>
      <c r="F78" s="104"/>
      <c r="G78" s="104"/>
      <c r="H78" s="104"/>
      <c r="I78" s="104"/>
      <c r="J78" s="104"/>
      <c r="K78" s="104"/>
      <c r="L78" s="104"/>
      <c r="M78" s="104"/>
      <c r="N78" s="104"/>
      <c r="O78" s="104"/>
    </row>
    <row r="79" spans="1:15" s="7" customFormat="1" ht="27.6" x14ac:dyDescent="0.25">
      <c r="A79" s="80">
        <v>53</v>
      </c>
      <c r="B79" s="94" t="s">
        <v>351</v>
      </c>
      <c r="C79" s="79" t="s">
        <v>97</v>
      </c>
      <c r="D79" s="95">
        <v>5</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ht="27.6" x14ac:dyDescent="0.25">
      <c r="A80" s="79">
        <v>54</v>
      </c>
      <c r="B80" s="94" t="s">
        <v>352</v>
      </c>
      <c r="C80" s="80" t="s">
        <v>97</v>
      </c>
      <c r="D80" s="92">
        <v>15</v>
      </c>
      <c r="E80" s="93"/>
      <c r="F80" s="69"/>
      <c r="G80" s="69"/>
      <c r="H80" s="69"/>
      <c r="I80" s="69"/>
      <c r="J80" s="69">
        <f t="shared" si="0"/>
        <v>0</v>
      </c>
      <c r="K80" s="70">
        <f t="shared" si="5"/>
        <v>0</v>
      </c>
      <c r="L80" s="69">
        <f t="shared" si="1"/>
        <v>0</v>
      </c>
      <c r="M80" s="69">
        <f t="shared" si="2"/>
        <v>0</v>
      </c>
      <c r="N80" s="69">
        <f t="shared" si="3"/>
        <v>0</v>
      </c>
      <c r="O80" s="69">
        <f t="shared" si="4"/>
        <v>0</v>
      </c>
    </row>
    <row r="81" spans="1:15" s="7" customFormat="1" ht="27.6" x14ac:dyDescent="0.25">
      <c r="A81" s="79">
        <v>55</v>
      </c>
      <c r="B81" s="91" t="s">
        <v>160</v>
      </c>
      <c r="C81" s="80" t="s">
        <v>97</v>
      </c>
      <c r="D81" s="92">
        <v>155</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ht="27.6" x14ac:dyDescent="0.25">
      <c r="A82" s="80">
        <v>56</v>
      </c>
      <c r="B82" s="94" t="s">
        <v>161</v>
      </c>
      <c r="C82" s="79" t="s">
        <v>97</v>
      </c>
      <c r="D82" s="95">
        <v>40</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ht="27.6" x14ac:dyDescent="0.25">
      <c r="A83" s="79">
        <v>57</v>
      </c>
      <c r="B83" s="94" t="s">
        <v>353</v>
      </c>
      <c r="C83" s="79" t="s">
        <v>97</v>
      </c>
      <c r="D83" s="95">
        <v>115</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x14ac:dyDescent="0.25">
      <c r="A84" s="79">
        <v>58</v>
      </c>
      <c r="B84" s="94" t="s">
        <v>163</v>
      </c>
      <c r="C84" s="80" t="s">
        <v>97</v>
      </c>
      <c r="D84" s="95">
        <v>15</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x14ac:dyDescent="0.25">
      <c r="A85" s="80">
        <v>59</v>
      </c>
      <c r="B85" s="94" t="s">
        <v>165</v>
      </c>
      <c r="C85" s="79" t="s">
        <v>97</v>
      </c>
      <c r="D85" s="95">
        <v>40</v>
      </c>
      <c r="E85" s="93"/>
      <c r="F85" s="69"/>
      <c r="G85" s="69"/>
      <c r="H85" s="69"/>
      <c r="I85" s="69"/>
      <c r="J85" s="69">
        <f t="shared" si="0"/>
        <v>0</v>
      </c>
      <c r="K85" s="70">
        <f t="shared" si="5"/>
        <v>0</v>
      </c>
      <c r="L85" s="69">
        <f t="shared" si="1"/>
        <v>0</v>
      </c>
      <c r="M85" s="69">
        <f t="shared" si="2"/>
        <v>0</v>
      </c>
      <c r="N85" s="69">
        <f t="shared" si="3"/>
        <v>0</v>
      </c>
      <c r="O85" s="69">
        <f t="shared" si="4"/>
        <v>0</v>
      </c>
    </row>
    <row r="86" spans="1:15" s="7" customFormat="1" ht="27.6" x14ac:dyDescent="0.25">
      <c r="A86" s="80">
        <v>60</v>
      </c>
      <c r="B86" s="94" t="s">
        <v>166</v>
      </c>
      <c r="C86" s="79" t="s">
        <v>97</v>
      </c>
      <c r="D86" s="95">
        <v>40</v>
      </c>
      <c r="E86" s="93"/>
      <c r="F86" s="69"/>
      <c r="G86" s="69"/>
      <c r="H86" s="69"/>
      <c r="I86" s="69"/>
      <c r="J86" s="69">
        <f t="shared" ref="J86:J120" si="6">I86+H86+G86</f>
        <v>0</v>
      </c>
      <c r="K86" s="70">
        <f t="shared" si="5"/>
        <v>0</v>
      </c>
      <c r="L86" s="69">
        <f t="shared" ref="L86:L120" si="7">ROUND(D86*G86,2)</f>
        <v>0</v>
      </c>
      <c r="M86" s="69">
        <f t="shared" ref="M86:M120" si="8">ROUND(D86*H86,2)</f>
        <v>0</v>
      </c>
      <c r="N86" s="69">
        <f t="shared" ref="N86:N120" si="9">ROUND(D86*I86,2)</f>
        <v>0</v>
      </c>
      <c r="O86" s="69">
        <f t="shared" ref="O86:O120" si="10">N86+M86+L86</f>
        <v>0</v>
      </c>
    </row>
    <row r="87" spans="1:15" s="7" customFormat="1" x14ac:dyDescent="0.25">
      <c r="A87" s="79">
        <v>61</v>
      </c>
      <c r="B87" s="94" t="s">
        <v>167</v>
      </c>
      <c r="C87" s="80" t="s">
        <v>97</v>
      </c>
      <c r="D87" s="92">
        <v>40</v>
      </c>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x14ac:dyDescent="0.25">
      <c r="A88" s="79">
        <v>62</v>
      </c>
      <c r="B88" s="91" t="s">
        <v>168</v>
      </c>
      <c r="C88" s="80" t="s">
        <v>97</v>
      </c>
      <c r="D88" s="92">
        <v>115</v>
      </c>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ht="27.6" x14ac:dyDescent="0.25">
      <c r="A89" s="80">
        <v>63</v>
      </c>
      <c r="B89" s="94" t="s">
        <v>169</v>
      </c>
      <c r="C89" s="79" t="s">
        <v>97</v>
      </c>
      <c r="D89" s="95">
        <v>115</v>
      </c>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ht="27.6" x14ac:dyDescent="0.25">
      <c r="A90" s="79">
        <v>64</v>
      </c>
      <c r="B90" s="94" t="s">
        <v>170</v>
      </c>
      <c r="C90" s="79" t="s">
        <v>97</v>
      </c>
      <c r="D90" s="95">
        <v>115</v>
      </c>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x14ac:dyDescent="0.25">
      <c r="A91" s="79">
        <v>65</v>
      </c>
      <c r="B91" s="94" t="s">
        <v>171</v>
      </c>
      <c r="C91" s="80" t="s">
        <v>97</v>
      </c>
      <c r="D91" s="95">
        <v>1</v>
      </c>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ht="41.4" x14ac:dyDescent="0.25">
      <c r="A92" s="80">
        <v>66</v>
      </c>
      <c r="B92" s="94" t="s">
        <v>172</v>
      </c>
      <c r="C92" s="79" t="s">
        <v>97</v>
      </c>
      <c r="D92" s="95">
        <v>4.5</v>
      </c>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ht="41.4" x14ac:dyDescent="0.25">
      <c r="A93" s="79">
        <v>67</v>
      </c>
      <c r="B93" s="94" t="s">
        <v>173</v>
      </c>
      <c r="C93" s="80" t="s">
        <v>97</v>
      </c>
      <c r="D93" s="92">
        <v>10.8</v>
      </c>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ht="27.6" x14ac:dyDescent="0.25">
      <c r="A94" s="79">
        <v>68</v>
      </c>
      <c r="B94" s="91" t="s">
        <v>354</v>
      </c>
      <c r="C94" s="80" t="s">
        <v>97</v>
      </c>
      <c r="D94" s="92">
        <v>0.9</v>
      </c>
      <c r="E94" s="96"/>
      <c r="F94" s="96"/>
      <c r="G94" s="69"/>
      <c r="H94" s="69"/>
      <c r="I94" s="69"/>
      <c r="J94" s="69">
        <f t="shared" si="6"/>
        <v>0</v>
      </c>
      <c r="K94" s="70">
        <f t="shared" si="11"/>
        <v>0</v>
      </c>
      <c r="L94" s="69">
        <f t="shared" si="7"/>
        <v>0</v>
      </c>
      <c r="M94" s="69">
        <f t="shared" si="8"/>
        <v>0</v>
      </c>
      <c r="N94" s="69">
        <f t="shared" si="9"/>
        <v>0</v>
      </c>
      <c r="O94" s="69">
        <f t="shared" si="10"/>
        <v>0</v>
      </c>
    </row>
    <row r="95" spans="1:15" s="7" customFormat="1" x14ac:dyDescent="0.25">
      <c r="A95" s="104"/>
      <c r="B95" s="105" t="s">
        <v>175</v>
      </c>
      <c r="C95" s="104"/>
      <c r="D95" s="104"/>
      <c r="E95" s="104"/>
      <c r="F95" s="104"/>
      <c r="G95" s="104"/>
      <c r="H95" s="104"/>
      <c r="I95" s="104"/>
      <c r="J95" s="104"/>
      <c r="K95" s="104"/>
      <c r="L95" s="104"/>
      <c r="M95" s="104"/>
      <c r="N95" s="104"/>
      <c r="O95" s="104"/>
    </row>
    <row r="96" spans="1:15" s="7" customFormat="1" x14ac:dyDescent="0.25">
      <c r="A96" s="79">
        <v>69</v>
      </c>
      <c r="B96" s="94" t="s">
        <v>176</v>
      </c>
      <c r="C96" s="79" t="s">
        <v>93</v>
      </c>
      <c r="D96" s="95">
        <v>1</v>
      </c>
      <c r="E96" s="96"/>
      <c r="F96" s="96"/>
      <c r="G96" s="69"/>
      <c r="H96" s="69"/>
      <c r="I96" s="69"/>
      <c r="J96" s="69">
        <f t="shared" si="6"/>
        <v>0</v>
      </c>
      <c r="K96" s="70">
        <f t="shared" si="11"/>
        <v>0</v>
      </c>
      <c r="L96" s="69">
        <f t="shared" si="7"/>
        <v>0</v>
      </c>
      <c r="M96" s="69">
        <f t="shared" si="8"/>
        <v>0</v>
      </c>
      <c r="N96" s="69">
        <f t="shared" si="9"/>
        <v>0</v>
      </c>
      <c r="O96" s="69">
        <f t="shared" si="10"/>
        <v>0</v>
      </c>
    </row>
    <row r="97" spans="1:15" s="7" customFormat="1" x14ac:dyDescent="0.25">
      <c r="A97" s="104"/>
      <c r="B97" s="105" t="s">
        <v>177</v>
      </c>
      <c r="C97" s="104"/>
      <c r="D97" s="104"/>
      <c r="E97" s="104"/>
      <c r="F97" s="104"/>
      <c r="G97" s="104"/>
      <c r="H97" s="104"/>
      <c r="I97" s="104"/>
      <c r="J97" s="104"/>
      <c r="K97" s="104"/>
      <c r="L97" s="104"/>
      <c r="M97" s="104"/>
      <c r="N97" s="104"/>
      <c r="O97" s="104"/>
    </row>
    <row r="98" spans="1:15" s="7" customFormat="1" ht="41.4" x14ac:dyDescent="0.25">
      <c r="A98" s="80">
        <v>70</v>
      </c>
      <c r="B98" s="94" t="s">
        <v>178</v>
      </c>
      <c r="C98" s="79" t="s">
        <v>179</v>
      </c>
      <c r="D98" s="95">
        <v>4.5999999999999996</v>
      </c>
      <c r="E98" s="93"/>
      <c r="F98" s="69"/>
      <c r="G98" s="69"/>
      <c r="H98" s="69"/>
      <c r="I98" s="69"/>
      <c r="J98" s="69">
        <f t="shared" si="6"/>
        <v>0</v>
      </c>
      <c r="K98" s="70">
        <f t="shared" si="11"/>
        <v>0</v>
      </c>
      <c r="L98" s="69">
        <f t="shared" si="7"/>
        <v>0</v>
      </c>
      <c r="M98" s="69">
        <f t="shared" si="8"/>
        <v>0</v>
      </c>
      <c r="N98" s="69">
        <f t="shared" si="9"/>
        <v>0</v>
      </c>
      <c r="O98" s="69">
        <f t="shared" si="10"/>
        <v>0</v>
      </c>
    </row>
    <row r="99" spans="1:15" s="7" customFormat="1" ht="41.4" x14ac:dyDescent="0.25">
      <c r="A99" s="79">
        <v>71</v>
      </c>
      <c r="B99" s="94" t="s">
        <v>180</v>
      </c>
      <c r="C99" s="80" t="s">
        <v>179</v>
      </c>
      <c r="D99" s="92">
        <v>4.5999999999999996</v>
      </c>
      <c r="E99" s="93"/>
      <c r="F99" s="69"/>
      <c r="G99" s="69"/>
      <c r="H99" s="69"/>
      <c r="I99" s="69"/>
      <c r="J99" s="69">
        <f t="shared" si="6"/>
        <v>0</v>
      </c>
      <c r="K99" s="70">
        <f t="shared" si="11"/>
        <v>0</v>
      </c>
      <c r="L99" s="69">
        <f t="shared" si="7"/>
        <v>0</v>
      </c>
      <c r="M99" s="69">
        <f t="shared" si="8"/>
        <v>0</v>
      </c>
      <c r="N99" s="69">
        <f t="shared" si="9"/>
        <v>0</v>
      </c>
      <c r="O99" s="69">
        <f t="shared" si="10"/>
        <v>0</v>
      </c>
    </row>
    <row r="100" spans="1:15" s="7" customFormat="1" x14ac:dyDescent="0.25">
      <c r="A100" s="79">
        <v>72</v>
      </c>
      <c r="B100" s="91" t="s">
        <v>181</v>
      </c>
      <c r="C100" s="80" t="s">
        <v>97</v>
      </c>
      <c r="D100" s="92">
        <v>40</v>
      </c>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ht="55.2" x14ac:dyDescent="0.25">
      <c r="A101" s="79">
        <v>73</v>
      </c>
      <c r="B101" s="91" t="s">
        <v>182</v>
      </c>
      <c r="C101" s="80" t="s">
        <v>97</v>
      </c>
      <c r="D101" s="92">
        <v>6.6</v>
      </c>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ht="27.6" x14ac:dyDescent="0.25">
      <c r="A102" s="80">
        <v>74</v>
      </c>
      <c r="B102" s="94" t="s">
        <v>183</v>
      </c>
      <c r="C102" s="79" t="s">
        <v>97</v>
      </c>
      <c r="D102" s="95">
        <v>1.9</v>
      </c>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hidden="1" x14ac:dyDescent="0.25">
      <c r="A103" s="79">
        <v>83</v>
      </c>
      <c r="B103" s="94"/>
      <c r="C103" s="79"/>
      <c r="D103" s="95"/>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hidden="1" x14ac:dyDescent="0.25">
      <c r="A104" s="79">
        <v>84</v>
      </c>
      <c r="B104" s="94"/>
      <c r="C104" s="80"/>
      <c r="D104" s="95"/>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hidden="1" x14ac:dyDescent="0.25">
      <c r="A105" s="80">
        <v>85</v>
      </c>
      <c r="B105" s="94"/>
      <c r="C105" s="79"/>
      <c r="D105" s="95"/>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idden="1" x14ac:dyDescent="0.25">
      <c r="A106" s="79">
        <v>86</v>
      </c>
      <c r="B106" s="94"/>
      <c r="C106" s="80"/>
      <c r="D106" s="92"/>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idden="1" x14ac:dyDescent="0.25">
      <c r="A107" s="79">
        <v>87</v>
      </c>
      <c r="B107" s="91"/>
      <c r="C107" s="80"/>
      <c r="D107" s="92"/>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idden="1" x14ac:dyDescent="0.25">
      <c r="A108" s="79">
        <v>88</v>
      </c>
      <c r="B108" s="91"/>
      <c r="C108" s="80"/>
      <c r="D108" s="92"/>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hidden="1" x14ac:dyDescent="0.25">
      <c r="A109" s="80">
        <v>89</v>
      </c>
      <c r="B109" s="94"/>
      <c r="C109" s="79"/>
      <c r="D109" s="95"/>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idden="1" x14ac:dyDescent="0.25">
      <c r="A110" s="79">
        <v>90</v>
      </c>
      <c r="B110" s="94"/>
      <c r="C110" s="79"/>
      <c r="D110" s="95"/>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idden="1" x14ac:dyDescent="0.25">
      <c r="A111" s="79">
        <v>91</v>
      </c>
      <c r="B111" s="91"/>
      <c r="C111" s="80"/>
      <c r="D111" s="92"/>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idden="1" x14ac:dyDescent="0.25">
      <c r="A112" s="79">
        <v>92</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6" s="7" customFormat="1" hidden="1" x14ac:dyDescent="0.25">
      <c r="A113" s="80">
        <v>93</v>
      </c>
      <c r="B113" s="94"/>
      <c r="C113" s="79"/>
      <c r="D113" s="95"/>
      <c r="E113" s="96"/>
      <c r="F113" s="96"/>
      <c r="G113" s="69"/>
      <c r="H113" s="69"/>
      <c r="I113" s="69"/>
      <c r="J113" s="69">
        <f t="shared" si="6"/>
        <v>0</v>
      </c>
      <c r="K113" s="70">
        <f t="shared" si="11"/>
        <v>0</v>
      </c>
      <c r="L113" s="69">
        <f t="shared" si="7"/>
        <v>0</v>
      </c>
      <c r="M113" s="69">
        <f t="shared" si="8"/>
        <v>0</v>
      </c>
      <c r="N113" s="69">
        <f t="shared" si="9"/>
        <v>0</v>
      </c>
      <c r="O113" s="69">
        <f t="shared" si="10"/>
        <v>0</v>
      </c>
    </row>
    <row r="114" spans="1:16" s="7" customFormat="1" hidden="1" x14ac:dyDescent="0.25">
      <c r="A114" s="79">
        <v>94</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6" s="7" customFormat="1" hidden="1" x14ac:dyDescent="0.25">
      <c r="A115" s="79">
        <v>95</v>
      </c>
      <c r="B115" s="91"/>
      <c r="C115" s="80"/>
      <c r="D115" s="92"/>
      <c r="E115" s="96"/>
      <c r="F115" s="96"/>
      <c r="G115" s="69"/>
      <c r="H115" s="69"/>
      <c r="I115" s="69"/>
      <c r="J115" s="69">
        <f t="shared" si="6"/>
        <v>0</v>
      </c>
      <c r="K115" s="70">
        <f t="shared" si="11"/>
        <v>0</v>
      </c>
      <c r="L115" s="69">
        <f t="shared" si="7"/>
        <v>0</v>
      </c>
      <c r="M115" s="69">
        <f t="shared" si="8"/>
        <v>0</v>
      </c>
      <c r="N115" s="69">
        <f t="shared" si="9"/>
        <v>0</v>
      </c>
      <c r="O115" s="69">
        <f t="shared" si="10"/>
        <v>0</v>
      </c>
    </row>
    <row r="116" spans="1:16" s="7" customFormat="1" hidden="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6" s="7" customFormat="1" hidden="1" x14ac:dyDescent="0.25">
      <c r="A117" s="80">
        <v>97</v>
      </c>
      <c r="B117" s="94"/>
      <c r="C117" s="79"/>
      <c r="D117" s="95"/>
      <c r="E117" s="96"/>
      <c r="F117" s="96"/>
      <c r="G117" s="69"/>
      <c r="H117" s="69"/>
      <c r="I117" s="69"/>
      <c r="J117" s="69">
        <f t="shared" si="6"/>
        <v>0</v>
      </c>
      <c r="K117" s="70">
        <f t="shared" si="11"/>
        <v>0</v>
      </c>
      <c r="L117" s="69">
        <f t="shared" si="7"/>
        <v>0</v>
      </c>
      <c r="M117" s="69">
        <f t="shared" si="8"/>
        <v>0</v>
      </c>
      <c r="N117" s="69">
        <f t="shared" si="9"/>
        <v>0</v>
      </c>
      <c r="O117" s="69">
        <f t="shared" si="10"/>
        <v>0</v>
      </c>
    </row>
    <row r="118" spans="1:16" s="7" customFormat="1" hidden="1" x14ac:dyDescent="0.25">
      <c r="A118" s="79">
        <v>98</v>
      </c>
      <c r="B118" s="94"/>
      <c r="C118" s="79"/>
      <c r="D118" s="95"/>
      <c r="E118" s="96"/>
      <c r="F118" s="96"/>
      <c r="G118" s="69"/>
      <c r="H118" s="69"/>
      <c r="I118" s="69"/>
      <c r="J118" s="69">
        <f t="shared" si="6"/>
        <v>0</v>
      </c>
      <c r="K118" s="70">
        <f t="shared" si="11"/>
        <v>0</v>
      </c>
      <c r="L118" s="69">
        <f t="shared" si="7"/>
        <v>0</v>
      </c>
      <c r="M118" s="69">
        <f t="shared" si="8"/>
        <v>0</v>
      </c>
      <c r="N118" s="69">
        <f t="shared" si="9"/>
        <v>0</v>
      </c>
      <c r="O118" s="69">
        <f t="shared" si="10"/>
        <v>0</v>
      </c>
    </row>
    <row r="119" spans="1:16" s="7" customFormat="1" hidden="1" x14ac:dyDescent="0.25">
      <c r="A119" s="79">
        <v>99</v>
      </c>
      <c r="B119" s="91"/>
      <c r="C119" s="80"/>
      <c r="D119" s="92"/>
      <c r="E119" s="96"/>
      <c r="F119" s="96"/>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idden="1" x14ac:dyDescent="0.25">
      <c r="A120" s="79">
        <v>100</v>
      </c>
      <c r="B120" s="91"/>
      <c r="C120" s="80"/>
      <c r="D120" s="92"/>
      <c r="E120" s="96"/>
      <c r="F120" s="96"/>
      <c r="G120" s="69">
        <f t="shared" si="12"/>
        <v>0</v>
      </c>
      <c r="H120" s="69"/>
      <c r="I120" s="69"/>
      <c r="J120" s="69">
        <f t="shared" si="6"/>
        <v>0</v>
      </c>
      <c r="K120" s="70">
        <f t="shared" si="11"/>
        <v>0</v>
      </c>
      <c r="L120" s="69">
        <f t="shared" si="7"/>
        <v>0</v>
      </c>
      <c r="M120" s="69">
        <f t="shared" si="8"/>
        <v>0</v>
      </c>
      <c r="N120" s="69">
        <f t="shared" si="9"/>
        <v>0</v>
      </c>
      <c r="O120" s="69">
        <f t="shared" si="10"/>
        <v>0</v>
      </c>
    </row>
    <row r="121" spans="1:16" ht="15.6" x14ac:dyDescent="0.3">
      <c r="A121" s="75"/>
      <c r="B121" s="73"/>
      <c r="C121" s="74"/>
      <c r="D121" s="71"/>
      <c r="E121" s="72"/>
      <c r="F121" s="72"/>
      <c r="G121" s="72"/>
      <c r="H121" s="72"/>
      <c r="I121" s="72"/>
      <c r="J121" s="72"/>
      <c r="K121" s="76"/>
      <c r="L121" s="72"/>
      <c r="M121" s="72"/>
      <c r="N121" s="72"/>
      <c r="O121" s="69"/>
      <c r="P121" s="7"/>
    </row>
    <row r="122" spans="1:16"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8"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A122:J122"/>
    <mergeCell ref="K17:O17"/>
    <mergeCell ref="A17:A18"/>
    <mergeCell ref="B17:B18"/>
    <mergeCell ref="C17:C18"/>
    <mergeCell ref="D17:D18"/>
    <mergeCell ref="E17:J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30"/>
  <sheetViews>
    <sheetView topLeftCell="A12" workbookViewId="0">
      <selection activeCell="E22" sqref="E22:I120"/>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84</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313</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O122</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2"/>
      <c r="B21" s="103" t="s">
        <v>91</v>
      </c>
      <c r="C21" s="97"/>
      <c r="D21" s="98"/>
      <c r="E21" s="99"/>
      <c r="F21" s="100"/>
      <c r="G21" s="100"/>
      <c r="H21" s="100"/>
      <c r="I21" s="100"/>
      <c r="J21" s="100"/>
      <c r="K21" s="101"/>
      <c r="L21" s="100"/>
      <c r="M21" s="100"/>
      <c r="N21" s="100"/>
      <c r="O21" s="100"/>
    </row>
    <row r="22" spans="1:16" s="7" customFormat="1" ht="27.6" x14ac:dyDescent="0.25">
      <c r="A22" s="80">
        <v>2</v>
      </c>
      <c r="B22" s="94" t="s">
        <v>92</v>
      </c>
      <c r="C22" s="80" t="s">
        <v>93</v>
      </c>
      <c r="D22" s="95">
        <v>1</v>
      </c>
      <c r="E22" s="93"/>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6" s="7" customFormat="1" ht="55.2" x14ac:dyDescent="0.25">
      <c r="A23" s="79">
        <v>3</v>
      </c>
      <c r="B23" s="94" t="s">
        <v>94</v>
      </c>
      <c r="C23" s="79" t="s">
        <v>93</v>
      </c>
      <c r="D23" s="95">
        <v>1</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x14ac:dyDescent="0.25">
      <c r="A24" s="102"/>
      <c r="B24" s="103" t="s">
        <v>95</v>
      </c>
      <c r="C24" s="97"/>
      <c r="D24" s="98"/>
      <c r="E24" s="99"/>
      <c r="F24" s="100"/>
      <c r="G24" s="100"/>
      <c r="H24" s="100"/>
      <c r="I24" s="100"/>
      <c r="J24" s="100"/>
      <c r="K24" s="101"/>
      <c r="L24" s="100"/>
      <c r="M24" s="100"/>
      <c r="N24" s="100"/>
      <c r="O24" s="100"/>
    </row>
    <row r="25" spans="1:16" s="7" customFormat="1" ht="27.6" x14ac:dyDescent="0.25">
      <c r="A25" s="80">
        <v>4</v>
      </c>
      <c r="B25" s="94" t="s">
        <v>229</v>
      </c>
      <c r="C25" s="79" t="s">
        <v>97</v>
      </c>
      <c r="D25" s="92">
        <v>2.9</v>
      </c>
      <c r="E25" s="93"/>
      <c r="F25" s="69"/>
      <c r="G25" s="69"/>
      <c r="H25" s="69"/>
      <c r="I25" s="69"/>
      <c r="J25" s="69">
        <f t="shared" si="0"/>
        <v>0</v>
      </c>
      <c r="K25" s="70">
        <f t="shared" si="5"/>
        <v>0</v>
      </c>
      <c r="L25" s="69">
        <f t="shared" si="1"/>
        <v>0</v>
      </c>
      <c r="M25" s="69">
        <f t="shared" si="2"/>
        <v>0</v>
      </c>
      <c r="N25" s="69">
        <f t="shared" si="3"/>
        <v>0</v>
      </c>
      <c r="O25" s="69">
        <f t="shared" si="4"/>
        <v>0</v>
      </c>
    </row>
    <row r="26" spans="1:16" s="7" customFormat="1" ht="27.6" x14ac:dyDescent="0.25">
      <c r="A26" s="79">
        <v>5</v>
      </c>
      <c r="B26" s="91" t="s">
        <v>201</v>
      </c>
      <c r="C26" s="80" t="s">
        <v>97</v>
      </c>
      <c r="D26" s="92">
        <v>4.9000000000000004</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ht="27.6" x14ac:dyDescent="0.25">
      <c r="A27" s="79">
        <v>6</v>
      </c>
      <c r="B27" s="94" t="s">
        <v>202</v>
      </c>
      <c r="C27" s="80" t="s">
        <v>97</v>
      </c>
      <c r="D27" s="95">
        <v>7</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x14ac:dyDescent="0.25">
      <c r="A28" s="80">
        <v>7</v>
      </c>
      <c r="B28" s="94" t="s">
        <v>314</v>
      </c>
      <c r="C28" s="80" t="s">
        <v>93</v>
      </c>
      <c r="D28" s="95">
        <v>1</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x14ac:dyDescent="0.25">
      <c r="A29" s="79">
        <v>8</v>
      </c>
      <c r="B29" s="94" t="s">
        <v>102</v>
      </c>
      <c r="C29" s="80" t="s">
        <v>103</v>
      </c>
      <c r="D29" s="95">
        <v>40</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x14ac:dyDescent="0.25">
      <c r="A30" s="79">
        <v>9</v>
      </c>
      <c r="B30" s="94" t="s">
        <v>104</v>
      </c>
      <c r="C30" s="80" t="s">
        <v>93</v>
      </c>
      <c r="D30" s="95">
        <v>1</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ht="27.6" x14ac:dyDescent="0.25">
      <c r="A31" s="80">
        <v>10</v>
      </c>
      <c r="B31" s="94" t="s">
        <v>105</v>
      </c>
      <c r="C31" s="80" t="s">
        <v>93</v>
      </c>
      <c r="D31" s="92">
        <v>1</v>
      </c>
      <c r="E31" s="93"/>
      <c r="F31" s="69"/>
      <c r="G31" s="69"/>
      <c r="H31" s="69"/>
      <c r="I31" s="69"/>
      <c r="J31" s="69">
        <f t="shared" si="0"/>
        <v>0</v>
      </c>
      <c r="K31" s="70">
        <f t="shared" si="5"/>
        <v>0</v>
      </c>
      <c r="L31" s="69">
        <f t="shared" si="1"/>
        <v>0</v>
      </c>
      <c r="M31" s="69">
        <f t="shared" si="2"/>
        <v>0</v>
      </c>
      <c r="N31" s="69">
        <f t="shared" si="3"/>
        <v>0</v>
      </c>
      <c r="O31" s="69">
        <f t="shared" si="4"/>
        <v>0</v>
      </c>
    </row>
    <row r="32" spans="1:16" s="7" customFormat="1" ht="27.6" x14ac:dyDescent="0.25">
      <c r="A32" s="79">
        <v>11</v>
      </c>
      <c r="B32" s="91" t="s">
        <v>106</v>
      </c>
      <c r="C32" s="79" t="s">
        <v>93</v>
      </c>
      <c r="D32" s="92">
        <v>1</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ht="27.6" x14ac:dyDescent="0.25">
      <c r="A33" s="79">
        <v>12</v>
      </c>
      <c r="B33" s="94" t="s">
        <v>107</v>
      </c>
      <c r="C33" s="79" t="s">
        <v>93</v>
      </c>
      <c r="D33" s="95">
        <v>1</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x14ac:dyDescent="0.25">
      <c r="A34" s="80">
        <v>13</v>
      </c>
      <c r="B34" s="94" t="s">
        <v>108</v>
      </c>
      <c r="C34" s="80" t="s">
        <v>93</v>
      </c>
      <c r="D34" s="95">
        <v>2</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ht="27.6" x14ac:dyDescent="0.25">
      <c r="A35" s="79">
        <v>14</v>
      </c>
      <c r="B35" s="94" t="s">
        <v>109</v>
      </c>
      <c r="C35" s="79" t="s">
        <v>110</v>
      </c>
      <c r="D35" s="95">
        <v>6</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ht="27.6" x14ac:dyDescent="0.25">
      <c r="A36" s="79">
        <v>15</v>
      </c>
      <c r="B36" s="94" t="s">
        <v>111</v>
      </c>
      <c r="C36" s="79" t="s">
        <v>103</v>
      </c>
      <c r="D36" s="95">
        <v>2.5</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x14ac:dyDescent="0.25">
      <c r="A37" s="80">
        <v>16</v>
      </c>
      <c r="B37" s="94" t="s">
        <v>204</v>
      </c>
      <c r="C37" s="79" t="s">
        <v>113</v>
      </c>
      <c r="D37" s="95">
        <v>2</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ht="27.6" x14ac:dyDescent="0.25">
      <c r="A38" s="79">
        <v>17</v>
      </c>
      <c r="B38" s="94" t="s">
        <v>114</v>
      </c>
      <c r="C38" s="80" t="s">
        <v>93</v>
      </c>
      <c r="D38" s="92">
        <v>1</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x14ac:dyDescent="0.25">
      <c r="A39" s="102"/>
      <c r="B39" s="103" t="s">
        <v>115</v>
      </c>
      <c r="C39" s="97"/>
      <c r="D39" s="98"/>
      <c r="E39" s="99"/>
      <c r="F39" s="100"/>
      <c r="G39" s="100"/>
      <c r="H39" s="100"/>
      <c r="I39" s="100"/>
      <c r="J39" s="100"/>
      <c r="K39" s="101"/>
      <c r="L39" s="100"/>
      <c r="M39" s="100"/>
      <c r="N39" s="100"/>
      <c r="O39" s="100"/>
    </row>
    <row r="40" spans="1:15" s="7" customFormat="1" ht="165.6" x14ac:dyDescent="0.25">
      <c r="A40" s="80">
        <v>18</v>
      </c>
      <c r="B40" s="94" t="s">
        <v>205</v>
      </c>
      <c r="C40" s="79" t="s">
        <v>97</v>
      </c>
      <c r="D40" s="95">
        <v>4.9000000000000004</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ht="55.2" x14ac:dyDescent="0.25">
      <c r="A41" s="79">
        <v>19</v>
      </c>
      <c r="B41" s="94" t="s">
        <v>118</v>
      </c>
      <c r="C41" s="79" t="s">
        <v>97</v>
      </c>
      <c r="D41" s="95">
        <v>3.2</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ht="41.4" x14ac:dyDescent="0.25">
      <c r="A42" s="79">
        <v>20</v>
      </c>
      <c r="B42" s="94" t="s">
        <v>119</v>
      </c>
      <c r="C42" s="80" t="s">
        <v>97</v>
      </c>
      <c r="D42" s="95">
        <v>1.5</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ht="55.2" x14ac:dyDescent="0.25">
      <c r="A43" s="80">
        <v>21</v>
      </c>
      <c r="B43" s="94" t="s">
        <v>238</v>
      </c>
      <c r="C43" s="79" t="s">
        <v>97</v>
      </c>
      <c r="D43" s="95">
        <v>1.5</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69" x14ac:dyDescent="0.25">
      <c r="A44" s="79">
        <v>22</v>
      </c>
      <c r="B44" s="94" t="s">
        <v>186</v>
      </c>
      <c r="C44" s="80" t="s">
        <v>93</v>
      </c>
      <c r="D44" s="92">
        <v>1</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55.2" x14ac:dyDescent="0.25">
      <c r="A45" s="79">
        <v>23</v>
      </c>
      <c r="B45" s="91" t="s">
        <v>315</v>
      </c>
      <c r="C45" s="80" t="s">
        <v>97</v>
      </c>
      <c r="D45" s="92">
        <v>0.5</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ht="27.6" x14ac:dyDescent="0.25">
      <c r="A46" s="80">
        <v>24</v>
      </c>
      <c r="B46" s="94" t="s">
        <v>120</v>
      </c>
      <c r="C46" s="79" t="s">
        <v>93</v>
      </c>
      <c r="D46" s="95">
        <v>1</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ht="27.6" x14ac:dyDescent="0.25">
      <c r="A47" s="79">
        <v>25</v>
      </c>
      <c r="B47" s="94" t="s">
        <v>121</v>
      </c>
      <c r="C47" s="79" t="s">
        <v>97</v>
      </c>
      <c r="D47" s="95">
        <v>2.9</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ht="27.6" x14ac:dyDescent="0.25">
      <c r="A48" s="79">
        <v>26</v>
      </c>
      <c r="B48" s="94" t="s">
        <v>241</v>
      </c>
      <c r="C48" s="80" t="s">
        <v>97</v>
      </c>
      <c r="D48" s="95">
        <v>3.5</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x14ac:dyDescent="0.25">
      <c r="A49" s="80">
        <v>27</v>
      </c>
      <c r="B49" s="94" t="s">
        <v>123</v>
      </c>
      <c r="C49" s="79" t="s">
        <v>97</v>
      </c>
      <c r="D49" s="95">
        <v>2.9</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ht="41.4" x14ac:dyDescent="0.25">
      <c r="A50" s="79">
        <v>28</v>
      </c>
      <c r="B50" s="94" t="s">
        <v>125</v>
      </c>
      <c r="C50" s="80" t="s">
        <v>97</v>
      </c>
      <c r="D50" s="92">
        <v>27.5</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x14ac:dyDescent="0.25">
      <c r="A51" s="79">
        <v>29</v>
      </c>
      <c r="B51" s="91" t="s">
        <v>127</v>
      </c>
      <c r="C51" s="80" t="s">
        <v>93</v>
      </c>
      <c r="D51" s="92">
        <v>2</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ht="27.6" x14ac:dyDescent="0.25">
      <c r="A52" s="80">
        <v>30</v>
      </c>
      <c r="B52" s="94" t="s">
        <v>206</v>
      </c>
      <c r="C52" s="79" t="s">
        <v>93</v>
      </c>
      <c r="D52" s="95">
        <v>1</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x14ac:dyDescent="0.25">
      <c r="A53" s="79">
        <v>31</v>
      </c>
      <c r="B53" s="94" t="s">
        <v>242</v>
      </c>
      <c r="C53" s="79" t="s">
        <v>93</v>
      </c>
      <c r="D53" s="95">
        <v>1</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x14ac:dyDescent="0.25">
      <c r="A54" s="102"/>
      <c r="B54" s="103" t="s">
        <v>129</v>
      </c>
      <c r="C54" s="97"/>
      <c r="D54" s="98"/>
      <c r="E54" s="99"/>
      <c r="F54" s="100"/>
      <c r="G54" s="100"/>
      <c r="H54" s="100"/>
      <c r="I54" s="100"/>
      <c r="J54" s="100"/>
      <c r="K54" s="101"/>
      <c r="L54" s="100"/>
      <c r="M54" s="100"/>
      <c r="N54" s="100"/>
      <c r="O54" s="100"/>
    </row>
    <row r="55" spans="1:15" s="7" customFormat="1" x14ac:dyDescent="0.25">
      <c r="A55" s="80">
        <v>32</v>
      </c>
      <c r="B55" s="94" t="s">
        <v>130</v>
      </c>
      <c r="C55" s="79" t="s">
        <v>93</v>
      </c>
      <c r="D55" s="95">
        <v>2</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x14ac:dyDescent="0.25">
      <c r="A56" s="79">
        <v>33</v>
      </c>
      <c r="B56" s="94" t="s">
        <v>131</v>
      </c>
      <c r="C56" s="80" t="s">
        <v>93</v>
      </c>
      <c r="D56" s="92">
        <v>2</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ht="27.6" x14ac:dyDescent="0.25">
      <c r="A57" s="79">
        <v>34</v>
      </c>
      <c r="B57" s="91" t="s">
        <v>132</v>
      </c>
      <c r="C57" s="80" t="s">
        <v>93</v>
      </c>
      <c r="D57" s="92">
        <v>2</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80">
        <v>35</v>
      </c>
      <c r="B58" s="94" t="s">
        <v>133</v>
      </c>
      <c r="C58" s="79" t="s">
        <v>93</v>
      </c>
      <c r="D58" s="95">
        <v>5</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ht="41.4" x14ac:dyDescent="0.25">
      <c r="A59" s="79">
        <v>36</v>
      </c>
      <c r="B59" s="94" t="s">
        <v>134</v>
      </c>
      <c r="C59" s="79" t="s">
        <v>103</v>
      </c>
      <c r="D59" s="95">
        <v>6</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x14ac:dyDescent="0.25">
      <c r="A60" s="79">
        <v>37</v>
      </c>
      <c r="B60" s="94" t="s">
        <v>135</v>
      </c>
      <c r="C60" s="80" t="s">
        <v>136</v>
      </c>
      <c r="D60" s="95">
        <v>0.06</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ht="41.4" x14ac:dyDescent="0.25">
      <c r="A61" s="80">
        <v>38</v>
      </c>
      <c r="B61" s="94" t="s">
        <v>137</v>
      </c>
      <c r="C61" s="79" t="s">
        <v>103</v>
      </c>
      <c r="D61" s="95">
        <v>2.5</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ht="41.4" x14ac:dyDescent="0.25">
      <c r="A62" s="79">
        <v>39</v>
      </c>
      <c r="B62" s="94" t="s">
        <v>138</v>
      </c>
      <c r="C62" s="80" t="s">
        <v>93</v>
      </c>
      <c r="D62" s="92">
        <v>1</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ht="41.4" x14ac:dyDescent="0.25">
      <c r="A63" s="79">
        <v>40</v>
      </c>
      <c r="B63" s="91" t="s">
        <v>139</v>
      </c>
      <c r="C63" s="80" t="s">
        <v>93</v>
      </c>
      <c r="D63" s="92">
        <v>1</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ht="41.4" x14ac:dyDescent="0.25">
      <c r="A64" s="80">
        <v>41</v>
      </c>
      <c r="B64" s="94" t="s">
        <v>140</v>
      </c>
      <c r="C64" s="79" t="s">
        <v>93</v>
      </c>
      <c r="D64" s="95">
        <v>1</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ht="41.4" x14ac:dyDescent="0.25">
      <c r="A65" s="79">
        <v>42</v>
      </c>
      <c r="B65" s="94" t="s">
        <v>141</v>
      </c>
      <c r="C65" s="79" t="s">
        <v>93</v>
      </c>
      <c r="D65" s="95">
        <v>1</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x14ac:dyDescent="0.25">
      <c r="A66" s="79">
        <v>43</v>
      </c>
      <c r="B66" s="94" t="s">
        <v>191</v>
      </c>
      <c r="C66" s="80" t="s">
        <v>93</v>
      </c>
      <c r="D66" s="95">
        <v>1</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x14ac:dyDescent="0.25">
      <c r="A67" s="80">
        <v>44</v>
      </c>
      <c r="B67" s="94" t="s">
        <v>143</v>
      </c>
      <c r="C67" s="79" t="s">
        <v>93</v>
      </c>
      <c r="D67" s="95">
        <v>1</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ht="27.6" x14ac:dyDescent="0.25">
      <c r="A68" s="79">
        <v>45</v>
      </c>
      <c r="B68" s="94" t="s">
        <v>144</v>
      </c>
      <c r="C68" s="80" t="s">
        <v>93</v>
      </c>
      <c r="D68" s="92">
        <v>2</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ht="27.6" x14ac:dyDescent="0.25">
      <c r="A69" s="79">
        <v>46</v>
      </c>
      <c r="B69" s="91" t="s">
        <v>211</v>
      </c>
      <c r="C69" s="80" t="s">
        <v>93</v>
      </c>
      <c r="D69" s="92">
        <v>1</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x14ac:dyDescent="0.25">
      <c r="A70" s="102"/>
      <c r="B70" s="103" t="s">
        <v>146</v>
      </c>
      <c r="C70" s="97"/>
      <c r="D70" s="98"/>
      <c r="E70" s="99"/>
      <c r="F70" s="100"/>
      <c r="G70" s="100"/>
      <c r="H70" s="100"/>
      <c r="I70" s="100"/>
      <c r="J70" s="100"/>
      <c r="K70" s="101"/>
      <c r="L70" s="100"/>
      <c r="M70" s="100"/>
      <c r="N70" s="100"/>
      <c r="O70" s="100"/>
    </row>
    <row r="71" spans="1:15" s="7" customFormat="1" ht="41.4" x14ac:dyDescent="0.25">
      <c r="A71" s="79">
        <v>47</v>
      </c>
      <c r="B71" s="94" t="s">
        <v>244</v>
      </c>
      <c r="C71" s="79" t="s">
        <v>93</v>
      </c>
      <c r="D71" s="95">
        <v>1</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ht="41.4" x14ac:dyDescent="0.25">
      <c r="A72" s="79">
        <v>48</v>
      </c>
      <c r="B72" s="94" t="s">
        <v>148</v>
      </c>
      <c r="C72" s="80" t="s">
        <v>93</v>
      </c>
      <c r="D72" s="95">
        <v>1</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ht="41.4" x14ac:dyDescent="0.25">
      <c r="A73" s="79">
        <v>49</v>
      </c>
      <c r="B73" s="94" t="s">
        <v>149</v>
      </c>
      <c r="C73" s="79" t="s">
        <v>93</v>
      </c>
      <c r="D73" s="95">
        <v>1</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ht="55.2" x14ac:dyDescent="0.25">
      <c r="A74" s="79">
        <v>50</v>
      </c>
      <c r="B74" s="94" t="s">
        <v>216</v>
      </c>
      <c r="C74" s="80" t="s">
        <v>103</v>
      </c>
      <c r="D74" s="92">
        <v>70</v>
      </c>
      <c r="E74" s="93"/>
      <c r="F74" s="69"/>
      <c r="G74" s="69"/>
      <c r="H74" s="69"/>
      <c r="I74" s="69"/>
      <c r="J74" s="69">
        <f t="shared" si="0"/>
        <v>0</v>
      </c>
      <c r="K74" s="70">
        <f t="shared" si="5"/>
        <v>0</v>
      </c>
      <c r="L74" s="69">
        <f t="shared" si="1"/>
        <v>0</v>
      </c>
      <c r="M74" s="69">
        <f t="shared" si="2"/>
        <v>0</v>
      </c>
      <c r="N74" s="69">
        <f t="shared" si="3"/>
        <v>0</v>
      </c>
      <c r="O74" s="69">
        <f t="shared" si="4"/>
        <v>0</v>
      </c>
    </row>
    <row r="75" spans="1:15" s="7" customFormat="1" ht="27.6" x14ac:dyDescent="0.25">
      <c r="A75" s="79">
        <v>51</v>
      </c>
      <c r="B75" s="91" t="s">
        <v>151</v>
      </c>
      <c r="C75" s="80" t="s">
        <v>93</v>
      </c>
      <c r="D75" s="92">
        <v>4</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ht="41.4" x14ac:dyDescent="0.25">
      <c r="A76" s="79">
        <v>52</v>
      </c>
      <c r="B76" s="94" t="s">
        <v>217</v>
      </c>
      <c r="C76" s="79" t="s">
        <v>93</v>
      </c>
      <c r="D76" s="95">
        <v>10</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ht="27.6" x14ac:dyDescent="0.25">
      <c r="A77" s="79">
        <v>53</v>
      </c>
      <c r="B77" s="94" t="s">
        <v>154</v>
      </c>
      <c r="C77" s="79" t="s">
        <v>93</v>
      </c>
      <c r="D77" s="95">
        <v>4</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ht="27.6" x14ac:dyDescent="0.25">
      <c r="A78" s="79">
        <v>54</v>
      </c>
      <c r="B78" s="94" t="s">
        <v>218</v>
      </c>
      <c r="C78" s="80" t="s">
        <v>93</v>
      </c>
      <c r="D78" s="95">
        <v>1</v>
      </c>
      <c r="E78" s="96"/>
      <c r="F78" s="96"/>
      <c r="G78" s="69"/>
      <c r="H78" s="69"/>
      <c r="I78" s="69"/>
      <c r="J78" s="69">
        <f t="shared" si="0"/>
        <v>0</v>
      </c>
      <c r="K78" s="70">
        <f t="shared" si="5"/>
        <v>0</v>
      </c>
      <c r="L78" s="69">
        <f t="shared" si="1"/>
        <v>0</v>
      </c>
      <c r="M78" s="69">
        <f t="shared" si="2"/>
        <v>0</v>
      </c>
      <c r="N78" s="69">
        <f t="shared" si="3"/>
        <v>0</v>
      </c>
      <c r="O78" s="69">
        <f t="shared" si="4"/>
        <v>0</v>
      </c>
    </row>
    <row r="79" spans="1:15" s="7" customFormat="1" x14ac:dyDescent="0.25">
      <c r="A79" s="79">
        <v>55</v>
      </c>
      <c r="B79" s="94" t="s">
        <v>156</v>
      </c>
      <c r="C79" s="79" t="s">
        <v>93</v>
      </c>
      <c r="D79" s="95">
        <v>1</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x14ac:dyDescent="0.25">
      <c r="A80" s="79">
        <v>56</v>
      </c>
      <c r="B80" s="94" t="s">
        <v>157</v>
      </c>
      <c r="C80" s="80" t="s">
        <v>93</v>
      </c>
      <c r="D80" s="92">
        <v>1</v>
      </c>
      <c r="E80" s="93"/>
      <c r="F80" s="69"/>
      <c r="G80" s="69"/>
      <c r="H80" s="69"/>
      <c r="I80" s="69"/>
      <c r="J80" s="69">
        <f t="shared" si="0"/>
        <v>0</v>
      </c>
      <c r="K80" s="70">
        <f t="shared" si="5"/>
        <v>0</v>
      </c>
      <c r="L80" s="69">
        <f t="shared" si="1"/>
        <v>0</v>
      </c>
      <c r="M80" s="69">
        <f t="shared" si="2"/>
        <v>0</v>
      </c>
      <c r="N80" s="69">
        <f t="shared" si="3"/>
        <v>0</v>
      </c>
      <c r="O80" s="69">
        <f t="shared" si="4"/>
        <v>0</v>
      </c>
    </row>
    <row r="81" spans="1:15" s="7" customFormat="1" ht="55.2" x14ac:dyDescent="0.25">
      <c r="A81" s="79">
        <v>57</v>
      </c>
      <c r="B81" s="91" t="s">
        <v>158</v>
      </c>
      <c r="C81" s="80" t="s">
        <v>93</v>
      </c>
      <c r="D81" s="92">
        <v>1</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x14ac:dyDescent="0.25">
      <c r="A82" s="102"/>
      <c r="B82" s="103" t="s">
        <v>159</v>
      </c>
      <c r="C82" s="97"/>
      <c r="D82" s="98"/>
      <c r="E82" s="99"/>
      <c r="F82" s="100"/>
      <c r="G82" s="100"/>
      <c r="H82" s="100"/>
      <c r="I82" s="100"/>
      <c r="J82" s="100"/>
      <c r="K82" s="101"/>
      <c r="L82" s="100"/>
      <c r="M82" s="100"/>
      <c r="N82" s="100"/>
      <c r="O82" s="100"/>
    </row>
    <row r="83" spans="1:15" s="7" customFormat="1" ht="27.6" x14ac:dyDescent="0.25">
      <c r="A83" s="79">
        <v>58</v>
      </c>
      <c r="B83" s="94" t="s">
        <v>160</v>
      </c>
      <c r="C83" s="79" t="s">
        <v>97</v>
      </c>
      <c r="D83" s="95">
        <v>107</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x14ac:dyDescent="0.25">
      <c r="A84" s="79">
        <v>59</v>
      </c>
      <c r="B84" s="94" t="s">
        <v>219</v>
      </c>
      <c r="C84" s="80" t="s">
        <v>97</v>
      </c>
      <c r="D84" s="95">
        <v>30.46</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x14ac:dyDescent="0.25">
      <c r="A85" s="80">
        <v>60</v>
      </c>
      <c r="B85" s="94" t="s">
        <v>220</v>
      </c>
      <c r="C85" s="79" t="s">
        <v>97</v>
      </c>
      <c r="D85" s="95">
        <v>31</v>
      </c>
      <c r="E85" s="93"/>
      <c r="F85" s="69"/>
      <c r="G85" s="69"/>
      <c r="H85" s="69"/>
      <c r="I85" s="69"/>
      <c r="J85" s="69">
        <f t="shared" si="0"/>
        <v>0</v>
      </c>
      <c r="K85" s="70">
        <f t="shared" si="5"/>
        <v>0</v>
      </c>
      <c r="L85" s="69">
        <f t="shared" si="1"/>
        <v>0</v>
      </c>
      <c r="M85" s="69">
        <f t="shared" si="2"/>
        <v>0</v>
      </c>
      <c r="N85" s="69">
        <f t="shared" si="3"/>
        <v>0</v>
      </c>
      <c r="O85" s="69">
        <f t="shared" si="4"/>
        <v>0</v>
      </c>
    </row>
    <row r="86" spans="1:15" s="7" customFormat="1" x14ac:dyDescent="0.25">
      <c r="A86" s="80">
        <v>61</v>
      </c>
      <c r="B86" s="94" t="s">
        <v>163</v>
      </c>
      <c r="C86" s="79" t="s">
        <v>97</v>
      </c>
      <c r="D86" s="95">
        <v>40</v>
      </c>
      <c r="E86" s="93"/>
      <c r="F86" s="69"/>
      <c r="G86" s="69"/>
      <c r="H86" s="69"/>
      <c r="I86" s="69"/>
      <c r="J86" s="69">
        <f t="shared" ref="J86:J120" si="6">I86+H86+G86</f>
        <v>0</v>
      </c>
      <c r="K86" s="70">
        <f t="shared" si="5"/>
        <v>0</v>
      </c>
      <c r="L86" s="69">
        <f t="shared" ref="L86:L120" si="7">ROUND(D86*G86,2)</f>
        <v>0</v>
      </c>
      <c r="M86" s="69">
        <f t="shared" ref="M86:M120" si="8">ROUND(D86*H86,2)</f>
        <v>0</v>
      </c>
      <c r="N86" s="69">
        <f t="shared" ref="N86:N120" si="9">ROUND(D86*I86,2)</f>
        <v>0</v>
      </c>
      <c r="O86" s="69">
        <f t="shared" ref="O86:O120" si="10">N86+M86+L86</f>
        <v>0</v>
      </c>
    </row>
    <row r="87" spans="1:15" s="7" customFormat="1" x14ac:dyDescent="0.25">
      <c r="A87" s="79">
        <v>62</v>
      </c>
      <c r="B87" s="94" t="s">
        <v>164</v>
      </c>
      <c r="C87" s="80" t="s">
        <v>97</v>
      </c>
      <c r="D87" s="92">
        <v>2.5</v>
      </c>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x14ac:dyDescent="0.25">
      <c r="A88" s="79">
        <v>63</v>
      </c>
      <c r="B88" s="91" t="s">
        <v>165</v>
      </c>
      <c r="C88" s="80" t="s">
        <v>97</v>
      </c>
      <c r="D88" s="92">
        <v>30.4</v>
      </c>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ht="27.6" x14ac:dyDescent="0.25">
      <c r="A89" s="80">
        <v>64</v>
      </c>
      <c r="B89" s="94" t="s">
        <v>166</v>
      </c>
      <c r="C89" s="79" t="s">
        <v>97</v>
      </c>
      <c r="D89" s="95">
        <v>30.4</v>
      </c>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x14ac:dyDescent="0.25">
      <c r="A90" s="79">
        <v>65</v>
      </c>
      <c r="B90" s="94" t="s">
        <v>167</v>
      </c>
      <c r="C90" s="79" t="s">
        <v>97</v>
      </c>
      <c r="D90" s="95">
        <v>30.4</v>
      </c>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x14ac:dyDescent="0.25">
      <c r="A91" s="79">
        <v>66</v>
      </c>
      <c r="B91" s="94" t="s">
        <v>168</v>
      </c>
      <c r="C91" s="80" t="s">
        <v>97</v>
      </c>
      <c r="D91" s="95">
        <v>77</v>
      </c>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ht="27.6" x14ac:dyDescent="0.25">
      <c r="A92" s="80">
        <v>67</v>
      </c>
      <c r="B92" s="94" t="s">
        <v>169</v>
      </c>
      <c r="C92" s="79" t="s">
        <v>97</v>
      </c>
      <c r="D92" s="95">
        <v>77</v>
      </c>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ht="27.6" x14ac:dyDescent="0.25">
      <c r="A93" s="79">
        <v>68</v>
      </c>
      <c r="B93" s="94" t="s">
        <v>170</v>
      </c>
      <c r="C93" s="80" t="s">
        <v>97</v>
      </c>
      <c r="D93" s="92">
        <v>77</v>
      </c>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ht="27.6" x14ac:dyDescent="0.25">
      <c r="A94" s="79">
        <v>69</v>
      </c>
      <c r="B94" s="91" t="s">
        <v>316</v>
      </c>
      <c r="C94" s="80" t="s">
        <v>97</v>
      </c>
      <c r="D94" s="92">
        <v>16.3</v>
      </c>
      <c r="E94" s="96"/>
      <c r="F94" s="96"/>
      <c r="G94" s="69"/>
      <c r="H94" s="69"/>
      <c r="I94" s="69"/>
      <c r="J94" s="69">
        <f t="shared" si="6"/>
        <v>0</v>
      </c>
      <c r="K94" s="70">
        <f t="shared" si="11"/>
        <v>0</v>
      </c>
      <c r="L94" s="69">
        <f t="shared" si="7"/>
        <v>0</v>
      </c>
      <c r="M94" s="69">
        <f t="shared" si="8"/>
        <v>0</v>
      </c>
      <c r="N94" s="69">
        <f t="shared" si="9"/>
        <v>0</v>
      </c>
      <c r="O94" s="69">
        <f t="shared" si="10"/>
        <v>0</v>
      </c>
    </row>
    <row r="95" spans="1:15" s="7" customFormat="1" x14ac:dyDescent="0.25">
      <c r="A95" s="80">
        <v>70</v>
      </c>
      <c r="B95" s="94" t="s">
        <v>171</v>
      </c>
      <c r="C95" s="79" t="s">
        <v>97</v>
      </c>
      <c r="D95" s="95">
        <v>4.5</v>
      </c>
      <c r="E95" s="96"/>
      <c r="F95" s="96"/>
      <c r="G95" s="69"/>
      <c r="H95" s="69"/>
      <c r="I95" s="69"/>
      <c r="J95" s="69">
        <f t="shared" si="6"/>
        <v>0</v>
      </c>
      <c r="K95" s="70">
        <f t="shared" si="11"/>
        <v>0</v>
      </c>
      <c r="L95" s="69">
        <f t="shared" si="7"/>
        <v>0</v>
      </c>
      <c r="M95" s="69">
        <f t="shared" si="8"/>
        <v>0</v>
      </c>
      <c r="N95" s="69">
        <f t="shared" si="9"/>
        <v>0</v>
      </c>
      <c r="O95" s="69">
        <f t="shared" si="10"/>
        <v>0</v>
      </c>
    </row>
    <row r="96" spans="1:15" s="7" customFormat="1" ht="41.4" x14ac:dyDescent="0.25">
      <c r="A96" s="79">
        <v>71</v>
      </c>
      <c r="B96" s="94" t="s">
        <v>172</v>
      </c>
      <c r="C96" s="79" t="s">
        <v>97</v>
      </c>
      <c r="D96" s="95">
        <v>4.5</v>
      </c>
      <c r="E96" s="96"/>
      <c r="F96" s="96"/>
      <c r="G96" s="69"/>
      <c r="H96" s="69"/>
      <c r="I96" s="69"/>
      <c r="J96" s="69">
        <f t="shared" si="6"/>
        <v>0</v>
      </c>
      <c r="K96" s="70">
        <f t="shared" si="11"/>
        <v>0</v>
      </c>
      <c r="L96" s="69">
        <f t="shared" si="7"/>
        <v>0</v>
      </c>
      <c r="M96" s="69">
        <f t="shared" si="8"/>
        <v>0</v>
      </c>
      <c r="N96" s="69">
        <f t="shared" si="9"/>
        <v>0</v>
      </c>
      <c r="O96" s="69">
        <f t="shared" si="10"/>
        <v>0</v>
      </c>
    </row>
    <row r="97" spans="1:15" s="7" customFormat="1" ht="41.4" x14ac:dyDescent="0.25">
      <c r="A97" s="79">
        <v>72</v>
      </c>
      <c r="B97" s="94" t="s">
        <v>173</v>
      </c>
      <c r="C97" s="80" t="s">
        <v>97</v>
      </c>
      <c r="D97" s="95">
        <v>12.3</v>
      </c>
      <c r="E97" s="96"/>
      <c r="F97" s="96"/>
      <c r="G97" s="69"/>
      <c r="H97" s="69"/>
      <c r="I97" s="69"/>
      <c r="J97" s="69">
        <f t="shared" si="6"/>
        <v>0</v>
      </c>
      <c r="K97" s="70">
        <f t="shared" si="11"/>
        <v>0</v>
      </c>
      <c r="L97" s="69">
        <f t="shared" si="7"/>
        <v>0</v>
      </c>
      <c r="M97" s="69">
        <f t="shared" si="8"/>
        <v>0</v>
      </c>
      <c r="N97" s="69">
        <f t="shared" si="9"/>
        <v>0</v>
      </c>
      <c r="O97" s="69">
        <f t="shared" si="10"/>
        <v>0</v>
      </c>
    </row>
    <row r="98" spans="1:15" s="7" customFormat="1" x14ac:dyDescent="0.25">
      <c r="A98" s="102"/>
      <c r="B98" s="103" t="s">
        <v>175</v>
      </c>
      <c r="C98" s="97"/>
      <c r="D98" s="98"/>
      <c r="E98" s="99"/>
      <c r="F98" s="100"/>
      <c r="G98" s="100"/>
      <c r="H98" s="100"/>
      <c r="I98" s="100"/>
      <c r="J98" s="100"/>
      <c r="K98" s="101"/>
      <c r="L98" s="100"/>
      <c r="M98" s="100"/>
      <c r="N98" s="100"/>
      <c r="O98" s="100"/>
    </row>
    <row r="99" spans="1:15" s="7" customFormat="1" x14ac:dyDescent="0.25">
      <c r="A99" s="79">
        <v>73</v>
      </c>
      <c r="B99" s="94" t="s">
        <v>176</v>
      </c>
      <c r="C99" s="80" t="s">
        <v>93</v>
      </c>
      <c r="D99" s="92">
        <v>1</v>
      </c>
      <c r="E99" s="93"/>
      <c r="F99" s="69"/>
      <c r="G99" s="69"/>
      <c r="H99" s="69"/>
      <c r="I99" s="69"/>
      <c r="J99" s="69">
        <f t="shared" si="6"/>
        <v>0</v>
      </c>
      <c r="K99" s="70">
        <f t="shared" si="11"/>
        <v>0</v>
      </c>
      <c r="L99" s="69">
        <f t="shared" si="7"/>
        <v>0</v>
      </c>
      <c r="M99" s="69">
        <f t="shared" si="8"/>
        <v>0</v>
      </c>
      <c r="N99" s="69">
        <f t="shared" si="9"/>
        <v>0</v>
      </c>
      <c r="O99" s="69">
        <f t="shared" si="10"/>
        <v>0</v>
      </c>
    </row>
    <row r="100" spans="1:15" s="7" customFormat="1" x14ac:dyDescent="0.25">
      <c r="A100" s="102"/>
      <c r="B100" s="103" t="s">
        <v>177</v>
      </c>
      <c r="C100" s="97"/>
      <c r="D100" s="98"/>
      <c r="E100" s="99"/>
      <c r="F100" s="100"/>
      <c r="G100" s="100"/>
      <c r="H100" s="100"/>
      <c r="I100" s="100"/>
      <c r="J100" s="100"/>
      <c r="K100" s="101"/>
      <c r="L100" s="100"/>
      <c r="M100" s="100"/>
      <c r="N100" s="100"/>
      <c r="O100" s="100"/>
    </row>
    <row r="101" spans="1:15" s="7" customFormat="1" ht="41.4" x14ac:dyDescent="0.25">
      <c r="A101" s="79">
        <v>74</v>
      </c>
      <c r="B101" s="91" t="s">
        <v>178</v>
      </c>
      <c r="C101" s="80" t="s">
        <v>179</v>
      </c>
      <c r="D101" s="92">
        <v>3.5</v>
      </c>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ht="41.4" x14ac:dyDescent="0.25">
      <c r="A102" s="80">
        <v>75</v>
      </c>
      <c r="B102" s="94" t="s">
        <v>180</v>
      </c>
      <c r="C102" s="79" t="s">
        <v>179</v>
      </c>
      <c r="D102" s="95">
        <v>3.5</v>
      </c>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x14ac:dyDescent="0.25">
      <c r="A103" s="79">
        <v>76</v>
      </c>
      <c r="B103" s="94" t="s">
        <v>181</v>
      </c>
      <c r="C103" s="79" t="s">
        <v>97</v>
      </c>
      <c r="D103" s="95">
        <v>30.4</v>
      </c>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ht="27.6" x14ac:dyDescent="0.25">
      <c r="A104" s="79">
        <v>77</v>
      </c>
      <c r="B104" s="94" t="s">
        <v>311</v>
      </c>
      <c r="C104" s="80" t="s">
        <v>93</v>
      </c>
      <c r="D104" s="95">
        <v>1</v>
      </c>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hidden="1" x14ac:dyDescent="0.25">
      <c r="A105" s="80">
        <v>85</v>
      </c>
      <c r="B105" s="94"/>
      <c r="C105" s="79"/>
      <c r="D105" s="95"/>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idden="1" x14ac:dyDescent="0.25">
      <c r="A106" s="79">
        <v>86</v>
      </c>
      <c r="B106" s="94"/>
      <c r="C106" s="80"/>
      <c r="D106" s="92"/>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idden="1" x14ac:dyDescent="0.25">
      <c r="A107" s="79">
        <v>87</v>
      </c>
      <c r="B107" s="91"/>
      <c r="C107" s="80"/>
      <c r="D107" s="92"/>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idden="1" x14ac:dyDescent="0.25">
      <c r="A108" s="79">
        <v>88</v>
      </c>
      <c r="B108" s="91"/>
      <c r="C108" s="80"/>
      <c r="D108" s="92"/>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hidden="1" x14ac:dyDescent="0.25">
      <c r="A109" s="80">
        <v>89</v>
      </c>
      <c r="B109" s="94"/>
      <c r="C109" s="79"/>
      <c r="D109" s="95"/>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idden="1" x14ac:dyDescent="0.25">
      <c r="A110" s="79">
        <v>90</v>
      </c>
      <c r="B110" s="94"/>
      <c r="C110" s="79"/>
      <c r="D110" s="95"/>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idden="1" x14ac:dyDescent="0.25">
      <c r="A111" s="79">
        <v>91</v>
      </c>
      <c r="B111" s="91"/>
      <c r="C111" s="80"/>
      <c r="D111" s="92"/>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idden="1" x14ac:dyDescent="0.25">
      <c r="A112" s="79">
        <v>92</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6" s="7" customFormat="1" hidden="1" x14ac:dyDescent="0.25">
      <c r="A113" s="80">
        <v>93</v>
      </c>
      <c r="B113" s="94"/>
      <c r="C113" s="79"/>
      <c r="D113" s="95"/>
      <c r="E113" s="96"/>
      <c r="F113" s="96"/>
      <c r="G113" s="69"/>
      <c r="H113" s="69"/>
      <c r="I113" s="69"/>
      <c r="J113" s="69">
        <f t="shared" si="6"/>
        <v>0</v>
      </c>
      <c r="K113" s="70">
        <f t="shared" si="11"/>
        <v>0</v>
      </c>
      <c r="L113" s="69">
        <f t="shared" si="7"/>
        <v>0</v>
      </c>
      <c r="M113" s="69">
        <f t="shared" si="8"/>
        <v>0</v>
      </c>
      <c r="N113" s="69">
        <f t="shared" si="9"/>
        <v>0</v>
      </c>
      <c r="O113" s="69">
        <f t="shared" si="10"/>
        <v>0</v>
      </c>
    </row>
    <row r="114" spans="1:16" s="7" customFormat="1" hidden="1" x14ac:dyDescent="0.25">
      <c r="A114" s="79">
        <v>94</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6" s="7" customFormat="1" hidden="1" x14ac:dyDescent="0.25">
      <c r="A115" s="79">
        <v>95</v>
      </c>
      <c r="B115" s="91"/>
      <c r="C115" s="80"/>
      <c r="D115" s="92"/>
      <c r="E115" s="96"/>
      <c r="F115" s="96"/>
      <c r="G115" s="69"/>
      <c r="H115" s="69"/>
      <c r="I115" s="69"/>
      <c r="J115" s="69">
        <f t="shared" si="6"/>
        <v>0</v>
      </c>
      <c r="K115" s="70">
        <f t="shared" si="11"/>
        <v>0</v>
      </c>
      <c r="L115" s="69">
        <f t="shared" si="7"/>
        <v>0</v>
      </c>
      <c r="M115" s="69">
        <f t="shared" si="8"/>
        <v>0</v>
      </c>
      <c r="N115" s="69">
        <f t="shared" si="9"/>
        <v>0</v>
      </c>
      <c r="O115" s="69">
        <f t="shared" si="10"/>
        <v>0</v>
      </c>
    </row>
    <row r="116" spans="1:16" s="7" customFormat="1" hidden="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6" s="7" customFormat="1" hidden="1" x14ac:dyDescent="0.25">
      <c r="A117" s="80">
        <v>97</v>
      </c>
      <c r="B117" s="94"/>
      <c r="C117" s="79"/>
      <c r="D117" s="95"/>
      <c r="E117" s="96"/>
      <c r="F117" s="96"/>
      <c r="G117" s="69"/>
      <c r="H117" s="69"/>
      <c r="I117" s="69"/>
      <c r="J117" s="69">
        <f t="shared" si="6"/>
        <v>0</v>
      </c>
      <c r="K117" s="70">
        <f t="shared" si="11"/>
        <v>0</v>
      </c>
      <c r="L117" s="69">
        <f t="shared" si="7"/>
        <v>0</v>
      </c>
      <c r="M117" s="69">
        <f t="shared" si="8"/>
        <v>0</v>
      </c>
      <c r="N117" s="69">
        <f t="shared" si="9"/>
        <v>0</v>
      </c>
      <c r="O117" s="69">
        <f t="shared" si="10"/>
        <v>0</v>
      </c>
    </row>
    <row r="118" spans="1:16" s="7" customFormat="1" hidden="1" x14ac:dyDescent="0.25">
      <c r="A118" s="79">
        <v>98</v>
      </c>
      <c r="B118" s="94"/>
      <c r="C118" s="79"/>
      <c r="D118" s="95"/>
      <c r="E118" s="96"/>
      <c r="F118" s="96"/>
      <c r="G118" s="69"/>
      <c r="H118" s="69"/>
      <c r="I118" s="69"/>
      <c r="J118" s="69">
        <f t="shared" si="6"/>
        <v>0</v>
      </c>
      <c r="K118" s="70">
        <f t="shared" si="11"/>
        <v>0</v>
      </c>
      <c r="L118" s="69">
        <f t="shared" si="7"/>
        <v>0</v>
      </c>
      <c r="M118" s="69">
        <f t="shared" si="8"/>
        <v>0</v>
      </c>
      <c r="N118" s="69">
        <f t="shared" si="9"/>
        <v>0</v>
      </c>
      <c r="O118" s="69">
        <f t="shared" si="10"/>
        <v>0</v>
      </c>
    </row>
    <row r="119" spans="1:16" s="7" customFormat="1" hidden="1" x14ac:dyDescent="0.25">
      <c r="A119" s="79">
        <v>99</v>
      </c>
      <c r="B119" s="91"/>
      <c r="C119" s="80"/>
      <c r="D119" s="92"/>
      <c r="E119" s="96"/>
      <c r="F119" s="96"/>
      <c r="G119" s="69"/>
      <c r="H119" s="69"/>
      <c r="I119" s="69"/>
      <c r="J119" s="69">
        <f t="shared" si="6"/>
        <v>0</v>
      </c>
      <c r="K119" s="70">
        <f t="shared" si="11"/>
        <v>0</v>
      </c>
      <c r="L119" s="69">
        <f t="shared" si="7"/>
        <v>0</v>
      </c>
      <c r="M119" s="69">
        <f t="shared" si="8"/>
        <v>0</v>
      </c>
      <c r="N119" s="69">
        <f t="shared" si="9"/>
        <v>0</v>
      </c>
      <c r="O119" s="69">
        <f t="shared" si="10"/>
        <v>0</v>
      </c>
    </row>
    <row r="120" spans="1:16" s="7" customFormat="1" hidden="1" x14ac:dyDescent="0.25">
      <c r="A120" s="79">
        <v>100</v>
      </c>
      <c r="B120" s="91"/>
      <c r="C120" s="80"/>
      <c r="D120" s="92"/>
      <c r="E120" s="96"/>
      <c r="F120" s="96"/>
      <c r="G120" s="69"/>
      <c r="H120" s="69"/>
      <c r="I120" s="69"/>
      <c r="J120" s="69">
        <f t="shared" si="6"/>
        <v>0</v>
      </c>
      <c r="K120" s="70">
        <f t="shared" si="11"/>
        <v>0</v>
      </c>
      <c r="L120" s="69">
        <f t="shared" si="7"/>
        <v>0</v>
      </c>
      <c r="M120" s="69">
        <f t="shared" si="8"/>
        <v>0</v>
      </c>
      <c r="N120" s="69">
        <f t="shared" si="9"/>
        <v>0</v>
      </c>
      <c r="O120" s="69">
        <f t="shared" si="10"/>
        <v>0</v>
      </c>
    </row>
    <row r="121" spans="1:16" ht="15.6" x14ac:dyDescent="0.3">
      <c r="A121" s="75"/>
      <c r="B121" s="73"/>
      <c r="C121" s="74"/>
      <c r="D121" s="71"/>
      <c r="E121" s="72"/>
      <c r="F121" s="72"/>
      <c r="G121" s="72"/>
      <c r="H121" s="72"/>
      <c r="I121" s="72"/>
      <c r="J121" s="72"/>
      <c r="K121" s="76"/>
      <c r="L121" s="72"/>
      <c r="M121" s="72"/>
      <c r="N121" s="72"/>
      <c r="O121" s="69"/>
      <c r="P121" s="7"/>
    </row>
    <row r="122" spans="1:16"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8"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27"/>
  <sheetViews>
    <sheetView workbookViewId="0">
      <selection activeCell="E22" sqref="E22:I116"/>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83</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293</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O119</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2"/>
      <c r="B21" s="103" t="s">
        <v>91</v>
      </c>
      <c r="C21" s="97"/>
      <c r="D21" s="98"/>
      <c r="E21" s="99"/>
      <c r="F21" s="100"/>
      <c r="G21" s="100"/>
      <c r="H21" s="100"/>
      <c r="I21" s="100"/>
      <c r="J21" s="100"/>
      <c r="K21" s="101"/>
      <c r="L21" s="100"/>
      <c r="M21" s="100"/>
      <c r="N21" s="100"/>
      <c r="O21" s="100"/>
    </row>
    <row r="22" spans="1:16" s="7" customFormat="1" ht="55.2" x14ac:dyDescent="0.25">
      <c r="A22" s="80">
        <v>1</v>
      </c>
      <c r="B22" s="94" t="s">
        <v>222</v>
      </c>
      <c r="C22" s="80" t="s">
        <v>93</v>
      </c>
      <c r="D22" s="95">
        <v>1</v>
      </c>
      <c r="E22" s="93"/>
      <c r="F22" s="69"/>
      <c r="G22" s="69"/>
      <c r="H22" s="69"/>
      <c r="I22" s="69"/>
      <c r="J22" s="69">
        <f t="shared" ref="J22:J82" si="0">I22+H22+G22</f>
        <v>0</v>
      </c>
      <c r="K22" s="70">
        <f>ROUND(D22*E22,1)</f>
        <v>0</v>
      </c>
      <c r="L22" s="69">
        <f t="shared" ref="L22:L82" si="1">ROUND(D22*G22,2)</f>
        <v>0</v>
      </c>
      <c r="M22" s="69">
        <f t="shared" ref="M22:M82" si="2">ROUND(D22*H22,2)</f>
        <v>0</v>
      </c>
      <c r="N22" s="69">
        <f t="shared" ref="N22:N82" si="3">ROUND(D22*I22,2)</f>
        <v>0</v>
      </c>
      <c r="O22" s="69">
        <f t="shared" ref="O22:O82" si="4">N22+M22+L22</f>
        <v>0</v>
      </c>
    </row>
    <row r="23" spans="1:16" s="7" customFormat="1" ht="27.6" x14ac:dyDescent="0.25">
      <c r="A23" s="79">
        <v>2</v>
      </c>
      <c r="B23" s="94" t="s">
        <v>92</v>
      </c>
      <c r="C23" s="79" t="s">
        <v>93</v>
      </c>
      <c r="D23" s="95">
        <v>1</v>
      </c>
      <c r="E23" s="93"/>
      <c r="F23" s="69"/>
      <c r="G23" s="69"/>
      <c r="H23" s="69"/>
      <c r="I23" s="69"/>
      <c r="J23" s="69">
        <f t="shared" si="0"/>
        <v>0</v>
      </c>
      <c r="K23" s="70">
        <f t="shared" ref="K23:K83" si="5">ROUND(D23*E23,1)</f>
        <v>0</v>
      </c>
      <c r="L23" s="69">
        <f t="shared" si="1"/>
        <v>0</v>
      </c>
      <c r="M23" s="69">
        <f t="shared" si="2"/>
        <v>0</v>
      </c>
      <c r="N23" s="69">
        <f t="shared" si="3"/>
        <v>0</v>
      </c>
      <c r="O23" s="69">
        <f t="shared" si="4"/>
        <v>0</v>
      </c>
    </row>
    <row r="24" spans="1:16" s="7" customFormat="1" ht="55.2" x14ac:dyDescent="0.25">
      <c r="A24" s="79">
        <v>3</v>
      </c>
      <c r="B24" s="91" t="s">
        <v>94</v>
      </c>
      <c r="C24" s="79" t="s">
        <v>93</v>
      </c>
      <c r="D24" s="92">
        <v>1</v>
      </c>
      <c r="E24" s="93"/>
      <c r="F24" s="69"/>
      <c r="G24" s="69"/>
      <c r="H24" s="69"/>
      <c r="I24" s="69"/>
      <c r="J24" s="69">
        <f t="shared" si="0"/>
        <v>0</v>
      </c>
      <c r="K24" s="70">
        <f t="shared" si="5"/>
        <v>0</v>
      </c>
      <c r="L24" s="69">
        <f t="shared" si="1"/>
        <v>0</v>
      </c>
      <c r="M24" s="69">
        <f t="shared" si="2"/>
        <v>0</v>
      </c>
      <c r="N24" s="69">
        <f t="shared" si="3"/>
        <v>0</v>
      </c>
      <c r="O24" s="69">
        <f t="shared" si="4"/>
        <v>0</v>
      </c>
    </row>
    <row r="25" spans="1:16" s="7" customFormat="1" x14ac:dyDescent="0.25">
      <c r="A25" s="102"/>
      <c r="B25" s="103" t="s">
        <v>95</v>
      </c>
      <c r="C25" s="97"/>
      <c r="D25" s="98"/>
      <c r="E25" s="99"/>
      <c r="F25" s="100"/>
      <c r="G25" s="100"/>
      <c r="H25" s="100"/>
      <c r="I25" s="100"/>
      <c r="J25" s="100"/>
      <c r="K25" s="101"/>
      <c r="L25" s="100"/>
      <c r="M25" s="100"/>
      <c r="N25" s="100"/>
      <c r="O25" s="100"/>
    </row>
    <row r="26" spans="1:16" s="7" customFormat="1" ht="27.6" x14ac:dyDescent="0.25">
      <c r="A26" s="79">
        <v>4</v>
      </c>
      <c r="B26" s="91" t="s">
        <v>229</v>
      </c>
      <c r="C26" s="80" t="s">
        <v>97</v>
      </c>
      <c r="D26" s="92">
        <v>3.1</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x14ac:dyDescent="0.25">
      <c r="A27" s="79">
        <v>5</v>
      </c>
      <c r="B27" s="94" t="s">
        <v>98</v>
      </c>
      <c r="C27" s="80" t="s">
        <v>97</v>
      </c>
      <c r="D27" s="95">
        <v>31.9</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ht="27.6" x14ac:dyDescent="0.25">
      <c r="A28" s="80">
        <v>6</v>
      </c>
      <c r="B28" s="94" t="s">
        <v>294</v>
      </c>
      <c r="C28" s="80" t="s">
        <v>97</v>
      </c>
      <c r="D28" s="95">
        <v>8.4</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x14ac:dyDescent="0.25">
      <c r="A29" s="79">
        <v>7</v>
      </c>
      <c r="B29" s="94" t="s">
        <v>295</v>
      </c>
      <c r="C29" s="80" t="s">
        <v>97</v>
      </c>
      <c r="D29" s="95">
        <v>1.6</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x14ac:dyDescent="0.25">
      <c r="A30" s="79">
        <v>8</v>
      </c>
      <c r="B30" s="94" t="s">
        <v>101</v>
      </c>
      <c r="C30" s="80" t="s">
        <v>93</v>
      </c>
      <c r="D30" s="95">
        <v>1</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ht="27.6" x14ac:dyDescent="0.25">
      <c r="A31" s="80">
        <v>9</v>
      </c>
      <c r="B31" s="94" t="s">
        <v>203</v>
      </c>
      <c r="C31" s="80" t="s">
        <v>97</v>
      </c>
      <c r="D31" s="92">
        <v>22</v>
      </c>
      <c r="E31" s="93"/>
      <c r="F31" s="69"/>
      <c r="G31" s="69"/>
      <c r="H31" s="69"/>
      <c r="I31" s="69"/>
      <c r="J31" s="69">
        <f t="shared" si="0"/>
        <v>0</v>
      </c>
      <c r="K31" s="70">
        <f t="shared" si="5"/>
        <v>0</v>
      </c>
      <c r="L31" s="69">
        <f t="shared" si="1"/>
        <v>0</v>
      </c>
      <c r="M31" s="69">
        <f t="shared" si="2"/>
        <v>0</v>
      </c>
      <c r="N31" s="69">
        <f t="shared" si="3"/>
        <v>0</v>
      </c>
      <c r="O31" s="69">
        <f t="shared" si="4"/>
        <v>0</v>
      </c>
    </row>
    <row r="32" spans="1:16" s="7" customFormat="1" x14ac:dyDescent="0.25">
      <c r="A32" s="79">
        <v>10</v>
      </c>
      <c r="B32" s="91" t="s">
        <v>102</v>
      </c>
      <c r="C32" s="79" t="s">
        <v>103</v>
      </c>
      <c r="D32" s="92">
        <v>40</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x14ac:dyDescent="0.25">
      <c r="A33" s="79">
        <v>11</v>
      </c>
      <c r="B33" s="94" t="s">
        <v>104</v>
      </c>
      <c r="C33" s="79" t="s">
        <v>93</v>
      </c>
      <c r="D33" s="95">
        <v>1</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27.6" x14ac:dyDescent="0.25">
      <c r="A34" s="80">
        <v>12</v>
      </c>
      <c r="B34" s="94" t="s">
        <v>105</v>
      </c>
      <c r="C34" s="80" t="s">
        <v>93</v>
      </c>
      <c r="D34" s="95">
        <v>1</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ht="27.6" x14ac:dyDescent="0.25">
      <c r="A35" s="79">
        <v>13</v>
      </c>
      <c r="B35" s="94" t="s">
        <v>106</v>
      </c>
      <c r="C35" s="79" t="s">
        <v>93</v>
      </c>
      <c r="D35" s="95">
        <v>1</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x14ac:dyDescent="0.25">
      <c r="A36" s="79">
        <v>14</v>
      </c>
      <c r="B36" s="94" t="s">
        <v>108</v>
      </c>
      <c r="C36" s="79" t="s">
        <v>93</v>
      </c>
      <c r="D36" s="95">
        <v>2</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ht="27.6" x14ac:dyDescent="0.25">
      <c r="A37" s="80">
        <v>15</v>
      </c>
      <c r="B37" s="94" t="s">
        <v>109</v>
      </c>
      <c r="C37" s="79" t="s">
        <v>110</v>
      </c>
      <c r="D37" s="95">
        <v>6</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ht="27.6" x14ac:dyDescent="0.25">
      <c r="A38" s="79">
        <v>16</v>
      </c>
      <c r="B38" s="94" t="s">
        <v>111</v>
      </c>
      <c r="C38" s="80" t="s">
        <v>103</v>
      </c>
      <c r="D38" s="92">
        <v>2.5</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x14ac:dyDescent="0.25">
      <c r="A39" s="79">
        <v>17</v>
      </c>
      <c r="B39" s="91" t="s">
        <v>112</v>
      </c>
      <c r="C39" s="80" t="s">
        <v>113</v>
      </c>
      <c r="D39" s="92">
        <v>2</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ht="27.6" x14ac:dyDescent="0.25">
      <c r="A40" s="80">
        <v>18</v>
      </c>
      <c r="B40" s="94" t="s">
        <v>114</v>
      </c>
      <c r="C40" s="79" t="s">
        <v>93</v>
      </c>
      <c r="D40" s="95">
        <v>1</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x14ac:dyDescent="0.25">
      <c r="A41" s="102"/>
      <c r="B41" s="103" t="s">
        <v>115</v>
      </c>
      <c r="C41" s="97"/>
      <c r="D41" s="98"/>
      <c r="E41" s="99"/>
      <c r="F41" s="100"/>
      <c r="G41" s="100"/>
      <c r="H41" s="100"/>
      <c r="I41" s="100"/>
      <c r="J41" s="100"/>
      <c r="K41" s="101"/>
      <c r="L41" s="100"/>
      <c r="M41" s="100"/>
      <c r="N41" s="100"/>
      <c r="O41" s="100"/>
    </row>
    <row r="42" spans="1:15" s="7" customFormat="1" x14ac:dyDescent="0.25">
      <c r="A42" s="79">
        <v>19</v>
      </c>
      <c r="B42" s="94" t="s">
        <v>296</v>
      </c>
      <c r="C42" s="80" t="s">
        <v>93</v>
      </c>
      <c r="D42" s="95">
        <v>1</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ht="27.6" x14ac:dyDescent="0.25">
      <c r="A43" s="80">
        <v>20</v>
      </c>
      <c r="B43" s="94" t="s">
        <v>116</v>
      </c>
      <c r="C43" s="79" t="s">
        <v>93</v>
      </c>
      <c r="D43" s="95">
        <v>2</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55.2" x14ac:dyDescent="0.25">
      <c r="A44" s="79">
        <v>21</v>
      </c>
      <c r="B44" s="94" t="s">
        <v>118</v>
      </c>
      <c r="C44" s="80" t="s">
        <v>97</v>
      </c>
      <c r="D44" s="92">
        <v>7</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41.4" x14ac:dyDescent="0.25">
      <c r="A45" s="79">
        <v>22</v>
      </c>
      <c r="B45" s="91" t="s">
        <v>119</v>
      </c>
      <c r="C45" s="80" t="s">
        <v>97</v>
      </c>
      <c r="D45" s="92">
        <v>1.5</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ht="69" x14ac:dyDescent="0.25">
      <c r="A46" s="80">
        <v>23</v>
      </c>
      <c r="B46" s="94" t="s">
        <v>186</v>
      </c>
      <c r="C46" s="79" t="s">
        <v>93</v>
      </c>
      <c r="D46" s="95">
        <v>1</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ht="55.2" x14ac:dyDescent="0.25">
      <c r="A47" s="79">
        <v>24</v>
      </c>
      <c r="B47" s="94" t="s">
        <v>238</v>
      </c>
      <c r="C47" s="79" t="s">
        <v>97</v>
      </c>
      <c r="D47" s="95">
        <v>1.6</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ht="27.6" x14ac:dyDescent="0.25">
      <c r="A48" s="79">
        <v>25</v>
      </c>
      <c r="B48" s="94" t="s">
        <v>225</v>
      </c>
      <c r="C48" s="80" t="s">
        <v>97</v>
      </c>
      <c r="D48" s="95">
        <v>1.6</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ht="27.6" x14ac:dyDescent="0.25">
      <c r="A49" s="80">
        <v>26</v>
      </c>
      <c r="B49" s="94" t="s">
        <v>291</v>
      </c>
      <c r="C49" s="79" t="s">
        <v>97</v>
      </c>
      <c r="D49" s="95">
        <v>7.7</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ht="27.6" x14ac:dyDescent="0.25">
      <c r="A50" s="79">
        <v>27</v>
      </c>
      <c r="B50" s="94" t="s">
        <v>297</v>
      </c>
      <c r="C50" s="80" t="s">
        <v>97</v>
      </c>
      <c r="D50" s="92">
        <v>3.1</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ht="55.2" x14ac:dyDescent="0.25">
      <c r="A51" s="79">
        <v>28</v>
      </c>
      <c r="B51" s="91" t="s">
        <v>122</v>
      </c>
      <c r="C51" s="80" t="s">
        <v>97</v>
      </c>
      <c r="D51" s="92">
        <v>3.6</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x14ac:dyDescent="0.25">
      <c r="A52" s="80">
        <v>29</v>
      </c>
      <c r="B52" s="94" t="s">
        <v>123</v>
      </c>
      <c r="C52" s="79" t="s">
        <v>97</v>
      </c>
      <c r="D52" s="95">
        <v>3.1</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ht="41.4" x14ac:dyDescent="0.25">
      <c r="A53" s="79">
        <v>30</v>
      </c>
      <c r="B53" s="94" t="s">
        <v>125</v>
      </c>
      <c r="C53" s="79" t="s">
        <v>97</v>
      </c>
      <c r="D53" s="95">
        <v>31.9</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x14ac:dyDescent="0.25">
      <c r="A54" s="79">
        <v>31</v>
      </c>
      <c r="B54" s="94" t="s">
        <v>127</v>
      </c>
      <c r="C54" s="80" t="s">
        <v>93</v>
      </c>
      <c r="D54" s="95">
        <v>2</v>
      </c>
      <c r="E54" s="96"/>
      <c r="F54" s="96"/>
      <c r="G54" s="69"/>
      <c r="H54" s="69"/>
      <c r="I54" s="69"/>
      <c r="J54" s="69">
        <f t="shared" si="0"/>
        <v>0</v>
      </c>
      <c r="K54" s="70">
        <f t="shared" si="5"/>
        <v>0</v>
      </c>
      <c r="L54" s="69">
        <f t="shared" si="1"/>
        <v>0</v>
      </c>
      <c r="M54" s="69">
        <f t="shared" si="2"/>
        <v>0</v>
      </c>
      <c r="N54" s="69">
        <f t="shared" si="3"/>
        <v>0</v>
      </c>
      <c r="O54" s="69">
        <f t="shared" si="4"/>
        <v>0</v>
      </c>
    </row>
    <row r="55" spans="1:15" s="7" customFormat="1" x14ac:dyDescent="0.25">
      <c r="A55" s="102"/>
      <c r="B55" s="103" t="s">
        <v>207</v>
      </c>
      <c r="C55" s="97"/>
      <c r="D55" s="98"/>
      <c r="E55" s="99"/>
      <c r="F55" s="100"/>
      <c r="G55" s="100"/>
      <c r="H55" s="100"/>
      <c r="I55" s="100"/>
      <c r="J55" s="100"/>
      <c r="K55" s="101"/>
      <c r="L55" s="100"/>
      <c r="M55" s="100"/>
      <c r="N55" s="100"/>
      <c r="O55" s="100"/>
    </row>
    <row r="56" spans="1:15" s="7" customFormat="1" x14ac:dyDescent="0.25">
      <c r="A56" s="79">
        <v>32</v>
      </c>
      <c r="B56" s="94" t="s">
        <v>208</v>
      </c>
      <c r="C56" s="79" t="s">
        <v>93</v>
      </c>
      <c r="D56" s="95">
        <v>1</v>
      </c>
      <c r="E56" s="96"/>
      <c r="F56" s="96"/>
      <c r="G56" s="69"/>
      <c r="H56" s="69"/>
      <c r="I56" s="69"/>
      <c r="J56" s="69">
        <f t="shared" si="0"/>
        <v>0</v>
      </c>
      <c r="K56" s="70">
        <f t="shared" si="5"/>
        <v>0</v>
      </c>
      <c r="L56" s="69">
        <f t="shared" si="1"/>
        <v>0</v>
      </c>
      <c r="M56" s="69">
        <f t="shared" si="2"/>
        <v>0</v>
      </c>
      <c r="N56" s="69">
        <f t="shared" si="3"/>
        <v>0</v>
      </c>
      <c r="O56" s="69">
        <f t="shared" si="4"/>
        <v>0</v>
      </c>
    </row>
    <row r="57" spans="1:15" s="7" customFormat="1" ht="27.6" x14ac:dyDescent="0.25">
      <c r="A57" s="79">
        <v>33</v>
      </c>
      <c r="B57" s="94" t="s">
        <v>243</v>
      </c>
      <c r="C57" s="80" t="s">
        <v>93</v>
      </c>
      <c r="D57" s="95">
        <v>2</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79">
        <v>34</v>
      </c>
      <c r="B58" s="94" t="s">
        <v>210</v>
      </c>
      <c r="C58" s="79" t="s">
        <v>93</v>
      </c>
      <c r="D58" s="95">
        <v>2</v>
      </c>
      <c r="E58" s="93"/>
      <c r="F58" s="69"/>
      <c r="G58" s="69"/>
      <c r="H58" s="69"/>
      <c r="I58" s="69"/>
      <c r="J58" s="69">
        <f t="shared" si="0"/>
        <v>0</v>
      </c>
      <c r="K58" s="70">
        <f t="shared" si="5"/>
        <v>0</v>
      </c>
      <c r="L58" s="69">
        <f t="shared" si="1"/>
        <v>0</v>
      </c>
      <c r="M58" s="69">
        <f t="shared" si="2"/>
        <v>0</v>
      </c>
      <c r="N58" s="69">
        <f t="shared" si="3"/>
        <v>0</v>
      </c>
      <c r="O58" s="69">
        <f t="shared" si="4"/>
        <v>0</v>
      </c>
    </row>
    <row r="59" spans="1:15" s="7" customFormat="1" x14ac:dyDescent="0.25">
      <c r="A59" s="79">
        <v>35</v>
      </c>
      <c r="B59" s="94" t="s">
        <v>212</v>
      </c>
      <c r="C59" s="80" t="s">
        <v>93</v>
      </c>
      <c r="D59" s="92">
        <v>2</v>
      </c>
      <c r="E59" s="93"/>
      <c r="F59" s="69"/>
      <c r="G59" s="69"/>
      <c r="H59" s="69"/>
      <c r="I59" s="69"/>
      <c r="J59" s="69">
        <f t="shared" si="0"/>
        <v>0</v>
      </c>
      <c r="K59" s="70">
        <f t="shared" si="5"/>
        <v>0</v>
      </c>
      <c r="L59" s="69">
        <f t="shared" si="1"/>
        <v>0</v>
      </c>
      <c r="M59" s="69">
        <f t="shared" si="2"/>
        <v>0</v>
      </c>
      <c r="N59" s="69">
        <f t="shared" si="3"/>
        <v>0</v>
      </c>
      <c r="O59" s="69">
        <f t="shared" si="4"/>
        <v>0</v>
      </c>
    </row>
    <row r="60" spans="1:15" s="7" customFormat="1" ht="27.6" x14ac:dyDescent="0.25">
      <c r="A60" s="79">
        <v>36</v>
      </c>
      <c r="B60" s="91" t="s">
        <v>213</v>
      </c>
      <c r="C60" s="80" t="s">
        <v>103</v>
      </c>
      <c r="D60" s="92">
        <v>3</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x14ac:dyDescent="0.25">
      <c r="A61" s="102"/>
      <c r="B61" s="103" t="s">
        <v>129</v>
      </c>
      <c r="C61" s="97"/>
      <c r="D61" s="98"/>
      <c r="E61" s="99"/>
      <c r="F61" s="100"/>
      <c r="G61" s="100"/>
      <c r="H61" s="100"/>
      <c r="I61" s="100"/>
      <c r="J61" s="100"/>
      <c r="K61" s="101"/>
      <c r="L61" s="100"/>
      <c r="M61" s="100"/>
      <c r="N61" s="100"/>
      <c r="O61" s="100"/>
    </row>
    <row r="62" spans="1:15" s="7" customFormat="1" x14ac:dyDescent="0.25">
      <c r="A62" s="79">
        <v>37</v>
      </c>
      <c r="B62" s="94" t="s">
        <v>130</v>
      </c>
      <c r="C62" s="79" t="s">
        <v>93</v>
      </c>
      <c r="D62" s="95">
        <v>2</v>
      </c>
      <c r="E62" s="96"/>
      <c r="F62" s="96"/>
      <c r="G62" s="69"/>
      <c r="H62" s="69"/>
      <c r="I62" s="69"/>
      <c r="J62" s="69">
        <f t="shared" si="0"/>
        <v>0</v>
      </c>
      <c r="K62" s="70">
        <f t="shared" si="5"/>
        <v>0</v>
      </c>
      <c r="L62" s="69">
        <f t="shared" si="1"/>
        <v>0</v>
      </c>
      <c r="M62" s="69">
        <f t="shared" si="2"/>
        <v>0</v>
      </c>
      <c r="N62" s="69">
        <f t="shared" si="3"/>
        <v>0</v>
      </c>
      <c r="O62" s="69">
        <f t="shared" si="4"/>
        <v>0</v>
      </c>
    </row>
    <row r="63" spans="1:15" s="7" customFormat="1" x14ac:dyDescent="0.25">
      <c r="A63" s="79">
        <v>38</v>
      </c>
      <c r="B63" s="94" t="s">
        <v>131</v>
      </c>
      <c r="C63" s="80" t="s">
        <v>93</v>
      </c>
      <c r="D63" s="95">
        <v>2</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ht="27.6" x14ac:dyDescent="0.25">
      <c r="A64" s="79">
        <v>39</v>
      </c>
      <c r="B64" s="94" t="s">
        <v>132</v>
      </c>
      <c r="C64" s="79" t="s">
        <v>93</v>
      </c>
      <c r="D64" s="95">
        <v>2</v>
      </c>
      <c r="E64" s="93"/>
      <c r="F64" s="69"/>
      <c r="G64" s="69"/>
      <c r="H64" s="69"/>
      <c r="I64" s="69"/>
      <c r="J64" s="69">
        <f t="shared" si="0"/>
        <v>0</v>
      </c>
      <c r="K64" s="70">
        <f t="shared" si="5"/>
        <v>0</v>
      </c>
      <c r="L64" s="69">
        <f t="shared" si="1"/>
        <v>0</v>
      </c>
      <c r="M64" s="69">
        <f t="shared" si="2"/>
        <v>0</v>
      </c>
      <c r="N64" s="69">
        <f t="shared" si="3"/>
        <v>0</v>
      </c>
      <c r="O64" s="69">
        <f t="shared" si="4"/>
        <v>0</v>
      </c>
    </row>
    <row r="65" spans="1:15" s="7" customFormat="1" ht="27.6" x14ac:dyDescent="0.25">
      <c r="A65" s="79">
        <v>40</v>
      </c>
      <c r="B65" s="94" t="s">
        <v>133</v>
      </c>
      <c r="C65" s="80" t="s">
        <v>93</v>
      </c>
      <c r="D65" s="92">
        <v>3</v>
      </c>
      <c r="E65" s="93"/>
      <c r="F65" s="69"/>
      <c r="G65" s="69"/>
      <c r="H65" s="69"/>
      <c r="I65" s="69"/>
      <c r="J65" s="69">
        <f t="shared" si="0"/>
        <v>0</v>
      </c>
      <c r="K65" s="70">
        <f t="shared" si="5"/>
        <v>0</v>
      </c>
      <c r="L65" s="69">
        <f t="shared" si="1"/>
        <v>0</v>
      </c>
      <c r="M65" s="69">
        <f t="shared" si="2"/>
        <v>0</v>
      </c>
      <c r="N65" s="69">
        <f t="shared" si="3"/>
        <v>0</v>
      </c>
      <c r="O65" s="69">
        <f t="shared" si="4"/>
        <v>0</v>
      </c>
    </row>
    <row r="66" spans="1:15" s="7" customFormat="1" ht="41.4" x14ac:dyDescent="0.25">
      <c r="A66" s="79">
        <v>41</v>
      </c>
      <c r="B66" s="91" t="s">
        <v>134</v>
      </c>
      <c r="C66" s="80" t="s">
        <v>103</v>
      </c>
      <c r="D66" s="92">
        <v>6</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x14ac:dyDescent="0.25">
      <c r="A67" s="79">
        <v>42</v>
      </c>
      <c r="B67" s="94" t="s">
        <v>135</v>
      </c>
      <c r="C67" s="79" t="s">
        <v>136</v>
      </c>
      <c r="D67" s="95">
        <v>0.06</v>
      </c>
      <c r="E67" s="96"/>
      <c r="F67" s="96"/>
      <c r="G67" s="69"/>
      <c r="H67" s="69"/>
      <c r="I67" s="69"/>
      <c r="J67" s="69">
        <f t="shared" si="0"/>
        <v>0</v>
      </c>
      <c r="K67" s="70">
        <f t="shared" si="5"/>
        <v>0</v>
      </c>
      <c r="L67" s="69">
        <f t="shared" si="1"/>
        <v>0</v>
      </c>
      <c r="M67" s="69">
        <f t="shared" si="2"/>
        <v>0</v>
      </c>
      <c r="N67" s="69">
        <f t="shared" si="3"/>
        <v>0</v>
      </c>
      <c r="O67" s="69">
        <f t="shared" si="4"/>
        <v>0</v>
      </c>
    </row>
    <row r="68" spans="1:15" s="7" customFormat="1" ht="41.4" x14ac:dyDescent="0.25">
      <c r="A68" s="79">
        <v>43</v>
      </c>
      <c r="B68" s="94" t="s">
        <v>137</v>
      </c>
      <c r="C68" s="79" t="s">
        <v>103</v>
      </c>
      <c r="D68" s="95">
        <v>2.5</v>
      </c>
      <c r="E68" s="96"/>
      <c r="F68" s="96"/>
      <c r="G68" s="69"/>
      <c r="H68" s="69"/>
      <c r="I68" s="69"/>
      <c r="J68" s="69">
        <f t="shared" si="0"/>
        <v>0</v>
      </c>
      <c r="K68" s="70">
        <f t="shared" si="5"/>
        <v>0</v>
      </c>
      <c r="L68" s="69">
        <f t="shared" si="1"/>
        <v>0</v>
      </c>
      <c r="M68" s="69">
        <f t="shared" si="2"/>
        <v>0</v>
      </c>
      <c r="N68" s="69">
        <f t="shared" si="3"/>
        <v>0</v>
      </c>
      <c r="O68" s="69">
        <f t="shared" si="4"/>
        <v>0</v>
      </c>
    </row>
    <row r="69" spans="1:15" s="7" customFormat="1" ht="41.4" x14ac:dyDescent="0.25">
      <c r="A69" s="79">
        <v>44</v>
      </c>
      <c r="B69" s="94" t="s">
        <v>138</v>
      </c>
      <c r="C69" s="80" t="s">
        <v>93</v>
      </c>
      <c r="D69" s="95">
        <v>1</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ht="27.6" x14ac:dyDescent="0.25">
      <c r="A70" s="79">
        <v>45</v>
      </c>
      <c r="B70" s="94" t="s">
        <v>214</v>
      </c>
      <c r="C70" s="79" t="s">
        <v>93</v>
      </c>
      <c r="D70" s="95">
        <v>1</v>
      </c>
      <c r="E70" s="93"/>
      <c r="F70" s="69"/>
      <c r="G70" s="69"/>
      <c r="H70" s="69"/>
      <c r="I70" s="69"/>
      <c r="J70" s="69">
        <f t="shared" si="0"/>
        <v>0</v>
      </c>
      <c r="K70" s="70">
        <f t="shared" si="5"/>
        <v>0</v>
      </c>
      <c r="L70" s="69">
        <f t="shared" si="1"/>
        <v>0</v>
      </c>
      <c r="M70" s="69">
        <f t="shared" si="2"/>
        <v>0</v>
      </c>
      <c r="N70" s="69">
        <f t="shared" si="3"/>
        <v>0</v>
      </c>
      <c r="O70" s="69">
        <f t="shared" si="4"/>
        <v>0</v>
      </c>
    </row>
    <row r="71" spans="1:15" s="7" customFormat="1" ht="41.4" x14ac:dyDescent="0.25">
      <c r="A71" s="79">
        <v>46</v>
      </c>
      <c r="B71" s="94" t="s">
        <v>141</v>
      </c>
      <c r="C71" s="80" t="s">
        <v>93</v>
      </c>
      <c r="D71" s="92">
        <v>1</v>
      </c>
      <c r="E71" s="93"/>
      <c r="F71" s="69"/>
      <c r="G71" s="69"/>
      <c r="H71" s="69"/>
      <c r="I71" s="69"/>
      <c r="J71" s="69">
        <f t="shared" si="0"/>
        <v>0</v>
      </c>
      <c r="K71" s="70">
        <f t="shared" si="5"/>
        <v>0</v>
      </c>
      <c r="L71" s="69">
        <f t="shared" si="1"/>
        <v>0</v>
      </c>
      <c r="M71" s="69">
        <f t="shared" si="2"/>
        <v>0</v>
      </c>
      <c r="N71" s="69">
        <f t="shared" si="3"/>
        <v>0</v>
      </c>
      <c r="O71" s="69">
        <f t="shared" si="4"/>
        <v>0</v>
      </c>
    </row>
    <row r="72" spans="1:15" s="7" customFormat="1" x14ac:dyDescent="0.25">
      <c r="A72" s="79">
        <v>47</v>
      </c>
      <c r="B72" s="91" t="s">
        <v>191</v>
      </c>
      <c r="C72" s="80" t="s">
        <v>93</v>
      </c>
      <c r="D72" s="92">
        <v>1</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x14ac:dyDescent="0.25">
      <c r="A73" s="79">
        <v>48</v>
      </c>
      <c r="B73" s="94" t="s">
        <v>143</v>
      </c>
      <c r="C73" s="79" t="s">
        <v>93</v>
      </c>
      <c r="D73" s="95">
        <v>1</v>
      </c>
      <c r="E73" s="96"/>
      <c r="F73" s="96"/>
      <c r="G73" s="69"/>
      <c r="H73" s="69"/>
      <c r="I73" s="69"/>
      <c r="J73" s="69">
        <f t="shared" si="0"/>
        <v>0</v>
      </c>
      <c r="K73" s="70">
        <f t="shared" si="5"/>
        <v>0</v>
      </c>
      <c r="L73" s="69">
        <f t="shared" si="1"/>
        <v>0</v>
      </c>
      <c r="M73" s="69">
        <f t="shared" si="2"/>
        <v>0</v>
      </c>
      <c r="N73" s="69">
        <f t="shared" si="3"/>
        <v>0</v>
      </c>
      <c r="O73" s="69">
        <f t="shared" si="4"/>
        <v>0</v>
      </c>
    </row>
    <row r="74" spans="1:15" s="7" customFormat="1" ht="27.6" x14ac:dyDescent="0.25">
      <c r="A74" s="79">
        <v>49</v>
      </c>
      <c r="B74" s="94" t="s">
        <v>144</v>
      </c>
      <c r="C74" s="79" t="s">
        <v>93</v>
      </c>
      <c r="D74" s="95">
        <v>1</v>
      </c>
      <c r="E74" s="96"/>
      <c r="F74" s="96"/>
      <c r="G74" s="69"/>
      <c r="H74" s="69"/>
      <c r="I74" s="69"/>
      <c r="J74" s="69">
        <f t="shared" si="0"/>
        <v>0</v>
      </c>
      <c r="K74" s="70">
        <f t="shared" si="5"/>
        <v>0</v>
      </c>
      <c r="L74" s="69">
        <f t="shared" si="1"/>
        <v>0</v>
      </c>
      <c r="M74" s="69">
        <f t="shared" si="2"/>
        <v>0</v>
      </c>
      <c r="N74" s="69">
        <f t="shared" si="3"/>
        <v>0</v>
      </c>
      <c r="O74" s="69">
        <f t="shared" si="4"/>
        <v>0</v>
      </c>
    </row>
    <row r="75" spans="1:15" s="7" customFormat="1" x14ac:dyDescent="0.25">
      <c r="A75" s="102"/>
      <c r="B75" s="103" t="s">
        <v>146</v>
      </c>
      <c r="C75" s="97"/>
      <c r="D75" s="98"/>
      <c r="E75" s="99"/>
      <c r="F75" s="100"/>
      <c r="G75" s="100"/>
      <c r="H75" s="100"/>
      <c r="I75" s="100"/>
      <c r="J75" s="100"/>
      <c r="K75" s="101"/>
      <c r="L75" s="100"/>
      <c r="M75" s="100"/>
      <c r="N75" s="100"/>
      <c r="O75" s="100"/>
    </row>
    <row r="76" spans="1:15" s="7" customFormat="1" ht="41.4" x14ac:dyDescent="0.25">
      <c r="A76" s="80">
        <v>50</v>
      </c>
      <c r="B76" s="94" t="s">
        <v>244</v>
      </c>
      <c r="C76" s="79" t="s">
        <v>93</v>
      </c>
      <c r="D76" s="95">
        <v>1</v>
      </c>
      <c r="E76" s="93"/>
      <c r="F76" s="69"/>
      <c r="G76" s="69"/>
      <c r="H76" s="69"/>
      <c r="I76" s="69"/>
      <c r="J76" s="69">
        <f t="shared" si="0"/>
        <v>0</v>
      </c>
      <c r="K76" s="70">
        <f t="shared" si="5"/>
        <v>0</v>
      </c>
      <c r="L76" s="69">
        <f t="shared" si="1"/>
        <v>0</v>
      </c>
      <c r="M76" s="69">
        <f t="shared" si="2"/>
        <v>0</v>
      </c>
      <c r="N76" s="69">
        <f t="shared" si="3"/>
        <v>0</v>
      </c>
      <c r="O76" s="69">
        <f t="shared" si="4"/>
        <v>0</v>
      </c>
    </row>
    <row r="77" spans="1:15" s="7" customFormat="1" ht="41.4" x14ac:dyDescent="0.25">
      <c r="A77" s="80">
        <v>51</v>
      </c>
      <c r="B77" s="94" t="s">
        <v>148</v>
      </c>
      <c r="C77" s="80" t="s">
        <v>93</v>
      </c>
      <c r="D77" s="92">
        <v>1</v>
      </c>
      <c r="E77" s="93"/>
      <c r="F77" s="69"/>
      <c r="G77" s="69"/>
      <c r="H77" s="69"/>
      <c r="I77" s="69"/>
      <c r="J77" s="69">
        <f t="shared" si="0"/>
        <v>0</v>
      </c>
      <c r="K77" s="70">
        <f t="shared" si="5"/>
        <v>0</v>
      </c>
      <c r="L77" s="69">
        <f t="shared" si="1"/>
        <v>0</v>
      </c>
      <c r="M77" s="69">
        <f t="shared" si="2"/>
        <v>0</v>
      </c>
      <c r="N77" s="69">
        <f t="shared" si="3"/>
        <v>0</v>
      </c>
      <c r="O77" s="69">
        <f t="shared" si="4"/>
        <v>0</v>
      </c>
    </row>
    <row r="78" spans="1:15" s="7" customFormat="1" ht="41.4" x14ac:dyDescent="0.25">
      <c r="A78" s="80">
        <v>52</v>
      </c>
      <c r="B78" s="91" t="s">
        <v>149</v>
      </c>
      <c r="C78" s="80" t="s">
        <v>93</v>
      </c>
      <c r="D78" s="92">
        <v>1</v>
      </c>
      <c r="E78" s="96"/>
      <c r="F78" s="96"/>
      <c r="G78" s="69"/>
      <c r="H78" s="69"/>
      <c r="I78" s="69"/>
      <c r="J78" s="69">
        <f t="shared" si="0"/>
        <v>0</v>
      </c>
      <c r="K78" s="70">
        <f t="shared" si="5"/>
        <v>0</v>
      </c>
      <c r="L78" s="69">
        <f t="shared" si="1"/>
        <v>0</v>
      </c>
      <c r="M78" s="69">
        <f t="shared" si="2"/>
        <v>0</v>
      </c>
      <c r="N78" s="69">
        <f t="shared" si="3"/>
        <v>0</v>
      </c>
      <c r="O78" s="69">
        <f t="shared" si="4"/>
        <v>0</v>
      </c>
    </row>
    <row r="79" spans="1:15" s="7" customFormat="1" ht="55.2" x14ac:dyDescent="0.25">
      <c r="A79" s="80">
        <v>53</v>
      </c>
      <c r="B79" s="94" t="s">
        <v>216</v>
      </c>
      <c r="C79" s="79" t="s">
        <v>103</v>
      </c>
      <c r="D79" s="95">
        <v>40</v>
      </c>
      <c r="E79" s="96"/>
      <c r="F79" s="96"/>
      <c r="G79" s="69"/>
      <c r="H79" s="69"/>
      <c r="I79" s="69"/>
      <c r="J79" s="69">
        <f t="shared" si="0"/>
        <v>0</v>
      </c>
      <c r="K79" s="70">
        <f t="shared" si="5"/>
        <v>0</v>
      </c>
      <c r="L79" s="69">
        <f t="shared" si="1"/>
        <v>0</v>
      </c>
      <c r="M79" s="69">
        <f t="shared" si="2"/>
        <v>0</v>
      </c>
      <c r="N79" s="69">
        <f t="shared" si="3"/>
        <v>0</v>
      </c>
      <c r="O79" s="69">
        <f t="shared" si="4"/>
        <v>0</v>
      </c>
    </row>
    <row r="80" spans="1:15" s="7" customFormat="1" ht="27.6" x14ac:dyDescent="0.25">
      <c r="A80" s="80">
        <v>54</v>
      </c>
      <c r="B80" s="94" t="s">
        <v>151</v>
      </c>
      <c r="C80" s="79" t="s">
        <v>93</v>
      </c>
      <c r="D80" s="95">
        <v>3</v>
      </c>
      <c r="E80" s="96"/>
      <c r="F80" s="96"/>
      <c r="G80" s="69"/>
      <c r="H80" s="69"/>
      <c r="I80" s="69"/>
      <c r="J80" s="69">
        <f t="shared" si="0"/>
        <v>0</v>
      </c>
      <c r="K80" s="70">
        <f t="shared" si="5"/>
        <v>0</v>
      </c>
      <c r="L80" s="69">
        <f t="shared" si="1"/>
        <v>0</v>
      </c>
      <c r="M80" s="69">
        <f t="shared" si="2"/>
        <v>0</v>
      </c>
      <c r="N80" s="69">
        <f t="shared" si="3"/>
        <v>0</v>
      </c>
      <c r="O80" s="69">
        <f t="shared" si="4"/>
        <v>0</v>
      </c>
    </row>
    <row r="81" spans="1:15" s="7" customFormat="1" ht="41.4" x14ac:dyDescent="0.25">
      <c r="A81" s="80">
        <v>55</v>
      </c>
      <c r="B81" s="94" t="s">
        <v>217</v>
      </c>
      <c r="C81" s="80" t="s">
        <v>93</v>
      </c>
      <c r="D81" s="95">
        <v>8</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ht="27.6" x14ac:dyDescent="0.25">
      <c r="A82" s="80">
        <v>56</v>
      </c>
      <c r="B82" s="94" t="s">
        <v>154</v>
      </c>
      <c r="C82" s="79" t="s">
        <v>93</v>
      </c>
      <c r="D82" s="95">
        <v>3</v>
      </c>
      <c r="E82" s="93"/>
      <c r="F82" s="69"/>
      <c r="G82" s="69"/>
      <c r="H82" s="69"/>
      <c r="I82" s="69"/>
      <c r="J82" s="69">
        <f t="shared" si="0"/>
        <v>0</v>
      </c>
      <c r="K82" s="70">
        <f t="shared" si="5"/>
        <v>0</v>
      </c>
      <c r="L82" s="69">
        <f t="shared" si="1"/>
        <v>0</v>
      </c>
      <c r="M82" s="69">
        <f t="shared" si="2"/>
        <v>0</v>
      </c>
      <c r="N82" s="69">
        <f t="shared" si="3"/>
        <v>0</v>
      </c>
      <c r="O82" s="69">
        <f t="shared" si="4"/>
        <v>0</v>
      </c>
    </row>
    <row r="83" spans="1:15" s="7" customFormat="1" x14ac:dyDescent="0.25">
      <c r="A83" s="80">
        <v>57</v>
      </c>
      <c r="B83" s="94" t="s">
        <v>155</v>
      </c>
      <c r="C83" s="79" t="s">
        <v>93</v>
      </c>
      <c r="D83" s="95">
        <v>1</v>
      </c>
      <c r="E83" s="93"/>
      <c r="F83" s="69"/>
      <c r="G83" s="69"/>
      <c r="H83" s="69"/>
      <c r="I83" s="69"/>
      <c r="J83" s="69">
        <f t="shared" ref="J83:J117" si="6">I83+H83+G83</f>
        <v>0</v>
      </c>
      <c r="K83" s="70">
        <f t="shared" si="5"/>
        <v>0</v>
      </c>
      <c r="L83" s="69">
        <f t="shared" ref="L83:L117" si="7">ROUND(D83*G83,2)</f>
        <v>0</v>
      </c>
      <c r="M83" s="69">
        <f t="shared" ref="M83:M117" si="8">ROUND(D83*H83,2)</f>
        <v>0</v>
      </c>
      <c r="N83" s="69">
        <f t="shared" ref="N83:N117" si="9">ROUND(D83*I83,2)</f>
        <v>0</v>
      </c>
      <c r="O83" s="69">
        <f t="shared" ref="O83:O117" si="10">N83+M83+L83</f>
        <v>0</v>
      </c>
    </row>
    <row r="84" spans="1:15" s="7" customFormat="1" x14ac:dyDescent="0.25">
      <c r="A84" s="80">
        <v>58</v>
      </c>
      <c r="B84" s="94" t="s">
        <v>156</v>
      </c>
      <c r="C84" s="80" t="s">
        <v>93</v>
      </c>
      <c r="D84" s="92">
        <v>1</v>
      </c>
      <c r="E84" s="93"/>
      <c r="F84" s="69"/>
      <c r="G84" s="69"/>
      <c r="H84" s="69"/>
      <c r="I84" s="69"/>
      <c r="J84" s="69">
        <f t="shared" si="6"/>
        <v>0</v>
      </c>
      <c r="K84" s="70">
        <f t="shared" ref="K84:K117" si="11">ROUND(D84*E84,1)</f>
        <v>0</v>
      </c>
      <c r="L84" s="69">
        <f t="shared" si="7"/>
        <v>0</v>
      </c>
      <c r="M84" s="69">
        <f t="shared" si="8"/>
        <v>0</v>
      </c>
      <c r="N84" s="69">
        <f t="shared" si="9"/>
        <v>0</v>
      </c>
      <c r="O84" s="69">
        <f t="shared" si="10"/>
        <v>0</v>
      </c>
    </row>
    <row r="85" spans="1:15" s="7" customFormat="1" x14ac:dyDescent="0.25">
      <c r="A85" s="80">
        <v>59</v>
      </c>
      <c r="B85" s="91" t="s">
        <v>157</v>
      </c>
      <c r="C85" s="80" t="s">
        <v>93</v>
      </c>
      <c r="D85" s="92">
        <v>1</v>
      </c>
      <c r="E85" s="96"/>
      <c r="F85" s="96"/>
      <c r="G85" s="69"/>
      <c r="H85" s="69"/>
      <c r="I85" s="69"/>
      <c r="J85" s="69">
        <f t="shared" si="6"/>
        <v>0</v>
      </c>
      <c r="K85" s="70">
        <f t="shared" si="11"/>
        <v>0</v>
      </c>
      <c r="L85" s="69">
        <f t="shared" si="7"/>
        <v>0</v>
      </c>
      <c r="M85" s="69">
        <f t="shared" si="8"/>
        <v>0</v>
      </c>
      <c r="N85" s="69">
        <f t="shared" si="9"/>
        <v>0</v>
      </c>
      <c r="O85" s="69">
        <f t="shared" si="10"/>
        <v>0</v>
      </c>
    </row>
    <row r="86" spans="1:15" s="7" customFormat="1" ht="55.2" x14ac:dyDescent="0.25">
      <c r="A86" s="80">
        <v>60</v>
      </c>
      <c r="B86" s="94" t="s">
        <v>158</v>
      </c>
      <c r="C86" s="79" t="s">
        <v>93</v>
      </c>
      <c r="D86" s="95">
        <v>1</v>
      </c>
      <c r="E86" s="96"/>
      <c r="F86" s="96"/>
      <c r="G86" s="69"/>
      <c r="H86" s="69"/>
      <c r="I86" s="69"/>
      <c r="J86" s="69">
        <f t="shared" si="6"/>
        <v>0</v>
      </c>
      <c r="K86" s="70">
        <f t="shared" si="11"/>
        <v>0</v>
      </c>
      <c r="L86" s="69">
        <f t="shared" si="7"/>
        <v>0</v>
      </c>
      <c r="M86" s="69">
        <f t="shared" si="8"/>
        <v>0</v>
      </c>
      <c r="N86" s="69">
        <f t="shared" si="9"/>
        <v>0</v>
      </c>
      <c r="O86" s="69">
        <f t="shared" si="10"/>
        <v>0</v>
      </c>
    </row>
    <row r="87" spans="1:15" s="7" customFormat="1" x14ac:dyDescent="0.25">
      <c r="A87" s="102"/>
      <c r="B87" s="103" t="s">
        <v>159</v>
      </c>
      <c r="C87" s="97"/>
      <c r="D87" s="98"/>
      <c r="E87" s="99"/>
      <c r="F87" s="100"/>
      <c r="G87" s="100"/>
      <c r="H87" s="100"/>
      <c r="I87" s="100"/>
      <c r="J87" s="100"/>
      <c r="K87" s="101"/>
      <c r="L87" s="100"/>
      <c r="M87" s="100"/>
      <c r="N87" s="100"/>
      <c r="O87" s="100"/>
    </row>
    <row r="88" spans="1:15" s="7" customFormat="1" ht="27.6" x14ac:dyDescent="0.25">
      <c r="A88" s="79">
        <v>61</v>
      </c>
      <c r="B88" s="94" t="s">
        <v>160</v>
      </c>
      <c r="C88" s="80" t="s">
        <v>97</v>
      </c>
      <c r="D88" s="95">
        <v>159</v>
      </c>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ht="27.6" x14ac:dyDescent="0.25">
      <c r="A89" s="79">
        <v>62</v>
      </c>
      <c r="B89" s="94" t="s">
        <v>161</v>
      </c>
      <c r="C89" s="79" t="s">
        <v>97</v>
      </c>
      <c r="D89" s="95">
        <v>42.4</v>
      </c>
      <c r="E89" s="93"/>
      <c r="F89" s="69"/>
      <c r="G89" s="69"/>
      <c r="H89" s="69"/>
      <c r="I89" s="69"/>
      <c r="J89" s="69">
        <f t="shared" si="6"/>
        <v>0</v>
      </c>
      <c r="K89" s="70">
        <f t="shared" si="11"/>
        <v>0</v>
      </c>
      <c r="L89" s="69">
        <f t="shared" si="7"/>
        <v>0</v>
      </c>
      <c r="M89" s="69">
        <f t="shared" si="8"/>
        <v>0</v>
      </c>
      <c r="N89" s="69">
        <f t="shared" si="9"/>
        <v>0</v>
      </c>
      <c r="O89" s="69">
        <f t="shared" si="10"/>
        <v>0</v>
      </c>
    </row>
    <row r="90" spans="1:15" s="7" customFormat="1" ht="27.6" x14ac:dyDescent="0.25">
      <c r="A90" s="79">
        <v>63</v>
      </c>
      <c r="B90" s="94" t="s">
        <v>162</v>
      </c>
      <c r="C90" s="80" t="s">
        <v>97</v>
      </c>
      <c r="D90" s="92">
        <v>47</v>
      </c>
      <c r="E90" s="93"/>
      <c r="F90" s="69"/>
      <c r="G90" s="69"/>
      <c r="H90" s="69"/>
      <c r="I90" s="69"/>
      <c r="J90" s="69">
        <f t="shared" si="6"/>
        <v>0</v>
      </c>
      <c r="K90" s="70">
        <f t="shared" si="11"/>
        <v>0</v>
      </c>
      <c r="L90" s="69">
        <f t="shared" si="7"/>
        <v>0</v>
      </c>
      <c r="M90" s="69">
        <f t="shared" si="8"/>
        <v>0</v>
      </c>
      <c r="N90" s="69">
        <f t="shared" si="9"/>
        <v>0</v>
      </c>
      <c r="O90" s="69">
        <f t="shared" si="10"/>
        <v>0</v>
      </c>
    </row>
    <row r="91" spans="1:15" s="7" customFormat="1" x14ac:dyDescent="0.25">
      <c r="A91" s="79">
        <v>64</v>
      </c>
      <c r="B91" s="91" t="s">
        <v>163</v>
      </c>
      <c r="C91" s="80" t="s">
        <v>97</v>
      </c>
      <c r="D91" s="92">
        <v>20</v>
      </c>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x14ac:dyDescent="0.25">
      <c r="A92" s="79">
        <v>65</v>
      </c>
      <c r="B92" s="94" t="s">
        <v>164</v>
      </c>
      <c r="C92" s="79" t="s">
        <v>97</v>
      </c>
      <c r="D92" s="95">
        <v>2.8</v>
      </c>
      <c r="E92" s="96"/>
      <c r="F92" s="96"/>
      <c r="G92" s="69"/>
      <c r="H92" s="69"/>
      <c r="I92" s="69"/>
      <c r="J92" s="69">
        <f t="shared" si="6"/>
        <v>0</v>
      </c>
      <c r="K92" s="70">
        <f t="shared" si="11"/>
        <v>0</v>
      </c>
      <c r="L92" s="69">
        <f t="shared" si="7"/>
        <v>0</v>
      </c>
      <c r="M92" s="69">
        <f t="shared" si="8"/>
        <v>0</v>
      </c>
      <c r="N92" s="69">
        <f t="shared" si="9"/>
        <v>0</v>
      </c>
      <c r="O92" s="69">
        <f t="shared" si="10"/>
        <v>0</v>
      </c>
    </row>
    <row r="93" spans="1:15" s="7" customFormat="1" x14ac:dyDescent="0.25">
      <c r="A93" s="79">
        <v>66</v>
      </c>
      <c r="B93" s="94" t="s">
        <v>165</v>
      </c>
      <c r="C93" s="79" t="s">
        <v>97</v>
      </c>
      <c r="D93" s="95">
        <v>42.4</v>
      </c>
      <c r="E93" s="96"/>
      <c r="F93" s="96"/>
      <c r="G93" s="69"/>
      <c r="H93" s="69"/>
      <c r="I93" s="69"/>
      <c r="J93" s="69">
        <f t="shared" si="6"/>
        <v>0</v>
      </c>
      <c r="K93" s="70">
        <f t="shared" si="11"/>
        <v>0</v>
      </c>
      <c r="L93" s="69">
        <f t="shared" si="7"/>
        <v>0</v>
      </c>
      <c r="M93" s="69">
        <f t="shared" si="8"/>
        <v>0</v>
      </c>
      <c r="N93" s="69">
        <f t="shared" si="9"/>
        <v>0</v>
      </c>
      <c r="O93" s="69">
        <f t="shared" si="10"/>
        <v>0</v>
      </c>
    </row>
    <row r="94" spans="1:15" s="7" customFormat="1" ht="27.6" x14ac:dyDescent="0.25">
      <c r="A94" s="79">
        <v>67</v>
      </c>
      <c r="B94" s="94" t="s">
        <v>166</v>
      </c>
      <c r="C94" s="80" t="s">
        <v>97</v>
      </c>
      <c r="D94" s="95">
        <v>42.4</v>
      </c>
      <c r="E94" s="96"/>
      <c r="F94" s="96"/>
      <c r="G94" s="69"/>
      <c r="H94" s="69"/>
      <c r="I94" s="69"/>
      <c r="J94" s="69">
        <f t="shared" si="6"/>
        <v>0</v>
      </c>
      <c r="K94" s="70">
        <f t="shared" si="11"/>
        <v>0</v>
      </c>
      <c r="L94" s="69">
        <f t="shared" si="7"/>
        <v>0</v>
      </c>
      <c r="M94" s="69">
        <f t="shared" si="8"/>
        <v>0</v>
      </c>
      <c r="N94" s="69">
        <f t="shared" si="9"/>
        <v>0</v>
      </c>
      <c r="O94" s="69">
        <f t="shared" si="10"/>
        <v>0</v>
      </c>
    </row>
    <row r="95" spans="1:15" s="7" customFormat="1" x14ac:dyDescent="0.25">
      <c r="A95" s="79">
        <v>68</v>
      </c>
      <c r="B95" s="94" t="s">
        <v>167</v>
      </c>
      <c r="C95" s="79" t="s">
        <v>97</v>
      </c>
      <c r="D95" s="95">
        <v>42.4</v>
      </c>
      <c r="E95" s="93"/>
      <c r="F95" s="69"/>
      <c r="G95" s="69"/>
      <c r="H95" s="69"/>
      <c r="I95" s="69"/>
      <c r="J95" s="69">
        <f t="shared" si="6"/>
        <v>0</v>
      </c>
      <c r="K95" s="70">
        <f t="shared" si="11"/>
        <v>0</v>
      </c>
      <c r="L95" s="69">
        <f t="shared" si="7"/>
        <v>0</v>
      </c>
      <c r="M95" s="69">
        <f t="shared" si="8"/>
        <v>0</v>
      </c>
      <c r="N95" s="69">
        <f t="shared" si="9"/>
        <v>0</v>
      </c>
      <c r="O95" s="69">
        <f t="shared" si="10"/>
        <v>0</v>
      </c>
    </row>
    <row r="96" spans="1:15" s="7" customFormat="1" x14ac:dyDescent="0.25">
      <c r="A96" s="79">
        <v>69</v>
      </c>
      <c r="B96" s="94" t="s">
        <v>168</v>
      </c>
      <c r="C96" s="80" t="s">
        <v>97</v>
      </c>
      <c r="D96" s="92">
        <v>117</v>
      </c>
      <c r="E96" s="93"/>
      <c r="F96" s="69"/>
      <c r="G96" s="69"/>
      <c r="H96" s="69"/>
      <c r="I96" s="69"/>
      <c r="J96" s="69">
        <f t="shared" si="6"/>
        <v>0</v>
      </c>
      <c r="K96" s="70">
        <f t="shared" si="11"/>
        <v>0</v>
      </c>
      <c r="L96" s="69">
        <f t="shared" si="7"/>
        <v>0</v>
      </c>
      <c r="M96" s="69">
        <f t="shared" si="8"/>
        <v>0</v>
      </c>
      <c r="N96" s="69">
        <f t="shared" si="9"/>
        <v>0</v>
      </c>
      <c r="O96" s="69">
        <f t="shared" si="10"/>
        <v>0</v>
      </c>
    </row>
    <row r="97" spans="1:15" s="7" customFormat="1" ht="27.6" x14ac:dyDescent="0.25">
      <c r="A97" s="79">
        <v>70</v>
      </c>
      <c r="B97" s="91" t="s">
        <v>169</v>
      </c>
      <c r="C97" s="80" t="s">
        <v>97</v>
      </c>
      <c r="D97" s="92">
        <v>117</v>
      </c>
      <c r="E97" s="96"/>
      <c r="F97" s="96"/>
      <c r="G97" s="69"/>
      <c r="H97" s="69"/>
      <c r="I97" s="69"/>
      <c r="J97" s="69">
        <f t="shared" si="6"/>
        <v>0</v>
      </c>
      <c r="K97" s="70">
        <f t="shared" si="11"/>
        <v>0</v>
      </c>
      <c r="L97" s="69">
        <f t="shared" si="7"/>
        <v>0</v>
      </c>
      <c r="M97" s="69">
        <f t="shared" si="8"/>
        <v>0</v>
      </c>
      <c r="N97" s="69">
        <f t="shared" si="9"/>
        <v>0</v>
      </c>
      <c r="O97" s="69">
        <f t="shared" si="10"/>
        <v>0</v>
      </c>
    </row>
    <row r="98" spans="1:15" s="7" customFormat="1" ht="27.6" x14ac:dyDescent="0.25">
      <c r="A98" s="79">
        <v>71</v>
      </c>
      <c r="B98" s="91" t="s">
        <v>170</v>
      </c>
      <c r="C98" s="80" t="s">
        <v>97</v>
      </c>
      <c r="D98" s="92">
        <v>117</v>
      </c>
      <c r="E98" s="96"/>
      <c r="F98" s="96"/>
      <c r="G98" s="69"/>
      <c r="H98" s="69"/>
      <c r="I98" s="69"/>
      <c r="J98" s="69">
        <f t="shared" si="6"/>
        <v>0</v>
      </c>
      <c r="K98" s="70">
        <f t="shared" si="11"/>
        <v>0</v>
      </c>
      <c r="L98" s="69">
        <f t="shared" si="7"/>
        <v>0</v>
      </c>
      <c r="M98" s="69">
        <f t="shared" si="8"/>
        <v>0</v>
      </c>
      <c r="N98" s="69">
        <f t="shared" si="9"/>
        <v>0</v>
      </c>
      <c r="O98" s="69">
        <f t="shared" si="10"/>
        <v>0</v>
      </c>
    </row>
    <row r="99" spans="1:15" s="7" customFormat="1" ht="27.6" x14ac:dyDescent="0.25">
      <c r="A99" s="79">
        <v>72</v>
      </c>
      <c r="B99" s="94" t="s">
        <v>298</v>
      </c>
      <c r="C99" s="79" t="s">
        <v>97</v>
      </c>
      <c r="D99" s="95">
        <v>7.7</v>
      </c>
      <c r="E99" s="96"/>
      <c r="F99" s="96"/>
      <c r="G99" s="69"/>
      <c r="H99" s="69"/>
      <c r="I99" s="69"/>
      <c r="J99" s="69">
        <f t="shared" si="6"/>
        <v>0</v>
      </c>
      <c r="K99" s="70">
        <f t="shared" si="11"/>
        <v>0</v>
      </c>
      <c r="L99" s="69">
        <f t="shared" si="7"/>
        <v>0</v>
      </c>
      <c r="M99" s="69">
        <f t="shared" si="8"/>
        <v>0</v>
      </c>
      <c r="N99" s="69">
        <f t="shared" si="9"/>
        <v>0</v>
      </c>
      <c r="O99" s="69">
        <f t="shared" si="10"/>
        <v>0</v>
      </c>
    </row>
    <row r="100" spans="1:15" s="7" customFormat="1" ht="27.6" x14ac:dyDescent="0.25">
      <c r="A100" s="79">
        <v>73</v>
      </c>
      <c r="B100" s="94" t="s">
        <v>299</v>
      </c>
      <c r="C100" s="79" t="s">
        <v>97</v>
      </c>
      <c r="D100" s="95">
        <v>8.8000000000000007</v>
      </c>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x14ac:dyDescent="0.25">
      <c r="A101" s="79">
        <v>74</v>
      </c>
      <c r="B101" s="94" t="s">
        <v>171</v>
      </c>
      <c r="C101" s="80" t="s">
        <v>97</v>
      </c>
      <c r="D101" s="95">
        <v>7</v>
      </c>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ht="41.4" x14ac:dyDescent="0.25">
      <c r="A102" s="79">
        <v>75</v>
      </c>
      <c r="B102" s="94" t="s">
        <v>172</v>
      </c>
      <c r="C102" s="79" t="s">
        <v>97</v>
      </c>
      <c r="D102" s="95">
        <v>4.5</v>
      </c>
      <c r="E102" s="93"/>
      <c r="F102" s="69"/>
      <c r="G102" s="69"/>
      <c r="H102" s="69"/>
      <c r="I102" s="69"/>
      <c r="J102" s="69">
        <f t="shared" si="6"/>
        <v>0</v>
      </c>
      <c r="K102" s="70">
        <f t="shared" si="11"/>
        <v>0</v>
      </c>
      <c r="L102" s="69">
        <f t="shared" si="7"/>
        <v>0</v>
      </c>
      <c r="M102" s="69">
        <f t="shared" si="8"/>
        <v>0</v>
      </c>
      <c r="N102" s="69">
        <f t="shared" si="9"/>
        <v>0</v>
      </c>
      <c r="O102" s="69">
        <f t="shared" si="10"/>
        <v>0</v>
      </c>
    </row>
    <row r="103" spans="1:15" s="7" customFormat="1" ht="41.4" x14ac:dyDescent="0.25">
      <c r="A103" s="79">
        <v>76</v>
      </c>
      <c r="B103" s="94" t="s">
        <v>173</v>
      </c>
      <c r="C103" s="80" t="s">
        <v>97</v>
      </c>
      <c r="D103" s="92">
        <v>13.4</v>
      </c>
      <c r="E103" s="93"/>
      <c r="F103" s="69"/>
      <c r="G103" s="69"/>
      <c r="H103" s="69"/>
      <c r="I103" s="69"/>
      <c r="J103" s="69">
        <f t="shared" si="6"/>
        <v>0</v>
      </c>
      <c r="K103" s="70">
        <f t="shared" si="11"/>
        <v>0</v>
      </c>
      <c r="L103" s="69">
        <f t="shared" si="7"/>
        <v>0</v>
      </c>
      <c r="M103" s="69">
        <f t="shared" si="8"/>
        <v>0</v>
      </c>
      <c r="N103" s="69">
        <f t="shared" si="9"/>
        <v>0</v>
      </c>
      <c r="O103" s="69">
        <f t="shared" si="10"/>
        <v>0</v>
      </c>
    </row>
    <row r="104" spans="1:15" s="7" customFormat="1" x14ac:dyDescent="0.25">
      <c r="A104" s="102"/>
      <c r="B104" s="103" t="s">
        <v>175</v>
      </c>
      <c r="C104" s="97"/>
      <c r="D104" s="98"/>
      <c r="E104" s="99"/>
      <c r="F104" s="100"/>
      <c r="G104" s="100"/>
      <c r="H104" s="100"/>
      <c r="I104" s="100"/>
      <c r="J104" s="100"/>
      <c r="K104" s="101"/>
      <c r="L104" s="100"/>
      <c r="M104" s="100"/>
      <c r="N104" s="100"/>
      <c r="O104" s="100"/>
    </row>
    <row r="105" spans="1:15" s="7" customFormat="1" x14ac:dyDescent="0.25">
      <c r="A105" s="79">
        <v>77</v>
      </c>
      <c r="B105" s="91" t="s">
        <v>176</v>
      </c>
      <c r="C105" s="80" t="s">
        <v>93</v>
      </c>
      <c r="D105" s="92"/>
      <c r="E105" s="96"/>
      <c r="F105" s="96"/>
      <c r="G105" s="69"/>
      <c r="H105" s="69"/>
      <c r="I105" s="69"/>
      <c r="J105" s="69">
        <f t="shared" si="6"/>
        <v>0</v>
      </c>
      <c r="K105" s="70">
        <f t="shared" si="11"/>
        <v>0</v>
      </c>
      <c r="L105" s="69">
        <f t="shared" si="7"/>
        <v>0</v>
      </c>
      <c r="M105" s="69">
        <f t="shared" si="8"/>
        <v>0</v>
      </c>
      <c r="N105" s="69">
        <f t="shared" si="9"/>
        <v>0</v>
      </c>
      <c r="O105" s="69">
        <f t="shared" si="10"/>
        <v>0</v>
      </c>
    </row>
    <row r="106" spans="1:15" s="7" customFormat="1" x14ac:dyDescent="0.25">
      <c r="A106" s="102"/>
      <c r="B106" s="103" t="s">
        <v>177</v>
      </c>
      <c r="C106" s="97"/>
      <c r="D106" s="98"/>
      <c r="E106" s="99"/>
      <c r="F106" s="100"/>
      <c r="G106" s="100"/>
      <c r="H106" s="100"/>
      <c r="I106" s="100"/>
      <c r="J106" s="100"/>
      <c r="K106" s="101"/>
      <c r="L106" s="100"/>
      <c r="M106" s="100"/>
      <c r="N106" s="100"/>
      <c r="O106" s="100"/>
    </row>
    <row r="107" spans="1:15" s="7" customFormat="1" ht="41.4" x14ac:dyDescent="0.25">
      <c r="A107" s="79">
        <v>78</v>
      </c>
      <c r="B107" s="94" t="s">
        <v>178</v>
      </c>
      <c r="C107" s="79" t="s">
        <v>179</v>
      </c>
      <c r="D107" s="95">
        <v>4.2</v>
      </c>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t="41.4" x14ac:dyDescent="0.25">
      <c r="A108" s="79">
        <v>79</v>
      </c>
      <c r="B108" s="91" t="s">
        <v>180</v>
      </c>
      <c r="C108" s="80" t="s">
        <v>179</v>
      </c>
      <c r="D108" s="92">
        <v>4.2</v>
      </c>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x14ac:dyDescent="0.25">
      <c r="A109" s="79">
        <v>80</v>
      </c>
      <c r="B109" s="91" t="s">
        <v>181</v>
      </c>
      <c r="C109" s="80" t="s">
        <v>97</v>
      </c>
      <c r="D109" s="92">
        <v>35</v>
      </c>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t="55.2" x14ac:dyDescent="0.25">
      <c r="A110" s="79">
        <v>81</v>
      </c>
      <c r="B110" s="94" t="s">
        <v>182</v>
      </c>
      <c r="C110" s="79" t="s">
        <v>97</v>
      </c>
      <c r="D110" s="95">
        <v>5.4</v>
      </c>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idden="1" x14ac:dyDescent="0.25">
      <c r="A111" s="79">
        <v>94</v>
      </c>
      <c r="B111" s="94"/>
      <c r="C111" s="79"/>
      <c r="D111" s="95"/>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idden="1" x14ac:dyDescent="0.25">
      <c r="A112" s="79">
        <v>95</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6" s="7" customFormat="1" hidden="1" x14ac:dyDescent="0.25">
      <c r="A113" s="79">
        <v>96</v>
      </c>
      <c r="B113" s="91"/>
      <c r="C113" s="80"/>
      <c r="D113" s="92"/>
      <c r="E113" s="96"/>
      <c r="F113" s="96"/>
      <c r="G113" s="69"/>
      <c r="H113" s="69"/>
      <c r="I113" s="69"/>
      <c r="J113" s="69">
        <f t="shared" si="6"/>
        <v>0</v>
      </c>
      <c r="K113" s="70">
        <f t="shared" si="11"/>
        <v>0</v>
      </c>
      <c r="L113" s="69">
        <f t="shared" si="7"/>
        <v>0</v>
      </c>
      <c r="M113" s="69">
        <f t="shared" si="8"/>
        <v>0</v>
      </c>
      <c r="N113" s="69">
        <f t="shared" si="9"/>
        <v>0</v>
      </c>
      <c r="O113" s="69">
        <f t="shared" si="10"/>
        <v>0</v>
      </c>
    </row>
    <row r="114" spans="1:16" s="7" customFormat="1" hidden="1" x14ac:dyDescent="0.25">
      <c r="A114" s="80">
        <v>97</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6" s="7" customFormat="1" hidden="1" x14ac:dyDescent="0.25">
      <c r="A115" s="79">
        <v>98</v>
      </c>
      <c r="B115" s="94"/>
      <c r="C115" s="79"/>
      <c r="D115" s="95"/>
      <c r="E115" s="96"/>
      <c r="F115" s="96"/>
      <c r="G115" s="69"/>
      <c r="H115" s="69"/>
      <c r="I115" s="69"/>
      <c r="J115" s="69">
        <f t="shared" si="6"/>
        <v>0</v>
      </c>
      <c r="K115" s="70">
        <f t="shared" si="11"/>
        <v>0</v>
      </c>
      <c r="L115" s="69">
        <f t="shared" si="7"/>
        <v>0</v>
      </c>
      <c r="M115" s="69">
        <f t="shared" si="8"/>
        <v>0</v>
      </c>
      <c r="N115" s="69">
        <f t="shared" si="9"/>
        <v>0</v>
      </c>
      <c r="O115" s="69">
        <f t="shared" si="10"/>
        <v>0</v>
      </c>
    </row>
    <row r="116" spans="1:16" s="7" customFormat="1" hidden="1" x14ac:dyDescent="0.25">
      <c r="A116" s="79">
        <v>99</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6" s="7" customFormat="1" hidden="1" x14ac:dyDescent="0.25">
      <c r="A117" s="79">
        <v>100</v>
      </c>
      <c r="B117" s="91"/>
      <c r="C117" s="80"/>
      <c r="D117" s="92"/>
      <c r="E117" s="96"/>
      <c r="F117" s="96"/>
      <c r="G117" s="69">
        <f t="shared" ref="G117" si="12">ROUND(E117*F117,2)</f>
        <v>0</v>
      </c>
      <c r="H117" s="69"/>
      <c r="I117" s="69"/>
      <c r="J117" s="69">
        <f t="shared" si="6"/>
        <v>0</v>
      </c>
      <c r="K117" s="70">
        <f t="shared" si="11"/>
        <v>0</v>
      </c>
      <c r="L117" s="69">
        <f t="shared" si="7"/>
        <v>0</v>
      </c>
      <c r="M117" s="69">
        <f t="shared" si="8"/>
        <v>0</v>
      </c>
      <c r="N117" s="69">
        <f t="shared" si="9"/>
        <v>0</v>
      </c>
      <c r="O117" s="69">
        <f t="shared" si="10"/>
        <v>0</v>
      </c>
    </row>
    <row r="118" spans="1:16" ht="15.6" x14ac:dyDescent="0.3">
      <c r="A118" s="75"/>
      <c r="B118" s="73"/>
      <c r="C118" s="74"/>
      <c r="D118" s="71"/>
      <c r="E118" s="72"/>
      <c r="F118" s="72"/>
      <c r="G118" s="72"/>
      <c r="H118" s="72"/>
      <c r="I118" s="72"/>
      <c r="J118" s="72"/>
      <c r="K118" s="76"/>
      <c r="L118" s="72"/>
      <c r="M118" s="72"/>
      <c r="N118" s="72"/>
      <c r="O118" s="69"/>
      <c r="P118" s="7"/>
    </row>
    <row r="119" spans="1:16" ht="15.75" customHeight="1" x14ac:dyDescent="0.3">
      <c r="A119" s="111" t="s">
        <v>63</v>
      </c>
      <c r="B119" s="112"/>
      <c r="C119" s="112"/>
      <c r="D119" s="112"/>
      <c r="E119" s="112"/>
      <c r="F119" s="112"/>
      <c r="G119" s="112"/>
      <c r="H119" s="112"/>
      <c r="I119" s="112"/>
      <c r="J119" s="113"/>
      <c r="K119" s="77">
        <f>SUM(K21:K118)</f>
        <v>0</v>
      </c>
      <c r="L119" s="78">
        <f>SUM(L21:L118)</f>
        <v>0</v>
      </c>
      <c r="M119" s="78">
        <f>SUM(M21:M118)</f>
        <v>0</v>
      </c>
      <c r="N119" s="78">
        <f>SUM(N21:N118)</f>
        <v>0</v>
      </c>
      <c r="O119" s="78">
        <f>SUM(O21:O118)</f>
        <v>0</v>
      </c>
      <c r="P119" s="7"/>
    </row>
    <row r="120" spans="1:16" ht="14.4" x14ac:dyDescent="0.3">
      <c r="B120" s="7"/>
      <c r="C120" s="7"/>
      <c r="D120" s="7"/>
      <c r="E120" s="7"/>
      <c r="F120" s="7"/>
      <c r="G120" s="7"/>
      <c r="H120" s="7"/>
      <c r="I120" s="7"/>
      <c r="J120" s="7"/>
      <c r="K120" s="7"/>
      <c r="L120" s="7"/>
      <c r="M120" s="7"/>
      <c r="N120" s="7"/>
      <c r="O120" s="7"/>
    </row>
    <row r="121" spans="1:16" ht="14.4" x14ac:dyDescent="0.3">
      <c r="A121" s="7"/>
      <c r="B121" s="25" t="s">
        <v>19</v>
      </c>
      <c r="C121" s="7"/>
      <c r="D121" s="7"/>
      <c r="E121" s="7"/>
      <c r="F121" s="7"/>
      <c r="G121" s="7"/>
      <c r="H121" s="7"/>
      <c r="I121" s="7"/>
      <c r="J121" s="7"/>
      <c r="K121" s="7"/>
      <c r="L121" s="7"/>
      <c r="M121" s="7"/>
      <c r="N121" s="7"/>
      <c r="O121" s="7"/>
      <c r="P121" s="7"/>
    </row>
    <row r="122" spans="1:16" ht="14.4" x14ac:dyDescent="0.3">
      <c r="A122" s="7"/>
      <c r="B122" s="58" t="s">
        <v>20</v>
      </c>
      <c r="C122" s="7"/>
      <c r="D122" s="7"/>
      <c r="E122" s="7"/>
      <c r="F122" s="7"/>
      <c r="G122" s="7"/>
      <c r="H122" s="7"/>
      <c r="I122" s="7"/>
      <c r="J122" s="7"/>
      <c r="K122" s="7"/>
      <c r="L122" s="7"/>
      <c r="M122" s="7"/>
      <c r="N122" s="7"/>
      <c r="O122" s="7"/>
    </row>
    <row r="123" spans="1:16" ht="14.4" x14ac:dyDescent="0.3">
      <c r="A123" s="7"/>
      <c r="B123" s="7"/>
      <c r="C123" s="7"/>
      <c r="D123" s="7"/>
      <c r="E123" s="7"/>
      <c r="F123" s="7"/>
      <c r="G123" s="7"/>
      <c r="H123" s="7"/>
      <c r="I123" s="7"/>
      <c r="J123" s="7"/>
      <c r="K123" s="7"/>
      <c r="L123" s="7"/>
      <c r="M123" s="7"/>
      <c r="N123" s="7"/>
      <c r="O123" s="7"/>
    </row>
    <row r="124" spans="1:16" ht="14.4" x14ac:dyDescent="0.3">
      <c r="A124" s="7"/>
      <c r="B124" s="7" t="s">
        <v>22</v>
      </c>
      <c r="C124" s="7"/>
      <c r="D124" s="7"/>
      <c r="E124" s="7"/>
      <c r="F124" s="7"/>
      <c r="G124" s="7"/>
      <c r="H124" s="7"/>
      <c r="I124" s="7"/>
      <c r="J124" s="7"/>
      <c r="K124" s="7"/>
      <c r="L124" s="7"/>
      <c r="M124" s="7"/>
      <c r="N124" s="7"/>
      <c r="O124" s="7"/>
    </row>
    <row r="125" spans="1:16" ht="14.4" x14ac:dyDescent="0.3">
      <c r="A125" s="7"/>
      <c r="B125" s="58" t="s">
        <v>40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row>
  </sheetData>
  <mergeCells count="7">
    <mergeCell ref="K17:O17"/>
    <mergeCell ref="A119:J119"/>
    <mergeCell ref="A17:A18"/>
    <mergeCell ref="B17:B18"/>
    <mergeCell ref="C17:C18"/>
    <mergeCell ref="D17:D18"/>
    <mergeCell ref="E17:J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30"/>
  <sheetViews>
    <sheetView topLeftCell="A101" workbookViewId="0">
      <selection sqref="A1:XFD6"/>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4" max="254" width="8.6640625" customWidth="1"/>
    <col min="255" max="255" width="9.88671875" bestFit="1" customWidth="1"/>
    <col min="256" max="256" width="45.33203125" customWidth="1"/>
    <col min="258" max="258" width="11" customWidth="1"/>
    <col min="259" max="259" width="8.5546875" customWidth="1"/>
    <col min="260" max="260" width="8" customWidth="1"/>
    <col min="261" max="261" width="9.33203125" customWidth="1"/>
    <col min="262" max="262" width="7.44140625" customWidth="1"/>
    <col min="263" max="263" width="9.88671875" customWidth="1"/>
    <col min="264" max="264" width="9.6640625" customWidth="1"/>
    <col min="265" max="265" width="10.5546875" customWidth="1"/>
    <col min="266" max="266" width="11" bestFit="1" customWidth="1"/>
    <col min="267" max="267" width="10.109375" customWidth="1"/>
    <col min="268" max="268" width="11" bestFit="1" customWidth="1"/>
    <col min="269" max="269" width="11.88671875" customWidth="1"/>
    <col min="510" max="510" width="8.6640625" customWidth="1"/>
    <col min="511" max="511" width="9.88671875" bestFit="1" customWidth="1"/>
    <col min="512" max="512" width="45.33203125" customWidth="1"/>
    <col min="514" max="514" width="11" customWidth="1"/>
    <col min="515" max="515" width="8.5546875" customWidth="1"/>
    <col min="516" max="516" width="8" customWidth="1"/>
    <col min="517" max="517" width="9.33203125" customWidth="1"/>
    <col min="518" max="518" width="7.44140625" customWidth="1"/>
    <col min="519" max="519" width="9.88671875" customWidth="1"/>
    <col min="520" max="520" width="9.6640625" customWidth="1"/>
    <col min="521" max="521" width="10.5546875" customWidth="1"/>
    <col min="522" max="522" width="11" bestFit="1" customWidth="1"/>
    <col min="523" max="523" width="10.109375" customWidth="1"/>
    <col min="524" max="524" width="11" bestFit="1" customWidth="1"/>
    <col min="525" max="525" width="11.88671875" customWidth="1"/>
    <col min="766" max="766" width="8.6640625" customWidth="1"/>
    <col min="767" max="767" width="9.88671875" bestFit="1" customWidth="1"/>
    <col min="768" max="768" width="45.33203125" customWidth="1"/>
    <col min="770" max="770" width="11" customWidth="1"/>
    <col min="771" max="771" width="8.5546875" customWidth="1"/>
    <col min="772" max="772" width="8" customWidth="1"/>
    <col min="773" max="773" width="9.33203125" customWidth="1"/>
    <col min="774" max="774" width="7.44140625" customWidth="1"/>
    <col min="775" max="775" width="9.88671875" customWidth="1"/>
    <col min="776" max="776" width="9.6640625" customWidth="1"/>
    <col min="777" max="777" width="10.5546875" customWidth="1"/>
    <col min="778" max="778" width="11" bestFit="1" customWidth="1"/>
    <col min="779" max="779" width="10.109375" customWidth="1"/>
    <col min="780" max="780" width="11" bestFit="1" customWidth="1"/>
    <col min="781" max="781" width="11.88671875" customWidth="1"/>
    <col min="1022" max="1022" width="8.6640625" customWidth="1"/>
    <col min="1023" max="1023" width="9.88671875" bestFit="1" customWidth="1"/>
    <col min="1024" max="1024" width="45.33203125" customWidth="1"/>
    <col min="1026" max="1026" width="11" customWidth="1"/>
    <col min="1027" max="1027" width="8.5546875" customWidth="1"/>
    <col min="1028" max="1028" width="8" customWidth="1"/>
    <col min="1029" max="1029" width="9.33203125" customWidth="1"/>
    <col min="1030" max="1030" width="7.44140625" customWidth="1"/>
    <col min="1031" max="1031" width="9.88671875" customWidth="1"/>
    <col min="1032" max="1032" width="9.6640625" customWidth="1"/>
    <col min="1033" max="1033" width="10.5546875" customWidth="1"/>
    <col min="1034" max="1034" width="11" bestFit="1" customWidth="1"/>
    <col min="1035" max="1035" width="10.109375" customWidth="1"/>
    <col min="1036" max="1036" width="11" bestFit="1" customWidth="1"/>
    <col min="1037" max="1037" width="11.88671875" customWidth="1"/>
    <col min="1278" max="1278" width="8.6640625" customWidth="1"/>
    <col min="1279" max="1279" width="9.88671875" bestFit="1" customWidth="1"/>
    <col min="1280" max="1280" width="45.33203125" customWidth="1"/>
    <col min="1282" max="1282" width="11" customWidth="1"/>
    <col min="1283" max="1283" width="8.5546875" customWidth="1"/>
    <col min="1284" max="1284" width="8" customWidth="1"/>
    <col min="1285" max="1285" width="9.33203125" customWidth="1"/>
    <col min="1286" max="1286" width="7.44140625" customWidth="1"/>
    <col min="1287" max="1287" width="9.88671875" customWidth="1"/>
    <col min="1288" max="1288" width="9.6640625" customWidth="1"/>
    <col min="1289" max="1289" width="10.5546875" customWidth="1"/>
    <col min="1290" max="1290" width="11" bestFit="1" customWidth="1"/>
    <col min="1291" max="1291" width="10.109375" customWidth="1"/>
    <col min="1292" max="1292" width="11" bestFit="1" customWidth="1"/>
    <col min="1293" max="1293" width="11.88671875" customWidth="1"/>
    <col min="1534" max="1534" width="8.6640625" customWidth="1"/>
    <col min="1535" max="1535" width="9.88671875" bestFit="1" customWidth="1"/>
    <col min="1536" max="1536" width="45.33203125" customWidth="1"/>
    <col min="1538" max="1538" width="11" customWidth="1"/>
    <col min="1539" max="1539" width="8.5546875" customWidth="1"/>
    <col min="1540" max="1540" width="8" customWidth="1"/>
    <col min="1541" max="1541" width="9.33203125" customWidth="1"/>
    <col min="1542" max="1542" width="7.44140625" customWidth="1"/>
    <col min="1543" max="1543" width="9.88671875" customWidth="1"/>
    <col min="1544" max="1544" width="9.6640625" customWidth="1"/>
    <col min="1545" max="1545" width="10.5546875" customWidth="1"/>
    <col min="1546" max="1546" width="11" bestFit="1" customWidth="1"/>
    <col min="1547" max="1547" width="10.109375" customWidth="1"/>
    <col min="1548" max="1548" width="11" bestFit="1" customWidth="1"/>
    <col min="1549" max="1549" width="11.88671875" customWidth="1"/>
    <col min="1790" max="1790" width="8.6640625" customWidth="1"/>
    <col min="1791" max="1791" width="9.88671875" bestFit="1" customWidth="1"/>
    <col min="1792" max="1792" width="45.33203125" customWidth="1"/>
    <col min="1794" max="1794" width="11" customWidth="1"/>
    <col min="1795" max="1795" width="8.5546875" customWidth="1"/>
    <col min="1796" max="1796" width="8" customWidth="1"/>
    <col min="1797" max="1797" width="9.33203125" customWidth="1"/>
    <col min="1798" max="1798" width="7.44140625" customWidth="1"/>
    <col min="1799" max="1799" width="9.88671875" customWidth="1"/>
    <col min="1800" max="1800" width="9.6640625" customWidth="1"/>
    <col min="1801" max="1801" width="10.5546875" customWidth="1"/>
    <col min="1802" max="1802" width="11" bestFit="1" customWidth="1"/>
    <col min="1803" max="1803" width="10.109375" customWidth="1"/>
    <col min="1804" max="1804" width="11" bestFit="1" customWidth="1"/>
    <col min="1805" max="1805" width="11.88671875" customWidth="1"/>
    <col min="2046" max="2046" width="8.6640625" customWidth="1"/>
    <col min="2047" max="2047" width="9.88671875" bestFit="1" customWidth="1"/>
    <col min="2048" max="2048" width="45.33203125" customWidth="1"/>
    <col min="2050" max="2050" width="11" customWidth="1"/>
    <col min="2051" max="2051" width="8.5546875" customWidth="1"/>
    <col min="2052" max="2052" width="8" customWidth="1"/>
    <col min="2053" max="2053" width="9.33203125" customWidth="1"/>
    <col min="2054" max="2054" width="7.44140625" customWidth="1"/>
    <col min="2055" max="2055" width="9.88671875" customWidth="1"/>
    <col min="2056" max="2056" width="9.6640625" customWidth="1"/>
    <col min="2057" max="2057" width="10.5546875" customWidth="1"/>
    <col min="2058" max="2058" width="11" bestFit="1" customWidth="1"/>
    <col min="2059" max="2059" width="10.109375" customWidth="1"/>
    <col min="2060" max="2060" width="11" bestFit="1" customWidth="1"/>
    <col min="2061" max="2061" width="11.88671875" customWidth="1"/>
    <col min="2302" max="2302" width="8.6640625" customWidth="1"/>
    <col min="2303" max="2303" width="9.88671875" bestFit="1" customWidth="1"/>
    <col min="2304" max="2304" width="45.33203125" customWidth="1"/>
    <col min="2306" max="2306" width="11" customWidth="1"/>
    <col min="2307" max="2307" width="8.5546875" customWidth="1"/>
    <col min="2308" max="2308" width="8" customWidth="1"/>
    <col min="2309" max="2309" width="9.33203125" customWidth="1"/>
    <col min="2310" max="2310" width="7.44140625" customWidth="1"/>
    <col min="2311" max="2311" width="9.88671875" customWidth="1"/>
    <col min="2312" max="2312" width="9.6640625" customWidth="1"/>
    <col min="2313" max="2313" width="10.5546875" customWidth="1"/>
    <col min="2314" max="2314" width="11" bestFit="1" customWidth="1"/>
    <col min="2315" max="2315" width="10.109375" customWidth="1"/>
    <col min="2316" max="2316" width="11" bestFit="1" customWidth="1"/>
    <col min="2317" max="2317" width="11.88671875" customWidth="1"/>
    <col min="2558" max="2558" width="8.6640625" customWidth="1"/>
    <col min="2559" max="2559" width="9.88671875" bestFit="1" customWidth="1"/>
    <col min="2560" max="2560" width="45.33203125" customWidth="1"/>
    <col min="2562" max="2562" width="11" customWidth="1"/>
    <col min="2563" max="2563" width="8.5546875" customWidth="1"/>
    <col min="2564" max="2564" width="8" customWidth="1"/>
    <col min="2565" max="2565" width="9.33203125" customWidth="1"/>
    <col min="2566" max="2566" width="7.44140625" customWidth="1"/>
    <col min="2567" max="2567" width="9.88671875" customWidth="1"/>
    <col min="2568" max="2568" width="9.6640625" customWidth="1"/>
    <col min="2569" max="2569" width="10.5546875" customWidth="1"/>
    <col min="2570" max="2570" width="11" bestFit="1" customWidth="1"/>
    <col min="2571" max="2571" width="10.109375" customWidth="1"/>
    <col min="2572" max="2572" width="11" bestFit="1" customWidth="1"/>
    <col min="2573" max="2573" width="11.88671875" customWidth="1"/>
    <col min="2814" max="2814" width="8.6640625" customWidth="1"/>
    <col min="2815" max="2815" width="9.88671875" bestFit="1" customWidth="1"/>
    <col min="2816" max="2816" width="45.33203125" customWidth="1"/>
    <col min="2818" max="2818" width="11" customWidth="1"/>
    <col min="2819" max="2819" width="8.5546875" customWidth="1"/>
    <col min="2820" max="2820" width="8" customWidth="1"/>
    <col min="2821" max="2821" width="9.33203125" customWidth="1"/>
    <col min="2822" max="2822" width="7.44140625" customWidth="1"/>
    <col min="2823" max="2823" width="9.88671875" customWidth="1"/>
    <col min="2824" max="2824" width="9.6640625" customWidth="1"/>
    <col min="2825" max="2825" width="10.5546875" customWidth="1"/>
    <col min="2826" max="2826" width="11" bestFit="1" customWidth="1"/>
    <col min="2827" max="2827" width="10.109375" customWidth="1"/>
    <col min="2828" max="2828" width="11" bestFit="1" customWidth="1"/>
    <col min="2829" max="2829" width="11.88671875" customWidth="1"/>
    <col min="3070" max="3070" width="8.6640625" customWidth="1"/>
    <col min="3071" max="3071" width="9.88671875" bestFit="1" customWidth="1"/>
    <col min="3072" max="3072" width="45.33203125" customWidth="1"/>
    <col min="3074" max="3074" width="11" customWidth="1"/>
    <col min="3075" max="3075" width="8.5546875" customWidth="1"/>
    <col min="3076" max="3076" width="8" customWidth="1"/>
    <col min="3077" max="3077" width="9.33203125" customWidth="1"/>
    <col min="3078" max="3078" width="7.44140625" customWidth="1"/>
    <col min="3079" max="3079" width="9.88671875" customWidth="1"/>
    <col min="3080" max="3080" width="9.6640625" customWidth="1"/>
    <col min="3081" max="3081" width="10.5546875" customWidth="1"/>
    <col min="3082" max="3082" width="11" bestFit="1" customWidth="1"/>
    <col min="3083" max="3083" width="10.109375" customWidth="1"/>
    <col min="3084" max="3084" width="11" bestFit="1" customWidth="1"/>
    <col min="3085" max="3085" width="11.88671875" customWidth="1"/>
    <col min="3326" max="3326" width="8.6640625" customWidth="1"/>
    <col min="3327" max="3327" width="9.88671875" bestFit="1" customWidth="1"/>
    <col min="3328" max="3328" width="45.33203125" customWidth="1"/>
    <col min="3330" max="3330" width="11" customWidth="1"/>
    <col min="3331" max="3331" width="8.5546875" customWidth="1"/>
    <col min="3332" max="3332" width="8" customWidth="1"/>
    <col min="3333" max="3333" width="9.33203125" customWidth="1"/>
    <col min="3334" max="3334" width="7.44140625" customWidth="1"/>
    <col min="3335" max="3335" width="9.88671875" customWidth="1"/>
    <col min="3336" max="3336" width="9.6640625" customWidth="1"/>
    <col min="3337" max="3337" width="10.5546875" customWidth="1"/>
    <col min="3338" max="3338" width="11" bestFit="1" customWidth="1"/>
    <col min="3339" max="3339" width="10.109375" customWidth="1"/>
    <col min="3340" max="3340" width="11" bestFit="1" customWidth="1"/>
    <col min="3341" max="3341" width="11.88671875" customWidth="1"/>
    <col min="3582" max="3582" width="8.6640625" customWidth="1"/>
    <col min="3583" max="3583" width="9.88671875" bestFit="1" customWidth="1"/>
    <col min="3584" max="3584" width="45.33203125" customWidth="1"/>
    <col min="3586" max="3586" width="11" customWidth="1"/>
    <col min="3587" max="3587" width="8.5546875" customWidth="1"/>
    <col min="3588" max="3588" width="8" customWidth="1"/>
    <col min="3589" max="3589" width="9.33203125" customWidth="1"/>
    <col min="3590" max="3590" width="7.44140625" customWidth="1"/>
    <col min="3591" max="3591" width="9.88671875" customWidth="1"/>
    <col min="3592" max="3592" width="9.6640625" customWidth="1"/>
    <col min="3593" max="3593" width="10.5546875" customWidth="1"/>
    <col min="3594" max="3594" width="11" bestFit="1" customWidth="1"/>
    <col min="3595" max="3595" width="10.109375" customWidth="1"/>
    <col min="3596" max="3596" width="11" bestFit="1" customWidth="1"/>
    <col min="3597" max="3597" width="11.88671875" customWidth="1"/>
    <col min="3838" max="3838" width="8.6640625" customWidth="1"/>
    <col min="3839" max="3839" width="9.88671875" bestFit="1" customWidth="1"/>
    <col min="3840" max="3840" width="45.33203125" customWidth="1"/>
    <col min="3842" max="3842" width="11" customWidth="1"/>
    <col min="3843" max="3843" width="8.5546875" customWidth="1"/>
    <col min="3844" max="3844" width="8" customWidth="1"/>
    <col min="3845" max="3845" width="9.33203125" customWidth="1"/>
    <col min="3846" max="3846" width="7.44140625" customWidth="1"/>
    <col min="3847" max="3847" width="9.88671875" customWidth="1"/>
    <col min="3848" max="3848" width="9.6640625" customWidth="1"/>
    <col min="3849" max="3849" width="10.5546875" customWidth="1"/>
    <col min="3850" max="3850" width="11" bestFit="1" customWidth="1"/>
    <col min="3851" max="3851" width="10.109375" customWidth="1"/>
    <col min="3852" max="3852" width="11" bestFit="1" customWidth="1"/>
    <col min="3853" max="3853" width="11.88671875" customWidth="1"/>
    <col min="4094" max="4094" width="8.6640625" customWidth="1"/>
    <col min="4095" max="4095" width="9.88671875" bestFit="1" customWidth="1"/>
    <col min="4096" max="4096" width="45.33203125" customWidth="1"/>
    <col min="4098" max="4098" width="11" customWidth="1"/>
    <col min="4099" max="4099" width="8.5546875" customWidth="1"/>
    <col min="4100" max="4100" width="8" customWidth="1"/>
    <col min="4101" max="4101" width="9.33203125" customWidth="1"/>
    <col min="4102" max="4102" width="7.44140625" customWidth="1"/>
    <col min="4103" max="4103" width="9.88671875" customWidth="1"/>
    <col min="4104" max="4104" width="9.6640625" customWidth="1"/>
    <col min="4105" max="4105" width="10.5546875" customWidth="1"/>
    <col min="4106" max="4106" width="11" bestFit="1" customWidth="1"/>
    <col min="4107" max="4107" width="10.109375" customWidth="1"/>
    <col min="4108" max="4108" width="11" bestFit="1" customWidth="1"/>
    <col min="4109" max="4109" width="11.88671875" customWidth="1"/>
    <col min="4350" max="4350" width="8.6640625" customWidth="1"/>
    <col min="4351" max="4351" width="9.88671875" bestFit="1" customWidth="1"/>
    <col min="4352" max="4352" width="45.33203125" customWidth="1"/>
    <col min="4354" max="4354" width="11" customWidth="1"/>
    <col min="4355" max="4355" width="8.5546875" customWidth="1"/>
    <col min="4356" max="4356" width="8" customWidth="1"/>
    <col min="4357" max="4357" width="9.33203125" customWidth="1"/>
    <col min="4358" max="4358" width="7.44140625" customWidth="1"/>
    <col min="4359" max="4359" width="9.88671875" customWidth="1"/>
    <col min="4360" max="4360" width="9.6640625" customWidth="1"/>
    <col min="4361" max="4361" width="10.5546875" customWidth="1"/>
    <col min="4362" max="4362" width="11" bestFit="1" customWidth="1"/>
    <col min="4363" max="4363" width="10.109375" customWidth="1"/>
    <col min="4364" max="4364" width="11" bestFit="1" customWidth="1"/>
    <col min="4365" max="4365" width="11.88671875" customWidth="1"/>
    <col min="4606" max="4606" width="8.6640625" customWidth="1"/>
    <col min="4607" max="4607" width="9.88671875" bestFit="1" customWidth="1"/>
    <col min="4608" max="4608" width="45.33203125" customWidth="1"/>
    <col min="4610" max="4610" width="11" customWidth="1"/>
    <col min="4611" max="4611" width="8.5546875" customWidth="1"/>
    <col min="4612" max="4612" width="8" customWidth="1"/>
    <col min="4613" max="4613" width="9.33203125" customWidth="1"/>
    <col min="4614" max="4614" width="7.44140625" customWidth="1"/>
    <col min="4615" max="4615" width="9.88671875" customWidth="1"/>
    <col min="4616" max="4616" width="9.6640625" customWidth="1"/>
    <col min="4617" max="4617" width="10.5546875" customWidth="1"/>
    <col min="4618" max="4618" width="11" bestFit="1" customWidth="1"/>
    <col min="4619" max="4619" width="10.109375" customWidth="1"/>
    <col min="4620" max="4620" width="11" bestFit="1" customWidth="1"/>
    <col min="4621" max="4621" width="11.88671875" customWidth="1"/>
    <col min="4862" max="4862" width="8.6640625" customWidth="1"/>
    <col min="4863" max="4863" width="9.88671875" bestFit="1" customWidth="1"/>
    <col min="4864" max="4864" width="45.33203125" customWidth="1"/>
    <col min="4866" max="4866" width="11" customWidth="1"/>
    <col min="4867" max="4867" width="8.5546875" customWidth="1"/>
    <col min="4868" max="4868" width="8" customWidth="1"/>
    <col min="4869" max="4869" width="9.33203125" customWidth="1"/>
    <col min="4870" max="4870" width="7.44140625" customWidth="1"/>
    <col min="4871" max="4871" width="9.88671875" customWidth="1"/>
    <col min="4872" max="4872" width="9.6640625" customWidth="1"/>
    <col min="4873" max="4873" width="10.5546875" customWidth="1"/>
    <col min="4874" max="4874" width="11" bestFit="1" customWidth="1"/>
    <col min="4875" max="4875" width="10.109375" customWidth="1"/>
    <col min="4876" max="4876" width="11" bestFit="1" customWidth="1"/>
    <col min="4877" max="4877" width="11.88671875" customWidth="1"/>
    <col min="5118" max="5118" width="8.6640625" customWidth="1"/>
    <col min="5119" max="5119" width="9.88671875" bestFit="1" customWidth="1"/>
    <col min="5120" max="5120" width="45.33203125" customWidth="1"/>
    <col min="5122" max="5122" width="11" customWidth="1"/>
    <col min="5123" max="5123" width="8.5546875" customWidth="1"/>
    <col min="5124" max="5124" width="8" customWidth="1"/>
    <col min="5125" max="5125" width="9.33203125" customWidth="1"/>
    <col min="5126" max="5126" width="7.44140625" customWidth="1"/>
    <col min="5127" max="5127" width="9.88671875" customWidth="1"/>
    <col min="5128" max="5128" width="9.6640625" customWidth="1"/>
    <col min="5129" max="5129" width="10.5546875" customWidth="1"/>
    <col min="5130" max="5130" width="11" bestFit="1" customWidth="1"/>
    <col min="5131" max="5131" width="10.109375" customWidth="1"/>
    <col min="5132" max="5132" width="11" bestFit="1" customWidth="1"/>
    <col min="5133" max="5133" width="11.88671875" customWidth="1"/>
    <col min="5374" max="5374" width="8.6640625" customWidth="1"/>
    <col min="5375" max="5375" width="9.88671875" bestFit="1" customWidth="1"/>
    <col min="5376" max="5376" width="45.33203125" customWidth="1"/>
    <col min="5378" max="5378" width="11" customWidth="1"/>
    <col min="5379" max="5379" width="8.5546875" customWidth="1"/>
    <col min="5380" max="5380" width="8" customWidth="1"/>
    <col min="5381" max="5381" width="9.33203125" customWidth="1"/>
    <col min="5382" max="5382" width="7.44140625" customWidth="1"/>
    <col min="5383" max="5383" width="9.88671875" customWidth="1"/>
    <col min="5384" max="5384" width="9.6640625" customWidth="1"/>
    <col min="5385" max="5385" width="10.5546875" customWidth="1"/>
    <col min="5386" max="5386" width="11" bestFit="1" customWidth="1"/>
    <col min="5387" max="5387" width="10.109375" customWidth="1"/>
    <col min="5388" max="5388" width="11" bestFit="1" customWidth="1"/>
    <col min="5389" max="5389" width="11.88671875" customWidth="1"/>
    <col min="5630" max="5630" width="8.6640625" customWidth="1"/>
    <col min="5631" max="5631" width="9.88671875" bestFit="1" customWidth="1"/>
    <col min="5632" max="5632" width="45.33203125" customWidth="1"/>
    <col min="5634" max="5634" width="11" customWidth="1"/>
    <col min="5635" max="5635" width="8.5546875" customWidth="1"/>
    <col min="5636" max="5636" width="8" customWidth="1"/>
    <col min="5637" max="5637" width="9.33203125" customWidth="1"/>
    <col min="5638" max="5638" width="7.44140625" customWidth="1"/>
    <col min="5639" max="5639" width="9.88671875" customWidth="1"/>
    <col min="5640" max="5640" width="9.6640625" customWidth="1"/>
    <col min="5641" max="5641" width="10.5546875" customWidth="1"/>
    <col min="5642" max="5642" width="11" bestFit="1" customWidth="1"/>
    <col min="5643" max="5643" width="10.109375" customWidth="1"/>
    <col min="5644" max="5644" width="11" bestFit="1" customWidth="1"/>
    <col min="5645" max="5645" width="11.88671875" customWidth="1"/>
    <col min="5886" max="5886" width="8.6640625" customWidth="1"/>
    <col min="5887" max="5887" width="9.88671875" bestFit="1" customWidth="1"/>
    <col min="5888" max="5888" width="45.33203125" customWidth="1"/>
    <col min="5890" max="5890" width="11" customWidth="1"/>
    <col min="5891" max="5891" width="8.5546875" customWidth="1"/>
    <col min="5892" max="5892" width="8" customWidth="1"/>
    <col min="5893" max="5893" width="9.33203125" customWidth="1"/>
    <col min="5894" max="5894" width="7.44140625" customWidth="1"/>
    <col min="5895" max="5895" width="9.88671875" customWidth="1"/>
    <col min="5896" max="5896" width="9.6640625" customWidth="1"/>
    <col min="5897" max="5897" width="10.5546875" customWidth="1"/>
    <col min="5898" max="5898" width="11" bestFit="1" customWidth="1"/>
    <col min="5899" max="5899" width="10.109375" customWidth="1"/>
    <col min="5900" max="5900" width="11" bestFit="1" customWidth="1"/>
    <col min="5901" max="5901" width="11.88671875" customWidth="1"/>
    <col min="6142" max="6142" width="8.6640625" customWidth="1"/>
    <col min="6143" max="6143" width="9.88671875" bestFit="1" customWidth="1"/>
    <col min="6144" max="6144" width="45.33203125" customWidth="1"/>
    <col min="6146" max="6146" width="11" customWidth="1"/>
    <col min="6147" max="6147" width="8.5546875" customWidth="1"/>
    <col min="6148" max="6148" width="8" customWidth="1"/>
    <col min="6149" max="6149" width="9.33203125" customWidth="1"/>
    <col min="6150" max="6150" width="7.44140625" customWidth="1"/>
    <col min="6151" max="6151" width="9.88671875" customWidth="1"/>
    <col min="6152" max="6152" width="9.6640625" customWidth="1"/>
    <col min="6153" max="6153" width="10.5546875" customWidth="1"/>
    <col min="6154" max="6154" width="11" bestFit="1" customWidth="1"/>
    <col min="6155" max="6155" width="10.109375" customWidth="1"/>
    <col min="6156" max="6156" width="11" bestFit="1" customWidth="1"/>
    <col min="6157" max="6157" width="11.88671875" customWidth="1"/>
    <col min="6398" max="6398" width="8.6640625" customWidth="1"/>
    <col min="6399" max="6399" width="9.88671875" bestFit="1" customWidth="1"/>
    <col min="6400" max="6400" width="45.33203125" customWidth="1"/>
    <col min="6402" max="6402" width="11" customWidth="1"/>
    <col min="6403" max="6403" width="8.5546875" customWidth="1"/>
    <col min="6404" max="6404" width="8" customWidth="1"/>
    <col min="6405" max="6405" width="9.33203125" customWidth="1"/>
    <col min="6406" max="6406" width="7.44140625" customWidth="1"/>
    <col min="6407" max="6407" width="9.88671875" customWidth="1"/>
    <col min="6408" max="6408" width="9.6640625" customWidth="1"/>
    <col min="6409" max="6409" width="10.5546875" customWidth="1"/>
    <col min="6410" max="6410" width="11" bestFit="1" customWidth="1"/>
    <col min="6411" max="6411" width="10.109375" customWidth="1"/>
    <col min="6412" max="6412" width="11" bestFit="1" customWidth="1"/>
    <col min="6413" max="6413" width="11.88671875" customWidth="1"/>
    <col min="6654" max="6654" width="8.6640625" customWidth="1"/>
    <col min="6655" max="6655" width="9.88671875" bestFit="1" customWidth="1"/>
    <col min="6656" max="6656" width="45.33203125" customWidth="1"/>
    <col min="6658" max="6658" width="11" customWidth="1"/>
    <col min="6659" max="6659" width="8.5546875" customWidth="1"/>
    <col min="6660" max="6660" width="8" customWidth="1"/>
    <col min="6661" max="6661" width="9.33203125" customWidth="1"/>
    <col min="6662" max="6662" width="7.44140625" customWidth="1"/>
    <col min="6663" max="6663" width="9.88671875" customWidth="1"/>
    <col min="6664" max="6664" width="9.6640625" customWidth="1"/>
    <col min="6665" max="6665" width="10.5546875" customWidth="1"/>
    <col min="6666" max="6666" width="11" bestFit="1" customWidth="1"/>
    <col min="6667" max="6667" width="10.109375" customWidth="1"/>
    <col min="6668" max="6668" width="11" bestFit="1" customWidth="1"/>
    <col min="6669" max="6669" width="11.88671875" customWidth="1"/>
    <col min="6910" max="6910" width="8.6640625" customWidth="1"/>
    <col min="6911" max="6911" width="9.88671875" bestFit="1" customWidth="1"/>
    <col min="6912" max="6912" width="45.33203125" customWidth="1"/>
    <col min="6914" max="6914" width="11" customWidth="1"/>
    <col min="6915" max="6915" width="8.5546875" customWidth="1"/>
    <col min="6916" max="6916" width="8" customWidth="1"/>
    <col min="6917" max="6917" width="9.33203125" customWidth="1"/>
    <col min="6918" max="6918" width="7.44140625" customWidth="1"/>
    <col min="6919" max="6919" width="9.88671875" customWidth="1"/>
    <col min="6920" max="6920" width="9.6640625" customWidth="1"/>
    <col min="6921" max="6921" width="10.5546875" customWidth="1"/>
    <col min="6922" max="6922" width="11" bestFit="1" customWidth="1"/>
    <col min="6923" max="6923" width="10.109375" customWidth="1"/>
    <col min="6924" max="6924" width="11" bestFit="1" customWidth="1"/>
    <col min="6925" max="6925" width="11.88671875" customWidth="1"/>
    <col min="7166" max="7166" width="8.6640625" customWidth="1"/>
    <col min="7167" max="7167" width="9.88671875" bestFit="1" customWidth="1"/>
    <col min="7168" max="7168" width="45.33203125" customWidth="1"/>
    <col min="7170" max="7170" width="11" customWidth="1"/>
    <col min="7171" max="7171" width="8.5546875" customWidth="1"/>
    <col min="7172" max="7172" width="8" customWidth="1"/>
    <col min="7173" max="7173" width="9.33203125" customWidth="1"/>
    <col min="7174" max="7174" width="7.44140625" customWidth="1"/>
    <col min="7175" max="7175" width="9.88671875" customWidth="1"/>
    <col min="7176" max="7176" width="9.6640625" customWidth="1"/>
    <col min="7177" max="7177" width="10.5546875" customWidth="1"/>
    <col min="7178" max="7178" width="11" bestFit="1" customWidth="1"/>
    <col min="7179" max="7179" width="10.109375" customWidth="1"/>
    <col min="7180" max="7180" width="11" bestFit="1" customWidth="1"/>
    <col min="7181" max="7181" width="11.88671875" customWidth="1"/>
    <col min="7422" max="7422" width="8.6640625" customWidth="1"/>
    <col min="7423" max="7423" width="9.88671875" bestFit="1" customWidth="1"/>
    <col min="7424" max="7424" width="45.33203125" customWidth="1"/>
    <col min="7426" max="7426" width="11" customWidth="1"/>
    <col min="7427" max="7427" width="8.5546875" customWidth="1"/>
    <col min="7428" max="7428" width="8" customWidth="1"/>
    <col min="7429" max="7429" width="9.33203125" customWidth="1"/>
    <col min="7430" max="7430" width="7.44140625" customWidth="1"/>
    <col min="7431" max="7431" width="9.88671875" customWidth="1"/>
    <col min="7432" max="7432" width="9.6640625" customWidth="1"/>
    <col min="7433" max="7433" width="10.5546875" customWidth="1"/>
    <col min="7434" max="7434" width="11" bestFit="1" customWidth="1"/>
    <col min="7435" max="7435" width="10.109375" customWidth="1"/>
    <col min="7436" max="7436" width="11" bestFit="1" customWidth="1"/>
    <col min="7437" max="7437" width="11.88671875" customWidth="1"/>
    <col min="7678" max="7678" width="8.6640625" customWidth="1"/>
    <col min="7679" max="7679" width="9.88671875" bestFit="1" customWidth="1"/>
    <col min="7680" max="7680" width="45.33203125" customWidth="1"/>
    <col min="7682" max="7682" width="11" customWidth="1"/>
    <col min="7683" max="7683" width="8.5546875" customWidth="1"/>
    <col min="7684" max="7684" width="8" customWidth="1"/>
    <col min="7685" max="7685" width="9.33203125" customWidth="1"/>
    <col min="7686" max="7686" width="7.44140625" customWidth="1"/>
    <col min="7687" max="7687" width="9.88671875" customWidth="1"/>
    <col min="7688" max="7688" width="9.6640625" customWidth="1"/>
    <col min="7689" max="7689" width="10.5546875" customWidth="1"/>
    <col min="7690" max="7690" width="11" bestFit="1" customWidth="1"/>
    <col min="7691" max="7691" width="10.109375" customWidth="1"/>
    <col min="7692" max="7692" width="11" bestFit="1" customWidth="1"/>
    <col min="7693" max="7693" width="11.88671875" customWidth="1"/>
    <col min="7934" max="7934" width="8.6640625" customWidth="1"/>
    <col min="7935" max="7935" width="9.88671875" bestFit="1" customWidth="1"/>
    <col min="7936" max="7936" width="45.33203125" customWidth="1"/>
    <col min="7938" max="7938" width="11" customWidth="1"/>
    <col min="7939" max="7939" width="8.5546875" customWidth="1"/>
    <col min="7940" max="7940" width="8" customWidth="1"/>
    <col min="7941" max="7941" width="9.33203125" customWidth="1"/>
    <col min="7942" max="7942" width="7.44140625" customWidth="1"/>
    <col min="7943" max="7943" width="9.88671875" customWidth="1"/>
    <col min="7944" max="7944" width="9.6640625" customWidth="1"/>
    <col min="7945" max="7945" width="10.5546875" customWidth="1"/>
    <col min="7946" max="7946" width="11" bestFit="1" customWidth="1"/>
    <col min="7947" max="7947" width="10.109375" customWidth="1"/>
    <col min="7948" max="7948" width="11" bestFit="1" customWidth="1"/>
    <col min="7949" max="7949" width="11.88671875" customWidth="1"/>
    <col min="8190" max="8190" width="8.6640625" customWidth="1"/>
    <col min="8191" max="8191" width="9.88671875" bestFit="1" customWidth="1"/>
    <col min="8192" max="8192" width="45.33203125" customWidth="1"/>
    <col min="8194" max="8194" width="11" customWidth="1"/>
    <col min="8195" max="8195" width="8.5546875" customWidth="1"/>
    <col min="8196" max="8196" width="8" customWidth="1"/>
    <col min="8197" max="8197" width="9.33203125" customWidth="1"/>
    <col min="8198" max="8198" width="7.44140625" customWidth="1"/>
    <col min="8199" max="8199" width="9.88671875" customWidth="1"/>
    <col min="8200" max="8200" width="9.6640625" customWidth="1"/>
    <col min="8201" max="8201" width="10.5546875" customWidth="1"/>
    <col min="8202" max="8202" width="11" bestFit="1" customWidth="1"/>
    <col min="8203" max="8203" width="10.109375" customWidth="1"/>
    <col min="8204" max="8204" width="11" bestFit="1" customWidth="1"/>
    <col min="8205" max="8205" width="11.88671875" customWidth="1"/>
    <col min="8446" max="8446" width="8.6640625" customWidth="1"/>
    <col min="8447" max="8447" width="9.88671875" bestFit="1" customWidth="1"/>
    <col min="8448" max="8448" width="45.33203125" customWidth="1"/>
    <col min="8450" max="8450" width="11" customWidth="1"/>
    <col min="8451" max="8451" width="8.5546875" customWidth="1"/>
    <col min="8452" max="8452" width="8" customWidth="1"/>
    <col min="8453" max="8453" width="9.33203125" customWidth="1"/>
    <col min="8454" max="8454" width="7.44140625" customWidth="1"/>
    <col min="8455" max="8455" width="9.88671875" customWidth="1"/>
    <col min="8456" max="8456" width="9.6640625" customWidth="1"/>
    <col min="8457" max="8457" width="10.5546875" customWidth="1"/>
    <col min="8458" max="8458" width="11" bestFit="1" customWidth="1"/>
    <col min="8459" max="8459" width="10.109375" customWidth="1"/>
    <col min="8460" max="8460" width="11" bestFit="1" customWidth="1"/>
    <col min="8461" max="8461" width="11.88671875" customWidth="1"/>
    <col min="8702" max="8702" width="8.6640625" customWidth="1"/>
    <col min="8703" max="8703" width="9.88671875" bestFit="1" customWidth="1"/>
    <col min="8704" max="8704" width="45.33203125" customWidth="1"/>
    <col min="8706" max="8706" width="11" customWidth="1"/>
    <col min="8707" max="8707" width="8.5546875" customWidth="1"/>
    <col min="8708" max="8708" width="8" customWidth="1"/>
    <col min="8709" max="8709" width="9.33203125" customWidth="1"/>
    <col min="8710" max="8710" width="7.44140625" customWidth="1"/>
    <col min="8711" max="8711" width="9.88671875" customWidth="1"/>
    <col min="8712" max="8712" width="9.6640625" customWidth="1"/>
    <col min="8713" max="8713" width="10.5546875" customWidth="1"/>
    <col min="8714" max="8714" width="11" bestFit="1" customWidth="1"/>
    <col min="8715" max="8715" width="10.109375" customWidth="1"/>
    <col min="8716" max="8716" width="11" bestFit="1" customWidth="1"/>
    <col min="8717" max="8717" width="11.88671875" customWidth="1"/>
    <col min="8958" max="8958" width="8.6640625" customWidth="1"/>
    <col min="8959" max="8959" width="9.88671875" bestFit="1" customWidth="1"/>
    <col min="8960" max="8960" width="45.33203125" customWidth="1"/>
    <col min="8962" max="8962" width="11" customWidth="1"/>
    <col min="8963" max="8963" width="8.5546875" customWidth="1"/>
    <col min="8964" max="8964" width="8" customWidth="1"/>
    <col min="8965" max="8965" width="9.33203125" customWidth="1"/>
    <col min="8966" max="8966" width="7.44140625" customWidth="1"/>
    <col min="8967" max="8967" width="9.88671875" customWidth="1"/>
    <col min="8968" max="8968" width="9.6640625" customWidth="1"/>
    <col min="8969" max="8969" width="10.5546875" customWidth="1"/>
    <col min="8970" max="8970" width="11" bestFit="1" customWidth="1"/>
    <col min="8971" max="8971" width="10.109375" customWidth="1"/>
    <col min="8972" max="8972" width="11" bestFit="1" customWidth="1"/>
    <col min="8973" max="8973" width="11.88671875" customWidth="1"/>
    <col min="9214" max="9214" width="8.6640625" customWidth="1"/>
    <col min="9215" max="9215" width="9.88671875" bestFit="1" customWidth="1"/>
    <col min="9216" max="9216" width="45.33203125" customWidth="1"/>
    <col min="9218" max="9218" width="11" customWidth="1"/>
    <col min="9219" max="9219" width="8.5546875" customWidth="1"/>
    <col min="9220" max="9220" width="8" customWidth="1"/>
    <col min="9221" max="9221" width="9.33203125" customWidth="1"/>
    <col min="9222" max="9222" width="7.44140625" customWidth="1"/>
    <col min="9223" max="9223" width="9.88671875" customWidth="1"/>
    <col min="9224" max="9224" width="9.6640625" customWidth="1"/>
    <col min="9225" max="9225" width="10.5546875" customWidth="1"/>
    <col min="9226" max="9226" width="11" bestFit="1" customWidth="1"/>
    <col min="9227" max="9227" width="10.109375" customWidth="1"/>
    <col min="9228" max="9228" width="11" bestFit="1" customWidth="1"/>
    <col min="9229" max="9229" width="11.88671875" customWidth="1"/>
    <col min="9470" max="9470" width="8.6640625" customWidth="1"/>
    <col min="9471" max="9471" width="9.88671875" bestFit="1" customWidth="1"/>
    <col min="9472" max="9472" width="45.33203125" customWidth="1"/>
    <col min="9474" max="9474" width="11" customWidth="1"/>
    <col min="9475" max="9475" width="8.5546875" customWidth="1"/>
    <col min="9476" max="9476" width="8" customWidth="1"/>
    <col min="9477" max="9477" width="9.33203125" customWidth="1"/>
    <col min="9478" max="9478" width="7.44140625" customWidth="1"/>
    <col min="9479" max="9479" width="9.88671875" customWidth="1"/>
    <col min="9480" max="9480" width="9.6640625" customWidth="1"/>
    <col min="9481" max="9481" width="10.5546875" customWidth="1"/>
    <col min="9482" max="9482" width="11" bestFit="1" customWidth="1"/>
    <col min="9483" max="9483" width="10.109375" customWidth="1"/>
    <col min="9484" max="9484" width="11" bestFit="1" customWidth="1"/>
    <col min="9485" max="9485" width="11.88671875" customWidth="1"/>
    <col min="9726" max="9726" width="8.6640625" customWidth="1"/>
    <col min="9727" max="9727" width="9.88671875" bestFit="1" customWidth="1"/>
    <col min="9728" max="9728" width="45.33203125" customWidth="1"/>
    <col min="9730" max="9730" width="11" customWidth="1"/>
    <col min="9731" max="9731" width="8.5546875" customWidth="1"/>
    <col min="9732" max="9732" width="8" customWidth="1"/>
    <col min="9733" max="9733" width="9.33203125" customWidth="1"/>
    <col min="9734" max="9734" width="7.44140625" customWidth="1"/>
    <col min="9735" max="9735" width="9.88671875" customWidth="1"/>
    <col min="9736" max="9736" width="9.6640625" customWidth="1"/>
    <col min="9737" max="9737" width="10.5546875" customWidth="1"/>
    <col min="9738" max="9738" width="11" bestFit="1" customWidth="1"/>
    <col min="9739" max="9739" width="10.109375" customWidth="1"/>
    <col min="9740" max="9740" width="11" bestFit="1" customWidth="1"/>
    <col min="9741" max="9741" width="11.88671875" customWidth="1"/>
    <col min="9982" max="9982" width="8.6640625" customWidth="1"/>
    <col min="9983" max="9983" width="9.88671875" bestFit="1" customWidth="1"/>
    <col min="9984" max="9984" width="45.33203125" customWidth="1"/>
    <col min="9986" max="9986" width="11" customWidth="1"/>
    <col min="9987" max="9987" width="8.5546875" customWidth="1"/>
    <col min="9988" max="9988" width="8" customWidth="1"/>
    <col min="9989" max="9989" width="9.33203125" customWidth="1"/>
    <col min="9990" max="9990" width="7.44140625" customWidth="1"/>
    <col min="9991" max="9991" width="9.88671875" customWidth="1"/>
    <col min="9992" max="9992" width="9.6640625" customWidth="1"/>
    <col min="9993" max="9993" width="10.5546875" customWidth="1"/>
    <col min="9994" max="9994" width="11" bestFit="1" customWidth="1"/>
    <col min="9995" max="9995" width="10.109375" customWidth="1"/>
    <col min="9996" max="9996" width="11" bestFit="1" customWidth="1"/>
    <col min="9997" max="9997" width="11.88671875" customWidth="1"/>
    <col min="10238" max="10238" width="8.6640625" customWidth="1"/>
    <col min="10239" max="10239" width="9.88671875" bestFit="1" customWidth="1"/>
    <col min="10240" max="10240" width="45.33203125" customWidth="1"/>
    <col min="10242" max="10242" width="11" customWidth="1"/>
    <col min="10243" max="10243" width="8.5546875" customWidth="1"/>
    <col min="10244" max="10244" width="8" customWidth="1"/>
    <col min="10245" max="10245" width="9.33203125" customWidth="1"/>
    <col min="10246" max="10246" width="7.44140625" customWidth="1"/>
    <col min="10247" max="10247" width="9.88671875" customWidth="1"/>
    <col min="10248" max="10248" width="9.6640625" customWidth="1"/>
    <col min="10249" max="10249" width="10.5546875" customWidth="1"/>
    <col min="10250" max="10250" width="11" bestFit="1" customWidth="1"/>
    <col min="10251" max="10251" width="10.109375" customWidth="1"/>
    <col min="10252" max="10252" width="11" bestFit="1" customWidth="1"/>
    <col min="10253" max="10253" width="11.88671875" customWidth="1"/>
    <col min="10494" max="10494" width="8.6640625" customWidth="1"/>
    <col min="10495" max="10495" width="9.88671875" bestFit="1" customWidth="1"/>
    <col min="10496" max="10496" width="45.33203125" customWidth="1"/>
    <col min="10498" max="10498" width="11" customWidth="1"/>
    <col min="10499" max="10499" width="8.5546875" customWidth="1"/>
    <col min="10500" max="10500" width="8" customWidth="1"/>
    <col min="10501" max="10501" width="9.33203125" customWidth="1"/>
    <col min="10502" max="10502" width="7.44140625" customWidth="1"/>
    <col min="10503" max="10503" width="9.88671875" customWidth="1"/>
    <col min="10504" max="10504" width="9.6640625" customWidth="1"/>
    <col min="10505" max="10505" width="10.5546875" customWidth="1"/>
    <col min="10506" max="10506" width="11" bestFit="1" customWidth="1"/>
    <col min="10507" max="10507" width="10.109375" customWidth="1"/>
    <col min="10508" max="10508" width="11" bestFit="1" customWidth="1"/>
    <col min="10509" max="10509" width="11.88671875" customWidth="1"/>
    <col min="10750" max="10750" width="8.6640625" customWidth="1"/>
    <col min="10751" max="10751" width="9.88671875" bestFit="1" customWidth="1"/>
    <col min="10752" max="10752" width="45.33203125" customWidth="1"/>
    <col min="10754" max="10754" width="11" customWidth="1"/>
    <col min="10755" max="10755" width="8.5546875" customWidth="1"/>
    <col min="10756" max="10756" width="8" customWidth="1"/>
    <col min="10757" max="10757" width="9.33203125" customWidth="1"/>
    <col min="10758" max="10758" width="7.44140625" customWidth="1"/>
    <col min="10759" max="10759" width="9.88671875" customWidth="1"/>
    <col min="10760" max="10760" width="9.6640625" customWidth="1"/>
    <col min="10761" max="10761" width="10.5546875" customWidth="1"/>
    <col min="10762" max="10762" width="11" bestFit="1" customWidth="1"/>
    <col min="10763" max="10763" width="10.109375" customWidth="1"/>
    <col min="10764" max="10764" width="11" bestFit="1" customWidth="1"/>
    <col min="10765" max="10765" width="11.88671875" customWidth="1"/>
    <col min="11006" max="11006" width="8.6640625" customWidth="1"/>
    <col min="11007" max="11007" width="9.88671875" bestFit="1" customWidth="1"/>
    <col min="11008" max="11008" width="45.33203125" customWidth="1"/>
    <col min="11010" max="11010" width="11" customWidth="1"/>
    <col min="11011" max="11011" width="8.5546875" customWidth="1"/>
    <col min="11012" max="11012" width="8" customWidth="1"/>
    <col min="11013" max="11013" width="9.33203125" customWidth="1"/>
    <col min="11014" max="11014" width="7.44140625" customWidth="1"/>
    <col min="11015" max="11015" width="9.88671875" customWidth="1"/>
    <col min="11016" max="11016" width="9.6640625" customWidth="1"/>
    <col min="11017" max="11017" width="10.5546875" customWidth="1"/>
    <col min="11018" max="11018" width="11" bestFit="1" customWidth="1"/>
    <col min="11019" max="11019" width="10.109375" customWidth="1"/>
    <col min="11020" max="11020" width="11" bestFit="1" customWidth="1"/>
    <col min="11021" max="11021" width="11.88671875" customWidth="1"/>
    <col min="11262" max="11262" width="8.6640625" customWidth="1"/>
    <col min="11263" max="11263" width="9.88671875" bestFit="1" customWidth="1"/>
    <col min="11264" max="11264" width="45.33203125" customWidth="1"/>
    <col min="11266" max="11266" width="11" customWidth="1"/>
    <col min="11267" max="11267" width="8.5546875" customWidth="1"/>
    <col min="11268" max="11268" width="8" customWidth="1"/>
    <col min="11269" max="11269" width="9.33203125" customWidth="1"/>
    <col min="11270" max="11270" width="7.44140625" customWidth="1"/>
    <col min="11271" max="11271" width="9.88671875" customWidth="1"/>
    <col min="11272" max="11272" width="9.6640625" customWidth="1"/>
    <col min="11273" max="11273" width="10.5546875" customWidth="1"/>
    <col min="11274" max="11274" width="11" bestFit="1" customWidth="1"/>
    <col min="11275" max="11275" width="10.109375" customWidth="1"/>
    <col min="11276" max="11276" width="11" bestFit="1" customWidth="1"/>
    <col min="11277" max="11277" width="11.88671875" customWidth="1"/>
    <col min="11518" max="11518" width="8.6640625" customWidth="1"/>
    <col min="11519" max="11519" width="9.88671875" bestFit="1" customWidth="1"/>
    <col min="11520" max="11520" width="45.33203125" customWidth="1"/>
    <col min="11522" max="11522" width="11" customWidth="1"/>
    <col min="11523" max="11523" width="8.5546875" customWidth="1"/>
    <col min="11524" max="11524" width="8" customWidth="1"/>
    <col min="11525" max="11525" width="9.33203125" customWidth="1"/>
    <col min="11526" max="11526" width="7.44140625" customWidth="1"/>
    <col min="11527" max="11527" width="9.88671875" customWidth="1"/>
    <col min="11528" max="11528" width="9.6640625" customWidth="1"/>
    <col min="11529" max="11529" width="10.5546875" customWidth="1"/>
    <col min="11530" max="11530" width="11" bestFit="1" customWidth="1"/>
    <col min="11531" max="11531" width="10.109375" customWidth="1"/>
    <col min="11532" max="11532" width="11" bestFit="1" customWidth="1"/>
    <col min="11533" max="11533" width="11.88671875" customWidth="1"/>
    <col min="11774" max="11774" width="8.6640625" customWidth="1"/>
    <col min="11775" max="11775" width="9.88671875" bestFit="1" customWidth="1"/>
    <col min="11776" max="11776" width="45.33203125" customWidth="1"/>
    <col min="11778" max="11778" width="11" customWidth="1"/>
    <col min="11779" max="11779" width="8.5546875" customWidth="1"/>
    <col min="11780" max="11780" width="8" customWidth="1"/>
    <col min="11781" max="11781" width="9.33203125" customWidth="1"/>
    <col min="11782" max="11782" width="7.44140625" customWidth="1"/>
    <col min="11783" max="11783" width="9.88671875" customWidth="1"/>
    <col min="11784" max="11784" width="9.6640625" customWidth="1"/>
    <col min="11785" max="11785" width="10.5546875" customWidth="1"/>
    <col min="11786" max="11786" width="11" bestFit="1" customWidth="1"/>
    <col min="11787" max="11787" width="10.109375" customWidth="1"/>
    <col min="11788" max="11788" width="11" bestFit="1" customWidth="1"/>
    <col min="11789" max="11789" width="11.88671875" customWidth="1"/>
    <col min="12030" max="12030" width="8.6640625" customWidth="1"/>
    <col min="12031" max="12031" width="9.88671875" bestFit="1" customWidth="1"/>
    <col min="12032" max="12032" width="45.33203125" customWidth="1"/>
    <col min="12034" max="12034" width="11" customWidth="1"/>
    <col min="12035" max="12035" width="8.5546875" customWidth="1"/>
    <col min="12036" max="12036" width="8" customWidth="1"/>
    <col min="12037" max="12037" width="9.33203125" customWidth="1"/>
    <col min="12038" max="12038" width="7.44140625" customWidth="1"/>
    <col min="12039" max="12039" width="9.88671875" customWidth="1"/>
    <col min="12040" max="12040" width="9.6640625" customWidth="1"/>
    <col min="12041" max="12041" width="10.5546875" customWidth="1"/>
    <col min="12042" max="12042" width="11" bestFit="1" customWidth="1"/>
    <col min="12043" max="12043" width="10.109375" customWidth="1"/>
    <col min="12044" max="12044" width="11" bestFit="1" customWidth="1"/>
    <col min="12045" max="12045" width="11.88671875" customWidth="1"/>
    <col min="12286" max="12286" width="8.6640625" customWidth="1"/>
    <col min="12287" max="12287" width="9.88671875" bestFit="1" customWidth="1"/>
    <col min="12288" max="12288" width="45.33203125" customWidth="1"/>
    <col min="12290" max="12290" width="11" customWidth="1"/>
    <col min="12291" max="12291" width="8.5546875" customWidth="1"/>
    <col min="12292" max="12292" width="8" customWidth="1"/>
    <col min="12293" max="12293" width="9.33203125" customWidth="1"/>
    <col min="12294" max="12294" width="7.44140625" customWidth="1"/>
    <col min="12295" max="12295" width="9.88671875" customWidth="1"/>
    <col min="12296" max="12296" width="9.6640625" customWidth="1"/>
    <col min="12297" max="12297" width="10.5546875" customWidth="1"/>
    <col min="12298" max="12298" width="11" bestFit="1" customWidth="1"/>
    <col min="12299" max="12299" width="10.109375" customWidth="1"/>
    <col min="12300" max="12300" width="11" bestFit="1" customWidth="1"/>
    <col min="12301" max="12301" width="11.88671875" customWidth="1"/>
    <col min="12542" max="12542" width="8.6640625" customWidth="1"/>
    <col min="12543" max="12543" width="9.88671875" bestFit="1" customWidth="1"/>
    <col min="12544" max="12544" width="45.33203125" customWidth="1"/>
    <col min="12546" max="12546" width="11" customWidth="1"/>
    <col min="12547" max="12547" width="8.5546875" customWidth="1"/>
    <col min="12548" max="12548" width="8" customWidth="1"/>
    <col min="12549" max="12549" width="9.33203125" customWidth="1"/>
    <col min="12550" max="12550" width="7.44140625" customWidth="1"/>
    <col min="12551" max="12551" width="9.88671875" customWidth="1"/>
    <col min="12552" max="12552" width="9.6640625" customWidth="1"/>
    <col min="12553" max="12553" width="10.5546875" customWidth="1"/>
    <col min="12554" max="12554" width="11" bestFit="1" customWidth="1"/>
    <col min="12555" max="12555" width="10.109375" customWidth="1"/>
    <col min="12556" max="12556" width="11" bestFit="1" customWidth="1"/>
    <col min="12557" max="12557" width="11.88671875" customWidth="1"/>
    <col min="12798" max="12798" width="8.6640625" customWidth="1"/>
    <col min="12799" max="12799" width="9.88671875" bestFit="1" customWidth="1"/>
    <col min="12800" max="12800" width="45.33203125" customWidth="1"/>
    <col min="12802" max="12802" width="11" customWidth="1"/>
    <col min="12803" max="12803" width="8.5546875" customWidth="1"/>
    <col min="12804" max="12804" width="8" customWidth="1"/>
    <col min="12805" max="12805" width="9.33203125" customWidth="1"/>
    <col min="12806" max="12806" width="7.44140625" customWidth="1"/>
    <col min="12807" max="12807" width="9.88671875" customWidth="1"/>
    <col min="12808" max="12808" width="9.6640625" customWidth="1"/>
    <col min="12809" max="12809" width="10.5546875" customWidth="1"/>
    <col min="12810" max="12810" width="11" bestFit="1" customWidth="1"/>
    <col min="12811" max="12811" width="10.109375" customWidth="1"/>
    <col min="12812" max="12812" width="11" bestFit="1" customWidth="1"/>
    <col min="12813" max="12813" width="11.88671875" customWidth="1"/>
    <col min="13054" max="13054" width="8.6640625" customWidth="1"/>
    <col min="13055" max="13055" width="9.88671875" bestFit="1" customWidth="1"/>
    <col min="13056" max="13056" width="45.33203125" customWidth="1"/>
    <col min="13058" max="13058" width="11" customWidth="1"/>
    <col min="13059" max="13059" width="8.5546875" customWidth="1"/>
    <col min="13060" max="13060" width="8" customWidth="1"/>
    <col min="13061" max="13061" width="9.33203125" customWidth="1"/>
    <col min="13062" max="13062" width="7.44140625" customWidth="1"/>
    <col min="13063" max="13063" width="9.88671875" customWidth="1"/>
    <col min="13064" max="13064" width="9.6640625" customWidth="1"/>
    <col min="13065" max="13065" width="10.5546875" customWidth="1"/>
    <col min="13066" max="13066" width="11" bestFit="1" customWidth="1"/>
    <col min="13067" max="13067" width="10.109375" customWidth="1"/>
    <col min="13068" max="13068" width="11" bestFit="1" customWidth="1"/>
    <col min="13069" max="13069" width="11.88671875" customWidth="1"/>
    <col min="13310" max="13310" width="8.6640625" customWidth="1"/>
    <col min="13311" max="13311" width="9.88671875" bestFit="1" customWidth="1"/>
    <col min="13312" max="13312" width="45.33203125" customWidth="1"/>
    <col min="13314" max="13314" width="11" customWidth="1"/>
    <col min="13315" max="13315" width="8.5546875" customWidth="1"/>
    <col min="13316" max="13316" width="8" customWidth="1"/>
    <col min="13317" max="13317" width="9.33203125" customWidth="1"/>
    <col min="13318" max="13318" width="7.44140625" customWidth="1"/>
    <col min="13319" max="13319" width="9.88671875" customWidth="1"/>
    <col min="13320" max="13320" width="9.6640625" customWidth="1"/>
    <col min="13321" max="13321" width="10.5546875" customWidth="1"/>
    <col min="13322" max="13322" width="11" bestFit="1" customWidth="1"/>
    <col min="13323" max="13323" width="10.109375" customWidth="1"/>
    <col min="13324" max="13324" width="11" bestFit="1" customWidth="1"/>
    <col min="13325" max="13325" width="11.88671875" customWidth="1"/>
    <col min="13566" max="13566" width="8.6640625" customWidth="1"/>
    <col min="13567" max="13567" width="9.88671875" bestFit="1" customWidth="1"/>
    <col min="13568" max="13568" width="45.33203125" customWidth="1"/>
    <col min="13570" max="13570" width="11" customWidth="1"/>
    <col min="13571" max="13571" width="8.5546875" customWidth="1"/>
    <col min="13572" max="13572" width="8" customWidth="1"/>
    <col min="13573" max="13573" width="9.33203125" customWidth="1"/>
    <col min="13574" max="13574" width="7.44140625" customWidth="1"/>
    <col min="13575" max="13575" width="9.88671875" customWidth="1"/>
    <col min="13576" max="13576" width="9.6640625" customWidth="1"/>
    <col min="13577" max="13577" width="10.5546875" customWidth="1"/>
    <col min="13578" max="13578" width="11" bestFit="1" customWidth="1"/>
    <col min="13579" max="13579" width="10.109375" customWidth="1"/>
    <col min="13580" max="13580" width="11" bestFit="1" customWidth="1"/>
    <col min="13581" max="13581" width="11.88671875" customWidth="1"/>
    <col min="13822" max="13822" width="8.6640625" customWidth="1"/>
    <col min="13823" max="13823" width="9.88671875" bestFit="1" customWidth="1"/>
    <col min="13824" max="13824" width="45.33203125" customWidth="1"/>
    <col min="13826" max="13826" width="11" customWidth="1"/>
    <col min="13827" max="13827" width="8.5546875" customWidth="1"/>
    <col min="13828" max="13828" width="8" customWidth="1"/>
    <col min="13829" max="13829" width="9.33203125" customWidth="1"/>
    <col min="13830" max="13830" width="7.44140625" customWidth="1"/>
    <col min="13831" max="13831" width="9.88671875" customWidth="1"/>
    <col min="13832" max="13832" width="9.6640625" customWidth="1"/>
    <col min="13833" max="13833" width="10.5546875" customWidth="1"/>
    <col min="13834" max="13834" width="11" bestFit="1" customWidth="1"/>
    <col min="13835" max="13835" width="10.109375" customWidth="1"/>
    <col min="13836" max="13836" width="11" bestFit="1" customWidth="1"/>
    <col min="13837" max="13837" width="11.88671875" customWidth="1"/>
    <col min="14078" max="14078" width="8.6640625" customWidth="1"/>
    <col min="14079" max="14079" width="9.88671875" bestFit="1" customWidth="1"/>
    <col min="14080" max="14080" width="45.33203125" customWidth="1"/>
    <col min="14082" max="14082" width="11" customWidth="1"/>
    <col min="14083" max="14083" width="8.5546875" customWidth="1"/>
    <col min="14084" max="14084" width="8" customWidth="1"/>
    <col min="14085" max="14085" width="9.33203125" customWidth="1"/>
    <col min="14086" max="14086" width="7.44140625" customWidth="1"/>
    <col min="14087" max="14087" width="9.88671875" customWidth="1"/>
    <col min="14088" max="14088" width="9.6640625" customWidth="1"/>
    <col min="14089" max="14089" width="10.5546875" customWidth="1"/>
    <col min="14090" max="14090" width="11" bestFit="1" customWidth="1"/>
    <col min="14091" max="14091" width="10.109375" customWidth="1"/>
    <col min="14092" max="14092" width="11" bestFit="1" customWidth="1"/>
    <col min="14093" max="14093" width="11.88671875" customWidth="1"/>
    <col min="14334" max="14334" width="8.6640625" customWidth="1"/>
    <col min="14335" max="14335" width="9.88671875" bestFit="1" customWidth="1"/>
    <col min="14336" max="14336" width="45.33203125" customWidth="1"/>
    <col min="14338" max="14338" width="11" customWidth="1"/>
    <col min="14339" max="14339" width="8.5546875" customWidth="1"/>
    <col min="14340" max="14340" width="8" customWidth="1"/>
    <col min="14341" max="14341" width="9.33203125" customWidth="1"/>
    <col min="14342" max="14342" width="7.44140625" customWidth="1"/>
    <col min="14343" max="14343" width="9.88671875" customWidth="1"/>
    <col min="14344" max="14344" width="9.6640625" customWidth="1"/>
    <col min="14345" max="14345" width="10.5546875" customWidth="1"/>
    <col min="14346" max="14346" width="11" bestFit="1" customWidth="1"/>
    <col min="14347" max="14347" width="10.109375" customWidth="1"/>
    <col min="14348" max="14348" width="11" bestFit="1" customWidth="1"/>
    <col min="14349" max="14349" width="11.88671875" customWidth="1"/>
    <col min="14590" max="14590" width="8.6640625" customWidth="1"/>
    <col min="14591" max="14591" width="9.88671875" bestFit="1" customWidth="1"/>
    <col min="14592" max="14592" width="45.33203125" customWidth="1"/>
    <col min="14594" max="14594" width="11" customWidth="1"/>
    <col min="14595" max="14595" width="8.5546875" customWidth="1"/>
    <col min="14596" max="14596" width="8" customWidth="1"/>
    <col min="14597" max="14597" width="9.33203125" customWidth="1"/>
    <col min="14598" max="14598" width="7.44140625" customWidth="1"/>
    <col min="14599" max="14599" width="9.88671875" customWidth="1"/>
    <col min="14600" max="14600" width="9.6640625" customWidth="1"/>
    <col min="14601" max="14601" width="10.5546875" customWidth="1"/>
    <col min="14602" max="14602" width="11" bestFit="1" customWidth="1"/>
    <col min="14603" max="14603" width="10.109375" customWidth="1"/>
    <col min="14604" max="14604" width="11" bestFit="1" customWidth="1"/>
    <col min="14605" max="14605" width="11.88671875" customWidth="1"/>
    <col min="14846" max="14846" width="8.6640625" customWidth="1"/>
    <col min="14847" max="14847" width="9.88671875" bestFit="1" customWidth="1"/>
    <col min="14848" max="14848" width="45.33203125" customWidth="1"/>
    <col min="14850" max="14850" width="11" customWidth="1"/>
    <col min="14851" max="14851" width="8.5546875" customWidth="1"/>
    <col min="14852" max="14852" width="8" customWidth="1"/>
    <col min="14853" max="14853" width="9.33203125" customWidth="1"/>
    <col min="14854" max="14854" width="7.44140625" customWidth="1"/>
    <col min="14855" max="14855" width="9.88671875" customWidth="1"/>
    <col min="14856" max="14856" width="9.6640625" customWidth="1"/>
    <col min="14857" max="14857" width="10.5546875" customWidth="1"/>
    <col min="14858" max="14858" width="11" bestFit="1" customWidth="1"/>
    <col min="14859" max="14859" width="10.109375" customWidth="1"/>
    <col min="14860" max="14860" width="11" bestFit="1" customWidth="1"/>
    <col min="14861" max="14861" width="11.88671875" customWidth="1"/>
    <col min="15102" max="15102" width="8.6640625" customWidth="1"/>
    <col min="15103" max="15103" width="9.88671875" bestFit="1" customWidth="1"/>
    <col min="15104" max="15104" width="45.33203125" customWidth="1"/>
    <col min="15106" max="15106" width="11" customWidth="1"/>
    <col min="15107" max="15107" width="8.5546875" customWidth="1"/>
    <col min="15108" max="15108" width="8" customWidth="1"/>
    <col min="15109" max="15109" width="9.33203125" customWidth="1"/>
    <col min="15110" max="15110" width="7.44140625" customWidth="1"/>
    <col min="15111" max="15111" width="9.88671875" customWidth="1"/>
    <col min="15112" max="15112" width="9.6640625" customWidth="1"/>
    <col min="15113" max="15113" width="10.5546875" customWidth="1"/>
    <col min="15114" max="15114" width="11" bestFit="1" customWidth="1"/>
    <col min="15115" max="15115" width="10.109375" customWidth="1"/>
    <col min="15116" max="15116" width="11" bestFit="1" customWidth="1"/>
    <col min="15117" max="15117" width="11.88671875" customWidth="1"/>
    <col min="15358" max="15358" width="8.6640625" customWidth="1"/>
    <col min="15359" max="15359" width="9.88671875" bestFit="1" customWidth="1"/>
    <col min="15360" max="15360" width="45.33203125" customWidth="1"/>
    <col min="15362" max="15362" width="11" customWidth="1"/>
    <col min="15363" max="15363" width="8.5546875" customWidth="1"/>
    <col min="15364" max="15364" width="8" customWidth="1"/>
    <col min="15365" max="15365" width="9.33203125" customWidth="1"/>
    <col min="15366" max="15366" width="7.44140625" customWidth="1"/>
    <col min="15367" max="15367" width="9.88671875" customWidth="1"/>
    <col min="15368" max="15368" width="9.6640625" customWidth="1"/>
    <col min="15369" max="15369" width="10.5546875" customWidth="1"/>
    <col min="15370" max="15370" width="11" bestFit="1" customWidth="1"/>
    <col min="15371" max="15371" width="10.109375" customWidth="1"/>
    <col min="15372" max="15372" width="11" bestFit="1" customWidth="1"/>
    <col min="15373" max="15373" width="11.88671875" customWidth="1"/>
    <col min="15614" max="15614" width="8.6640625" customWidth="1"/>
    <col min="15615" max="15615" width="9.88671875" bestFit="1" customWidth="1"/>
    <col min="15616" max="15616" width="45.33203125" customWidth="1"/>
    <col min="15618" max="15618" width="11" customWidth="1"/>
    <col min="15619" max="15619" width="8.5546875" customWidth="1"/>
    <col min="15620" max="15620" width="8" customWidth="1"/>
    <col min="15621" max="15621" width="9.33203125" customWidth="1"/>
    <col min="15622" max="15622" width="7.44140625" customWidth="1"/>
    <col min="15623" max="15623" width="9.88671875" customWidth="1"/>
    <col min="15624" max="15624" width="9.6640625" customWidth="1"/>
    <col min="15625" max="15625" width="10.5546875" customWidth="1"/>
    <col min="15626" max="15626" width="11" bestFit="1" customWidth="1"/>
    <col min="15627" max="15627" width="10.109375" customWidth="1"/>
    <col min="15628" max="15628" width="11" bestFit="1" customWidth="1"/>
    <col min="15629" max="15629" width="11.88671875" customWidth="1"/>
    <col min="15870" max="15870" width="8.6640625" customWidth="1"/>
    <col min="15871" max="15871" width="9.88671875" bestFit="1" customWidth="1"/>
    <col min="15872" max="15872" width="45.33203125" customWidth="1"/>
    <col min="15874" max="15874" width="11" customWidth="1"/>
    <col min="15875" max="15875" width="8.5546875" customWidth="1"/>
    <col min="15876" max="15876" width="8" customWidth="1"/>
    <col min="15877" max="15877" width="9.33203125" customWidth="1"/>
    <col min="15878" max="15878" width="7.44140625" customWidth="1"/>
    <col min="15879" max="15879" width="9.88671875" customWidth="1"/>
    <col min="15880" max="15880" width="9.6640625" customWidth="1"/>
    <col min="15881" max="15881" width="10.5546875" customWidth="1"/>
    <col min="15882" max="15882" width="11" bestFit="1" customWidth="1"/>
    <col min="15883" max="15883" width="10.109375" customWidth="1"/>
    <col min="15884" max="15884" width="11" bestFit="1" customWidth="1"/>
    <col min="15885" max="15885" width="11.88671875" customWidth="1"/>
    <col min="16126" max="16126" width="8.6640625" customWidth="1"/>
    <col min="16127" max="16127" width="9.88671875" bestFit="1" customWidth="1"/>
    <col min="16128" max="16128" width="45.33203125" customWidth="1"/>
    <col min="16130" max="16130" width="11" customWidth="1"/>
    <col min="16131" max="16131" width="8.5546875" customWidth="1"/>
    <col min="16132" max="16132" width="8" customWidth="1"/>
    <col min="16133" max="16133" width="9.33203125" customWidth="1"/>
    <col min="16134" max="16134" width="7.44140625" customWidth="1"/>
    <col min="16135" max="16135" width="9.88671875" customWidth="1"/>
    <col min="16136" max="16136" width="9.6640625" customWidth="1"/>
    <col min="16137" max="16137" width="10.5546875" customWidth="1"/>
    <col min="16138" max="16138" width="11" bestFit="1" customWidth="1"/>
    <col min="16139" max="16139" width="10.109375" customWidth="1"/>
    <col min="16140" max="16140" width="11" bestFit="1" customWidth="1"/>
    <col min="16141" max="16141" width="11.88671875" customWidth="1"/>
  </cols>
  <sheetData>
    <row r="1" spans="1:15" x14ac:dyDescent="0.3">
      <c r="O1" s="2" t="s">
        <v>41</v>
      </c>
    </row>
    <row r="2" spans="1:15" x14ac:dyDescent="0.3">
      <c r="O2" s="2" t="s">
        <v>1</v>
      </c>
    </row>
    <row r="3" spans="1:15" x14ac:dyDescent="0.3">
      <c r="O3" s="2" t="s">
        <v>2</v>
      </c>
    </row>
    <row r="4" spans="1:15" x14ac:dyDescent="0.3">
      <c r="O4" s="2" t="s">
        <v>3</v>
      </c>
    </row>
    <row r="5" spans="1:15" x14ac:dyDescent="0.3">
      <c r="O5" s="2" t="s">
        <v>4</v>
      </c>
    </row>
    <row r="6" spans="1:15" x14ac:dyDescent="0.3">
      <c r="O6" s="2" t="s">
        <v>5</v>
      </c>
    </row>
    <row r="7" spans="1:15" ht="20.399999999999999" x14ac:dyDescent="0.35">
      <c r="B7" s="59"/>
      <c r="C7" s="59"/>
      <c r="D7" s="59"/>
      <c r="E7" s="59" t="s">
        <v>82</v>
      </c>
      <c r="G7" s="59"/>
      <c r="H7" s="59"/>
      <c r="I7" s="59"/>
      <c r="J7" s="59"/>
      <c r="L7" s="31"/>
      <c r="M7" s="59"/>
      <c r="N7" s="59"/>
      <c r="O7" s="59"/>
    </row>
    <row r="9" spans="1:15" ht="14.4" x14ac:dyDescent="0.3">
      <c r="B9" s="9" t="s">
        <v>43</v>
      </c>
      <c r="C9" s="7" t="s">
        <v>317</v>
      </c>
      <c r="D9" s="7"/>
      <c r="E9" s="7"/>
      <c r="F9" s="7"/>
      <c r="G9" s="7"/>
      <c r="H9" s="7"/>
      <c r="I9" s="7"/>
      <c r="J9" s="7"/>
      <c r="K9" s="7"/>
      <c r="L9" s="7"/>
      <c r="M9" s="7"/>
      <c r="N9" s="7"/>
      <c r="O9" s="7"/>
    </row>
    <row r="10" spans="1:15" ht="14.4" x14ac:dyDescent="0.3">
      <c r="B10" s="9" t="s">
        <v>64</v>
      </c>
      <c r="C10" s="7" t="s">
        <v>300</v>
      </c>
      <c r="D10" s="7"/>
      <c r="E10" s="7"/>
      <c r="F10" s="7"/>
      <c r="G10" s="7"/>
      <c r="H10" s="7"/>
      <c r="I10" s="7"/>
      <c r="J10" s="7"/>
      <c r="K10" s="7"/>
      <c r="L10" s="7"/>
      <c r="M10" s="7"/>
      <c r="N10" s="7"/>
      <c r="O10" s="7"/>
    </row>
    <row r="11" spans="1:15" ht="14.4" x14ac:dyDescent="0.3">
      <c r="B11" s="9" t="s">
        <v>65</v>
      </c>
      <c r="C11" s="7" t="s">
        <v>68</v>
      </c>
      <c r="D11" s="7"/>
      <c r="E11" s="7"/>
      <c r="F11" s="7"/>
      <c r="G11" s="7"/>
      <c r="H11" s="7"/>
      <c r="I11" s="7"/>
      <c r="J11" s="7"/>
      <c r="K11" s="7"/>
      <c r="L11" s="7"/>
      <c r="M11" s="7"/>
      <c r="N11" s="7"/>
      <c r="O11" s="7"/>
    </row>
    <row r="12" spans="1:15" ht="14.4" x14ac:dyDescent="0.3">
      <c r="B12" s="9" t="s">
        <v>66</v>
      </c>
      <c r="C12" s="7"/>
      <c r="D12" s="7"/>
      <c r="E12" s="7"/>
      <c r="F12" s="7"/>
      <c r="G12" s="7"/>
      <c r="H12" s="7"/>
      <c r="I12" s="7"/>
      <c r="J12" s="7"/>
      <c r="K12" s="7"/>
      <c r="L12" s="7"/>
      <c r="M12" s="7"/>
      <c r="N12" s="7"/>
      <c r="O12" s="7"/>
    </row>
    <row r="13" spans="1:15" ht="15.6" x14ac:dyDescent="0.3">
      <c r="B13" s="37" t="s">
        <v>67</v>
      </c>
      <c r="C13" s="7"/>
      <c r="D13" s="7"/>
      <c r="E13" s="7"/>
      <c r="F13" s="7"/>
      <c r="G13" s="7"/>
      <c r="H13" s="7"/>
      <c r="I13" s="7"/>
      <c r="J13" s="7"/>
      <c r="K13" s="7"/>
      <c r="L13" s="7"/>
      <c r="M13" s="7"/>
      <c r="N13" s="7"/>
      <c r="O13" s="7"/>
    </row>
    <row r="14" spans="1:15" ht="14.4" x14ac:dyDescent="0.3">
      <c r="A14" s="7" t="s">
        <v>359</v>
      </c>
      <c r="B14" s="60"/>
      <c r="C14" s="60"/>
      <c r="D14" s="60"/>
      <c r="E14" s="60"/>
      <c r="F14" s="60"/>
      <c r="G14" s="60"/>
      <c r="H14" s="60"/>
      <c r="I14" s="7"/>
      <c r="J14" s="7"/>
      <c r="M14" s="61" t="s">
        <v>44</v>
      </c>
      <c r="N14" s="62">
        <f>O122</f>
        <v>0</v>
      </c>
      <c r="O14" s="63" t="s">
        <v>45</v>
      </c>
    </row>
    <row r="15" spans="1:15" ht="14.4" x14ac:dyDescent="0.3">
      <c r="B15" s="7"/>
      <c r="C15" s="7"/>
      <c r="D15" s="7"/>
      <c r="E15" s="7"/>
      <c r="F15" s="7"/>
      <c r="G15" s="7"/>
      <c r="H15" s="7"/>
      <c r="I15" s="7"/>
      <c r="J15" s="7"/>
      <c r="M15" s="64" t="s">
        <v>46</v>
      </c>
      <c r="N15" s="65"/>
      <c r="O15" s="7"/>
    </row>
    <row r="16" spans="1:15" ht="14.4" x14ac:dyDescent="0.3">
      <c r="A16" s="7"/>
      <c r="B16" s="7"/>
      <c r="C16" s="7"/>
      <c r="D16" s="7"/>
      <c r="E16" s="7"/>
      <c r="F16" s="7"/>
      <c r="G16" s="7"/>
      <c r="H16" s="7"/>
      <c r="I16" s="7"/>
      <c r="J16" s="7"/>
      <c r="K16" s="64"/>
      <c r="L16" s="7"/>
      <c r="M16" s="7"/>
      <c r="N16" s="7"/>
      <c r="O16" s="7"/>
    </row>
    <row r="17" spans="1:15" x14ac:dyDescent="0.3">
      <c r="A17" s="114" t="s">
        <v>47</v>
      </c>
      <c r="B17" s="110" t="s">
        <v>48</v>
      </c>
      <c r="C17" s="114" t="s">
        <v>49</v>
      </c>
      <c r="D17" s="114" t="s">
        <v>50</v>
      </c>
      <c r="E17" s="110" t="s">
        <v>51</v>
      </c>
      <c r="F17" s="110"/>
      <c r="G17" s="110"/>
      <c r="H17" s="110"/>
      <c r="I17" s="110"/>
      <c r="J17" s="110"/>
      <c r="K17" s="110" t="s">
        <v>52</v>
      </c>
      <c r="L17" s="110"/>
      <c r="M17" s="110"/>
      <c r="N17" s="110"/>
      <c r="O17" s="110"/>
    </row>
    <row r="18" spans="1:15"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row>
    <row r="19" spans="1:15" ht="14.4"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s="7" customFormat="1" ht="14.4" thickTop="1" x14ac:dyDescent="0.25">
      <c r="A20" s="87"/>
      <c r="B20" s="88"/>
      <c r="C20" s="89"/>
      <c r="D20" s="89"/>
      <c r="E20" s="90"/>
      <c r="F20" s="90"/>
      <c r="G20" s="90"/>
      <c r="H20" s="90"/>
      <c r="I20" s="90"/>
      <c r="J20" s="90"/>
      <c r="K20" s="90"/>
      <c r="L20" s="90"/>
      <c r="M20" s="90"/>
      <c r="N20" s="90"/>
      <c r="O20" s="90"/>
    </row>
    <row r="21" spans="1:15" s="7" customFormat="1" x14ac:dyDescent="0.25">
      <c r="A21" s="102"/>
      <c r="B21" s="103" t="s">
        <v>91</v>
      </c>
      <c r="C21" s="97"/>
      <c r="D21" s="98"/>
      <c r="E21" s="99"/>
      <c r="F21" s="100"/>
      <c r="G21" s="100"/>
      <c r="H21" s="100"/>
      <c r="I21" s="100"/>
      <c r="J21" s="100"/>
      <c r="K21" s="101"/>
      <c r="L21" s="100"/>
      <c r="M21" s="100"/>
      <c r="N21" s="100"/>
      <c r="O21" s="100"/>
    </row>
    <row r="22" spans="1:15" s="7" customFormat="1" ht="55.2" x14ac:dyDescent="0.25">
      <c r="A22" s="80">
        <v>1</v>
      </c>
      <c r="B22" s="94" t="s">
        <v>222</v>
      </c>
      <c r="C22" s="80" t="s">
        <v>93</v>
      </c>
      <c r="D22" s="95">
        <v>1</v>
      </c>
      <c r="E22" s="93"/>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5" s="7" customFormat="1" ht="27.6" x14ac:dyDescent="0.25">
      <c r="A23" s="79">
        <v>2</v>
      </c>
      <c r="B23" s="94" t="s">
        <v>92</v>
      </c>
      <c r="C23" s="79" t="s">
        <v>93</v>
      </c>
      <c r="D23" s="95">
        <v>1</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5" s="7" customFormat="1" ht="55.2" x14ac:dyDescent="0.25">
      <c r="A24" s="79">
        <v>3</v>
      </c>
      <c r="B24" s="91" t="s">
        <v>94</v>
      </c>
      <c r="C24" s="79" t="s">
        <v>93</v>
      </c>
      <c r="D24" s="92">
        <v>1</v>
      </c>
      <c r="E24" s="93"/>
      <c r="F24" s="69"/>
      <c r="G24" s="69"/>
      <c r="H24" s="69"/>
      <c r="I24" s="69"/>
      <c r="J24" s="69">
        <f t="shared" si="0"/>
        <v>0</v>
      </c>
      <c r="K24" s="70">
        <f t="shared" si="5"/>
        <v>0</v>
      </c>
      <c r="L24" s="69">
        <f t="shared" si="1"/>
        <v>0</v>
      </c>
      <c r="M24" s="69">
        <f t="shared" si="2"/>
        <v>0</v>
      </c>
      <c r="N24" s="69">
        <f t="shared" si="3"/>
        <v>0</v>
      </c>
      <c r="O24" s="69">
        <f t="shared" si="4"/>
        <v>0</v>
      </c>
    </row>
    <row r="25" spans="1:15" s="7" customFormat="1" x14ac:dyDescent="0.25">
      <c r="A25" s="102"/>
      <c r="B25" s="103" t="s">
        <v>95</v>
      </c>
      <c r="C25" s="97"/>
      <c r="D25" s="98"/>
      <c r="E25" s="99"/>
      <c r="F25" s="100"/>
      <c r="G25" s="100"/>
      <c r="H25" s="100"/>
      <c r="I25" s="100"/>
      <c r="J25" s="100"/>
      <c r="K25" s="101"/>
      <c r="L25" s="100"/>
      <c r="M25" s="100"/>
      <c r="N25" s="100"/>
      <c r="O25" s="100"/>
    </row>
    <row r="26" spans="1:15" s="7" customFormat="1" ht="27.6" x14ac:dyDescent="0.25">
      <c r="A26" s="79">
        <v>4</v>
      </c>
      <c r="B26" s="91" t="s">
        <v>229</v>
      </c>
      <c r="C26" s="80" t="s">
        <v>97</v>
      </c>
      <c r="D26" s="92">
        <v>2.7</v>
      </c>
      <c r="E26" s="93"/>
      <c r="F26" s="69"/>
      <c r="G26" s="69"/>
      <c r="H26" s="69"/>
      <c r="I26" s="69"/>
      <c r="J26" s="69">
        <f t="shared" si="0"/>
        <v>0</v>
      </c>
      <c r="K26" s="70">
        <f t="shared" si="5"/>
        <v>0</v>
      </c>
      <c r="L26" s="69">
        <f t="shared" si="1"/>
        <v>0</v>
      </c>
      <c r="M26" s="69">
        <f t="shared" si="2"/>
        <v>0</v>
      </c>
      <c r="N26" s="69">
        <f t="shared" si="3"/>
        <v>0</v>
      </c>
      <c r="O26" s="69">
        <f t="shared" si="4"/>
        <v>0</v>
      </c>
    </row>
    <row r="27" spans="1:15" s="7" customFormat="1" ht="27.6" x14ac:dyDescent="0.25">
      <c r="A27" s="79">
        <v>5</v>
      </c>
      <c r="B27" s="94" t="s">
        <v>301</v>
      </c>
      <c r="C27" s="80" t="s">
        <v>97</v>
      </c>
      <c r="D27" s="95">
        <v>12.8</v>
      </c>
      <c r="E27" s="93"/>
      <c r="F27" s="69"/>
      <c r="G27" s="69"/>
      <c r="H27" s="69"/>
      <c r="I27" s="69"/>
      <c r="J27" s="69">
        <f t="shared" si="0"/>
        <v>0</v>
      </c>
      <c r="K27" s="70">
        <f t="shared" si="5"/>
        <v>0</v>
      </c>
      <c r="L27" s="69">
        <f t="shared" si="1"/>
        <v>0</v>
      </c>
      <c r="M27" s="69">
        <f t="shared" si="2"/>
        <v>0</v>
      </c>
      <c r="N27" s="69">
        <f t="shared" si="3"/>
        <v>0</v>
      </c>
      <c r="O27" s="69">
        <f t="shared" si="4"/>
        <v>0</v>
      </c>
    </row>
    <row r="28" spans="1:15" s="7" customFormat="1" ht="27.6" x14ac:dyDescent="0.25">
      <c r="A28" s="80">
        <v>6</v>
      </c>
      <c r="B28" s="94" t="s">
        <v>201</v>
      </c>
      <c r="C28" s="80" t="s">
        <v>97</v>
      </c>
      <c r="D28" s="95">
        <v>5</v>
      </c>
      <c r="E28" s="96"/>
      <c r="F28" s="96"/>
      <c r="G28" s="69"/>
      <c r="H28" s="69"/>
      <c r="I28" s="69"/>
      <c r="J28" s="69">
        <f t="shared" si="0"/>
        <v>0</v>
      </c>
      <c r="K28" s="70">
        <f t="shared" si="5"/>
        <v>0</v>
      </c>
      <c r="L28" s="69">
        <f t="shared" si="1"/>
        <v>0</v>
      </c>
      <c r="M28" s="69">
        <f t="shared" si="2"/>
        <v>0</v>
      </c>
      <c r="N28" s="69">
        <f t="shared" si="3"/>
        <v>0</v>
      </c>
      <c r="O28" s="69">
        <f t="shared" si="4"/>
        <v>0</v>
      </c>
    </row>
    <row r="29" spans="1:15" s="7" customFormat="1" ht="27.6" x14ac:dyDescent="0.25">
      <c r="A29" s="79">
        <v>7</v>
      </c>
      <c r="B29" s="94" t="s">
        <v>249</v>
      </c>
      <c r="C29" s="80" t="s">
        <v>97</v>
      </c>
      <c r="D29" s="95">
        <v>1.7</v>
      </c>
      <c r="E29" s="93"/>
      <c r="F29" s="69"/>
      <c r="G29" s="69"/>
      <c r="H29" s="69"/>
      <c r="I29" s="69"/>
      <c r="J29" s="69">
        <f t="shared" si="0"/>
        <v>0</v>
      </c>
      <c r="K29" s="70">
        <f t="shared" si="5"/>
        <v>0</v>
      </c>
      <c r="L29" s="69">
        <f t="shared" si="1"/>
        <v>0</v>
      </c>
      <c r="M29" s="69">
        <f t="shared" si="2"/>
        <v>0</v>
      </c>
      <c r="N29" s="69">
        <f t="shared" si="3"/>
        <v>0</v>
      </c>
      <c r="O29" s="69">
        <f t="shared" si="4"/>
        <v>0</v>
      </c>
    </row>
    <row r="30" spans="1:15" s="7" customFormat="1" x14ac:dyDescent="0.25">
      <c r="A30" s="79">
        <v>8</v>
      </c>
      <c r="B30" s="94" t="s">
        <v>302</v>
      </c>
      <c r="C30" s="80" t="s">
        <v>93</v>
      </c>
      <c r="D30" s="95">
        <v>1</v>
      </c>
      <c r="E30" s="93"/>
      <c r="F30" s="69"/>
      <c r="G30" s="69"/>
      <c r="H30" s="69"/>
      <c r="I30" s="69"/>
      <c r="J30" s="69">
        <f t="shared" si="0"/>
        <v>0</v>
      </c>
      <c r="K30" s="70">
        <f t="shared" si="5"/>
        <v>0</v>
      </c>
      <c r="L30" s="69">
        <f t="shared" si="1"/>
        <v>0</v>
      </c>
      <c r="M30" s="69">
        <f t="shared" si="2"/>
        <v>0</v>
      </c>
      <c r="N30" s="69">
        <f t="shared" si="3"/>
        <v>0</v>
      </c>
      <c r="O30" s="69">
        <f t="shared" si="4"/>
        <v>0</v>
      </c>
    </row>
    <row r="31" spans="1:15" s="7" customFormat="1" x14ac:dyDescent="0.25">
      <c r="A31" s="80">
        <v>9</v>
      </c>
      <c r="B31" s="94" t="s">
        <v>102</v>
      </c>
      <c r="C31" s="80" t="s">
        <v>103</v>
      </c>
      <c r="D31" s="92">
        <v>50</v>
      </c>
      <c r="E31" s="93"/>
      <c r="F31" s="69"/>
      <c r="G31" s="69"/>
      <c r="H31" s="69"/>
      <c r="I31" s="69"/>
      <c r="J31" s="69">
        <f t="shared" si="0"/>
        <v>0</v>
      </c>
      <c r="K31" s="70">
        <f t="shared" si="5"/>
        <v>0</v>
      </c>
      <c r="L31" s="69">
        <f t="shared" si="1"/>
        <v>0</v>
      </c>
      <c r="M31" s="69">
        <f t="shared" si="2"/>
        <v>0</v>
      </c>
      <c r="N31" s="69">
        <f t="shared" si="3"/>
        <v>0</v>
      </c>
      <c r="O31" s="69">
        <f t="shared" si="4"/>
        <v>0</v>
      </c>
    </row>
    <row r="32" spans="1:15" s="7" customFormat="1" x14ac:dyDescent="0.25">
      <c r="A32" s="79">
        <v>10</v>
      </c>
      <c r="B32" s="91" t="s">
        <v>104</v>
      </c>
      <c r="C32" s="79" t="s">
        <v>93</v>
      </c>
      <c r="D32" s="92">
        <v>1</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ht="27.6" x14ac:dyDescent="0.25">
      <c r="A33" s="79">
        <v>11</v>
      </c>
      <c r="B33" s="94" t="s">
        <v>105</v>
      </c>
      <c r="C33" s="79" t="s">
        <v>93</v>
      </c>
      <c r="D33" s="95">
        <v>2</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27.6" x14ac:dyDescent="0.25">
      <c r="A34" s="80">
        <v>12</v>
      </c>
      <c r="B34" s="94" t="s">
        <v>106</v>
      </c>
      <c r="C34" s="80" t="s">
        <v>93</v>
      </c>
      <c r="D34" s="95">
        <v>1</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x14ac:dyDescent="0.25">
      <c r="A35" s="79">
        <v>13</v>
      </c>
      <c r="B35" s="94" t="s">
        <v>108</v>
      </c>
      <c r="C35" s="79" t="s">
        <v>93</v>
      </c>
      <c r="D35" s="95">
        <v>2</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ht="27.6" x14ac:dyDescent="0.25">
      <c r="A36" s="79">
        <v>14</v>
      </c>
      <c r="B36" s="94" t="s">
        <v>109</v>
      </c>
      <c r="C36" s="79" t="s">
        <v>110</v>
      </c>
      <c r="D36" s="95">
        <v>9</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ht="27.6" x14ac:dyDescent="0.25">
      <c r="A37" s="80">
        <v>15</v>
      </c>
      <c r="B37" s="94" t="s">
        <v>111</v>
      </c>
      <c r="C37" s="79" t="s">
        <v>103</v>
      </c>
      <c r="D37" s="95">
        <v>4</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x14ac:dyDescent="0.25">
      <c r="A38" s="79">
        <v>16</v>
      </c>
      <c r="B38" s="94" t="s">
        <v>204</v>
      </c>
      <c r="C38" s="80" t="s">
        <v>113</v>
      </c>
      <c r="D38" s="92">
        <v>2</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ht="27.6" x14ac:dyDescent="0.25">
      <c r="A39" s="79">
        <v>17</v>
      </c>
      <c r="B39" s="91" t="s">
        <v>224</v>
      </c>
      <c r="C39" s="80" t="s">
        <v>93</v>
      </c>
      <c r="D39" s="92">
        <v>1</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x14ac:dyDescent="0.25">
      <c r="A40" s="102"/>
      <c r="B40" s="103" t="s">
        <v>115</v>
      </c>
      <c r="C40" s="97"/>
      <c r="D40" s="98"/>
      <c r="E40" s="99"/>
      <c r="F40" s="100"/>
      <c r="G40" s="100"/>
      <c r="H40" s="100"/>
      <c r="I40" s="100"/>
      <c r="J40" s="100"/>
      <c r="K40" s="101"/>
      <c r="L40" s="100"/>
      <c r="M40" s="100"/>
      <c r="N40" s="100"/>
      <c r="O40" s="100"/>
    </row>
    <row r="41" spans="1:15" s="7" customFormat="1" ht="165.6" x14ac:dyDescent="0.25">
      <c r="A41" s="79">
        <v>18</v>
      </c>
      <c r="B41" s="94" t="s">
        <v>205</v>
      </c>
      <c r="C41" s="79" t="s">
        <v>97</v>
      </c>
      <c r="D41" s="95">
        <v>5</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ht="69" x14ac:dyDescent="0.25">
      <c r="A42" s="79">
        <v>19</v>
      </c>
      <c r="B42" s="94" t="s">
        <v>186</v>
      </c>
      <c r="C42" s="80" t="s">
        <v>93</v>
      </c>
      <c r="D42" s="95">
        <v>1</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ht="27.6" x14ac:dyDescent="0.25">
      <c r="A43" s="80">
        <v>20</v>
      </c>
      <c r="B43" s="94" t="s">
        <v>120</v>
      </c>
      <c r="C43" s="79" t="s">
        <v>93</v>
      </c>
      <c r="D43" s="95">
        <v>1</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x14ac:dyDescent="0.25">
      <c r="A44" s="79">
        <v>21</v>
      </c>
      <c r="B44" s="94" t="s">
        <v>226</v>
      </c>
      <c r="C44" s="80" t="s">
        <v>93</v>
      </c>
      <c r="D44" s="92">
        <v>4</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x14ac:dyDescent="0.25">
      <c r="A45" s="79">
        <v>22</v>
      </c>
      <c r="B45" s="91" t="s">
        <v>187</v>
      </c>
      <c r="C45" s="80" t="s">
        <v>93</v>
      </c>
      <c r="D45" s="92">
        <v>4</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x14ac:dyDescent="0.25">
      <c r="A46" s="80">
        <v>23</v>
      </c>
      <c r="B46" s="94" t="s">
        <v>303</v>
      </c>
      <c r="C46" s="79" t="s">
        <v>93</v>
      </c>
      <c r="D46" s="95">
        <v>5</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x14ac:dyDescent="0.25">
      <c r="A47" s="79">
        <v>24</v>
      </c>
      <c r="B47" s="94" t="s">
        <v>304</v>
      </c>
      <c r="C47" s="79" t="s">
        <v>93</v>
      </c>
      <c r="D47" s="95">
        <v>5</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ht="27.6" x14ac:dyDescent="0.25">
      <c r="A48" s="79">
        <v>25</v>
      </c>
      <c r="B48" s="94" t="s">
        <v>305</v>
      </c>
      <c r="C48" s="80" t="s">
        <v>97</v>
      </c>
      <c r="D48" s="95">
        <v>19</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ht="27.6" x14ac:dyDescent="0.25">
      <c r="A49" s="80">
        <v>26</v>
      </c>
      <c r="B49" s="94" t="s">
        <v>241</v>
      </c>
      <c r="C49" s="79" t="s">
        <v>97</v>
      </c>
      <c r="D49" s="95">
        <v>4.5</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x14ac:dyDescent="0.25">
      <c r="A50" s="79">
        <v>27</v>
      </c>
      <c r="B50" s="94" t="s">
        <v>123</v>
      </c>
      <c r="C50" s="80" t="s">
        <v>97</v>
      </c>
      <c r="D50" s="92">
        <v>3.9</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x14ac:dyDescent="0.25">
      <c r="A51" s="79">
        <v>28</v>
      </c>
      <c r="B51" s="91" t="s">
        <v>306</v>
      </c>
      <c r="C51" s="80" t="s">
        <v>103</v>
      </c>
      <c r="D51" s="92">
        <v>14.4</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ht="41.4" x14ac:dyDescent="0.25">
      <c r="A52" s="80">
        <v>29</v>
      </c>
      <c r="B52" s="94" t="s">
        <v>307</v>
      </c>
      <c r="C52" s="79" t="s">
        <v>97</v>
      </c>
      <c r="D52" s="95">
        <v>12.8</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x14ac:dyDescent="0.25">
      <c r="A53" s="79">
        <v>30</v>
      </c>
      <c r="B53" s="94" t="s">
        <v>127</v>
      </c>
      <c r="C53" s="79" t="s">
        <v>93</v>
      </c>
      <c r="D53" s="95">
        <v>4</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x14ac:dyDescent="0.25">
      <c r="A54" s="102"/>
      <c r="B54" s="103" t="s">
        <v>207</v>
      </c>
      <c r="C54" s="97"/>
      <c r="D54" s="98"/>
      <c r="E54" s="99"/>
      <c r="F54" s="100"/>
      <c r="G54" s="100"/>
      <c r="H54" s="100"/>
      <c r="I54" s="100"/>
      <c r="J54" s="100"/>
      <c r="K54" s="101"/>
      <c r="L54" s="100"/>
      <c r="M54" s="100"/>
      <c r="N54" s="100"/>
      <c r="O54" s="100"/>
    </row>
    <row r="55" spans="1:15" s="7" customFormat="1" x14ac:dyDescent="0.25">
      <c r="A55" s="80">
        <v>31</v>
      </c>
      <c r="B55" s="94" t="s">
        <v>208</v>
      </c>
      <c r="C55" s="79" t="s">
        <v>93</v>
      </c>
      <c r="D55" s="95">
        <v>1</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ht="27.6" x14ac:dyDescent="0.25">
      <c r="A56" s="79">
        <v>32</v>
      </c>
      <c r="B56" s="94" t="s">
        <v>209</v>
      </c>
      <c r="C56" s="80" t="s">
        <v>93</v>
      </c>
      <c r="D56" s="92">
        <v>2</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ht="27.6" x14ac:dyDescent="0.25">
      <c r="A57" s="79">
        <v>33</v>
      </c>
      <c r="B57" s="91" t="s">
        <v>107</v>
      </c>
      <c r="C57" s="80" t="s">
        <v>93</v>
      </c>
      <c r="D57" s="92">
        <v>1</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80">
        <v>34</v>
      </c>
      <c r="B58" s="94" t="s">
        <v>210</v>
      </c>
      <c r="C58" s="79" t="s">
        <v>93</v>
      </c>
      <c r="D58" s="95">
        <v>2</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ht="27.6" x14ac:dyDescent="0.25">
      <c r="A59" s="79">
        <v>35</v>
      </c>
      <c r="B59" s="94" t="s">
        <v>211</v>
      </c>
      <c r="C59" s="79" t="s">
        <v>93</v>
      </c>
      <c r="D59" s="95">
        <v>1</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x14ac:dyDescent="0.25">
      <c r="A60" s="79">
        <v>36</v>
      </c>
      <c r="B60" s="94" t="s">
        <v>212</v>
      </c>
      <c r="C60" s="80" t="s">
        <v>93</v>
      </c>
      <c r="D60" s="95">
        <v>2</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ht="27.6" x14ac:dyDescent="0.25">
      <c r="A61" s="80">
        <v>37</v>
      </c>
      <c r="B61" s="94" t="s">
        <v>213</v>
      </c>
      <c r="C61" s="79" t="s">
        <v>103</v>
      </c>
      <c r="D61" s="95">
        <v>3</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x14ac:dyDescent="0.25">
      <c r="A62" s="102"/>
      <c r="B62" s="103" t="s">
        <v>129</v>
      </c>
      <c r="C62" s="97"/>
      <c r="D62" s="98"/>
      <c r="E62" s="99"/>
      <c r="F62" s="100"/>
      <c r="G62" s="100"/>
      <c r="H62" s="100"/>
      <c r="I62" s="100"/>
      <c r="J62" s="100"/>
      <c r="K62" s="101"/>
      <c r="L62" s="100"/>
      <c r="M62" s="100"/>
      <c r="N62" s="100"/>
      <c r="O62" s="100"/>
    </row>
    <row r="63" spans="1:15" s="7" customFormat="1" x14ac:dyDescent="0.25">
      <c r="A63" s="79">
        <v>38</v>
      </c>
      <c r="B63" s="91" t="s">
        <v>130</v>
      </c>
      <c r="C63" s="80" t="s">
        <v>93</v>
      </c>
      <c r="D63" s="92">
        <v>2</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x14ac:dyDescent="0.25">
      <c r="A64" s="80">
        <v>39</v>
      </c>
      <c r="B64" s="94" t="s">
        <v>131</v>
      </c>
      <c r="C64" s="79" t="s">
        <v>93</v>
      </c>
      <c r="D64" s="95">
        <v>2</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ht="27.6" x14ac:dyDescent="0.25">
      <c r="A65" s="79">
        <v>40</v>
      </c>
      <c r="B65" s="94" t="s">
        <v>132</v>
      </c>
      <c r="C65" s="79" t="s">
        <v>93</v>
      </c>
      <c r="D65" s="95">
        <v>2</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ht="27.6" x14ac:dyDescent="0.25">
      <c r="A66" s="79">
        <v>41</v>
      </c>
      <c r="B66" s="94" t="s">
        <v>133</v>
      </c>
      <c r="C66" s="80" t="s">
        <v>93</v>
      </c>
      <c r="D66" s="95">
        <v>5</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ht="41.4" x14ac:dyDescent="0.25">
      <c r="A67" s="80">
        <v>42</v>
      </c>
      <c r="B67" s="94" t="s">
        <v>134</v>
      </c>
      <c r="C67" s="79" t="s">
        <v>103</v>
      </c>
      <c r="D67" s="95">
        <v>9</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x14ac:dyDescent="0.25">
      <c r="A68" s="79">
        <v>43</v>
      </c>
      <c r="B68" s="94" t="s">
        <v>135</v>
      </c>
      <c r="C68" s="80" t="s">
        <v>136</v>
      </c>
      <c r="D68" s="92">
        <v>0.09</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ht="41.4" x14ac:dyDescent="0.25">
      <c r="A69" s="79">
        <v>44</v>
      </c>
      <c r="B69" s="91" t="s">
        <v>137</v>
      </c>
      <c r="C69" s="80" t="s">
        <v>103</v>
      </c>
      <c r="D69" s="92">
        <v>4</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ht="41.4" x14ac:dyDescent="0.25">
      <c r="A70" s="80">
        <v>45</v>
      </c>
      <c r="B70" s="94" t="s">
        <v>138</v>
      </c>
      <c r="C70" s="79" t="s">
        <v>93</v>
      </c>
      <c r="D70" s="95">
        <v>1</v>
      </c>
      <c r="E70" s="96"/>
      <c r="F70" s="96"/>
      <c r="G70" s="69"/>
      <c r="H70" s="69"/>
      <c r="I70" s="69"/>
      <c r="J70" s="69">
        <f t="shared" si="0"/>
        <v>0</v>
      </c>
      <c r="K70" s="70">
        <f t="shared" si="5"/>
        <v>0</v>
      </c>
      <c r="L70" s="69">
        <f t="shared" si="1"/>
        <v>0</v>
      </c>
      <c r="M70" s="69">
        <f t="shared" si="2"/>
        <v>0</v>
      </c>
      <c r="N70" s="69">
        <f t="shared" si="3"/>
        <v>0</v>
      </c>
      <c r="O70" s="69">
        <f t="shared" si="4"/>
        <v>0</v>
      </c>
    </row>
    <row r="71" spans="1:15" s="7" customFormat="1" ht="41.4" x14ac:dyDescent="0.25">
      <c r="A71" s="79">
        <v>46</v>
      </c>
      <c r="B71" s="94" t="s">
        <v>139</v>
      </c>
      <c r="C71" s="79" t="s">
        <v>93</v>
      </c>
      <c r="D71" s="95">
        <v>1</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ht="41.4" x14ac:dyDescent="0.25">
      <c r="A72" s="79">
        <v>47</v>
      </c>
      <c r="B72" s="94" t="s">
        <v>140</v>
      </c>
      <c r="C72" s="80" t="s">
        <v>93</v>
      </c>
      <c r="D72" s="95">
        <v>1</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x14ac:dyDescent="0.25">
      <c r="A73" s="80">
        <v>48</v>
      </c>
      <c r="B73" s="94" t="s">
        <v>308</v>
      </c>
      <c r="C73" s="79" t="s">
        <v>93</v>
      </c>
      <c r="D73" s="95">
        <v>1</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ht="41.4" x14ac:dyDescent="0.25">
      <c r="A74" s="79">
        <v>49</v>
      </c>
      <c r="B74" s="94" t="s">
        <v>141</v>
      </c>
      <c r="C74" s="80" t="s">
        <v>93</v>
      </c>
      <c r="D74" s="92">
        <v>1</v>
      </c>
      <c r="E74" s="93"/>
      <c r="F74" s="69"/>
      <c r="G74" s="69"/>
      <c r="H74" s="69"/>
      <c r="I74" s="69"/>
      <c r="J74" s="69">
        <f t="shared" si="0"/>
        <v>0</v>
      </c>
      <c r="K74" s="70">
        <f t="shared" si="5"/>
        <v>0</v>
      </c>
      <c r="L74" s="69">
        <f t="shared" si="1"/>
        <v>0</v>
      </c>
      <c r="M74" s="69">
        <f t="shared" si="2"/>
        <v>0</v>
      </c>
      <c r="N74" s="69">
        <f t="shared" si="3"/>
        <v>0</v>
      </c>
      <c r="O74" s="69">
        <f t="shared" si="4"/>
        <v>0</v>
      </c>
    </row>
    <row r="75" spans="1:15" s="7" customFormat="1" x14ac:dyDescent="0.25">
      <c r="A75" s="79">
        <v>50</v>
      </c>
      <c r="B75" s="91" t="s">
        <v>191</v>
      </c>
      <c r="C75" s="80" t="s">
        <v>93</v>
      </c>
      <c r="D75" s="92">
        <v>1</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x14ac:dyDescent="0.25">
      <c r="A76" s="80">
        <v>51</v>
      </c>
      <c r="B76" s="94" t="s">
        <v>143</v>
      </c>
      <c r="C76" s="79" t="s">
        <v>93</v>
      </c>
      <c r="D76" s="95">
        <v>1</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ht="27.6" x14ac:dyDescent="0.25">
      <c r="A77" s="79">
        <v>52</v>
      </c>
      <c r="B77" s="94" t="s">
        <v>144</v>
      </c>
      <c r="C77" s="79" t="s">
        <v>93</v>
      </c>
      <c r="D77" s="95">
        <v>2</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x14ac:dyDescent="0.25">
      <c r="A78" s="102"/>
      <c r="B78" s="103" t="s">
        <v>146</v>
      </c>
      <c r="C78" s="97"/>
      <c r="D78" s="98"/>
      <c r="E78" s="99"/>
      <c r="F78" s="100"/>
      <c r="G78" s="100"/>
      <c r="H78" s="100"/>
      <c r="I78" s="100"/>
      <c r="J78" s="100"/>
      <c r="K78" s="101"/>
      <c r="L78" s="100"/>
      <c r="M78" s="100"/>
      <c r="N78" s="100"/>
      <c r="O78" s="100"/>
    </row>
    <row r="79" spans="1:15" s="7" customFormat="1" ht="41.4" x14ac:dyDescent="0.25">
      <c r="A79" s="80">
        <v>53</v>
      </c>
      <c r="B79" s="94" t="s">
        <v>309</v>
      </c>
      <c r="C79" s="79" t="s">
        <v>93</v>
      </c>
      <c r="D79" s="95">
        <v>1</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ht="41.4" x14ac:dyDescent="0.25">
      <c r="A80" s="80">
        <v>54</v>
      </c>
      <c r="B80" s="94" t="s">
        <v>148</v>
      </c>
      <c r="C80" s="80" t="s">
        <v>93</v>
      </c>
      <c r="D80" s="92">
        <v>1</v>
      </c>
      <c r="E80" s="93"/>
      <c r="F80" s="69"/>
      <c r="G80" s="69"/>
      <c r="H80" s="69"/>
      <c r="I80" s="69"/>
      <c r="J80" s="69">
        <f t="shared" si="0"/>
        <v>0</v>
      </c>
      <c r="K80" s="70">
        <f t="shared" si="5"/>
        <v>0</v>
      </c>
      <c r="L80" s="69">
        <f t="shared" si="1"/>
        <v>0</v>
      </c>
      <c r="M80" s="69">
        <f t="shared" si="2"/>
        <v>0</v>
      </c>
      <c r="N80" s="69">
        <f t="shared" si="3"/>
        <v>0</v>
      </c>
      <c r="O80" s="69">
        <f t="shared" si="4"/>
        <v>0</v>
      </c>
    </row>
    <row r="81" spans="1:15" s="7" customFormat="1" ht="41.4" x14ac:dyDescent="0.25">
      <c r="A81" s="80">
        <v>55</v>
      </c>
      <c r="B81" s="91" t="s">
        <v>149</v>
      </c>
      <c r="C81" s="80" t="s">
        <v>93</v>
      </c>
      <c r="D81" s="92">
        <v>1</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ht="55.2" x14ac:dyDescent="0.25">
      <c r="A82" s="80">
        <v>56</v>
      </c>
      <c r="B82" s="94" t="s">
        <v>227</v>
      </c>
      <c r="C82" s="79" t="s">
        <v>103</v>
      </c>
      <c r="D82" s="95">
        <v>8</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ht="55.2" x14ac:dyDescent="0.25">
      <c r="A83" s="80">
        <v>57</v>
      </c>
      <c r="B83" s="94" t="s">
        <v>216</v>
      </c>
      <c r="C83" s="79" t="s">
        <v>103</v>
      </c>
      <c r="D83" s="95">
        <v>40</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ht="27.6" x14ac:dyDescent="0.25">
      <c r="A84" s="80">
        <v>58</v>
      </c>
      <c r="B84" s="94" t="s">
        <v>151</v>
      </c>
      <c r="C84" s="80" t="s">
        <v>93</v>
      </c>
      <c r="D84" s="95">
        <v>4</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ht="41.4" x14ac:dyDescent="0.25">
      <c r="A85" s="80">
        <v>59</v>
      </c>
      <c r="B85" s="94" t="s">
        <v>217</v>
      </c>
      <c r="C85" s="79" t="s">
        <v>93</v>
      </c>
      <c r="D85" s="95">
        <v>8</v>
      </c>
      <c r="E85" s="93"/>
      <c r="F85" s="69"/>
      <c r="G85" s="69"/>
      <c r="H85" s="69"/>
      <c r="I85" s="69"/>
      <c r="J85" s="69">
        <f t="shared" si="0"/>
        <v>0</v>
      </c>
      <c r="K85" s="70">
        <f t="shared" si="5"/>
        <v>0</v>
      </c>
      <c r="L85" s="69">
        <f t="shared" si="1"/>
        <v>0</v>
      </c>
      <c r="M85" s="69">
        <f t="shared" si="2"/>
        <v>0</v>
      </c>
      <c r="N85" s="69">
        <f t="shared" si="3"/>
        <v>0</v>
      </c>
      <c r="O85" s="69">
        <f t="shared" si="4"/>
        <v>0</v>
      </c>
    </row>
    <row r="86" spans="1:15" s="7" customFormat="1" ht="27.6" x14ac:dyDescent="0.25">
      <c r="A86" s="80">
        <v>60</v>
      </c>
      <c r="B86" s="94" t="s">
        <v>154</v>
      </c>
      <c r="C86" s="79" t="s">
        <v>93</v>
      </c>
      <c r="D86" s="95">
        <v>3</v>
      </c>
      <c r="E86" s="93"/>
      <c r="F86" s="69"/>
      <c r="G86" s="69"/>
      <c r="H86" s="69"/>
      <c r="I86" s="69"/>
      <c r="J86" s="69">
        <f t="shared" ref="J86:J120" si="6">I86+H86+G86</f>
        <v>0</v>
      </c>
      <c r="K86" s="70">
        <f t="shared" si="5"/>
        <v>0</v>
      </c>
      <c r="L86" s="69">
        <f t="shared" ref="L86:L120" si="7">ROUND(D86*G86,2)</f>
        <v>0</v>
      </c>
      <c r="M86" s="69">
        <f t="shared" ref="M86:M120" si="8">ROUND(D86*H86,2)</f>
        <v>0</v>
      </c>
      <c r="N86" s="69">
        <f t="shared" ref="N86:N120" si="9">ROUND(D86*I86,2)</f>
        <v>0</v>
      </c>
      <c r="O86" s="69">
        <f t="shared" ref="O86:O120" si="10">N86+M86+L86</f>
        <v>0</v>
      </c>
    </row>
    <row r="87" spans="1:15" s="7" customFormat="1" ht="27.6" x14ac:dyDescent="0.25">
      <c r="A87" s="80">
        <v>61</v>
      </c>
      <c r="B87" s="94" t="s">
        <v>218</v>
      </c>
      <c r="C87" s="80" t="s">
        <v>93</v>
      </c>
      <c r="D87" s="92">
        <v>2</v>
      </c>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x14ac:dyDescent="0.25">
      <c r="A88" s="80">
        <v>62</v>
      </c>
      <c r="B88" s="91" t="s">
        <v>156</v>
      </c>
      <c r="C88" s="80" t="s">
        <v>93</v>
      </c>
      <c r="D88" s="92">
        <v>1</v>
      </c>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x14ac:dyDescent="0.25">
      <c r="A89" s="80">
        <v>63</v>
      </c>
      <c r="B89" s="94" t="s">
        <v>157</v>
      </c>
      <c r="C89" s="79" t="s">
        <v>93</v>
      </c>
      <c r="D89" s="95">
        <v>1</v>
      </c>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ht="55.2" x14ac:dyDescent="0.25">
      <c r="A90" s="79">
        <v>64</v>
      </c>
      <c r="B90" s="94" t="s">
        <v>158</v>
      </c>
      <c r="C90" s="79" t="s">
        <v>93</v>
      </c>
      <c r="D90" s="95">
        <v>1</v>
      </c>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x14ac:dyDescent="0.25">
      <c r="A91" s="102"/>
      <c r="B91" s="103" t="s">
        <v>159</v>
      </c>
      <c r="C91" s="97"/>
      <c r="D91" s="98"/>
      <c r="E91" s="99"/>
      <c r="F91" s="100"/>
      <c r="G91" s="100"/>
      <c r="H91" s="100"/>
      <c r="I91" s="100"/>
      <c r="J91" s="100"/>
      <c r="K91" s="101"/>
      <c r="L91" s="100"/>
      <c r="M91" s="100"/>
      <c r="N91" s="100"/>
      <c r="O91" s="100"/>
    </row>
    <row r="92" spans="1:15" s="7" customFormat="1" ht="27.6" x14ac:dyDescent="0.25">
      <c r="A92" s="80">
        <v>65</v>
      </c>
      <c r="B92" s="94" t="s">
        <v>160</v>
      </c>
      <c r="C92" s="79" t="s">
        <v>97</v>
      </c>
      <c r="D92" s="95">
        <v>142</v>
      </c>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x14ac:dyDescent="0.25">
      <c r="A93" s="79">
        <v>66</v>
      </c>
      <c r="B93" s="94" t="s">
        <v>219</v>
      </c>
      <c r="C93" s="80" t="s">
        <v>97</v>
      </c>
      <c r="D93" s="92">
        <v>30.3</v>
      </c>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x14ac:dyDescent="0.25">
      <c r="A94" s="79">
        <v>67</v>
      </c>
      <c r="B94" s="91" t="s">
        <v>220</v>
      </c>
      <c r="C94" s="80" t="s">
        <v>97</v>
      </c>
      <c r="D94" s="92">
        <v>42</v>
      </c>
      <c r="E94" s="96"/>
      <c r="F94" s="96"/>
      <c r="G94" s="69"/>
      <c r="H94" s="69"/>
      <c r="I94" s="69"/>
      <c r="J94" s="69">
        <f t="shared" si="6"/>
        <v>0</v>
      </c>
      <c r="K94" s="70">
        <f t="shared" si="11"/>
        <v>0</v>
      </c>
      <c r="L94" s="69">
        <f t="shared" si="7"/>
        <v>0</v>
      </c>
      <c r="M94" s="69">
        <f t="shared" si="8"/>
        <v>0</v>
      </c>
      <c r="N94" s="69">
        <f t="shared" si="9"/>
        <v>0</v>
      </c>
      <c r="O94" s="69">
        <f t="shared" si="10"/>
        <v>0</v>
      </c>
    </row>
    <row r="95" spans="1:15" s="7" customFormat="1" x14ac:dyDescent="0.25">
      <c r="A95" s="80">
        <v>68</v>
      </c>
      <c r="B95" s="94" t="s">
        <v>163</v>
      </c>
      <c r="C95" s="79" t="s">
        <v>97</v>
      </c>
      <c r="D95" s="95">
        <v>52</v>
      </c>
      <c r="E95" s="96"/>
      <c r="F95" s="96"/>
      <c r="G95" s="69"/>
      <c r="H95" s="69"/>
      <c r="I95" s="69"/>
      <c r="J95" s="69">
        <f t="shared" si="6"/>
        <v>0</v>
      </c>
      <c r="K95" s="70">
        <f t="shared" si="11"/>
        <v>0</v>
      </c>
      <c r="L95" s="69">
        <f t="shared" si="7"/>
        <v>0</v>
      </c>
      <c r="M95" s="69">
        <f t="shared" si="8"/>
        <v>0</v>
      </c>
      <c r="N95" s="69">
        <f t="shared" si="9"/>
        <v>0</v>
      </c>
      <c r="O95" s="69">
        <f t="shared" si="10"/>
        <v>0</v>
      </c>
    </row>
    <row r="96" spans="1:15" s="7" customFormat="1" x14ac:dyDescent="0.25">
      <c r="A96" s="79">
        <v>69</v>
      </c>
      <c r="B96" s="94" t="s">
        <v>164</v>
      </c>
      <c r="C96" s="79" t="s">
        <v>97</v>
      </c>
      <c r="D96" s="95">
        <v>2.5</v>
      </c>
      <c r="E96" s="96"/>
      <c r="F96" s="96"/>
      <c r="G96" s="69"/>
      <c r="H96" s="69"/>
      <c r="I96" s="69"/>
      <c r="J96" s="69">
        <f t="shared" si="6"/>
        <v>0</v>
      </c>
      <c r="K96" s="70">
        <f t="shared" si="11"/>
        <v>0</v>
      </c>
      <c r="L96" s="69">
        <f t="shared" si="7"/>
        <v>0</v>
      </c>
      <c r="M96" s="69">
        <f t="shared" si="8"/>
        <v>0</v>
      </c>
      <c r="N96" s="69">
        <f t="shared" si="9"/>
        <v>0</v>
      </c>
      <c r="O96" s="69">
        <f t="shared" si="10"/>
        <v>0</v>
      </c>
    </row>
    <row r="97" spans="1:15" s="7" customFormat="1" x14ac:dyDescent="0.25">
      <c r="A97" s="79">
        <v>70</v>
      </c>
      <c r="B97" s="94" t="s">
        <v>165</v>
      </c>
      <c r="C97" s="80" t="s">
        <v>97</v>
      </c>
      <c r="D97" s="95">
        <v>32.6</v>
      </c>
      <c r="E97" s="96"/>
      <c r="F97" s="96"/>
      <c r="G97" s="69"/>
      <c r="H97" s="69"/>
      <c r="I97" s="69"/>
      <c r="J97" s="69">
        <f t="shared" si="6"/>
        <v>0</v>
      </c>
      <c r="K97" s="70">
        <f t="shared" si="11"/>
        <v>0</v>
      </c>
      <c r="L97" s="69">
        <f t="shared" si="7"/>
        <v>0</v>
      </c>
      <c r="M97" s="69">
        <f t="shared" si="8"/>
        <v>0</v>
      </c>
      <c r="N97" s="69">
        <f t="shared" si="9"/>
        <v>0</v>
      </c>
      <c r="O97" s="69">
        <f t="shared" si="10"/>
        <v>0</v>
      </c>
    </row>
    <row r="98" spans="1:15" s="7" customFormat="1" ht="27.6" x14ac:dyDescent="0.25">
      <c r="A98" s="80">
        <v>71</v>
      </c>
      <c r="B98" s="94" t="s">
        <v>166</v>
      </c>
      <c r="C98" s="79" t="s">
        <v>97</v>
      </c>
      <c r="D98" s="95">
        <v>32.6</v>
      </c>
      <c r="E98" s="93"/>
      <c r="F98" s="69"/>
      <c r="G98" s="69"/>
      <c r="H98" s="69"/>
      <c r="I98" s="69"/>
      <c r="J98" s="69">
        <f t="shared" si="6"/>
        <v>0</v>
      </c>
      <c r="K98" s="70">
        <f t="shared" si="11"/>
        <v>0</v>
      </c>
      <c r="L98" s="69">
        <f t="shared" si="7"/>
        <v>0</v>
      </c>
      <c r="M98" s="69">
        <f t="shared" si="8"/>
        <v>0</v>
      </c>
      <c r="N98" s="69">
        <f t="shared" si="9"/>
        <v>0</v>
      </c>
      <c r="O98" s="69">
        <f t="shared" si="10"/>
        <v>0</v>
      </c>
    </row>
    <row r="99" spans="1:15" s="7" customFormat="1" x14ac:dyDescent="0.25">
      <c r="A99" s="79">
        <v>72</v>
      </c>
      <c r="B99" s="94" t="s">
        <v>167</v>
      </c>
      <c r="C99" s="80" t="s">
        <v>97</v>
      </c>
      <c r="D99" s="92">
        <v>32.6</v>
      </c>
      <c r="E99" s="93"/>
      <c r="F99" s="69"/>
      <c r="G99" s="69"/>
      <c r="H99" s="69"/>
      <c r="I99" s="69"/>
      <c r="J99" s="69">
        <f t="shared" si="6"/>
        <v>0</v>
      </c>
      <c r="K99" s="70">
        <f t="shared" si="11"/>
        <v>0</v>
      </c>
      <c r="L99" s="69">
        <f t="shared" si="7"/>
        <v>0</v>
      </c>
      <c r="M99" s="69">
        <f t="shared" si="8"/>
        <v>0</v>
      </c>
      <c r="N99" s="69">
        <f t="shared" si="9"/>
        <v>0</v>
      </c>
      <c r="O99" s="69">
        <f t="shared" si="10"/>
        <v>0</v>
      </c>
    </row>
    <row r="100" spans="1:15" s="7" customFormat="1" x14ac:dyDescent="0.25">
      <c r="A100" s="79">
        <v>73</v>
      </c>
      <c r="B100" s="91" t="s">
        <v>168</v>
      </c>
      <c r="C100" s="80" t="s">
        <v>97</v>
      </c>
      <c r="D100" s="92">
        <v>109</v>
      </c>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ht="27.6" x14ac:dyDescent="0.25">
      <c r="A101" s="79">
        <v>74</v>
      </c>
      <c r="B101" s="91" t="s">
        <v>169</v>
      </c>
      <c r="C101" s="80" t="s">
        <v>97</v>
      </c>
      <c r="D101" s="92">
        <v>109</v>
      </c>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ht="27.6" x14ac:dyDescent="0.25">
      <c r="A102" s="80">
        <v>75</v>
      </c>
      <c r="B102" s="94" t="s">
        <v>170</v>
      </c>
      <c r="C102" s="79" t="s">
        <v>97</v>
      </c>
      <c r="D102" s="95">
        <v>109</v>
      </c>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x14ac:dyDescent="0.25">
      <c r="A103" s="79">
        <v>76</v>
      </c>
      <c r="B103" s="94" t="s">
        <v>254</v>
      </c>
      <c r="C103" s="79" t="s">
        <v>97</v>
      </c>
      <c r="D103" s="95">
        <v>2.2999999999999998</v>
      </c>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ht="27.6" x14ac:dyDescent="0.25">
      <c r="A104" s="79">
        <v>77</v>
      </c>
      <c r="B104" s="94" t="s">
        <v>310</v>
      </c>
      <c r="C104" s="80" t="s">
        <v>97</v>
      </c>
      <c r="D104" s="95">
        <v>28.7</v>
      </c>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x14ac:dyDescent="0.25">
      <c r="A105" s="80">
        <v>78</v>
      </c>
      <c r="B105" s="94" t="s">
        <v>171</v>
      </c>
      <c r="C105" s="79" t="s">
        <v>97</v>
      </c>
      <c r="D105" s="95">
        <v>1.5</v>
      </c>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41.4" x14ac:dyDescent="0.25">
      <c r="A106" s="79">
        <v>79</v>
      </c>
      <c r="B106" s="94" t="s">
        <v>172</v>
      </c>
      <c r="C106" s="80" t="s">
        <v>97</v>
      </c>
      <c r="D106" s="92">
        <v>4.5</v>
      </c>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41.4" x14ac:dyDescent="0.25">
      <c r="A107" s="79">
        <v>80</v>
      </c>
      <c r="B107" s="91" t="s">
        <v>173</v>
      </c>
      <c r="C107" s="80" t="s">
        <v>97</v>
      </c>
      <c r="D107" s="92">
        <v>12.5</v>
      </c>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x14ac:dyDescent="0.25">
      <c r="A108" s="102"/>
      <c r="B108" s="103" t="s">
        <v>175</v>
      </c>
      <c r="C108" s="97"/>
      <c r="D108" s="98"/>
      <c r="E108" s="99"/>
      <c r="F108" s="100"/>
      <c r="G108" s="100"/>
      <c r="H108" s="100"/>
      <c r="I108" s="100"/>
      <c r="J108" s="100"/>
      <c r="K108" s="101"/>
      <c r="L108" s="100"/>
      <c r="M108" s="100"/>
      <c r="N108" s="100"/>
      <c r="O108" s="100"/>
    </row>
    <row r="109" spans="1:15" s="7" customFormat="1" ht="27.6" x14ac:dyDescent="0.25">
      <c r="A109" s="80">
        <v>81</v>
      </c>
      <c r="B109" s="94" t="s">
        <v>358</v>
      </c>
      <c r="C109" s="79" t="s">
        <v>93</v>
      </c>
      <c r="D109" s="95">
        <v>1</v>
      </c>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x14ac:dyDescent="0.25">
      <c r="A110" s="102"/>
      <c r="B110" s="103" t="s">
        <v>177</v>
      </c>
      <c r="C110" s="97"/>
      <c r="D110" s="98"/>
      <c r="E110" s="99"/>
      <c r="F110" s="100"/>
      <c r="G110" s="100"/>
      <c r="H110" s="100"/>
      <c r="I110" s="100"/>
      <c r="J110" s="100"/>
      <c r="K110" s="101"/>
      <c r="L110" s="100"/>
      <c r="M110" s="100"/>
      <c r="N110" s="100"/>
      <c r="O110" s="100"/>
    </row>
    <row r="111" spans="1:15" s="7" customFormat="1" ht="41.4" x14ac:dyDescent="0.25">
      <c r="A111" s="79">
        <v>82</v>
      </c>
      <c r="B111" s="91" t="s">
        <v>178</v>
      </c>
      <c r="C111" s="80" t="s">
        <v>179</v>
      </c>
      <c r="D111" s="92">
        <v>5.5</v>
      </c>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t="41.4" x14ac:dyDescent="0.25">
      <c r="A112" s="79">
        <v>83</v>
      </c>
      <c r="B112" s="91" t="s">
        <v>180</v>
      </c>
      <c r="C112" s="80" t="s">
        <v>179</v>
      </c>
      <c r="D112" s="92">
        <v>5.5</v>
      </c>
      <c r="E112" s="96"/>
      <c r="F112" s="96"/>
      <c r="G112" s="69"/>
      <c r="H112" s="69"/>
      <c r="I112" s="69"/>
      <c r="J112" s="69">
        <f t="shared" si="6"/>
        <v>0</v>
      </c>
      <c r="K112" s="70">
        <f t="shared" si="11"/>
        <v>0</v>
      </c>
      <c r="L112" s="69">
        <f t="shared" si="7"/>
        <v>0</v>
      </c>
      <c r="M112" s="69">
        <f t="shared" si="8"/>
        <v>0</v>
      </c>
      <c r="N112" s="69">
        <f t="shared" si="9"/>
        <v>0</v>
      </c>
      <c r="O112" s="69">
        <f t="shared" si="10"/>
        <v>0</v>
      </c>
    </row>
    <row r="113" spans="1:15" s="7" customFormat="1" x14ac:dyDescent="0.25">
      <c r="A113" s="80">
        <v>84</v>
      </c>
      <c r="B113" s="94" t="s">
        <v>181</v>
      </c>
      <c r="C113" s="79" t="s">
        <v>97</v>
      </c>
      <c r="D113" s="95">
        <v>32.299999999999997</v>
      </c>
      <c r="E113" s="96"/>
      <c r="F113" s="96"/>
      <c r="G113" s="69"/>
      <c r="H113" s="69"/>
      <c r="I113" s="69"/>
      <c r="J113" s="69">
        <f t="shared" si="6"/>
        <v>0</v>
      </c>
      <c r="K113" s="70">
        <f t="shared" si="11"/>
        <v>0</v>
      </c>
      <c r="L113" s="69">
        <f t="shared" si="7"/>
        <v>0</v>
      </c>
      <c r="M113" s="69">
        <f t="shared" si="8"/>
        <v>0</v>
      </c>
      <c r="N113" s="69">
        <f t="shared" si="9"/>
        <v>0</v>
      </c>
      <c r="O113" s="69">
        <f t="shared" si="10"/>
        <v>0</v>
      </c>
    </row>
    <row r="114" spans="1:15" s="7" customFormat="1" ht="27.6" x14ac:dyDescent="0.25">
      <c r="A114" s="79">
        <v>85</v>
      </c>
      <c r="B114" s="94" t="s">
        <v>311</v>
      </c>
      <c r="C114" s="79" t="s">
        <v>93</v>
      </c>
      <c r="D114" s="95">
        <v>1</v>
      </c>
      <c r="E114" s="96"/>
      <c r="F114" s="96"/>
      <c r="G114" s="69"/>
      <c r="H114" s="69"/>
      <c r="I114" s="69"/>
      <c r="J114" s="69">
        <f t="shared" si="6"/>
        <v>0</v>
      </c>
      <c r="K114" s="70">
        <f t="shared" si="11"/>
        <v>0</v>
      </c>
      <c r="L114" s="69">
        <f t="shared" si="7"/>
        <v>0</v>
      </c>
      <c r="M114" s="69">
        <f t="shared" si="8"/>
        <v>0</v>
      </c>
      <c r="N114" s="69">
        <f t="shared" si="9"/>
        <v>0</v>
      </c>
      <c r="O114" s="69">
        <f t="shared" si="10"/>
        <v>0</v>
      </c>
    </row>
    <row r="115" spans="1:15" s="7" customFormat="1" ht="27.6" x14ac:dyDescent="0.25">
      <c r="A115" s="79">
        <v>86</v>
      </c>
      <c r="B115" s="91" t="s">
        <v>312</v>
      </c>
      <c r="C115" s="80" t="s">
        <v>97</v>
      </c>
      <c r="D115" s="92">
        <v>12.7</v>
      </c>
      <c r="E115" s="96"/>
      <c r="F115" s="96"/>
      <c r="G115" s="69"/>
      <c r="H115" s="69"/>
      <c r="I115" s="69"/>
      <c r="J115" s="69">
        <f t="shared" si="6"/>
        <v>0</v>
      </c>
      <c r="K115" s="70">
        <f t="shared" si="11"/>
        <v>0</v>
      </c>
      <c r="L115" s="69">
        <f t="shared" si="7"/>
        <v>0</v>
      </c>
      <c r="M115" s="69">
        <f t="shared" si="8"/>
        <v>0</v>
      </c>
      <c r="N115" s="69">
        <f t="shared" si="9"/>
        <v>0</v>
      </c>
      <c r="O115" s="69">
        <f t="shared" si="10"/>
        <v>0</v>
      </c>
    </row>
    <row r="116" spans="1:15" s="7" customFormat="1" hidden="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5" s="7" customFormat="1" hidden="1" x14ac:dyDescent="0.25">
      <c r="A117" s="80">
        <v>97</v>
      </c>
      <c r="B117" s="94"/>
      <c r="C117" s="79"/>
      <c r="D117" s="95"/>
      <c r="E117" s="96"/>
      <c r="F117" s="96"/>
      <c r="G117" s="69"/>
      <c r="H117" s="69"/>
      <c r="I117" s="69"/>
      <c r="J117" s="69">
        <f t="shared" si="6"/>
        <v>0</v>
      </c>
      <c r="K117" s="70">
        <f t="shared" si="11"/>
        <v>0</v>
      </c>
      <c r="L117" s="69">
        <f t="shared" si="7"/>
        <v>0</v>
      </c>
      <c r="M117" s="69">
        <f t="shared" si="8"/>
        <v>0</v>
      </c>
      <c r="N117" s="69">
        <f t="shared" si="9"/>
        <v>0</v>
      </c>
      <c r="O117" s="69">
        <f t="shared" si="10"/>
        <v>0</v>
      </c>
    </row>
    <row r="118" spans="1:15" s="7" customFormat="1" hidden="1" x14ac:dyDescent="0.25">
      <c r="A118" s="79">
        <v>98</v>
      </c>
      <c r="B118" s="94"/>
      <c r="C118" s="79"/>
      <c r="D118" s="95"/>
      <c r="E118" s="96"/>
      <c r="F118" s="96"/>
      <c r="G118" s="69"/>
      <c r="H118" s="69"/>
      <c r="I118" s="69"/>
      <c r="J118" s="69">
        <f t="shared" si="6"/>
        <v>0</v>
      </c>
      <c r="K118" s="70">
        <f t="shared" si="11"/>
        <v>0</v>
      </c>
      <c r="L118" s="69">
        <f t="shared" si="7"/>
        <v>0</v>
      </c>
      <c r="M118" s="69">
        <f t="shared" si="8"/>
        <v>0</v>
      </c>
      <c r="N118" s="69">
        <f t="shared" si="9"/>
        <v>0</v>
      </c>
      <c r="O118" s="69">
        <f t="shared" si="10"/>
        <v>0</v>
      </c>
    </row>
    <row r="119" spans="1:15" s="7" customFormat="1" hidden="1" x14ac:dyDescent="0.25">
      <c r="A119" s="79">
        <v>99</v>
      </c>
      <c r="B119" s="91"/>
      <c r="C119" s="80"/>
      <c r="D119" s="92"/>
      <c r="E119" s="96"/>
      <c r="F119" s="96"/>
      <c r="G119" s="69"/>
      <c r="H119" s="69"/>
      <c r="I119" s="69"/>
      <c r="J119" s="69">
        <f t="shared" si="6"/>
        <v>0</v>
      </c>
      <c r="K119" s="70">
        <f t="shared" si="11"/>
        <v>0</v>
      </c>
      <c r="L119" s="69">
        <f t="shared" si="7"/>
        <v>0</v>
      </c>
      <c r="M119" s="69">
        <f t="shared" si="8"/>
        <v>0</v>
      </c>
      <c r="N119" s="69">
        <f t="shared" si="9"/>
        <v>0</v>
      </c>
      <c r="O119" s="69">
        <f t="shared" si="10"/>
        <v>0</v>
      </c>
    </row>
    <row r="120" spans="1:15" s="7" customFormat="1" hidden="1" x14ac:dyDescent="0.25">
      <c r="A120" s="79">
        <v>100</v>
      </c>
      <c r="B120" s="91"/>
      <c r="C120" s="80"/>
      <c r="D120" s="92"/>
      <c r="E120" s="96"/>
      <c r="F120" s="96"/>
      <c r="G120" s="69"/>
      <c r="H120" s="69"/>
      <c r="I120" s="69"/>
      <c r="J120" s="69">
        <f t="shared" si="6"/>
        <v>0</v>
      </c>
      <c r="K120" s="70">
        <f t="shared" si="11"/>
        <v>0</v>
      </c>
      <c r="L120" s="69">
        <f t="shared" si="7"/>
        <v>0</v>
      </c>
      <c r="M120" s="69">
        <f t="shared" si="8"/>
        <v>0</v>
      </c>
      <c r="N120" s="69">
        <f t="shared" si="9"/>
        <v>0</v>
      </c>
      <c r="O120" s="69">
        <f t="shared" si="10"/>
        <v>0</v>
      </c>
    </row>
    <row r="121" spans="1:15" ht="15.6" x14ac:dyDescent="0.3">
      <c r="A121" s="75"/>
      <c r="B121" s="73"/>
      <c r="C121" s="74"/>
      <c r="D121" s="71"/>
      <c r="E121" s="72"/>
      <c r="F121" s="72"/>
      <c r="G121" s="72"/>
      <c r="H121" s="72"/>
      <c r="I121" s="72"/>
      <c r="J121" s="72"/>
      <c r="K121" s="76"/>
      <c r="L121" s="72"/>
      <c r="M121" s="72"/>
      <c r="N121" s="72"/>
      <c r="O121" s="69"/>
    </row>
    <row r="122" spans="1:15"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row>
    <row r="123" spans="1:15" ht="14.4" x14ac:dyDescent="0.3">
      <c r="B123" s="7"/>
      <c r="C123" s="7"/>
      <c r="D123" s="7"/>
      <c r="E123" s="7"/>
      <c r="F123" s="7"/>
      <c r="G123" s="7"/>
      <c r="H123" s="7"/>
      <c r="I123" s="7"/>
      <c r="J123" s="7"/>
      <c r="K123" s="7"/>
      <c r="L123" s="7"/>
      <c r="M123" s="7"/>
      <c r="N123" s="7"/>
      <c r="O123" s="7"/>
    </row>
    <row r="124" spans="1:15" ht="14.4" x14ac:dyDescent="0.3">
      <c r="A124" s="7"/>
      <c r="B124" s="25" t="s">
        <v>19</v>
      </c>
      <c r="C124" s="7"/>
      <c r="D124" s="7"/>
      <c r="E124" s="7"/>
      <c r="F124" s="7"/>
      <c r="G124" s="7"/>
      <c r="H124" s="7"/>
      <c r="I124" s="7"/>
      <c r="J124" s="7"/>
      <c r="K124" s="7"/>
      <c r="L124" s="7"/>
      <c r="M124" s="7"/>
      <c r="N124" s="7"/>
      <c r="O124" s="7"/>
    </row>
    <row r="125" spans="1:15" ht="14.4" x14ac:dyDescent="0.3">
      <c r="A125" s="7"/>
      <c r="B125" s="58" t="s">
        <v>20</v>
      </c>
      <c r="C125" s="7"/>
      <c r="D125" s="7"/>
      <c r="E125" s="7"/>
      <c r="F125" s="7"/>
      <c r="G125" s="7"/>
      <c r="H125" s="7"/>
      <c r="I125" s="7"/>
      <c r="J125" s="7"/>
      <c r="K125" s="7"/>
      <c r="L125" s="7"/>
      <c r="M125" s="7"/>
      <c r="N125" s="7"/>
      <c r="O125" s="7"/>
    </row>
    <row r="126" spans="1:15" ht="14.4" x14ac:dyDescent="0.3">
      <c r="A126" s="7"/>
      <c r="B126" s="7"/>
      <c r="C126" s="7"/>
      <c r="D126" s="7"/>
      <c r="E126" s="7"/>
      <c r="F126" s="7"/>
      <c r="G126" s="7"/>
      <c r="H126" s="7"/>
      <c r="I126" s="7"/>
      <c r="J126" s="7"/>
      <c r="K126" s="7"/>
      <c r="L126" s="7"/>
      <c r="M126" s="7"/>
      <c r="N126" s="7"/>
      <c r="O126" s="7"/>
    </row>
    <row r="127" spans="1:15" ht="14.4" x14ac:dyDescent="0.3">
      <c r="A127" s="7"/>
      <c r="B127" s="7" t="s">
        <v>22</v>
      </c>
      <c r="C127" s="7"/>
      <c r="D127" s="7"/>
      <c r="E127" s="7"/>
      <c r="F127" s="7"/>
      <c r="G127" s="7"/>
      <c r="H127" s="7"/>
      <c r="I127" s="7"/>
      <c r="J127" s="7"/>
      <c r="K127" s="7"/>
      <c r="L127" s="7"/>
      <c r="M127" s="7"/>
      <c r="N127" s="7"/>
      <c r="O127" s="7"/>
    </row>
    <row r="128" spans="1:15"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AAD87-670F-4ADE-87B2-AEC26DABAFB8}">
  <dimension ref="A1:T141"/>
  <sheetViews>
    <sheetView topLeftCell="A97" workbookViewId="0">
      <selection activeCell="J147" sqref="J147"/>
    </sheetView>
  </sheetViews>
  <sheetFormatPr defaultColWidth="9.109375" defaultRowHeight="13.2" x14ac:dyDescent="0.25"/>
  <cols>
    <col min="1" max="1" width="4.109375" style="30" customWidth="1"/>
    <col min="2" max="2" width="60.6640625" style="30" customWidth="1"/>
    <col min="3" max="3" width="10" style="30" customWidth="1"/>
    <col min="4" max="11" width="9.109375" style="30"/>
    <col min="12" max="12" width="11.44140625" style="30" customWidth="1"/>
    <col min="13" max="14" width="9.109375" style="30"/>
    <col min="15" max="15" width="11.5546875" style="30" customWidth="1"/>
    <col min="16" max="16384" width="9.109375" style="30"/>
  </cols>
  <sheetData>
    <row r="1" spans="1:15" customFormat="1" ht="13.8" x14ac:dyDescent="0.3">
      <c r="O1" s="2" t="s">
        <v>41</v>
      </c>
    </row>
    <row r="2" spans="1:15" customFormat="1" ht="13.8" x14ac:dyDescent="0.3">
      <c r="O2" s="2" t="s">
        <v>1</v>
      </c>
    </row>
    <row r="3" spans="1:15" customFormat="1" ht="13.8" x14ac:dyDescent="0.3">
      <c r="O3" s="2" t="s">
        <v>2</v>
      </c>
    </row>
    <row r="4" spans="1:15" customFormat="1" ht="13.8" x14ac:dyDescent="0.3">
      <c r="O4" s="2" t="s">
        <v>3</v>
      </c>
    </row>
    <row r="5" spans="1:15" customFormat="1" ht="13.8" x14ac:dyDescent="0.3">
      <c r="O5" s="2" t="s">
        <v>4</v>
      </c>
    </row>
    <row r="6" spans="1:15" customFormat="1" ht="13.8" x14ac:dyDescent="0.3">
      <c r="O6" s="2" t="s">
        <v>5</v>
      </c>
    </row>
    <row r="7" spans="1:15" ht="20.399999999999999" x14ac:dyDescent="0.35">
      <c r="A7" s="24"/>
      <c r="B7" s="24"/>
      <c r="C7" s="24"/>
      <c r="D7" s="24"/>
      <c r="E7" s="59" t="s">
        <v>395</v>
      </c>
      <c r="F7" s="24"/>
      <c r="G7" s="24"/>
      <c r="H7" s="24"/>
      <c r="I7" s="24"/>
      <c r="J7" s="24"/>
      <c r="K7" s="24"/>
      <c r="L7" s="24"/>
      <c r="M7" s="24"/>
      <c r="N7" s="24"/>
      <c r="O7" s="24"/>
    </row>
    <row r="8" spans="1:15" ht="13.8" x14ac:dyDescent="0.25">
      <c r="A8" s="24"/>
      <c r="B8" s="24"/>
      <c r="C8" s="24"/>
      <c r="D8" s="24"/>
      <c r="E8" s="24"/>
      <c r="F8" s="24"/>
      <c r="G8" s="24"/>
      <c r="H8" s="24"/>
      <c r="I8" s="24"/>
      <c r="J8" s="24"/>
      <c r="K8" s="24"/>
      <c r="L8" s="24"/>
      <c r="M8" s="24"/>
      <c r="N8" s="24"/>
      <c r="O8" s="24"/>
    </row>
    <row r="9" spans="1:15" ht="13.8" x14ac:dyDescent="0.25">
      <c r="A9" s="24"/>
      <c r="B9" s="9" t="s">
        <v>43</v>
      </c>
      <c r="C9" s="7" t="s">
        <v>317</v>
      </c>
      <c r="D9" s="24"/>
      <c r="E9" s="24"/>
      <c r="F9" s="24"/>
      <c r="G9" s="24"/>
      <c r="H9" s="24"/>
      <c r="I9" s="24"/>
      <c r="J9" s="24"/>
      <c r="K9" s="24"/>
      <c r="L9" s="24"/>
      <c r="M9" s="24"/>
      <c r="N9" s="24"/>
      <c r="O9" s="24"/>
    </row>
    <row r="10" spans="1:15" ht="13.8" x14ac:dyDescent="0.25">
      <c r="A10" s="24"/>
      <c r="B10" s="185" t="s">
        <v>64</v>
      </c>
      <c r="C10" s="184" t="s">
        <v>394</v>
      </c>
      <c r="D10" s="24"/>
      <c r="E10" s="24"/>
      <c r="F10" s="24"/>
      <c r="G10" s="24"/>
      <c r="H10" s="24"/>
      <c r="I10" s="24"/>
      <c r="J10" s="24"/>
      <c r="K10" s="24"/>
      <c r="L10" s="24"/>
      <c r="M10" s="24"/>
      <c r="N10" s="24"/>
      <c r="O10" s="24"/>
    </row>
    <row r="11" spans="1:15" ht="16.8" x14ac:dyDescent="0.25">
      <c r="A11" s="24"/>
      <c r="B11" s="61" t="s">
        <v>393</v>
      </c>
      <c r="C11" s="183">
        <v>52.2</v>
      </c>
      <c r="D11" s="7" t="s">
        <v>392</v>
      </c>
      <c r="E11" s="24"/>
      <c r="F11" s="24"/>
      <c r="G11" s="24"/>
      <c r="H11" s="24"/>
      <c r="I11" s="24"/>
      <c r="J11" s="24"/>
      <c r="K11" s="24"/>
      <c r="L11" s="24"/>
      <c r="M11" s="24"/>
      <c r="N11" s="24"/>
      <c r="O11" s="24"/>
    </row>
    <row r="12" spans="1:15" ht="13.8" x14ac:dyDescent="0.25">
      <c r="A12" s="24"/>
      <c r="B12" s="61" t="s">
        <v>391</v>
      </c>
      <c r="C12" s="182" t="s">
        <v>390</v>
      </c>
      <c r="D12" s="7"/>
      <c r="E12" s="24"/>
      <c r="F12" s="24"/>
      <c r="G12" s="24"/>
      <c r="H12" s="24"/>
      <c r="I12" s="24"/>
      <c r="J12" s="24"/>
      <c r="K12" s="24"/>
      <c r="L12" s="24"/>
      <c r="M12" s="24"/>
      <c r="N12" s="24"/>
      <c r="O12" s="24"/>
    </row>
    <row r="13" spans="1:15" ht="13.8" x14ac:dyDescent="0.25">
      <c r="A13" s="24"/>
      <c r="B13" s="61" t="s">
        <v>389</v>
      </c>
      <c r="C13" s="182" t="s">
        <v>388</v>
      </c>
      <c r="D13" s="7"/>
      <c r="E13" s="24"/>
      <c r="F13" s="24"/>
      <c r="G13" s="24"/>
      <c r="H13" s="24"/>
      <c r="I13" s="24"/>
      <c r="J13" s="24"/>
      <c r="K13" s="24"/>
      <c r="L13" s="24"/>
      <c r="M13" s="24"/>
      <c r="N13" s="24"/>
      <c r="O13" s="24"/>
    </row>
    <row r="14" spans="1:15" s="176" customFormat="1" ht="13.8" x14ac:dyDescent="0.25">
      <c r="A14" s="177"/>
      <c r="B14" s="177"/>
      <c r="C14" s="177"/>
      <c r="D14" s="177"/>
      <c r="E14" s="177"/>
      <c r="F14" s="177"/>
      <c r="G14" s="177"/>
      <c r="H14" s="177"/>
      <c r="I14" s="177"/>
      <c r="J14" s="177"/>
      <c r="K14" s="177"/>
      <c r="L14" s="181"/>
      <c r="M14" s="180"/>
      <c r="N14" s="179"/>
      <c r="O14" s="178"/>
    </row>
    <row r="15" spans="1:15" s="176" customFormat="1" ht="13.8" x14ac:dyDescent="0.25">
      <c r="A15" s="177"/>
      <c r="B15" s="177"/>
      <c r="C15" s="177"/>
      <c r="D15" s="177"/>
      <c r="E15" s="177"/>
      <c r="F15" s="177"/>
      <c r="G15" s="177"/>
      <c r="H15" s="177"/>
      <c r="I15" s="177"/>
      <c r="J15" s="177"/>
      <c r="K15" s="177"/>
      <c r="L15" s="181"/>
      <c r="M15" s="180"/>
      <c r="N15" s="179"/>
      <c r="O15" s="178"/>
    </row>
    <row r="16" spans="1:15" s="176" customFormat="1" ht="14.4" x14ac:dyDescent="0.3">
      <c r="A16" s="177"/>
      <c r="B16" s="177"/>
      <c r="C16" s="177"/>
      <c r="D16" s="177"/>
      <c r="E16" s="177"/>
      <c r="F16" s="177"/>
      <c r="G16" s="177"/>
      <c r="H16" s="177"/>
      <c r="I16" s="177"/>
      <c r="J16" s="177"/>
      <c r="K16" s="177"/>
      <c r="L16"/>
      <c r="M16" s="61" t="s">
        <v>44</v>
      </c>
      <c r="N16" s="62">
        <f>O134</f>
        <v>0</v>
      </c>
      <c r="O16" s="63" t="s">
        <v>45</v>
      </c>
    </row>
    <row r="17" spans="1:20" ht="14.4" x14ac:dyDescent="0.3">
      <c r="A17" s="7" t="s">
        <v>387</v>
      </c>
      <c r="B17" s="24"/>
      <c r="C17" s="24"/>
      <c r="D17" s="24"/>
      <c r="E17" s="24"/>
      <c r="F17" s="24"/>
      <c r="G17" s="24"/>
      <c r="H17" s="24"/>
      <c r="I17" s="24"/>
      <c r="J17" s="24"/>
      <c r="K17" s="24"/>
      <c r="L17"/>
      <c r="M17" s="64" t="s">
        <v>46</v>
      </c>
      <c r="N17" s="65"/>
      <c r="O17" s="7"/>
    </row>
    <row r="18" spans="1:20" ht="13.8" x14ac:dyDescent="0.25">
      <c r="A18" s="24"/>
      <c r="B18" s="24"/>
      <c r="C18" s="24"/>
      <c r="D18" s="24"/>
      <c r="E18" s="24"/>
      <c r="F18" s="24"/>
      <c r="G18" s="24"/>
      <c r="H18" s="24"/>
      <c r="I18" s="24"/>
      <c r="J18" s="24"/>
      <c r="K18" s="24"/>
      <c r="L18" s="24"/>
      <c r="M18" s="24"/>
      <c r="N18" s="24"/>
      <c r="O18" s="24"/>
    </row>
    <row r="19" spans="1:20" ht="25.5" customHeight="1" x14ac:dyDescent="0.25">
      <c r="A19" s="175" t="s">
        <v>47</v>
      </c>
      <c r="B19" s="175" t="s">
        <v>386</v>
      </c>
      <c r="C19" s="175" t="s">
        <v>49</v>
      </c>
      <c r="D19" s="175" t="s">
        <v>50</v>
      </c>
      <c r="E19" s="174" t="s">
        <v>51</v>
      </c>
      <c r="F19" s="173"/>
      <c r="G19" s="173"/>
      <c r="H19" s="173"/>
      <c r="I19" s="173"/>
      <c r="J19" s="172"/>
      <c r="K19" s="174" t="s">
        <v>385</v>
      </c>
      <c r="L19" s="173"/>
      <c r="M19" s="173"/>
      <c r="N19" s="173"/>
      <c r="O19" s="172"/>
    </row>
    <row r="20" spans="1:20" ht="66.599999999999994" x14ac:dyDescent="0.25">
      <c r="A20" s="171"/>
      <c r="B20" s="171"/>
      <c r="C20" s="171"/>
      <c r="D20" s="171"/>
      <c r="E20" s="170" t="s">
        <v>384</v>
      </c>
      <c r="F20" s="170" t="s">
        <v>383</v>
      </c>
      <c r="G20" s="170" t="s">
        <v>380</v>
      </c>
      <c r="H20" s="170" t="s">
        <v>379</v>
      </c>
      <c r="I20" s="170" t="s">
        <v>378</v>
      </c>
      <c r="J20" s="169" t="s">
        <v>382</v>
      </c>
      <c r="K20" s="170" t="s">
        <v>381</v>
      </c>
      <c r="L20" s="170" t="s">
        <v>380</v>
      </c>
      <c r="M20" s="170" t="s">
        <v>379</v>
      </c>
      <c r="N20" s="170" t="s">
        <v>378</v>
      </c>
      <c r="O20" s="169" t="s">
        <v>377</v>
      </c>
    </row>
    <row r="21" spans="1:20" s="167" customFormat="1" ht="10.8" x14ac:dyDescent="0.3">
      <c r="A21" s="168">
        <v>1</v>
      </c>
      <c r="B21" s="168">
        <v>2</v>
      </c>
      <c r="C21" s="168">
        <v>3</v>
      </c>
      <c r="D21" s="168">
        <v>4</v>
      </c>
      <c r="E21" s="168">
        <v>5</v>
      </c>
      <c r="F21" s="168">
        <v>6</v>
      </c>
      <c r="G21" s="168">
        <v>7</v>
      </c>
      <c r="H21" s="168">
        <v>8</v>
      </c>
      <c r="I21" s="168">
        <v>9</v>
      </c>
      <c r="J21" s="168">
        <v>10</v>
      </c>
      <c r="K21" s="168">
        <v>11</v>
      </c>
      <c r="L21" s="168">
        <v>12</v>
      </c>
      <c r="M21" s="168">
        <v>13</v>
      </c>
      <c r="N21" s="168">
        <v>14</v>
      </c>
      <c r="O21" s="168">
        <v>15</v>
      </c>
    </row>
    <row r="22" spans="1:20" ht="13.8" x14ac:dyDescent="0.25">
      <c r="A22" s="104"/>
      <c r="B22" s="105" t="s">
        <v>91</v>
      </c>
      <c r="C22" s="104"/>
      <c r="D22" s="104"/>
      <c r="E22" s="104"/>
      <c r="F22" s="104"/>
      <c r="G22" s="104"/>
      <c r="H22" s="104"/>
      <c r="I22" s="104"/>
      <c r="J22" s="104"/>
      <c r="K22" s="104"/>
      <c r="L22" s="104"/>
      <c r="M22" s="104"/>
      <c r="N22" s="104"/>
      <c r="O22" s="104"/>
    </row>
    <row r="23" spans="1:20" ht="13.8" x14ac:dyDescent="0.25">
      <c r="A23" s="144">
        <v>1</v>
      </c>
      <c r="B23" s="166" t="s">
        <v>92</v>
      </c>
      <c r="C23" s="17" t="s">
        <v>93</v>
      </c>
      <c r="D23" s="165">
        <v>1</v>
      </c>
      <c r="E23" s="17"/>
      <c r="F23" s="17"/>
      <c r="G23" s="17"/>
      <c r="H23" s="17"/>
      <c r="I23" s="17"/>
      <c r="J23" s="17">
        <f>I23+H23+G23</f>
        <v>0</v>
      </c>
      <c r="K23" s="17">
        <f>ROUND(D23*E23,2)</f>
        <v>0</v>
      </c>
      <c r="L23" s="17">
        <f>ROUND(G23*D23,2)</f>
        <v>0</v>
      </c>
      <c r="M23" s="17">
        <f>ROUND(D23*H23,2)</f>
        <v>0</v>
      </c>
      <c r="N23" s="17">
        <f>ROUND(I23*D23,2)</f>
        <v>0</v>
      </c>
      <c r="O23" s="17">
        <f>SUM(L23:N23)</f>
        <v>0</v>
      </c>
    </row>
    <row r="24" spans="1:20" s="148" customFormat="1" ht="13.8" x14ac:dyDescent="0.3">
      <c r="A24" s="153"/>
      <c r="B24" s="152" t="s">
        <v>95</v>
      </c>
      <c r="C24" s="150"/>
      <c r="D24" s="151"/>
      <c r="E24" s="150"/>
      <c r="F24" s="150"/>
      <c r="G24" s="150"/>
      <c r="H24" s="150"/>
      <c r="I24" s="150"/>
      <c r="J24" s="150"/>
      <c r="K24" s="150"/>
      <c r="L24" s="150"/>
      <c r="M24" s="150"/>
      <c r="N24" s="150"/>
      <c r="O24" s="150"/>
      <c r="P24" s="149"/>
      <c r="Q24" s="149"/>
      <c r="R24" s="149"/>
      <c r="S24" s="149"/>
      <c r="T24" s="149"/>
    </row>
    <row r="25" spans="1:20" ht="13.8" x14ac:dyDescent="0.25">
      <c r="A25" s="144">
        <v>2</v>
      </c>
      <c r="B25" s="147" t="s">
        <v>229</v>
      </c>
      <c r="C25" s="145" t="s">
        <v>97</v>
      </c>
      <c r="D25" s="146">
        <v>2.2999999999999998</v>
      </c>
      <c r="E25" s="145"/>
      <c r="F25" s="145"/>
      <c r="G25" s="145"/>
      <c r="H25" s="145"/>
      <c r="I25" s="145"/>
      <c r="J25" s="145">
        <f>I25+H25+G25</f>
        <v>0</v>
      </c>
      <c r="K25" s="145">
        <f>ROUND(D25*E25,2)</f>
        <v>0</v>
      </c>
      <c r="L25" s="145">
        <f>ROUND(G25*D25,2)</f>
        <v>0</v>
      </c>
      <c r="M25" s="145">
        <f>ROUND(D25*H25,2)</f>
        <v>0</v>
      </c>
      <c r="N25" s="145">
        <f>ROUND(I25*D25,2)</f>
        <v>0</v>
      </c>
      <c r="O25" s="145">
        <f>SUM(L25:N25)</f>
        <v>0</v>
      </c>
    </row>
    <row r="26" spans="1:20" ht="13.8" x14ac:dyDescent="0.25">
      <c r="A26" s="144">
        <v>3</v>
      </c>
      <c r="B26" s="147" t="s">
        <v>98</v>
      </c>
      <c r="C26" s="145" t="s">
        <v>97</v>
      </c>
      <c r="D26" s="146">
        <v>49.9</v>
      </c>
      <c r="E26" s="145"/>
      <c r="F26" s="145"/>
      <c r="G26" s="145"/>
      <c r="H26" s="145"/>
      <c r="I26" s="145"/>
      <c r="J26" s="145">
        <f>I26+H26+G26</f>
        <v>0</v>
      </c>
      <c r="K26" s="145">
        <f>ROUND(D26*E26,2)</f>
        <v>0</v>
      </c>
      <c r="L26" s="145">
        <f>ROUND(G26*D26,2)</f>
        <v>0</v>
      </c>
      <c r="M26" s="145">
        <f>ROUND(D26*H26,2)</f>
        <v>0</v>
      </c>
      <c r="N26" s="145">
        <f>ROUND(I26*D26,2)</f>
        <v>0</v>
      </c>
      <c r="O26" s="145">
        <f>SUM(L26:N26)</f>
        <v>0</v>
      </c>
    </row>
    <row r="27" spans="1:20" ht="13.8" x14ac:dyDescent="0.25">
      <c r="A27" s="144">
        <v>4</v>
      </c>
      <c r="B27" s="147" t="s">
        <v>99</v>
      </c>
      <c r="C27" s="145" t="s">
        <v>97</v>
      </c>
      <c r="D27" s="146">
        <v>12</v>
      </c>
      <c r="E27" s="145"/>
      <c r="F27" s="145"/>
      <c r="G27" s="145"/>
      <c r="H27" s="145"/>
      <c r="I27" s="145"/>
      <c r="J27" s="145">
        <f>I27+H27+G27</f>
        <v>0</v>
      </c>
      <c r="K27" s="145">
        <f>ROUND(D27*E27,2)</f>
        <v>0</v>
      </c>
      <c r="L27" s="145">
        <f>ROUND(G27*D27,2)</f>
        <v>0</v>
      </c>
      <c r="M27" s="145">
        <f>ROUND(D27*H27,2)</f>
        <v>0</v>
      </c>
      <c r="N27" s="145">
        <f>ROUND(I27*D27,2)</f>
        <v>0</v>
      </c>
      <c r="O27" s="145">
        <f>SUM(L27:N27)</f>
        <v>0</v>
      </c>
    </row>
    <row r="28" spans="1:20" ht="13.8" x14ac:dyDescent="0.25">
      <c r="A28" s="144">
        <v>5</v>
      </c>
      <c r="B28" s="147" t="s">
        <v>101</v>
      </c>
      <c r="C28" s="145" t="s">
        <v>93</v>
      </c>
      <c r="D28" s="146">
        <v>1</v>
      </c>
      <c r="E28" s="145"/>
      <c r="F28" s="145"/>
      <c r="G28" s="145"/>
      <c r="H28" s="145"/>
      <c r="I28" s="145"/>
      <c r="J28" s="145">
        <f>I28+H28+G28</f>
        <v>0</v>
      </c>
      <c r="K28" s="145">
        <f>ROUND(D28*E28,2)</f>
        <v>0</v>
      </c>
      <c r="L28" s="145">
        <f>ROUND(G28*D28,2)</f>
        <v>0</v>
      </c>
      <c r="M28" s="145">
        <f>ROUND(D28*H28,2)</f>
        <v>0</v>
      </c>
      <c r="N28" s="145">
        <f>ROUND(I28*D28,2)</f>
        <v>0</v>
      </c>
      <c r="O28" s="145">
        <f>SUM(L28:N28)</f>
        <v>0</v>
      </c>
    </row>
    <row r="29" spans="1:20" ht="13.8" x14ac:dyDescent="0.25">
      <c r="A29" s="144">
        <v>6</v>
      </c>
      <c r="B29" s="147" t="s">
        <v>376</v>
      </c>
      <c r="C29" s="145" t="s">
        <v>93</v>
      </c>
      <c r="D29" s="146">
        <v>1</v>
      </c>
      <c r="E29" s="145"/>
      <c r="F29" s="145"/>
      <c r="G29" s="145"/>
      <c r="H29" s="145"/>
      <c r="I29" s="145"/>
      <c r="J29" s="145">
        <f>I29+H29+G29</f>
        <v>0</v>
      </c>
      <c r="K29" s="145">
        <f>ROUND(D29*E29,2)</f>
        <v>0</v>
      </c>
      <c r="L29" s="145">
        <f>ROUND(G29*D29,2)</f>
        <v>0</v>
      </c>
      <c r="M29" s="145">
        <f>ROUND(D29*H29,2)</f>
        <v>0</v>
      </c>
      <c r="N29" s="145">
        <f>ROUND(I29*D29,2)</f>
        <v>0</v>
      </c>
      <c r="O29" s="145">
        <f>SUM(L29:N29)</f>
        <v>0</v>
      </c>
    </row>
    <row r="30" spans="1:20" ht="13.8" x14ac:dyDescent="0.25">
      <c r="A30" s="144">
        <v>7</v>
      </c>
      <c r="B30" s="147" t="s">
        <v>375</v>
      </c>
      <c r="C30" s="145" t="s">
        <v>97</v>
      </c>
      <c r="D30" s="146">
        <v>16.3</v>
      </c>
      <c r="E30" s="145"/>
      <c r="F30" s="145"/>
      <c r="G30" s="145"/>
      <c r="H30" s="145"/>
      <c r="I30" s="145"/>
      <c r="J30" s="145">
        <f>I30+H30+G30</f>
        <v>0</v>
      </c>
      <c r="K30" s="145">
        <f>ROUND(D30*E30,2)</f>
        <v>0</v>
      </c>
      <c r="L30" s="145">
        <f>ROUND(G30*D30,2)</f>
        <v>0</v>
      </c>
      <c r="M30" s="145">
        <f>ROUND(D30*H30,2)</f>
        <v>0</v>
      </c>
      <c r="N30" s="145">
        <f>ROUND(I30*D30,2)</f>
        <v>0</v>
      </c>
      <c r="O30" s="145">
        <f>SUM(L30:N30)</f>
        <v>0</v>
      </c>
    </row>
    <row r="31" spans="1:20" ht="13.8" x14ac:dyDescent="0.25">
      <c r="A31" s="144">
        <v>8</v>
      </c>
      <c r="B31" s="147" t="s">
        <v>374</v>
      </c>
      <c r="C31" s="145" t="s">
        <v>97</v>
      </c>
      <c r="D31" s="146">
        <v>55</v>
      </c>
      <c r="E31" s="145"/>
      <c r="F31" s="145"/>
      <c r="G31" s="145"/>
      <c r="H31" s="145"/>
      <c r="I31" s="145"/>
      <c r="J31" s="145">
        <f>I31+H31+G31</f>
        <v>0</v>
      </c>
      <c r="K31" s="145">
        <f>ROUND(D31*E31,2)</f>
        <v>0</v>
      </c>
      <c r="L31" s="145">
        <f>ROUND(G31*D31,2)</f>
        <v>0</v>
      </c>
      <c r="M31" s="145">
        <f>ROUND(D31*H31,2)</f>
        <v>0</v>
      </c>
      <c r="N31" s="145">
        <f>ROUND(I31*D31,2)</f>
        <v>0</v>
      </c>
      <c r="O31" s="145">
        <f>SUM(L31:N31)</f>
        <v>0</v>
      </c>
    </row>
    <row r="32" spans="1:20" ht="13.8" x14ac:dyDescent="0.25">
      <c r="A32" s="144">
        <v>9</v>
      </c>
      <c r="B32" s="147" t="s">
        <v>102</v>
      </c>
      <c r="C32" s="145" t="s">
        <v>103</v>
      </c>
      <c r="D32" s="146">
        <v>120</v>
      </c>
      <c r="E32" s="145"/>
      <c r="F32" s="145"/>
      <c r="G32" s="145"/>
      <c r="H32" s="145"/>
      <c r="I32" s="145"/>
      <c r="J32" s="145">
        <f>I32+H32+G32</f>
        <v>0</v>
      </c>
      <c r="K32" s="145">
        <f>ROUND(D32*E32,2)</f>
        <v>0</v>
      </c>
      <c r="L32" s="145">
        <f>ROUND(G32*D32,2)</f>
        <v>0</v>
      </c>
      <c r="M32" s="145">
        <f>ROUND(D32*H32,2)</f>
        <v>0</v>
      </c>
      <c r="N32" s="145">
        <f>ROUND(I32*D32,2)</f>
        <v>0</v>
      </c>
      <c r="O32" s="145">
        <f>SUM(L32:N32)</f>
        <v>0</v>
      </c>
    </row>
    <row r="33" spans="1:20" ht="13.8" x14ac:dyDescent="0.25">
      <c r="A33" s="144">
        <v>10</v>
      </c>
      <c r="B33" s="147" t="s">
        <v>104</v>
      </c>
      <c r="C33" s="145" t="s">
        <v>93</v>
      </c>
      <c r="D33" s="146">
        <v>1</v>
      </c>
      <c r="E33" s="145"/>
      <c r="F33" s="145"/>
      <c r="G33" s="145"/>
      <c r="H33" s="145"/>
      <c r="I33" s="145"/>
      <c r="J33" s="145">
        <f>I33+H33+G33</f>
        <v>0</v>
      </c>
      <c r="K33" s="145">
        <f>ROUND(D33*E33,2)</f>
        <v>0</v>
      </c>
      <c r="L33" s="145">
        <f>ROUND(G33*D33,2)</f>
        <v>0</v>
      </c>
      <c r="M33" s="145">
        <f>ROUND(D33*H33,2)</f>
        <v>0</v>
      </c>
      <c r="N33" s="145">
        <f>ROUND(I33*D33,2)</f>
        <v>0</v>
      </c>
      <c r="O33" s="145">
        <f>SUM(L33:N33)</f>
        <v>0</v>
      </c>
    </row>
    <row r="34" spans="1:20" ht="13.8" x14ac:dyDescent="0.25">
      <c r="A34" s="144">
        <v>11</v>
      </c>
      <c r="B34" s="147" t="s">
        <v>373</v>
      </c>
      <c r="C34" s="145" t="s">
        <v>93</v>
      </c>
      <c r="D34" s="146">
        <v>1</v>
      </c>
      <c r="E34" s="145"/>
      <c r="F34" s="145"/>
      <c r="G34" s="145"/>
      <c r="H34" s="145"/>
      <c r="I34" s="145"/>
      <c r="J34" s="145">
        <f>I34+H34+G34</f>
        <v>0</v>
      </c>
      <c r="K34" s="145">
        <f>ROUND(D34*E34,2)</f>
        <v>0</v>
      </c>
      <c r="L34" s="145">
        <f>ROUND(G34*D34,2)</f>
        <v>0</v>
      </c>
      <c r="M34" s="145">
        <f>ROUND(D34*H34,2)</f>
        <v>0</v>
      </c>
      <c r="N34" s="145">
        <f>ROUND(I34*D34,2)</f>
        <v>0</v>
      </c>
      <c r="O34" s="145">
        <f>SUM(L34:N34)</f>
        <v>0</v>
      </c>
    </row>
    <row r="35" spans="1:20" ht="13.8" x14ac:dyDescent="0.25">
      <c r="A35" s="144">
        <v>12</v>
      </c>
      <c r="B35" s="147" t="s">
        <v>106</v>
      </c>
      <c r="C35" s="145" t="s">
        <v>93</v>
      </c>
      <c r="D35" s="146">
        <v>1</v>
      </c>
      <c r="E35" s="145"/>
      <c r="F35" s="145"/>
      <c r="G35" s="145"/>
      <c r="H35" s="145"/>
      <c r="I35" s="145"/>
      <c r="J35" s="145">
        <f>I35+H35+G35</f>
        <v>0</v>
      </c>
      <c r="K35" s="145">
        <f>ROUND(D35*E35,2)</f>
        <v>0</v>
      </c>
      <c r="L35" s="145">
        <f>ROUND(G35*D35,2)</f>
        <v>0</v>
      </c>
      <c r="M35" s="145">
        <f>ROUND(D35*H35,2)</f>
        <v>0</v>
      </c>
      <c r="N35" s="145">
        <f>ROUND(I35*D35,2)</f>
        <v>0</v>
      </c>
      <c r="O35" s="145">
        <f>SUM(L35:N35)</f>
        <v>0</v>
      </c>
    </row>
    <row r="36" spans="1:20" ht="13.8" x14ac:dyDescent="0.25">
      <c r="A36" s="144">
        <v>13</v>
      </c>
      <c r="B36" s="147" t="s">
        <v>107</v>
      </c>
      <c r="C36" s="145" t="s">
        <v>93</v>
      </c>
      <c r="D36" s="146">
        <v>1</v>
      </c>
      <c r="E36" s="145"/>
      <c r="F36" s="145"/>
      <c r="G36" s="145"/>
      <c r="H36" s="145"/>
      <c r="I36" s="145"/>
      <c r="J36" s="145">
        <f>I36+H36+G36</f>
        <v>0</v>
      </c>
      <c r="K36" s="145">
        <f>ROUND(D36*E36,2)</f>
        <v>0</v>
      </c>
      <c r="L36" s="145">
        <f>ROUND(G36*D36,2)</f>
        <v>0</v>
      </c>
      <c r="M36" s="145">
        <f>ROUND(D36*H36,2)</f>
        <v>0</v>
      </c>
      <c r="N36" s="145">
        <f>ROUND(I36*D36,2)</f>
        <v>0</v>
      </c>
      <c r="O36" s="145">
        <f>SUM(L36:N36)</f>
        <v>0</v>
      </c>
    </row>
    <row r="37" spans="1:20" ht="13.8" x14ac:dyDescent="0.25">
      <c r="A37" s="144">
        <v>14</v>
      </c>
      <c r="B37" s="147" t="s">
        <v>108</v>
      </c>
      <c r="C37" s="145" t="s">
        <v>93</v>
      </c>
      <c r="D37" s="146">
        <v>2</v>
      </c>
      <c r="E37" s="145"/>
      <c r="F37" s="145"/>
      <c r="G37" s="145"/>
      <c r="H37" s="145"/>
      <c r="I37" s="145"/>
      <c r="J37" s="145">
        <f>I37+H37+G37</f>
        <v>0</v>
      </c>
      <c r="K37" s="145">
        <f>ROUND(D37*E37,2)</f>
        <v>0</v>
      </c>
      <c r="L37" s="145">
        <f>ROUND(G37*D37,2)</f>
        <v>0</v>
      </c>
      <c r="M37" s="145">
        <f>ROUND(D37*H37,2)</f>
        <v>0</v>
      </c>
      <c r="N37" s="145">
        <f>ROUND(I37*D37,2)</f>
        <v>0</v>
      </c>
      <c r="O37" s="145">
        <f>SUM(L37:N37)</f>
        <v>0</v>
      </c>
    </row>
    <row r="38" spans="1:20" ht="13.8" x14ac:dyDescent="0.25">
      <c r="A38" s="144">
        <v>15</v>
      </c>
      <c r="B38" s="147" t="s">
        <v>109</v>
      </c>
      <c r="C38" s="145" t="s">
        <v>110</v>
      </c>
      <c r="D38" s="146">
        <v>7</v>
      </c>
      <c r="E38" s="145"/>
      <c r="F38" s="145"/>
      <c r="G38" s="145"/>
      <c r="H38" s="145"/>
      <c r="I38" s="145"/>
      <c r="J38" s="145">
        <f>I38+H38+G38</f>
        <v>0</v>
      </c>
      <c r="K38" s="145">
        <f>ROUND(D38*E38,2)</f>
        <v>0</v>
      </c>
      <c r="L38" s="145">
        <f>ROUND(G38*D38,2)</f>
        <v>0</v>
      </c>
      <c r="M38" s="145">
        <f>ROUND(D38*H38,2)</f>
        <v>0</v>
      </c>
      <c r="N38" s="145">
        <f>ROUND(I38*D38,2)</f>
        <v>0</v>
      </c>
      <c r="O38" s="145">
        <f>SUM(L38:N38)</f>
        <v>0</v>
      </c>
    </row>
    <row r="39" spans="1:20" ht="13.8" x14ac:dyDescent="0.25">
      <c r="A39" s="144">
        <v>16</v>
      </c>
      <c r="B39" s="147" t="s">
        <v>111</v>
      </c>
      <c r="C39" s="145" t="s">
        <v>103</v>
      </c>
      <c r="D39" s="146">
        <v>3</v>
      </c>
      <c r="E39" s="145"/>
      <c r="F39" s="145"/>
      <c r="G39" s="145"/>
      <c r="H39" s="145"/>
      <c r="I39" s="145"/>
      <c r="J39" s="145">
        <f>I39+H39+G39</f>
        <v>0</v>
      </c>
      <c r="K39" s="145">
        <f>ROUND(D39*E39,2)</f>
        <v>0</v>
      </c>
      <c r="L39" s="145">
        <f>ROUND(G39*D39,2)</f>
        <v>0</v>
      </c>
      <c r="M39" s="145">
        <f>ROUND(D39*H39,2)</f>
        <v>0</v>
      </c>
      <c r="N39" s="145">
        <f>ROUND(I39*D39,2)</f>
        <v>0</v>
      </c>
      <c r="O39" s="145">
        <f>SUM(L39:N39)</f>
        <v>0</v>
      </c>
    </row>
    <row r="40" spans="1:20" ht="13.8" x14ac:dyDescent="0.25">
      <c r="A40" s="144">
        <v>17</v>
      </c>
      <c r="B40" s="147" t="s">
        <v>112</v>
      </c>
      <c r="C40" s="145" t="s">
        <v>113</v>
      </c>
      <c r="D40" s="146">
        <v>2</v>
      </c>
      <c r="E40" s="145"/>
      <c r="F40" s="145"/>
      <c r="G40" s="145"/>
      <c r="H40" s="145"/>
      <c r="I40" s="145"/>
      <c r="J40" s="145">
        <f>I40+H40+G40</f>
        <v>0</v>
      </c>
      <c r="K40" s="145">
        <f>ROUND(D40*E40,2)</f>
        <v>0</v>
      </c>
      <c r="L40" s="145">
        <f>ROUND(G40*D40,2)</f>
        <v>0</v>
      </c>
      <c r="M40" s="145">
        <f>ROUND(D40*H40,2)</f>
        <v>0</v>
      </c>
      <c r="N40" s="145">
        <f>ROUND(I40*D40,2)</f>
        <v>0</v>
      </c>
      <c r="O40" s="145">
        <f>SUM(L40:N40)</f>
        <v>0</v>
      </c>
    </row>
    <row r="41" spans="1:20" ht="13.8" x14ac:dyDescent="0.25">
      <c r="A41" s="144">
        <v>18</v>
      </c>
      <c r="B41" s="147" t="s">
        <v>114</v>
      </c>
      <c r="C41" s="145" t="s">
        <v>93</v>
      </c>
      <c r="D41" s="146">
        <v>1</v>
      </c>
      <c r="E41" s="145"/>
      <c r="F41" s="145"/>
      <c r="G41" s="145"/>
      <c r="H41" s="145"/>
      <c r="I41" s="145"/>
      <c r="J41" s="145">
        <f>I41+H41+G41</f>
        <v>0</v>
      </c>
      <c r="K41" s="145">
        <f>ROUND(D41*E41,2)</f>
        <v>0</v>
      </c>
      <c r="L41" s="145">
        <f>ROUND(G41*D41,2)</f>
        <v>0</v>
      </c>
      <c r="M41" s="145">
        <f>ROUND(D41*H41,2)</f>
        <v>0</v>
      </c>
      <c r="N41" s="145">
        <f>ROUND(I41*D41,2)</f>
        <v>0</v>
      </c>
      <c r="O41" s="145">
        <f>SUM(L41:N41)</f>
        <v>0</v>
      </c>
    </row>
    <row r="42" spans="1:20" s="148" customFormat="1" ht="13.8" x14ac:dyDescent="0.3">
      <c r="A42" s="153"/>
      <c r="B42" s="152" t="s">
        <v>115</v>
      </c>
      <c r="C42" s="150"/>
      <c r="D42" s="151"/>
      <c r="E42" s="150"/>
      <c r="F42" s="150"/>
      <c r="G42" s="150"/>
      <c r="H42" s="150"/>
      <c r="I42" s="150"/>
      <c r="J42" s="150"/>
      <c r="K42" s="150"/>
      <c r="L42" s="150"/>
      <c r="M42" s="150"/>
      <c r="N42" s="150"/>
      <c r="O42" s="150"/>
      <c r="P42" s="149"/>
      <c r="Q42" s="149"/>
      <c r="R42" s="149"/>
      <c r="S42" s="149"/>
      <c r="T42" s="149"/>
    </row>
    <row r="43" spans="1:20" ht="27.6" x14ac:dyDescent="0.25">
      <c r="A43" s="144">
        <v>19</v>
      </c>
      <c r="B43" s="147" t="s">
        <v>116</v>
      </c>
      <c r="C43" s="145" t="s">
        <v>93</v>
      </c>
      <c r="D43" s="146">
        <v>4</v>
      </c>
      <c r="E43" s="145"/>
      <c r="F43" s="145"/>
      <c r="G43" s="145"/>
      <c r="H43" s="145"/>
      <c r="I43" s="145"/>
      <c r="J43" s="145">
        <f>I43+H43+G43</f>
        <v>0</v>
      </c>
      <c r="K43" s="145">
        <f>ROUND(D43*E43,2)</f>
        <v>0</v>
      </c>
      <c r="L43" s="145">
        <f>ROUND(G43*D43,2)</f>
        <v>0</v>
      </c>
      <c r="M43" s="145">
        <f>ROUND(D43*H43,2)</f>
        <v>0</v>
      </c>
      <c r="N43" s="145">
        <f>ROUND(I43*D43,2)</f>
        <v>0</v>
      </c>
      <c r="O43" s="145">
        <f>SUM(L43:N43)</f>
        <v>0</v>
      </c>
    </row>
    <row r="44" spans="1:20" ht="41.4" x14ac:dyDescent="0.25">
      <c r="A44" s="144">
        <v>20</v>
      </c>
      <c r="B44" s="147" t="s">
        <v>372</v>
      </c>
      <c r="C44" s="145" t="s">
        <v>262</v>
      </c>
      <c r="D44" s="146">
        <v>3</v>
      </c>
      <c r="E44" s="145"/>
      <c r="F44" s="145"/>
      <c r="G44" s="145"/>
      <c r="H44" s="145"/>
      <c r="I44" s="145"/>
      <c r="J44" s="145">
        <f>I44+H44+G44</f>
        <v>0</v>
      </c>
      <c r="K44" s="145">
        <f>ROUND(D44*E44,2)</f>
        <v>0</v>
      </c>
      <c r="L44" s="145">
        <f>ROUND(G44*D44,2)</f>
        <v>0</v>
      </c>
      <c r="M44" s="145">
        <f>ROUND(D44*H44,2)</f>
        <v>0</v>
      </c>
      <c r="N44" s="145">
        <f>ROUND(I44*D44,2)</f>
        <v>0</v>
      </c>
      <c r="O44" s="145">
        <f>SUM(L44:N44)</f>
        <v>0</v>
      </c>
    </row>
    <row r="45" spans="1:20" ht="41.4" x14ac:dyDescent="0.25">
      <c r="A45" s="144">
        <v>21</v>
      </c>
      <c r="B45" s="147" t="s">
        <v>371</v>
      </c>
      <c r="C45" s="145" t="s">
        <v>262</v>
      </c>
      <c r="D45" s="146">
        <v>2</v>
      </c>
      <c r="E45" s="145"/>
      <c r="F45" s="145"/>
      <c r="G45" s="145"/>
      <c r="H45" s="145"/>
      <c r="I45" s="145"/>
      <c r="J45" s="145">
        <f>I45+H45+G45</f>
        <v>0</v>
      </c>
      <c r="K45" s="145">
        <f>ROUND(D45*E45,2)</f>
        <v>0</v>
      </c>
      <c r="L45" s="145">
        <f>ROUND(G45*D45,2)</f>
        <v>0</v>
      </c>
      <c r="M45" s="145">
        <f>ROUND(D45*H45,2)</f>
        <v>0</v>
      </c>
      <c r="N45" s="145">
        <f>ROUND(I45*D45,2)</f>
        <v>0</v>
      </c>
      <c r="O45" s="145">
        <f>SUM(L45:N45)</f>
        <v>0</v>
      </c>
    </row>
    <row r="46" spans="1:20" ht="27.6" x14ac:dyDescent="0.25">
      <c r="A46" s="144">
        <v>22</v>
      </c>
      <c r="B46" s="147" t="s">
        <v>119</v>
      </c>
      <c r="C46" s="145" t="s">
        <v>262</v>
      </c>
      <c r="D46" s="146">
        <v>1</v>
      </c>
      <c r="E46" s="145"/>
      <c r="F46" s="145"/>
      <c r="G46" s="145"/>
      <c r="H46" s="145"/>
      <c r="I46" s="145"/>
      <c r="J46" s="145">
        <f>I46+H46+G46</f>
        <v>0</v>
      </c>
      <c r="K46" s="145">
        <f>ROUND(D46*E46,2)</f>
        <v>0</v>
      </c>
      <c r="L46" s="145">
        <f>ROUND(G46*D46,2)</f>
        <v>0</v>
      </c>
      <c r="M46" s="145">
        <f>ROUND(D46*H46,2)</f>
        <v>0</v>
      </c>
      <c r="N46" s="145">
        <f>ROUND(I46*D46,2)</f>
        <v>0</v>
      </c>
      <c r="O46" s="145">
        <f>SUM(L46:N46)</f>
        <v>0</v>
      </c>
    </row>
    <row r="47" spans="1:20" ht="55.2" x14ac:dyDescent="0.25">
      <c r="A47" s="144">
        <v>23</v>
      </c>
      <c r="B47" s="147" t="s">
        <v>186</v>
      </c>
      <c r="C47" s="145" t="s">
        <v>93</v>
      </c>
      <c r="D47" s="146">
        <v>1</v>
      </c>
      <c r="E47" s="145"/>
      <c r="F47" s="145"/>
      <c r="G47" s="145"/>
      <c r="H47" s="145"/>
      <c r="I47" s="145"/>
      <c r="J47" s="145">
        <f>I47+H47+G47</f>
        <v>0</v>
      </c>
      <c r="K47" s="145">
        <f>ROUND(D47*E47,2)</f>
        <v>0</v>
      </c>
      <c r="L47" s="145">
        <f>ROUND(G47*D47,2)</f>
        <v>0</v>
      </c>
      <c r="M47" s="145">
        <f>ROUND(D47*H47,2)</f>
        <v>0</v>
      </c>
      <c r="N47" s="145">
        <f>ROUND(I47*D47,2)</f>
        <v>0</v>
      </c>
      <c r="O47" s="145">
        <f>SUM(L47:N47)</f>
        <v>0</v>
      </c>
    </row>
    <row r="48" spans="1:20" ht="13.8" x14ac:dyDescent="0.25">
      <c r="A48" s="144">
        <v>24</v>
      </c>
      <c r="B48" s="147" t="s">
        <v>120</v>
      </c>
      <c r="C48" s="145" t="s">
        <v>93</v>
      </c>
      <c r="D48" s="146">
        <v>1</v>
      </c>
      <c r="E48" s="145"/>
      <c r="F48" s="145"/>
      <c r="G48" s="145"/>
      <c r="H48" s="145"/>
      <c r="I48" s="145"/>
      <c r="J48" s="145">
        <f>I48+H48+G48</f>
        <v>0</v>
      </c>
      <c r="K48" s="145">
        <f>ROUND(D48*E48,2)</f>
        <v>0</v>
      </c>
      <c r="L48" s="145">
        <f>ROUND(G48*D48,2)</f>
        <v>0</v>
      </c>
      <c r="M48" s="145">
        <f>ROUND(D48*H48,2)</f>
        <v>0</v>
      </c>
      <c r="N48" s="145">
        <f>ROUND(I48*D48,2)</f>
        <v>0</v>
      </c>
      <c r="O48" s="145">
        <f>SUM(L48:N48)</f>
        <v>0</v>
      </c>
    </row>
    <row r="49" spans="1:20" ht="27.6" x14ac:dyDescent="0.25">
      <c r="A49" s="144">
        <v>25</v>
      </c>
      <c r="B49" s="147" t="s">
        <v>370</v>
      </c>
      <c r="C49" s="145" t="s">
        <v>97</v>
      </c>
      <c r="D49" s="146">
        <v>0.8</v>
      </c>
      <c r="E49" s="145"/>
      <c r="F49" s="145"/>
      <c r="G49" s="145"/>
      <c r="H49" s="145"/>
      <c r="I49" s="145"/>
      <c r="J49" s="145">
        <f>I49+H49+G49</f>
        <v>0</v>
      </c>
      <c r="K49" s="145">
        <f>ROUND(D49*E49,2)</f>
        <v>0</v>
      </c>
      <c r="L49" s="145">
        <f>ROUND(G49*D49,2)</f>
        <v>0</v>
      </c>
      <c r="M49" s="145">
        <f>ROUND(D49*H49,2)</f>
        <v>0</v>
      </c>
      <c r="N49" s="145">
        <f>ROUND(I49*D49,2)</f>
        <v>0</v>
      </c>
      <c r="O49" s="145">
        <f>SUM(L49:N49)</f>
        <v>0</v>
      </c>
    </row>
    <row r="50" spans="1:20" ht="27.6" x14ac:dyDescent="0.25">
      <c r="A50" s="144">
        <v>26</v>
      </c>
      <c r="B50" s="147" t="s">
        <v>337</v>
      </c>
      <c r="C50" s="145" t="s">
        <v>97</v>
      </c>
      <c r="D50" s="146">
        <v>2.2999999999999998</v>
      </c>
      <c r="E50" s="145"/>
      <c r="F50" s="145"/>
      <c r="G50" s="145"/>
      <c r="H50" s="145"/>
      <c r="I50" s="145"/>
      <c r="J50" s="145">
        <f>I50+H50+G50</f>
        <v>0</v>
      </c>
      <c r="K50" s="145">
        <f>ROUND(D50*E50,2)</f>
        <v>0</v>
      </c>
      <c r="L50" s="145">
        <f>ROUND(G50*D50,2)</f>
        <v>0</v>
      </c>
      <c r="M50" s="145">
        <f>ROUND(D50*H50,2)</f>
        <v>0</v>
      </c>
      <c r="N50" s="145">
        <f>ROUND(I50*D50,2)</f>
        <v>0</v>
      </c>
      <c r="O50" s="145">
        <f>SUM(L50:N50)</f>
        <v>0</v>
      </c>
    </row>
    <row r="51" spans="1:20" ht="41.4" x14ac:dyDescent="0.25">
      <c r="A51" s="144">
        <v>27</v>
      </c>
      <c r="B51" s="147" t="s">
        <v>122</v>
      </c>
      <c r="C51" s="145" t="s">
        <v>97</v>
      </c>
      <c r="D51" s="146">
        <v>2.8</v>
      </c>
      <c r="E51" s="145"/>
      <c r="F51" s="145"/>
      <c r="G51" s="145"/>
      <c r="H51" s="145"/>
      <c r="I51" s="145"/>
      <c r="J51" s="145">
        <f>I51+H51+G51</f>
        <v>0</v>
      </c>
      <c r="K51" s="145">
        <f>ROUND(D51*E51,2)</f>
        <v>0</v>
      </c>
      <c r="L51" s="145">
        <f>ROUND(G51*D51,2)</f>
        <v>0</v>
      </c>
      <c r="M51" s="145">
        <f>ROUND(D51*H51,2)</f>
        <v>0</v>
      </c>
      <c r="N51" s="145">
        <f>ROUND(I51*D51,2)</f>
        <v>0</v>
      </c>
      <c r="O51" s="145">
        <f>SUM(L51:N51)</f>
        <v>0</v>
      </c>
    </row>
    <row r="52" spans="1:20" ht="13.8" x14ac:dyDescent="0.25">
      <c r="A52" s="144">
        <v>28</v>
      </c>
      <c r="B52" s="147" t="s">
        <v>123</v>
      </c>
      <c r="C52" s="145" t="s">
        <v>97</v>
      </c>
      <c r="D52" s="146">
        <v>2.2999999999999998</v>
      </c>
      <c r="E52" s="145"/>
      <c r="F52" s="145"/>
      <c r="G52" s="145"/>
      <c r="H52" s="145"/>
      <c r="I52" s="145"/>
      <c r="J52" s="145">
        <f>I52+H52+G52</f>
        <v>0</v>
      </c>
      <c r="K52" s="145">
        <f>ROUND(D52*E52,2)</f>
        <v>0</v>
      </c>
      <c r="L52" s="145">
        <f>ROUND(G52*D52,2)</f>
        <v>0</v>
      </c>
      <c r="M52" s="145">
        <f>ROUND(D52*H52,2)</f>
        <v>0</v>
      </c>
      <c r="N52" s="145">
        <f>ROUND(I52*D52,2)</f>
        <v>0</v>
      </c>
      <c r="O52" s="145">
        <f>SUM(L52:N52)</f>
        <v>0</v>
      </c>
    </row>
    <row r="53" spans="1:20" ht="27.6" x14ac:dyDescent="0.25">
      <c r="A53" s="144">
        <v>29</v>
      </c>
      <c r="B53" s="147" t="s">
        <v>125</v>
      </c>
      <c r="C53" s="145" t="s">
        <v>97</v>
      </c>
      <c r="D53" s="146">
        <v>49.9</v>
      </c>
      <c r="E53" s="145"/>
      <c r="F53" s="145"/>
      <c r="G53" s="145"/>
      <c r="H53" s="145"/>
      <c r="I53" s="145"/>
      <c r="J53" s="145">
        <f>I53+H53+G53</f>
        <v>0</v>
      </c>
      <c r="K53" s="145">
        <f>ROUND(D53*E53,2)</f>
        <v>0</v>
      </c>
      <c r="L53" s="145">
        <f>ROUND(G53*D53,2)</f>
        <v>0</v>
      </c>
      <c r="M53" s="145">
        <f>ROUND(D53*H53,2)</f>
        <v>0</v>
      </c>
      <c r="N53" s="145">
        <f>ROUND(I53*D53,2)</f>
        <v>0</v>
      </c>
      <c r="O53" s="145">
        <f>SUM(L53:N53)</f>
        <v>0</v>
      </c>
    </row>
    <row r="54" spans="1:20" ht="13.8" x14ac:dyDescent="0.25">
      <c r="A54" s="144">
        <v>30</v>
      </c>
      <c r="B54" s="147" t="s">
        <v>341</v>
      </c>
      <c r="C54" s="145" t="s">
        <v>93</v>
      </c>
      <c r="D54" s="146">
        <v>2</v>
      </c>
      <c r="E54" s="145"/>
      <c r="F54" s="145"/>
      <c r="G54" s="145"/>
      <c r="H54" s="145"/>
      <c r="I54" s="145"/>
      <c r="J54" s="145">
        <f>I54+H54+G54</f>
        <v>0</v>
      </c>
      <c r="K54" s="145">
        <f>ROUND(D54*E54,2)</f>
        <v>0</v>
      </c>
      <c r="L54" s="145">
        <f>ROUND(G54*D54,2)</f>
        <v>0</v>
      </c>
      <c r="M54" s="145">
        <f>ROUND(D54*H54,2)</f>
        <v>0</v>
      </c>
      <c r="N54" s="145">
        <f>ROUND(I54*D54,2)</f>
        <v>0</v>
      </c>
      <c r="O54" s="145">
        <f>SUM(L54:N54)</f>
        <v>0</v>
      </c>
    </row>
    <row r="55" spans="1:20" ht="13.8" x14ac:dyDescent="0.25">
      <c r="A55" s="144">
        <v>31</v>
      </c>
      <c r="B55" s="147" t="s">
        <v>206</v>
      </c>
      <c r="C55" s="145" t="s">
        <v>93</v>
      </c>
      <c r="D55" s="146">
        <v>1</v>
      </c>
      <c r="E55" s="145"/>
      <c r="F55" s="145"/>
      <c r="G55" s="145"/>
      <c r="H55" s="145"/>
      <c r="I55" s="145"/>
      <c r="J55" s="145">
        <f>I55+H55+G55</f>
        <v>0</v>
      </c>
      <c r="K55" s="145">
        <f>ROUND(D55*E55,2)</f>
        <v>0</v>
      </c>
      <c r="L55" s="145">
        <f>ROUND(G55*D55,2)</f>
        <v>0</v>
      </c>
      <c r="M55" s="145">
        <f>ROUND(D55*H55,2)</f>
        <v>0</v>
      </c>
      <c r="N55" s="145">
        <f>ROUND(I55*D55,2)</f>
        <v>0</v>
      </c>
      <c r="O55" s="145">
        <f>SUM(L55:N55)</f>
        <v>0</v>
      </c>
    </row>
    <row r="56" spans="1:20" ht="27.6" x14ac:dyDescent="0.25">
      <c r="A56" s="144">
        <v>32</v>
      </c>
      <c r="B56" s="147" t="s">
        <v>126</v>
      </c>
      <c r="C56" s="145" t="s">
        <v>93</v>
      </c>
      <c r="D56" s="146">
        <v>2</v>
      </c>
      <c r="E56" s="145"/>
      <c r="F56" s="145"/>
      <c r="G56" s="145"/>
      <c r="H56" s="145"/>
      <c r="I56" s="145"/>
      <c r="J56" s="145">
        <f>I56+H56+G56</f>
        <v>0</v>
      </c>
      <c r="K56" s="145">
        <f>ROUND(D56*E56,2)</f>
        <v>0</v>
      </c>
      <c r="L56" s="145">
        <f>ROUND(G56*D56,2)</f>
        <v>0</v>
      </c>
      <c r="M56" s="145">
        <f>ROUND(D56*H56,2)</f>
        <v>0</v>
      </c>
      <c r="N56" s="145">
        <f>ROUND(I56*D56,2)</f>
        <v>0</v>
      </c>
      <c r="O56" s="145">
        <f>SUM(L56:N56)</f>
        <v>0</v>
      </c>
    </row>
    <row r="57" spans="1:20" s="148" customFormat="1" ht="14.25" customHeight="1" x14ac:dyDescent="0.3">
      <c r="A57" s="153"/>
      <c r="B57" s="152" t="s">
        <v>129</v>
      </c>
      <c r="C57" s="150"/>
      <c r="D57" s="151"/>
      <c r="E57" s="150"/>
      <c r="F57" s="150"/>
      <c r="G57" s="150"/>
      <c r="H57" s="150"/>
      <c r="I57" s="150"/>
      <c r="J57" s="150"/>
      <c r="K57" s="150"/>
      <c r="L57" s="150"/>
      <c r="M57" s="150"/>
      <c r="N57" s="150"/>
      <c r="O57" s="150"/>
      <c r="P57" s="149"/>
      <c r="Q57" s="149"/>
      <c r="R57" s="149"/>
      <c r="S57" s="149"/>
      <c r="T57" s="149"/>
    </row>
    <row r="58" spans="1:20" ht="13.8" x14ac:dyDescent="0.25">
      <c r="A58" s="144">
        <v>33</v>
      </c>
      <c r="B58" s="147" t="s">
        <v>130</v>
      </c>
      <c r="C58" s="145" t="s">
        <v>93</v>
      </c>
      <c r="D58" s="146">
        <v>2</v>
      </c>
      <c r="E58" s="145"/>
      <c r="F58" s="145"/>
      <c r="G58" s="145"/>
      <c r="H58" s="145"/>
      <c r="I58" s="145"/>
      <c r="J58" s="145">
        <f>I58+H58+G58</f>
        <v>0</v>
      </c>
      <c r="K58" s="145">
        <f>ROUND(D58*E58,2)</f>
        <v>0</v>
      </c>
      <c r="L58" s="145">
        <f>ROUND(G58*D58,2)</f>
        <v>0</v>
      </c>
      <c r="M58" s="145">
        <f>ROUND(D58*H58,2)</f>
        <v>0</v>
      </c>
      <c r="N58" s="145">
        <f>ROUND(I58*D58,2)</f>
        <v>0</v>
      </c>
      <c r="O58" s="145">
        <f>SUM(L58:N58)</f>
        <v>0</v>
      </c>
    </row>
    <row r="59" spans="1:20" ht="13.8" x14ac:dyDescent="0.25">
      <c r="A59" s="144">
        <v>34</v>
      </c>
      <c r="B59" s="147" t="s">
        <v>131</v>
      </c>
      <c r="C59" s="145" t="s">
        <v>93</v>
      </c>
      <c r="D59" s="146">
        <v>2</v>
      </c>
      <c r="E59" s="145"/>
      <c r="F59" s="145"/>
      <c r="G59" s="145"/>
      <c r="H59" s="145"/>
      <c r="I59" s="145"/>
      <c r="J59" s="145">
        <f>I59+H59+G59</f>
        <v>0</v>
      </c>
      <c r="K59" s="145">
        <f>ROUND(D59*E59,2)</f>
        <v>0</v>
      </c>
      <c r="L59" s="145">
        <f>ROUND(G59*D59,2)</f>
        <v>0</v>
      </c>
      <c r="M59" s="145">
        <f>ROUND(D59*H59,2)</f>
        <v>0</v>
      </c>
      <c r="N59" s="145">
        <f>ROUND(I59*D59,2)</f>
        <v>0</v>
      </c>
      <c r="O59" s="145">
        <f>SUM(L59:N59)</f>
        <v>0</v>
      </c>
    </row>
    <row r="60" spans="1:20" ht="13.8" x14ac:dyDescent="0.25">
      <c r="A60" s="144">
        <v>35</v>
      </c>
      <c r="B60" s="147" t="s">
        <v>132</v>
      </c>
      <c r="C60" s="145" t="s">
        <v>93</v>
      </c>
      <c r="D60" s="146">
        <v>2</v>
      </c>
      <c r="E60" s="145"/>
      <c r="F60" s="145"/>
      <c r="G60" s="145"/>
      <c r="H60" s="145"/>
      <c r="I60" s="145"/>
      <c r="J60" s="145">
        <f>I60+H60+G60</f>
        <v>0</v>
      </c>
      <c r="K60" s="145">
        <f>ROUND(D60*E60,2)</f>
        <v>0</v>
      </c>
      <c r="L60" s="145">
        <f>ROUND(G60*D60,2)</f>
        <v>0</v>
      </c>
      <c r="M60" s="145">
        <f>ROUND(D60*H60,2)</f>
        <v>0</v>
      </c>
      <c r="N60" s="145">
        <f>ROUND(I60*D60,2)</f>
        <v>0</v>
      </c>
      <c r="O60" s="145">
        <f>SUM(L60:N60)</f>
        <v>0</v>
      </c>
    </row>
    <row r="61" spans="1:20" ht="13.8" x14ac:dyDescent="0.25">
      <c r="A61" s="144">
        <v>36</v>
      </c>
      <c r="B61" s="147" t="s">
        <v>133</v>
      </c>
      <c r="C61" s="145" t="s">
        <v>93</v>
      </c>
      <c r="D61" s="146">
        <v>6</v>
      </c>
      <c r="E61" s="145"/>
      <c r="F61" s="145"/>
      <c r="G61" s="145"/>
      <c r="H61" s="145"/>
      <c r="I61" s="145"/>
      <c r="J61" s="145">
        <f>I61+H61+G61</f>
        <v>0</v>
      </c>
      <c r="K61" s="145">
        <f>ROUND(D61*E61,2)</f>
        <v>0</v>
      </c>
      <c r="L61" s="145">
        <f>ROUND(G61*D61,2)</f>
        <v>0</v>
      </c>
      <c r="M61" s="145">
        <f>ROUND(D61*H61,2)</f>
        <v>0</v>
      </c>
      <c r="N61" s="145">
        <f>ROUND(I61*D61,2)</f>
        <v>0</v>
      </c>
      <c r="O61" s="145">
        <f>SUM(L61:N61)</f>
        <v>0</v>
      </c>
    </row>
    <row r="62" spans="1:20" ht="27.6" x14ac:dyDescent="0.25">
      <c r="A62" s="144">
        <v>37</v>
      </c>
      <c r="B62" s="147" t="s">
        <v>134</v>
      </c>
      <c r="C62" s="145" t="s">
        <v>103</v>
      </c>
      <c r="D62" s="146">
        <v>7</v>
      </c>
      <c r="E62" s="145"/>
      <c r="F62" s="145"/>
      <c r="G62" s="145"/>
      <c r="H62" s="145"/>
      <c r="I62" s="145"/>
      <c r="J62" s="145">
        <f>I62+H62+G62</f>
        <v>0</v>
      </c>
      <c r="K62" s="145">
        <f>ROUND(D62*E62,2)</f>
        <v>0</v>
      </c>
      <c r="L62" s="145">
        <f>ROUND(G62*D62,2)</f>
        <v>0</v>
      </c>
      <c r="M62" s="145">
        <f>ROUND(D62*H62,2)</f>
        <v>0</v>
      </c>
      <c r="N62" s="145">
        <f>ROUND(I62*D62,2)</f>
        <v>0</v>
      </c>
      <c r="O62" s="145">
        <f>SUM(L62:N62)</f>
        <v>0</v>
      </c>
    </row>
    <row r="63" spans="1:20" ht="13.8" x14ac:dyDescent="0.25">
      <c r="A63" s="144">
        <v>38</v>
      </c>
      <c r="B63" s="147" t="s">
        <v>342</v>
      </c>
      <c r="C63" s="145" t="s">
        <v>136</v>
      </c>
      <c r="D63" s="146">
        <v>7.0000000000000007E-2</v>
      </c>
      <c r="E63" s="145"/>
      <c r="F63" s="145"/>
      <c r="G63" s="145"/>
      <c r="H63" s="145"/>
      <c r="I63" s="145"/>
      <c r="J63" s="145">
        <f>I63+H63+G63</f>
        <v>0</v>
      </c>
      <c r="K63" s="145">
        <f>ROUND(D63*E63,2)</f>
        <v>0</v>
      </c>
      <c r="L63" s="145">
        <f>ROUND(G63*D63,2)</f>
        <v>0</v>
      </c>
      <c r="M63" s="145">
        <f>ROUND(D63*H63,2)</f>
        <v>0</v>
      </c>
      <c r="N63" s="145">
        <f>ROUND(I63*D63,2)</f>
        <v>0</v>
      </c>
      <c r="O63" s="145">
        <f>SUM(L63:N63)</f>
        <v>0</v>
      </c>
    </row>
    <row r="64" spans="1:20" ht="41.4" x14ac:dyDescent="0.25">
      <c r="A64" s="144">
        <v>39</v>
      </c>
      <c r="B64" s="147" t="s">
        <v>137</v>
      </c>
      <c r="C64" s="145" t="s">
        <v>103</v>
      </c>
      <c r="D64" s="146">
        <v>3</v>
      </c>
      <c r="E64" s="145"/>
      <c r="F64" s="145"/>
      <c r="G64" s="145"/>
      <c r="H64" s="145"/>
      <c r="I64" s="145"/>
      <c r="J64" s="145">
        <f>I64+H64+G64</f>
        <v>0</v>
      </c>
      <c r="K64" s="145">
        <f>ROUND(D64*E64,2)</f>
        <v>0</v>
      </c>
      <c r="L64" s="145">
        <f>ROUND(G64*D64,2)</f>
        <v>0</v>
      </c>
      <c r="M64" s="145">
        <f>ROUND(D64*H64,2)</f>
        <v>0</v>
      </c>
      <c r="N64" s="145">
        <f>ROUND(I64*D64,2)</f>
        <v>0</v>
      </c>
      <c r="O64" s="145">
        <f>SUM(L64:N64)</f>
        <v>0</v>
      </c>
    </row>
    <row r="65" spans="1:20" ht="41.4" x14ac:dyDescent="0.25">
      <c r="A65" s="144">
        <v>40</v>
      </c>
      <c r="B65" s="147" t="s">
        <v>138</v>
      </c>
      <c r="C65" s="145" t="s">
        <v>93</v>
      </c>
      <c r="D65" s="146">
        <v>1</v>
      </c>
      <c r="E65" s="145"/>
      <c r="F65" s="145"/>
      <c r="G65" s="145"/>
      <c r="H65" s="145"/>
      <c r="I65" s="145"/>
      <c r="J65" s="145">
        <f>I65+H65+G65</f>
        <v>0</v>
      </c>
      <c r="K65" s="145">
        <f>ROUND(D65*E65,2)</f>
        <v>0</v>
      </c>
      <c r="L65" s="145">
        <f>ROUND(G65*D65,2)</f>
        <v>0</v>
      </c>
      <c r="M65" s="145">
        <f>ROUND(D65*H65,2)</f>
        <v>0</v>
      </c>
      <c r="N65" s="145">
        <f>ROUND(I65*D65,2)</f>
        <v>0</v>
      </c>
      <c r="O65" s="145">
        <f>SUM(L65:N65)</f>
        <v>0</v>
      </c>
    </row>
    <row r="66" spans="1:20" ht="27.6" x14ac:dyDescent="0.25">
      <c r="A66" s="144">
        <v>41</v>
      </c>
      <c r="B66" s="147" t="s">
        <v>214</v>
      </c>
      <c r="C66" s="145" t="s">
        <v>93</v>
      </c>
      <c r="D66" s="146">
        <v>1</v>
      </c>
      <c r="E66" s="145"/>
      <c r="F66" s="145"/>
      <c r="G66" s="145"/>
      <c r="H66" s="145"/>
      <c r="I66" s="145"/>
      <c r="J66" s="145">
        <f>I66+H66+G66</f>
        <v>0</v>
      </c>
      <c r="K66" s="145">
        <f>ROUND(D66*E66,2)</f>
        <v>0</v>
      </c>
      <c r="L66" s="145">
        <f>ROUND(G66*D66,2)</f>
        <v>0</v>
      </c>
      <c r="M66" s="145">
        <f>ROUND(D66*H66,2)</f>
        <v>0</v>
      </c>
      <c r="N66" s="145">
        <f>ROUND(I66*D66,2)</f>
        <v>0</v>
      </c>
      <c r="O66" s="145">
        <f>SUM(L66:N66)</f>
        <v>0</v>
      </c>
    </row>
    <row r="67" spans="1:20" ht="27.6" x14ac:dyDescent="0.25">
      <c r="A67" s="144">
        <v>42</v>
      </c>
      <c r="B67" s="147" t="s">
        <v>141</v>
      </c>
      <c r="C67" s="145" t="s">
        <v>93</v>
      </c>
      <c r="D67" s="146">
        <v>1</v>
      </c>
      <c r="E67" s="145"/>
      <c r="F67" s="145"/>
      <c r="G67" s="145"/>
      <c r="H67" s="145"/>
      <c r="I67" s="145"/>
      <c r="J67" s="145">
        <f>I67+H67+G67</f>
        <v>0</v>
      </c>
      <c r="K67" s="145">
        <f>ROUND(D67*E67,2)</f>
        <v>0</v>
      </c>
      <c r="L67" s="145">
        <f>ROUND(G67*D67,2)</f>
        <v>0</v>
      </c>
      <c r="M67" s="145">
        <f>ROUND(D67*H67,2)</f>
        <v>0</v>
      </c>
      <c r="N67" s="145">
        <f>ROUND(I67*D67,2)</f>
        <v>0</v>
      </c>
      <c r="O67" s="145">
        <f>SUM(L67:N67)</f>
        <v>0</v>
      </c>
    </row>
    <row r="68" spans="1:20" ht="13.8" x14ac:dyDescent="0.25">
      <c r="A68" s="144">
        <v>43</v>
      </c>
      <c r="B68" s="147" t="s">
        <v>369</v>
      </c>
      <c r="C68" s="145" t="s">
        <v>93</v>
      </c>
      <c r="D68" s="146">
        <v>1</v>
      </c>
      <c r="E68" s="145"/>
      <c r="F68" s="145"/>
      <c r="G68" s="145"/>
      <c r="H68" s="145"/>
      <c r="I68" s="145"/>
      <c r="J68" s="145">
        <f>I68+H68+G68</f>
        <v>0</v>
      </c>
      <c r="K68" s="145">
        <f>ROUND(D68*E68,2)</f>
        <v>0</v>
      </c>
      <c r="L68" s="145">
        <f>ROUND(G68*D68,2)</f>
        <v>0</v>
      </c>
      <c r="M68" s="145">
        <f>ROUND(D68*H68,2)</f>
        <v>0</v>
      </c>
      <c r="N68" s="145">
        <f>ROUND(I68*D68,2)</f>
        <v>0</v>
      </c>
      <c r="O68" s="145">
        <f>SUM(L68:N68)</f>
        <v>0</v>
      </c>
    </row>
    <row r="69" spans="1:20" ht="13.8" x14ac:dyDescent="0.25">
      <c r="A69" s="144">
        <v>44</v>
      </c>
      <c r="B69" s="147" t="s">
        <v>143</v>
      </c>
      <c r="C69" s="145" t="s">
        <v>93</v>
      </c>
      <c r="D69" s="146">
        <v>1</v>
      </c>
      <c r="E69" s="145"/>
      <c r="F69" s="145"/>
      <c r="G69" s="145"/>
      <c r="H69" s="145"/>
      <c r="I69" s="145"/>
      <c r="J69" s="145">
        <f>I69+H69+G69</f>
        <v>0</v>
      </c>
      <c r="K69" s="145">
        <f>ROUND(D69*E69,2)</f>
        <v>0</v>
      </c>
      <c r="L69" s="145">
        <f>ROUND(G69*D69,2)</f>
        <v>0</v>
      </c>
      <c r="M69" s="145">
        <f>ROUND(D69*H69,2)</f>
        <v>0</v>
      </c>
      <c r="N69" s="145">
        <f>ROUND(I69*D69,2)</f>
        <v>0</v>
      </c>
      <c r="O69" s="145">
        <f>SUM(L69:N69)</f>
        <v>0</v>
      </c>
    </row>
    <row r="70" spans="1:20" ht="13.8" x14ac:dyDescent="0.25">
      <c r="A70" s="144">
        <v>45</v>
      </c>
      <c r="B70" s="147" t="s">
        <v>144</v>
      </c>
      <c r="C70" s="145" t="s">
        <v>93</v>
      </c>
      <c r="D70" s="146">
        <v>1</v>
      </c>
      <c r="E70" s="145"/>
      <c r="F70" s="145"/>
      <c r="G70" s="145"/>
      <c r="H70" s="145"/>
      <c r="I70" s="145"/>
      <c r="J70" s="145">
        <f>I70+H70+G70</f>
        <v>0</v>
      </c>
      <c r="K70" s="145">
        <f>ROUND(D70*E70,2)</f>
        <v>0</v>
      </c>
      <c r="L70" s="145">
        <f>ROUND(G70*D70,2)</f>
        <v>0</v>
      </c>
      <c r="M70" s="145">
        <f>ROUND(D70*H70,2)</f>
        <v>0</v>
      </c>
      <c r="N70" s="145">
        <f>ROUND(I70*D70,2)</f>
        <v>0</v>
      </c>
      <c r="O70" s="145">
        <f>SUM(L70:N70)</f>
        <v>0</v>
      </c>
    </row>
    <row r="71" spans="1:20" ht="13.8" x14ac:dyDescent="0.25">
      <c r="A71" s="144">
        <v>46</v>
      </c>
      <c r="B71" s="147" t="s">
        <v>145</v>
      </c>
      <c r="C71" s="145" t="s">
        <v>93</v>
      </c>
      <c r="D71" s="146">
        <v>1</v>
      </c>
      <c r="E71" s="145"/>
      <c r="F71" s="145"/>
      <c r="G71" s="145"/>
      <c r="H71" s="145"/>
      <c r="I71" s="145"/>
      <c r="J71" s="145">
        <f>I71+H71+G71</f>
        <v>0</v>
      </c>
      <c r="K71" s="145">
        <f>ROUND(D71*E71,2)</f>
        <v>0</v>
      </c>
      <c r="L71" s="145">
        <f>ROUND(G71*D71,2)</f>
        <v>0</v>
      </c>
      <c r="M71" s="145">
        <f>ROUND(D71*H71,2)</f>
        <v>0</v>
      </c>
      <c r="N71" s="145">
        <f>ROUND(I71*D71,2)</f>
        <v>0</v>
      </c>
      <c r="O71" s="145">
        <f>SUM(L71:N71)</f>
        <v>0</v>
      </c>
    </row>
    <row r="72" spans="1:20" s="148" customFormat="1" ht="14.25" customHeight="1" x14ac:dyDescent="0.3">
      <c r="A72" s="153"/>
      <c r="B72" s="152" t="s">
        <v>146</v>
      </c>
      <c r="C72" s="150"/>
      <c r="D72" s="151"/>
      <c r="E72" s="150"/>
      <c r="F72" s="150"/>
      <c r="G72" s="150"/>
      <c r="H72" s="150"/>
      <c r="I72" s="150"/>
      <c r="J72" s="150"/>
      <c r="K72" s="150"/>
      <c r="L72" s="150"/>
      <c r="M72" s="150"/>
      <c r="N72" s="150"/>
      <c r="O72" s="150"/>
      <c r="P72" s="149"/>
      <c r="Q72" s="149"/>
      <c r="R72" s="149"/>
      <c r="S72" s="149"/>
      <c r="T72" s="149"/>
    </row>
    <row r="73" spans="1:20" ht="69" x14ac:dyDescent="0.25">
      <c r="A73" s="154">
        <v>47</v>
      </c>
      <c r="B73" s="164" t="s">
        <v>368</v>
      </c>
      <c r="C73" s="155" t="s">
        <v>93</v>
      </c>
      <c r="D73" s="163">
        <v>1</v>
      </c>
      <c r="E73" s="155"/>
      <c r="F73" s="155"/>
      <c r="G73" s="155"/>
      <c r="H73" s="155"/>
      <c r="I73" s="155"/>
      <c r="J73" s="155">
        <f>I73+H73+G73</f>
        <v>0</v>
      </c>
      <c r="K73" s="145">
        <f>ROUND(D73*E73,2)</f>
        <v>0</v>
      </c>
      <c r="L73" s="145">
        <f>ROUND(G73*D73,2)</f>
        <v>0</v>
      </c>
      <c r="M73" s="145">
        <f>ROUND(D73*H73,2)</f>
        <v>0</v>
      </c>
      <c r="N73" s="145">
        <f>ROUND(I73*D73,2)</f>
        <v>0</v>
      </c>
      <c r="O73" s="145">
        <f>SUM(L73:N73)</f>
        <v>0</v>
      </c>
    </row>
    <row r="74" spans="1:20" ht="27.6" x14ac:dyDescent="0.25">
      <c r="A74" s="154">
        <v>48</v>
      </c>
      <c r="B74" s="159" t="s">
        <v>148</v>
      </c>
      <c r="C74" s="161" t="s">
        <v>93</v>
      </c>
      <c r="D74" s="160">
        <v>1</v>
      </c>
      <c r="E74" s="155"/>
      <c r="F74" s="155"/>
      <c r="G74" s="156"/>
      <c r="H74" s="156"/>
      <c r="I74" s="156"/>
      <c r="J74" s="155">
        <f>I74+H74+G74</f>
        <v>0</v>
      </c>
      <c r="K74" s="145">
        <f>ROUND(D74*E74,2)</f>
        <v>0</v>
      </c>
      <c r="L74" s="145">
        <f>ROUND(G74*D74,2)</f>
        <v>0</v>
      </c>
      <c r="M74" s="145">
        <f>ROUND(D74*H74,2)</f>
        <v>0</v>
      </c>
      <c r="N74" s="145">
        <f>ROUND(I74*D74,2)</f>
        <v>0</v>
      </c>
      <c r="O74" s="145">
        <f>SUM(L74:N74)</f>
        <v>0</v>
      </c>
    </row>
    <row r="75" spans="1:20" ht="41.4" x14ac:dyDescent="0.25">
      <c r="A75" s="154">
        <v>49</v>
      </c>
      <c r="B75" s="162" t="s">
        <v>149</v>
      </c>
      <c r="C75" s="161" t="s">
        <v>93</v>
      </c>
      <c r="D75" s="160">
        <v>1</v>
      </c>
      <c r="E75" s="155"/>
      <c r="F75" s="155"/>
      <c r="G75" s="156"/>
      <c r="H75" s="156"/>
      <c r="I75" s="156"/>
      <c r="J75" s="155">
        <f>I75+H75+G75</f>
        <v>0</v>
      </c>
      <c r="K75" s="145">
        <f>ROUND(D75*E75,2)</f>
        <v>0</v>
      </c>
      <c r="L75" s="145">
        <f>ROUND(G75*D75,2)</f>
        <v>0</v>
      </c>
      <c r="M75" s="145">
        <f>ROUND(D75*H75,2)</f>
        <v>0</v>
      </c>
      <c r="N75" s="145">
        <f>ROUND(I75*D75,2)</f>
        <v>0</v>
      </c>
      <c r="O75" s="145">
        <f>SUM(L75:N75)</f>
        <v>0</v>
      </c>
    </row>
    <row r="76" spans="1:20" ht="41.4" x14ac:dyDescent="0.25">
      <c r="A76" s="154">
        <v>50</v>
      </c>
      <c r="B76" s="159" t="s">
        <v>158</v>
      </c>
      <c r="C76" s="158" t="s">
        <v>93</v>
      </c>
      <c r="D76" s="157">
        <v>1</v>
      </c>
      <c r="E76" s="155"/>
      <c r="F76" s="155"/>
      <c r="G76" s="156"/>
      <c r="H76" s="156"/>
      <c r="I76" s="156"/>
      <c r="J76" s="155">
        <f>I76+H76+G76</f>
        <v>0</v>
      </c>
      <c r="K76" s="145">
        <f>ROUND(D76*E76,2)</f>
        <v>0</v>
      </c>
      <c r="L76" s="145">
        <f>ROUND(G76*D76,2)</f>
        <v>0</v>
      </c>
      <c r="M76" s="145">
        <f>ROUND(D76*H76,2)</f>
        <v>0</v>
      </c>
      <c r="N76" s="145">
        <f>ROUND(I76*D76,2)</f>
        <v>0</v>
      </c>
      <c r="O76" s="145">
        <f>SUM(L76:N76)</f>
        <v>0</v>
      </c>
    </row>
    <row r="77" spans="1:20" ht="41.4" x14ac:dyDescent="0.25">
      <c r="A77" s="154">
        <v>51</v>
      </c>
      <c r="B77" s="147" t="s">
        <v>344</v>
      </c>
      <c r="C77" s="145" t="s">
        <v>103</v>
      </c>
      <c r="D77" s="146">
        <v>120</v>
      </c>
      <c r="E77" s="145"/>
      <c r="F77" s="145"/>
      <c r="G77" s="145"/>
      <c r="H77" s="145"/>
      <c r="I77" s="145"/>
      <c r="J77" s="145">
        <f>I77+H77+G77</f>
        <v>0</v>
      </c>
      <c r="K77" s="145">
        <f>ROUND(D77*E77,2)</f>
        <v>0</v>
      </c>
      <c r="L77" s="145">
        <f>ROUND(G77*D77,2)</f>
        <v>0</v>
      </c>
      <c r="M77" s="145">
        <f>ROUND(D77*H77,2)</f>
        <v>0</v>
      </c>
      <c r="N77" s="145">
        <f>ROUND(I77*D77,2)</f>
        <v>0</v>
      </c>
      <c r="O77" s="145">
        <f>SUM(L77:N77)</f>
        <v>0</v>
      </c>
    </row>
    <row r="78" spans="1:20" ht="27.6" x14ac:dyDescent="0.25">
      <c r="A78" s="154">
        <v>52</v>
      </c>
      <c r="B78" s="147" t="s">
        <v>151</v>
      </c>
      <c r="C78" s="145" t="s">
        <v>93</v>
      </c>
      <c r="D78" s="146">
        <v>7</v>
      </c>
      <c r="E78" s="145"/>
      <c r="F78" s="145"/>
      <c r="G78" s="145"/>
      <c r="H78" s="145"/>
      <c r="I78" s="145"/>
      <c r="J78" s="145">
        <f>I78+H78+G78</f>
        <v>0</v>
      </c>
      <c r="K78" s="145">
        <f>ROUND(D78*E78,2)</f>
        <v>0</v>
      </c>
      <c r="L78" s="145">
        <f>ROUND(G78*D78,2)</f>
        <v>0</v>
      </c>
      <c r="M78" s="145">
        <f>ROUND(D78*H78,2)</f>
        <v>0</v>
      </c>
      <c r="N78" s="145">
        <f>ROUND(I78*D78,2)</f>
        <v>0</v>
      </c>
      <c r="O78" s="145">
        <f>SUM(L78:N78)</f>
        <v>0</v>
      </c>
    </row>
    <row r="79" spans="1:20" ht="27.6" x14ac:dyDescent="0.25">
      <c r="A79" s="154">
        <v>53</v>
      </c>
      <c r="B79" s="147" t="s">
        <v>152</v>
      </c>
      <c r="C79" s="145" t="s">
        <v>93</v>
      </c>
      <c r="D79" s="146">
        <v>14</v>
      </c>
      <c r="E79" s="145"/>
      <c r="F79" s="145"/>
      <c r="G79" s="145"/>
      <c r="H79" s="145"/>
      <c r="I79" s="145"/>
      <c r="J79" s="145">
        <f>I79+H79+G79</f>
        <v>0</v>
      </c>
      <c r="K79" s="145">
        <f>ROUND(D79*E79,2)</f>
        <v>0</v>
      </c>
      <c r="L79" s="145">
        <f>ROUND(G79*D79,2)</f>
        <v>0</v>
      </c>
      <c r="M79" s="145">
        <f>ROUND(D79*H79,2)</f>
        <v>0</v>
      </c>
      <c r="N79" s="145">
        <f>ROUND(I79*D79,2)</f>
        <v>0</v>
      </c>
      <c r="O79" s="145">
        <f>SUM(L79:N79)</f>
        <v>0</v>
      </c>
    </row>
    <row r="80" spans="1:20" ht="27.6" x14ac:dyDescent="0.25">
      <c r="A80" s="154">
        <v>54</v>
      </c>
      <c r="B80" s="147" t="s">
        <v>154</v>
      </c>
      <c r="C80" s="145" t="s">
        <v>93</v>
      </c>
      <c r="D80" s="146">
        <v>6</v>
      </c>
      <c r="E80" s="145"/>
      <c r="F80" s="145"/>
      <c r="G80" s="145"/>
      <c r="H80" s="145"/>
      <c r="I80" s="145"/>
      <c r="J80" s="145">
        <f>I80+H80+G80</f>
        <v>0</v>
      </c>
      <c r="K80" s="145">
        <f>ROUND(D80*E80,2)</f>
        <v>0</v>
      </c>
      <c r="L80" s="145">
        <f>ROUND(G80*D80,2)</f>
        <v>0</v>
      </c>
      <c r="M80" s="145">
        <f>ROUND(D80*H80,2)</f>
        <v>0</v>
      </c>
      <c r="N80" s="145">
        <f>ROUND(I80*D80,2)</f>
        <v>0</v>
      </c>
      <c r="O80" s="145">
        <f>SUM(L80:N80)</f>
        <v>0</v>
      </c>
    </row>
    <row r="81" spans="1:20" ht="13.8" x14ac:dyDescent="0.25">
      <c r="A81" s="154">
        <v>55</v>
      </c>
      <c r="B81" s="147" t="s">
        <v>155</v>
      </c>
      <c r="C81" s="145" t="s">
        <v>93</v>
      </c>
      <c r="D81" s="146">
        <v>1</v>
      </c>
      <c r="E81" s="145"/>
      <c r="F81" s="145"/>
      <c r="G81" s="145"/>
      <c r="H81" s="145"/>
      <c r="I81" s="145"/>
      <c r="J81" s="145">
        <f>I81+H81+G81</f>
        <v>0</v>
      </c>
      <c r="K81" s="145">
        <f>ROUND(D81*E81,2)</f>
        <v>0</v>
      </c>
      <c r="L81" s="145">
        <f>ROUND(G81*D81,2)</f>
        <v>0</v>
      </c>
      <c r="M81" s="145">
        <f>ROUND(D81*H81,2)</f>
        <v>0</v>
      </c>
      <c r="N81" s="145">
        <f>ROUND(I81*D81,2)</f>
        <v>0</v>
      </c>
      <c r="O81" s="145">
        <f>SUM(L81:N81)</f>
        <v>0</v>
      </c>
    </row>
    <row r="82" spans="1:20" ht="13.8" x14ac:dyDescent="0.25">
      <c r="A82" s="154">
        <v>56</v>
      </c>
      <c r="B82" s="147" t="s">
        <v>156</v>
      </c>
      <c r="C82" s="145" t="s">
        <v>93</v>
      </c>
      <c r="D82" s="146">
        <v>1</v>
      </c>
      <c r="E82" s="145"/>
      <c r="F82" s="145"/>
      <c r="G82" s="145"/>
      <c r="H82" s="145"/>
      <c r="I82" s="145"/>
      <c r="J82" s="145">
        <f>I82+H82+G82</f>
        <v>0</v>
      </c>
      <c r="K82" s="145">
        <f>ROUND(D82*E82,2)</f>
        <v>0</v>
      </c>
      <c r="L82" s="145">
        <f>ROUND(G82*D82,2)</f>
        <v>0</v>
      </c>
      <c r="M82" s="145">
        <f>ROUND(D82*H82,2)</f>
        <v>0</v>
      </c>
      <c r="N82" s="145">
        <f>ROUND(I82*D82,2)</f>
        <v>0</v>
      </c>
      <c r="O82" s="145">
        <f>SUM(L82:N82)</f>
        <v>0</v>
      </c>
    </row>
    <row r="83" spans="1:20" ht="13.8" x14ac:dyDescent="0.25">
      <c r="A83" s="154">
        <v>57</v>
      </c>
      <c r="B83" s="147" t="s">
        <v>157</v>
      </c>
      <c r="C83" s="145" t="s">
        <v>93</v>
      </c>
      <c r="D83" s="146">
        <v>1</v>
      </c>
      <c r="E83" s="145"/>
      <c r="F83" s="145"/>
      <c r="G83" s="145"/>
      <c r="H83" s="145"/>
      <c r="I83" s="145"/>
      <c r="J83" s="145">
        <f>I83+H83+G83</f>
        <v>0</v>
      </c>
      <c r="K83" s="145">
        <f>ROUND(D83*E83,2)</f>
        <v>0</v>
      </c>
      <c r="L83" s="145">
        <f>ROUND(G83*D83,2)</f>
        <v>0</v>
      </c>
      <c r="M83" s="145">
        <f>ROUND(D83*H83,2)</f>
        <v>0</v>
      </c>
      <c r="N83" s="145">
        <f>ROUND(I83*D83,2)</f>
        <v>0</v>
      </c>
      <c r="O83" s="145">
        <f>SUM(L83:N83)</f>
        <v>0</v>
      </c>
    </row>
    <row r="84" spans="1:20" s="148" customFormat="1" ht="13.8" x14ac:dyDescent="0.3">
      <c r="A84" s="153"/>
      <c r="B84" s="152" t="s">
        <v>159</v>
      </c>
      <c r="C84" s="150"/>
      <c r="D84" s="151"/>
      <c r="E84" s="150"/>
      <c r="F84" s="150"/>
      <c r="G84" s="150"/>
      <c r="H84" s="150"/>
      <c r="I84" s="150"/>
      <c r="J84" s="150"/>
      <c r="K84" s="150"/>
      <c r="L84" s="150"/>
      <c r="M84" s="150"/>
      <c r="N84" s="150"/>
      <c r="O84" s="150"/>
      <c r="P84" s="149"/>
      <c r="Q84" s="149"/>
      <c r="R84" s="149"/>
      <c r="S84" s="149"/>
      <c r="T84" s="149"/>
    </row>
    <row r="85" spans="1:20" ht="27.6" x14ac:dyDescent="0.25">
      <c r="A85" s="144">
        <v>58</v>
      </c>
      <c r="B85" s="147" t="s">
        <v>160</v>
      </c>
      <c r="C85" s="145" t="s">
        <v>97</v>
      </c>
      <c r="D85" s="146">
        <v>244</v>
      </c>
      <c r="E85" s="145"/>
      <c r="F85" s="145"/>
      <c r="G85" s="145"/>
      <c r="H85" s="145"/>
      <c r="I85" s="145"/>
      <c r="J85" s="145">
        <f>I85+H85+G85</f>
        <v>0</v>
      </c>
      <c r="K85" s="145">
        <f>ROUND(D85*E85,2)</f>
        <v>0</v>
      </c>
      <c r="L85" s="145">
        <f>ROUND(G85*D85,2)</f>
        <v>0</v>
      </c>
      <c r="M85" s="145">
        <f>ROUND(D85*H85,2)</f>
        <v>0</v>
      </c>
      <c r="N85" s="145">
        <f>ROUND(I85*D85,2)</f>
        <v>0</v>
      </c>
      <c r="O85" s="145">
        <f>SUM(L85:N85)</f>
        <v>0</v>
      </c>
    </row>
    <row r="86" spans="1:20" ht="27.6" x14ac:dyDescent="0.25">
      <c r="A86" s="144">
        <v>59</v>
      </c>
      <c r="B86" s="147" t="s">
        <v>367</v>
      </c>
      <c r="C86" s="145" t="s">
        <v>97</v>
      </c>
      <c r="D86" s="146">
        <v>26</v>
      </c>
      <c r="E86" s="145"/>
      <c r="F86" s="145"/>
      <c r="G86" s="145"/>
      <c r="H86" s="145"/>
      <c r="I86" s="145"/>
      <c r="J86" s="145">
        <f>I86+H86+G86</f>
        <v>0</v>
      </c>
      <c r="K86" s="145">
        <f>ROUND(D86*E86,2)</f>
        <v>0</v>
      </c>
      <c r="L86" s="145">
        <f>ROUND(G86*D86,2)</f>
        <v>0</v>
      </c>
      <c r="M86" s="145">
        <f>ROUND(D86*H86,2)</f>
        <v>0</v>
      </c>
      <c r="N86" s="145">
        <f>ROUND(I86*D86,2)</f>
        <v>0</v>
      </c>
      <c r="O86" s="145">
        <f>SUM(L86:N86)</f>
        <v>0</v>
      </c>
    </row>
    <row r="87" spans="1:20" ht="27.6" x14ac:dyDescent="0.25">
      <c r="A87" s="144">
        <v>60</v>
      </c>
      <c r="B87" s="147" t="s">
        <v>162</v>
      </c>
      <c r="C87" s="145" t="s">
        <v>97</v>
      </c>
      <c r="D87" s="146">
        <v>77</v>
      </c>
      <c r="E87" s="145"/>
      <c r="F87" s="145"/>
      <c r="G87" s="145"/>
      <c r="H87" s="145"/>
      <c r="I87" s="145"/>
      <c r="J87" s="145">
        <f>I87+H87+G87</f>
        <v>0</v>
      </c>
      <c r="K87" s="145">
        <f>ROUND(D87*E87,2)</f>
        <v>0</v>
      </c>
      <c r="L87" s="145">
        <f>ROUND(G87*D87,2)</f>
        <v>0</v>
      </c>
      <c r="M87" s="145">
        <f>ROUND(D87*H87,2)</f>
        <v>0</v>
      </c>
      <c r="N87" s="145">
        <f>ROUND(I87*D87,2)</f>
        <v>0</v>
      </c>
      <c r="O87" s="145">
        <f>SUM(L87:N87)</f>
        <v>0</v>
      </c>
    </row>
    <row r="88" spans="1:20" ht="13.8" x14ac:dyDescent="0.25">
      <c r="A88" s="144">
        <v>61</v>
      </c>
      <c r="B88" s="147" t="s">
        <v>163</v>
      </c>
      <c r="C88" s="145" t="s">
        <v>97</v>
      </c>
      <c r="D88" s="146">
        <v>50</v>
      </c>
      <c r="E88" s="145"/>
      <c r="F88" s="145"/>
      <c r="G88" s="145"/>
      <c r="H88" s="145"/>
      <c r="I88" s="145"/>
      <c r="J88" s="145">
        <f>I88+H88+G88</f>
        <v>0</v>
      </c>
      <c r="K88" s="145">
        <f>ROUND(D88*E88,2)</f>
        <v>0</v>
      </c>
      <c r="L88" s="145">
        <f>ROUND(G88*D88,2)</f>
        <v>0</v>
      </c>
      <c r="M88" s="145">
        <f>ROUND(D88*H88,2)</f>
        <v>0</v>
      </c>
      <c r="N88" s="145">
        <f>ROUND(I88*D88,2)</f>
        <v>0</v>
      </c>
      <c r="O88" s="145">
        <f>SUM(L88:N88)</f>
        <v>0</v>
      </c>
    </row>
    <row r="89" spans="1:20" ht="13.8" x14ac:dyDescent="0.25">
      <c r="A89" s="144">
        <v>62</v>
      </c>
      <c r="B89" s="147" t="s">
        <v>164</v>
      </c>
      <c r="C89" s="145" t="s">
        <v>97</v>
      </c>
      <c r="D89" s="146">
        <v>7.7</v>
      </c>
      <c r="E89" s="145"/>
      <c r="F89" s="145"/>
      <c r="G89" s="145"/>
      <c r="H89" s="145"/>
      <c r="I89" s="145"/>
      <c r="J89" s="145">
        <f>I89+H89+G89</f>
        <v>0</v>
      </c>
      <c r="K89" s="145">
        <f>ROUND(D89*E89,2)</f>
        <v>0</v>
      </c>
      <c r="L89" s="145">
        <f>ROUND(G89*D89,2)</f>
        <v>0</v>
      </c>
      <c r="M89" s="145">
        <f>ROUND(D89*H89,2)</f>
        <v>0</v>
      </c>
      <c r="N89" s="145">
        <f>ROUND(I89*D89,2)</f>
        <v>0</v>
      </c>
      <c r="O89" s="145">
        <f>SUM(L89:N89)</f>
        <v>0</v>
      </c>
    </row>
    <row r="90" spans="1:20" ht="13.8" x14ac:dyDescent="0.25">
      <c r="A90" s="144">
        <v>63</v>
      </c>
      <c r="B90" s="147" t="s">
        <v>165</v>
      </c>
      <c r="C90" s="145" t="s">
        <v>97</v>
      </c>
      <c r="D90" s="146">
        <v>52.2</v>
      </c>
      <c r="E90" s="145"/>
      <c r="F90" s="145"/>
      <c r="G90" s="145"/>
      <c r="H90" s="145"/>
      <c r="I90" s="145"/>
      <c r="J90" s="145">
        <f>I90+H90+G90</f>
        <v>0</v>
      </c>
      <c r="K90" s="145">
        <f>ROUND(D90*E90,2)</f>
        <v>0</v>
      </c>
      <c r="L90" s="145">
        <f>ROUND(G90*D90,2)</f>
        <v>0</v>
      </c>
      <c r="M90" s="145">
        <f>ROUND(D90*H90,2)</f>
        <v>0</v>
      </c>
      <c r="N90" s="145">
        <f>ROUND(I90*D90,2)</f>
        <v>0</v>
      </c>
      <c r="O90" s="145">
        <f>SUM(L90:N90)</f>
        <v>0</v>
      </c>
    </row>
    <row r="91" spans="1:20" ht="13.8" x14ac:dyDescent="0.25">
      <c r="A91" s="144">
        <v>64</v>
      </c>
      <c r="B91" s="147" t="s">
        <v>166</v>
      </c>
      <c r="C91" s="145" t="s">
        <v>97</v>
      </c>
      <c r="D91" s="146">
        <f>D90</f>
        <v>52.2</v>
      </c>
      <c r="E91" s="145"/>
      <c r="F91" s="145"/>
      <c r="G91" s="145"/>
      <c r="H91" s="145"/>
      <c r="I91" s="145"/>
      <c r="J91" s="145">
        <f>I91+H91+G91</f>
        <v>0</v>
      </c>
      <c r="K91" s="145">
        <f>ROUND(D91*E91,2)</f>
        <v>0</v>
      </c>
      <c r="L91" s="145">
        <f>ROUND(G91*D91,2)</f>
        <v>0</v>
      </c>
      <c r="M91" s="145">
        <f>ROUND(D91*H91,2)</f>
        <v>0</v>
      </c>
      <c r="N91" s="145">
        <f>ROUND(I91*D91,2)</f>
        <v>0</v>
      </c>
      <c r="O91" s="145">
        <f>SUM(L91:N91)</f>
        <v>0</v>
      </c>
    </row>
    <row r="92" spans="1:20" ht="13.8" x14ac:dyDescent="0.25">
      <c r="A92" s="144">
        <v>65</v>
      </c>
      <c r="B92" s="147" t="s">
        <v>345</v>
      </c>
      <c r="C92" s="145" t="s">
        <v>97</v>
      </c>
      <c r="D92" s="146">
        <f>D90</f>
        <v>52.2</v>
      </c>
      <c r="E92" s="145"/>
      <c r="F92" s="145"/>
      <c r="G92" s="145"/>
      <c r="H92" s="145"/>
      <c r="I92" s="145"/>
      <c r="J92" s="145">
        <f>I92+H92+G92</f>
        <v>0</v>
      </c>
      <c r="K92" s="145">
        <f>ROUND(D92*E92,2)</f>
        <v>0</v>
      </c>
      <c r="L92" s="145">
        <f>ROUND(G92*D92,2)</f>
        <v>0</v>
      </c>
      <c r="M92" s="145">
        <f>ROUND(D92*H92,2)</f>
        <v>0</v>
      </c>
      <c r="N92" s="145">
        <f>ROUND(I92*D92,2)</f>
        <v>0</v>
      </c>
      <c r="O92" s="145">
        <f>SUM(L92:N92)</f>
        <v>0</v>
      </c>
    </row>
    <row r="93" spans="1:20" ht="13.8" x14ac:dyDescent="0.25">
      <c r="A93" s="144">
        <v>66</v>
      </c>
      <c r="B93" s="147" t="s">
        <v>168</v>
      </c>
      <c r="C93" s="145" t="s">
        <v>97</v>
      </c>
      <c r="D93" s="146">
        <v>191</v>
      </c>
      <c r="E93" s="145"/>
      <c r="F93" s="145"/>
      <c r="G93" s="145"/>
      <c r="H93" s="145"/>
      <c r="I93" s="145"/>
      <c r="J93" s="145">
        <f>I93+H93+G93</f>
        <v>0</v>
      </c>
      <c r="K93" s="145">
        <f>ROUND(D93*E93,2)</f>
        <v>0</v>
      </c>
      <c r="L93" s="145">
        <f>ROUND(G93*D93,2)</f>
        <v>0</v>
      </c>
      <c r="M93" s="145">
        <f>ROUND(D93*H93,2)</f>
        <v>0</v>
      </c>
      <c r="N93" s="145">
        <f>ROUND(I93*D93,2)</f>
        <v>0</v>
      </c>
      <c r="O93" s="145">
        <f>SUM(L93:N93)</f>
        <v>0</v>
      </c>
    </row>
    <row r="94" spans="1:20" ht="13.8" x14ac:dyDescent="0.25">
      <c r="A94" s="144">
        <v>67</v>
      </c>
      <c r="B94" s="147" t="s">
        <v>169</v>
      </c>
      <c r="C94" s="145" t="s">
        <v>97</v>
      </c>
      <c r="D94" s="146">
        <f>D93</f>
        <v>191</v>
      </c>
      <c r="E94" s="145"/>
      <c r="F94" s="145"/>
      <c r="G94" s="145"/>
      <c r="H94" s="145"/>
      <c r="I94" s="145"/>
      <c r="J94" s="145">
        <f>I94+H94+G94</f>
        <v>0</v>
      </c>
      <c r="K94" s="145">
        <f>ROUND(D94*E94,2)</f>
        <v>0</v>
      </c>
      <c r="L94" s="145">
        <f>ROUND(G94*D94,2)</f>
        <v>0</v>
      </c>
      <c r="M94" s="145">
        <f>ROUND(D94*H94,2)</f>
        <v>0</v>
      </c>
      <c r="N94" s="145">
        <f>ROUND(I94*D94,2)</f>
        <v>0</v>
      </c>
      <c r="O94" s="145">
        <f>SUM(L94:N94)</f>
        <v>0</v>
      </c>
    </row>
    <row r="95" spans="1:20" ht="27.6" x14ac:dyDescent="0.25">
      <c r="A95" s="144">
        <v>68</v>
      </c>
      <c r="B95" s="147" t="s">
        <v>346</v>
      </c>
      <c r="C95" s="145" t="s">
        <v>97</v>
      </c>
      <c r="D95" s="146">
        <f>D93</f>
        <v>191</v>
      </c>
      <c r="E95" s="145"/>
      <c r="F95" s="145"/>
      <c r="G95" s="145"/>
      <c r="H95" s="145"/>
      <c r="I95" s="145"/>
      <c r="J95" s="145">
        <f>I95+H95+G95</f>
        <v>0</v>
      </c>
      <c r="K95" s="145">
        <f>ROUND(D95*E95,2)</f>
        <v>0</v>
      </c>
      <c r="L95" s="145">
        <f>ROUND(G95*D95,2)</f>
        <v>0</v>
      </c>
      <c r="M95" s="145">
        <f>ROUND(D95*H95,2)</f>
        <v>0</v>
      </c>
      <c r="N95" s="145">
        <f>ROUND(I95*D95,2)</f>
        <v>0</v>
      </c>
      <c r="O95" s="145">
        <f>SUM(L95:N95)</f>
        <v>0</v>
      </c>
    </row>
    <row r="96" spans="1:20" ht="13.8" x14ac:dyDescent="0.25">
      <c r="A96" s="144">
        <v>69</v>
      </c>
      <c r="B96" s="147" t="s">
        <v>171</v>
      </c>
      <c r="C96" s="145" t="s">
        <v>97</v>
      </c>
      <c r="D96" s="146">
        <v>10</v>
      </c>
      <c r="E96" s="145"/>
      <c r="F96" s="145"/>
      <c r="G96" s="145"/>
      <c r="H96" s="145"/>
      <c r="I96" s="145"/>
      <c r="J96" s="145">
        <f>I96+H96+G96</f>
        <v>0</v>
      </c>
      <c r="K96" s="145">
        <f>ROUND(D96*E96,2)</f>
        <v>0</v>
      </c>
      <c r="L96" s="145">
        <f>ROUND(G96*D96,2)</f>
        <v>0</v>
      </c>
      <c r="M96" s="145">
        <f>ROUND(D96*H96,2)</f>
        <v>0</v>
      </c>
      <c r="N96" s="145">
        <f>ROUND(I96*D96,2)</f>
        <v>0</v>
      </c>
      <c r="O96" s="145">
        <f>SUM(L96:N96)</f>
        <v>0</v>
      </c>
    </row>
    <row r="97" spans="1:20" ht="27.6" x14ac:dyDescent="0.25">
      <c r="A97" s="144">
        <v>70</v>
      </c>
      <c r="B97" s="147" t="s">
        <v>172</v>
      </c>
      <c r="C97" s="145" t="s">
        <v>97</v>
      </c>
      <c r="D97" s="146">
        <v>4.5</v>
      </c>
      <c r="E97" s="145"/>
      <c r="F97" s="145"/>
      <c r="G97" s="145"/>
      <c r="H97" s="145"/>
      <c r="I97" s="145"/>
      <c r="J97" s="145">
        <f>I97+H97+G97</f>
        <v>0</v>
      </c>
      <c r="K97" s="145">
        <f>ROUND(D97*E97,2)</f>
        <v>0</v>
      </c>
      <c r="L97" s="145">
        <f>ROUND(G97*D97,2)</f>
        <v>0</v>
      </c>
      <c r="M97" s="145">
        <f>ROUND(D97*H97,2)</f>
        <v>0</v>
      </c>
      <c r="N97" s="145">
        <f>ROUND(I97*D97,2)</f>
        <v>0</v>
      </c>
      <c r="O97" s="145">
        <f>SUM(L97:N97)</f>
        <v>0</v>
      </c>
    </row>
    <row r="98" spans="1:20" ht="27.6" x14ac:dyDescent="0.25">
      <c r="A98" s="144">
        <v>71</v>
      </c>
      <c r="B98" s="147" t="s">
        <v>173</v>
      </c>
      <c r="C98" s="145" t="s">
        <v>97</v>
      </c>
      <c r="D98" s="146">
        <v>11.3</v>
      </c>
      <c r="E98" s="145"/>
      <c r="F98" s="145"/>
      <c r="G98" s="145"/>
      <c r="H98" s="145"/>
      <c r="I98" s="145"/>
      <c r="J98" s="145">
        <f>I98+H98+G98</f>
        <v>0</v>
      </c>
      <c r="K98" s="145">
        <f>ROUND(D98*E98,2)</f>
        <v>0</v>
      </c>
      <c r="L98" s="145">
        <f>ROUND(G98*D98,2)</f>
        <v>0</v>
      </c>
      <c r="M98" s="145">
        <f>ROUND(D98*H98,2)</f>
        <v>0</v>
      </c>
      <c r="N98" s="145">
        <f>ROUND(I98*D98,2)</f>
        <v>0</v>
      </c>
      <c r="O98" s="145">
        <f>SUM(L98:N98)</f>
        <v>0</v>
      </c>
    </row>
    <row r="99" spans="1:20" s="148" customFormat="1" ht="13.8" x14ac:dyDescent="0.3">
      <c r="A99" s="153"/>
      <c r="B99" s="152" t="s">
        <v>175</v>
      </c>
      <c r="C99" s="150"/>
      <c r="D99" s="151"/>
      <c r="E99" s="150"/>
      <c r="F99" s="150"/>
      <c r="G99" s="150"/>
      <c r="H99" s="150"/>
      <c r="I99" s="150"/>
      <c r="J99" s="150"/>
      <c r="K99" s="150"/>
      <c r="L99" s="150"/>
      <c r="M99" s="150"/>
      <c r="N99" s="150"/>
      <c r="O99" s="150"/>
      <c r="P99" s="149"/>
      <c r="Q99" s="149"/>
      <c r="R99" s="149"/>
      <c r="S99" s="149"/>
      <c r="T99" s="149"/>
    </row>
    <row r="100" spans="1:20" ht="27.6" x14ac:dyDescent="0.25">
      <c r="A100" s="144">
        <v>72</v>
      </c>
      <c r="B100" s="147" t="s">
        <v>366</v>
      </c>
      <c r="C100" s="145" t="s">
        <v>93</v>
      </c>
      <c r="D100" s="146">
        <v>1</v>
      </c>
      <c r="E100" s="145"/>
      <c r="F100" s="145"/>
      <c r="G100" s="145"/>
      <c r="H100" s="145"/>
      <c r="I100" s="145"/>
      <c r="J100" s="145">
        <f>I100+H100+G100</f>
        <v>0</v>
      </c>
      <c r="K100" s="145">
        <f>ROUND(D100*E100,2)</f>
        <v>0</v>
      </c>
      <c r="L100" s="145">
        <f>ROUND(G100*D100,2)</f>
        <v>0</v>
      </c>
      <c r="M100" s="145">
        <f>ROUND(D100*H100,2)</f>
        <v>0</v>
      </c>
      <c r="N100" s="145">
        <f>ROUND(I100*D100,2)</f>
        <v>0</v>
      </c>
      <c r="O100" s="145">
        <f>SUM(L100:N100)</f>
        <v>0</v>
      </c>
    </row>
    <row r="101" spans="1:20" s="148" customFormat="1" ht="13.8" x14ac:dyDescent="0.3">
      <c r="A101" s="153"/>
      <c r="B101" s="152" t="s">
        <v>177</v>
      </c>
      <c r="C101" s="150"/>
      <c r="D101" s="151"/>
      <c r="E101" s="150"/>
      <c r="F101" s="150"/>
      <c r="G101" s="150"/>
      <c r="H101" s="150"/>
      <c r="I101" s="150"/>
      <c r="J101" s="150"/>
      <c r="K101" s="150"/>
      <c r="L101" s="150"/>
      <c r="M101" s="150"/>
      <c r="N101" s="150"/>
      <c r="O101" s="150"/>
      <c r="P101" s="149"/>
      <c r="Q101" s="149"/>
      <c r="R101" s="149"/>
      <c r="S101" s="149"/>
      <c r="T101" s="149"/>
    </row>
    <row r="102" spans="1:20" ht="27.6" x14ac:dyDescent="0.25">
      <c r="A102" s="144">
        <v>73</v>
      </c>
      <c r="B102" s="147" t="s">
        <v>178</v>
      </c>
      <c r="C102" s="145" t="s">
        <v>179</v>
      </c>
      <c r="D102" s="146">
        <v>5.6</v>
      </c>
      <c r="E102" s="145"/>
      <c r="F102" s="145"/>
      <c r="G102" s="145"/>
      <c r="H102" s="145"/>
      <c r="I102" s="145"/>
      <c r="J102" s="145">
        <f>I102+H102+G102</f>
        <v>0</v>
      </c>
      <c r="K102" s="145">
        <f>ROUND(D102*E102,2)</f>
        <v>0</v>
      </c>
      <c r="L102" s="145">
        <f>ROUND(G102*D102,2)</f>
        <v>0</v>
      </c>
      <c r="M102" s="145">
        <f>ROUND(D102*H102,2)</f>
        <v>0</v>
      </c>
      <c r="N102" s="145">
        <f>ROUND(I102*D102,2)</f>
        <v>0</v>
      </c>
      <c r="O102" s="145">
        <f>SUM(L102:N102)</f>
        <v>0</v>
      </c>
    </row>
    <row r="103" spans="1:20" ht="27.6" x14ac:dyDescent="0.25">
      <c r="A103" s="144">
        <v>74</v>
      </c>
      <c r="B103" s="147" t="s">
        <v>180</v>
      </c>
      <c r="C103" s="145" t="s">
        <v>179</v>
      </c>
      <c r="D103" s="146">
        <v>5.6</v>
      </c>
      <c r="E103" s="145"/>
      <c r="F103" s="145"/>
      <c r="G103" s="145"/>
      <c r="H103" s="145"/>
      <c r="I103" s="145"/>
      <c r="J103" s="145">
        <f>I103+H103+G103</f>
        <v>0</v>
      </c>
      <c r="K103" s="145">
        <f>ROUND(D103*E103,2)</f>
        <v>0</v>
      </c>
      <c r="L103" s="145">
        <f>ROUND(G103*D103,2)</f>
        <v>0</v>
      </c>
      <c r="M103" s="145">
        <f>ROUND(D103*H103,2)</f>
        <v>0</v>
      </c>
      <c r="N103" s="145">
        <f>ROUND(I103*D103,2)</f>
        <v>0</v>
      </c>
      <c r="O103" s="145">
        <f>SUM(L103:N103)</f>
        <v>0</v>
      </c>
    </row>
    <row r="104" spans="1:20" ht="13.8" x14ac:dyDescent="0.25">
      <c r="A104" s="144">
        <v>75</v>
      </c>
      <c r="B104" s="147" t="s">
        <v>181</v>
      </c>
      <c r="C104" s="145" t="s">
        <v>97</v>
      </c>
      <c r="D104" s="146">
        <v>52.2</v>
      </c>
      <c r="E104" s="145"/>
      <c r="F104" s="145"/>
      <c r="G104" s="145"/>
      <c r="H104" s="145"/>
      <c r="I104" s="145"/>
      <c r="J104" s="145">
        <f t="shared" ref="J104:J105" si="0">I104+H104+G104</f>
        <v>0</v>
      </c>
      <c r="K104" s="145">
        <f t="shared" ref="K104:K105" si="1">ROUND(D104*E104,2)</f>
        <v>0</v>
      </c>
      <c r="L104" s="145">
        <f t="shared" ref="L104:L105" si="2">ROUND(G104*D104,2)</f>
        <v>0</v>
      </c>
      <c r="M104" s="145">
        <f t="shared" ref="M104:M105" si="3">ROUND(D104*H104,2)</f>
        <v>0</v>
      </c>
      <c r="N104" s="145">
        <f t="shared" ref="N104:N105" si="4">ROUND(I104*D104,2)</f>
        <v>0</v>
      </c>
      <c r="O104" s="145">
        <f t="shared" ref="O104:O105" si="5">SUM(L104:N104)</f>
        <v>0</v>
      </c>
    </row>
    <row r="105" spans="1:20" ht="41.4" x14ac:dyDescent="0.25">
      <c r="A105" s="144">
        <v>76</v>
      </c>
      <c r="B105" s="147" t="s">
        <v>365</v>
      </c>
      <c r="C105" s="145" t="s">
        <v>97</v>
      </c>
      <c r="D105" s="146">
        <v>9.1999999999999993</v>
      </c>
      <c r="E105" s="145"/>
      <c r="F105" s="145"/>
      <c r="G105" s="145"/>
      <c r="H105" s="145"/>
      <c r="I105" s="145"/>
      <c r="J105" s="145">
        <f t="shared" si="0"/>
        <v>0</v>
      </c>
      <c r="K105" s="145">
        <f t="shared" si="1"/>
        <v>0</v>
      </c>
      <c r="L105" s="145">
        <f t="shared" si="2"/>
        <v>0</v>
      </c>
      <c r="M105" s="145">
        <f t="shared" si="3"/>
        <v>0</v>
      </c>
      <c r="N105" s="145">
        <f t="shared" si="4"/>
        <v>0</v>
      </c>
      <c r="O105" s="145">
        <f t="shared" si="5"/>
        <v>0</v>
      </c>
    </row>
    <row r="106" spans="1:20" ht="15" hidden="1" customHeight="1" x14ac:dyDescent="0.25">
      <c r="A106" s="144">
        <v>74</v>
      </c>
      <c r="B106" s="143"/>
      <c r="C106" s="143"/>
      <c r="D106" s="143"/>
      <c r="E106" s="143"/>
      <c r="F106" s="143"/>
      <c r="G106" s="141"/>
      <c r="H106" s="141"/>
      <c r="I106" s="141"/>
      <c r="J106" s="141">
        <f>I106+H106+G106</f>
        <v>0</v>
      </c>
      <c r="K106" s="142">
        <f>ROUND(E106*D106,1)</f>
        <v>0</v>
      </c>
      <c r="L106" s="141">
        <f>ROUND(G106*D106,2)</f>
        <v>0</v>
      </c>
      <c r="M106" s="141">
        <f>ROUND(H106*D106,2)</f>
        <v>0</v>
      </c>
      <c r="N106" s="141">
        <f>ROUND(I106*D106,2)</f>
        <v>0</v>
      </c>
      <c r="O106" s="141">
        <f>L106+M106+N106</f>
        <v>0</v>
      </c>
    </row>
    <row r="107" spans="1:20" ht="15" hidden="1" customHeight="1" x14ac:dyDescent="0.25">
      <c r="A107" s="144">
        <v>75</v>
      </c>
      <c r="B107" s="143"/>
      <c r="C107" s="143"/>
      <c r="D107" s="143"/>
      <c r="E107" s="143"/>
      <c r="F107" s="143"/>
      <c r="G107" s="141"/>
      <c r="H107" s="141"/>
      <c r="I107" s="141"/>
      <c r="J107" s="141">
        <f>I107+H107+G107</f>
        <v>0</v>
      </c>
      <c r="K107" s="142">
        <f>ROUND(E107*D107,1)</f>
        <v>0</v>
      </c>
      <c r="L107" s="141">
        <f>ROUND(G107*D107,2)</f>
        <v>0</v>
      </c>
      <c r="M107" s="141">
        <f>ROUND(H107*D107,2)</f>
        <v>0</v>
      </c>
      <c r="N107" s="141">
        <f>ROUND(I107*D107,2)</f>
        <v>0</v>
      </c>
      <c r="O107" s="141">
        <f>L107+M107+N107</f>
        <v>0</v>
      </c>
    </row>
    <row r="108" spans="1:20" ht="15" hidden="1" customHeight="1" x14ac:dyDescent="0.25">
      <c r="A108" s="144">
        <v>76</v>
      </c>
      <c r="B108" s="143"/>
      <c r="C108" s="143"/>
      <c r="D108" s="143"/>
      <c r="E108" s="143"/>
      <c r="F108" s="143"/>
      <c r="G108" s="141"/>
      <c r="H108" s="141"/>
      <c r="I108" s="141"/>
      <c r="J108" s="141">
        <f>I108+H108+G108</f>
        <v>0</v>
      </c>
      <c r="K108" s="142">
        <f>ROUND(E108*D108,1)</f>
        <v>0</v>
      </c>
      <c r="L108" s="141">
        <f>ROUND(G108*D108,2)</f>
        <v>0</v>
      </c>
      <c r="M108" s="141">
        <f>ROUND(H108*D108,2)</f>
        <v>0</v>
      </c>
      <c r="N108" s="141">
        <f>ROUND(I108*D108,2)</f>
        <v>0</v>
      </c>
      <c r="O108" s="141">
        <f>L108+M108+N108</f>
        <v>0</v>
      </c>
    </row>
    <row r="109" spans="1:20" ht="15" hidden="1" customHeight="1" x14ac:dyDescent="0.25">
      <c r="A109" s="144">
        <v>77</v>
      </c>
      <c r="B109" s="143"/>
      <c r="C109" s="143"/>
      <c r="D109" s="143"/>
      <c r="E109" s="143"/>
      <c r="F109" s="143"/>
      <c r="G109" s="141"/>
      <c r="H109" s="141"/>
      <c r="I109" s="141"/>
      <c r="J109" s="141">
        <f>I109+H109+G109</f>
        <v>0</v>
      </c>
      <c r="K109" s="142">
        <f>ROUND(E109*D109,1)</f>
        <v>0</v>
      </c>
      <c r="L109" s="141">
        <f>ROUND(G109*D109,2)</f>
        <v>0</v>
      </c>
      <c r="M109" s="141">
        <f>ROUND(H109*D109,2)</f>
        <v>0</v>
      </c>
      <c r="N109" s="141">
        <f>ROUND(I109*D109,2)</f>
        <v>0</v>
      </c>
      <c r="O109" s="141">
        <f>L109+M109+N109</f>
        <v>0</v>
      </c>
    </row>
    <row r="110" spans="1:20" ht="15" hidden="1" customHeight="1" x14ac:dyDescent="0.25">
      <c r="A110" s="144">
        <v>78</v>
      </c>
      <c r="B110" s="143"/>
      <c r="C110" s="143"/>
      <c r="D110" s="143"/>
      <c r="E110" s="143"/>
      <c r="F110" s="143"/>
      <c r="G110" s="141"/>
      <c r="H110" s="141"/>
      <c r="I110" s="141"/>
      <c r="J110" s="141">
        <f>I110+H110+G110</f>
        <v>0</v>
      </c>
      <c r="K110" s="142">
        <f>ROUND(E110*D110,1)</f>
        <v>0</v>
      </c>
      <c r="L110" s="141">
        <f>ROUND(G110*D110,2)</f>
        <v>0</v>
      </c>
      <c r="M110" s="141">
        <f>ROUND(H110*D110,2)</f>
        <v>0</v>
      </c>
      <c r="N110" s="141">
        <f>ROUND(I110*D110,2)</f>
        <v>0</v>
      </c>
      <c r="O110" s="141">
        <f>L110+M110+N110</f>
        <v>0</v>
      </c>
    </row>
    <row r="111" spans="1:20" ht="15" hidden="1" customHeight="1" x14ac:dyDescent="0.25">
      <c r="A111" s="144">
        <v>79</v>
      </c>
      <c r="B111" s="143"/>
      <c r="C111" s="143"/>
      <c r="D111" s="143"/>
      <c r="E111" s="143"/>
      <c r="F111" s="143"/>
      <c r="G111" s="141"/>
      <c r="H111" s="141"/>
      <c r="I111" s="141"/>
      <c r="J111" s="141">
        <f>I111+H111+G111</f>
        <v>0</v>
      </c>
      <c r="K111" s="142">
        <f>ROUND(E111*D111,1)</f>
        <v>0</v>
      </c>
      <c r="L111" s="141">
        <f>ROUND(G111*D111,2)</f>
        <v>0</v>
      </c>
      <c r="M111" s="141">
        <f>ROUND(H111*D111,2)</f>
        <v>0</v>
      </c>
      <c r="N111" s="141">
        <f>ROUND(I111*D111,2)</f>
        <v>0</v>
      </c>
      <c r="O111" s="141">
        <f>L111+M111+N111</f>
        <v>0</v>
      </c>
    </row>
    <row r="112" spans="1:20" ht="15" hidden="1" customHeight="1" x14ac:dyDescent="0.25">
      <c r="A112" s="144">
        <v>80</v>
      </c>
      <c r="B112" s="143"/>
      <c r="C112" s="143"/>
      <c r="D112" s="143"/>
      <c r="E112" s="143"/>
      <c r="F112" s="143"/>
      <c r="G112" s="141"/>
      <c r="H112" s="141"/>
      <c r="I112" s="141"/>
      <c r="J112" s="141">
        <f>I112+H112+G112</f>
        <v>0</v>
      </c>
      <c r="K112" s="142">
        <f>ROUND(E112*D112,1)</f>
        <v>0</v>
      </c>
      <c r="L112" s="141">
        <f>ROUND(G112*D112,2)</f>
        <v>0</v>
      </c>
      <c r="M112" s="141">
        <f>ROUND(H112*D112,2)</f>
        <v>0</v>
      </c>
      <c r="N112" s="141">
        <f>ROUND(I112*D112,2)</f>
        <v>0</v>
      </c>
      <c r="O112" s="141">
        <f>L112+M112+N112</f>
        <v>0</v>
      </c>
    </row>
    <row r="113" spans="1:15" ht="15" hidden="1" customHeight="1" x14ac:dyDescent="0.25">
      <c r="A113" s="144">
        <v>81</v>
      </c>
      <c r="B113" s="143"/>
      <c r="C113" s="143"/>
      <c r="D113" s="143"/>
      <c r="E113" s="143"/>
      <c r="F113" s="143"/>
      <c r="G113" s="141"/>
      <c r="H113" s="141"/>
      <c r="I113" s="141"/>
      <c r="J113" s="141">
        <f>I113+H113+G113</f>
        <v>0</v>
      </c>
      <c r="K113" s="142">
        <f>ROUND(E113*D113,1)</f>
        <v>0</v>
      </c>
      <c r="L113" s="141">
        <f>ROUND(G113*D113,2)</f>
        <v>0</v>
      </c>
      <c r="M113" s="141">
        <f>ROUND(H113*D113,2)</f>
        <v>0</v>
      </c>
      <c r="N113" s="141">
        <f>ROUND(I113*D113,2)</f>
        <v>0</v>
      </c>
      <c r="O113" s="141">
        <f>L113+M113+N113</f>
        <v>0</v>
      </c>
    </row>
    <row r="114" spans="1:15" ht="15" hidden="1" customHeight="1" x14ac:dyDescent="0.25">
      <c r="A114" s="144">
        <v>82</v>
      </c>
      <c r="B114" s="143"/>
      <c r="C114" s="143"/>
      <c r="D114" s="143"/>
      <c r="E114" s="143"/>
      <c r="F114" s="143"/>
      <c r="G114" s="141"/>
      <c r="H114" s="141"/>
      <c r="I114" s="141"/>
      <c r="J114" s="141">
        <f>I114+H114+G114</f>
        <v>0</v>
      </c>
      <c r="K114" s="142">
        <f>ROUND(E114*D114,1)</f>
        <v>0</v>
      </c>
      <c r="L114" s="141">
        <f>ROUND(G114*D114,2)</f>
        <v>0</v>
      </c>
      <c r="M114" s="141">
        <f>ROUND(H114*D114,2)</f>
        <v>0</v>
      </c>
      <c r="N114" s="141">
        <f>ROUND(I114*D114,2)</f>
        <v>0</v>
      </c>
      <c r="O114" s="141">
        <f>L114+M114+N114</f>
        <v>0</v>
      </c>
    </row>
    <row r="115" spans="1:15" ht="15" hidden="1" customHeight="1" x14ac:dyDescent="0.25">
      <c r="A115" s="144">
        <v>83</v>
      </c>
      <c r="B115" s="143"/>
      <c r="C115" s="143"/>
      <c r="D115" s="143"/>
      <c r="E115" s="143"/>
      <c r="F115" s="143"/>
      <c r="G115" s="141"/>
      <c r="H115" s="141"/>
      <c r="I115" s="141"/>
      <c r="J115" s="141">
        <f>I115+H115+G115</f>
        <v>0</v>
      </c>
      <c r="K115" s="142">
        <f>ROUND(E115*D115,1)</f>
        <v>0</v>
      </c>
      <c r="L115" s="141">
        <f>ROUND(G115*D115,2)</f>
        <v>0</v>
      </c>
      <c r="M115" s="141">
        <f>ROUND(H115*D115,2)</f>
        <v>0</v>
      </c>
      <c r="N115" s="141">
        <f>ROUND(I115*D115,2)</f>
        <v>0</v>
      </c>
      <c r="O115" s="141">
        <f>L115+M115+N115</f>
        <v>0</v>
      </c>
    </row>
    <row r="116" spans="1:15" ht="15" hidden="1" customHeight="1" x14ac:dyDescent="0.25">
      <c r="A116" s="144">
        <v>84</v>
      </c>
      <c r="B116" s="143"/>
      <c r="C116" s="143"/>
      <c r="D116" s="143"/>
      <c r="E116" s="143"/>
      <c r="F116" s="143"/>
      <c r="G116" s="141"/>
      <c r="H116" s="141"/>
      <c r="I116" s="141"/>
      <c r="J116" s="141">
        <f>I116+H116+G116</f>
        <v>0</v>
      </c>
      <c r="K116" s="142">
        <f>ROUND(E116*D116,1)</f>
        <v>0</v>
      </c>
      <c r="L116" s="141">
        <f>ROUND(G116*D116,2)</f>
        <v>0</v>
      </c>
      <c r="M116" s="141">
        <f>ROUND(H116*D116,2)</f>
        <v>0</v>
      </c>
      <c r="N116" s="141">
        <f>ROUND(I116*D116,2)</f>
        <v>0</v>
      </c>
      <c r="O116" s="141">
        <f>L116+M116+N116</f>
        <v>0</v>
      </c>
    </row>
    <row r="117" spans="1:15" ht="15" hidden="1" customHeight="1" x14ac:dyDescent="0.25">
      <c r="A117" s="144">
        <v>85</v>
      </c>
      <c r="B117" s="143"/>
      <c r="C117" s="143"/>
      <c r="D117" s="143"/>
      <c r="E117" s="143"/>
      <c r="F117" s="143"/>
      <c r="G117" s="141"/>
      <c r="H117" s="141"/>
      <c r="I117" s="141"/>
      <c r="J117" s="141">
        <f>I117+H117+G117</f>
        <v>0</v>
      </c>
      <c r="K117" s="142">
        <f>ROUND(E117*D117,1)</f>
        <v>0</v>
      </c>
      <c r="L117" s="141">
        <f>ROUND(G117*D117,2)</f>
        <v>0</v>
      </c>
      <c r="M117" s="141">
        <f>ROUND(H117*D117,2)</f>
        <v>0</v>
      </c>
      <c r="N117" s="141">
        <f>ROUND(I117*D117,2)</f>
        <v>0</v>
      </c>
      <c r="O117" s="141">
        <f>L117+M117+N117</f>
        <v>0</v>
      </c>
    </row>
    <row r="118" spans="1:15" ht="15" hidden="1" customHeight="1" x14ac:dyDescent="0.25">
      <c r="A118" s="144">
        <v>86</v>
      </c>
      <c r="B118" s="143"/>
      <c r="C118" s="143"/>
      <c r="D118" s="143"/>
      <c r="E118" s="143"/>
      <c r="F118" s="143"/>
      <c r="G118" s="141"/>
      <c r="H118" s="141"/>
      <c r="I118" s="141"/>
      <c r="J118" s="141">
        <f>I118+H118+G118</f>
        <v>0</v>
      </c>
      <c r="K118" s="142">
        <f>ROUND(E118*D118,1)</f>
        <v>0</v>
      </c>
      <c r="L118" s="141">
        <f>ROUND(G118*D118,2)</f>
        <v>0</v>
      </c>
      <c r="M118" s="141">
        <f>ROUND(H118*D118,2)</f>
        <v>0</v>
      </c>
      <c r="N118" s="141">
        <f>ROUND(I118*D118,2)</f>
        <v>0</v>
      </c>
      <c r="O118" s="141">
        <f>L118+M118+N118</f>
        <v>0</v>
      </c>
    </row>
    <row r="119" spans="1:15" ht="15" hidden="1" customHeight="1" x14ac:dyDescent="0.25">
      <c r="A119" s="144">
        <v>87</v>
      </c>
      <c r="B119" s="143"/>
      <c r="C119" s="143"/>
      <c r="D119" s="143"/>
      <c r="E119" s="143"/>
      <c r="F119" s="143"/>
      <c r="G119" s="141"/>
      <c r="H119" s="141"/>
      <c r="I119" s="141"/>
      <c r="J119" s="141">
        <f>I119+H119+G119</f>
        <v>0</v>
      </c>
      <c r="K119" s="142">
        <f>ROUND(E119*D119,1)</f>
        <v>0</v>
      </c>
      <c r="L119" s="141">
        <f>ROUND(G119*D119,2)</f>
        <v>0</v>
      </c>
      <c r="M119" s="141">
        <f>ROUND(H119*D119,2)</f>
        <v>0</v>
      </c>
      <c r="N119" s="141">
        <f>ROUND(I119*D119,2)</f>
        <v>0</v>
      </c>
      <c r="O119" s="141">
        <f>L119+M119+N119</f>
        <v>0</v>
      </c>
    </row>
    <row r="120" spans="1:15" ht="15" hidden="1" customHeight="1" x14ac:dyDescent="0.25">
      <c r="A120" s="144">
        <v>88</v>
      </c>
      <c r="B120" s="143"/>
      <c r="C120" s="143"/>
      <c r="D120" s="143"/>
      <c r="E120" s="143"/>
      <c r="F120" s="143"/>
      <c r="G120" s="141"/>
      <c r="H120" s="141"/>
      <c r="I120" s="141"/>
      <c r="J120" s="141">
        <f>I120+H120+G120</f>
        <v>0</v>
      </c>
      <c r="K120" s="142">
        <f>ROUND(E120*D120,1)</f>
        <v>0</v>
      </c>
      <c r="L120" s="141">
        <f>ROUND(G120*D120,2)</f>
        <v>0</v>
      </c>
      <c r="M120" s="141">
        <f>ROUND(H120*D120,2)</f>
        <v>0</v>
      </c>
      <c r="N120" s="141">
        <f>ROUND(I120*D120,2)</f>
        <v>0</v>
      </c>
      <c r="O120" s="141">
        <f>L120+M120+N120</f>
        <v>0</v>
      </c>
    </row>
    <row r="121" spans="1:15" ht="15" hidden="1" customHeight="1" x14ac:dyDescent="0.25">
      <c r="A121" s="144">
        <v>89</v>
      </c>
      <c r="B121" s="143"/>
      <c r="C121" s="143"/>
      <c r="D121" s="143"/>
      <c r="E121" s="143"/>
      <c r="F121" s="143"/>
      <c r="G121" s="141"/>
      <c r="H121" s="141"/>
      <c r="I121" s="141"/>
      <c r="J121" s="141">
        <f>I121+H121+G121</f>
        <v>0</v>
      </c>
      <c r="K121" s="142">
        <f>ROUND(E121*D121,1)</f>
        <v>0</v>
      </c>
      <c r="L121" s="141">
        <f>ROUND(G121*D121,2)</f>
        <v>0</v>
      </c>
      <c r="M121" s="141">
        <f>ROUND(H121*D121,2)</f>
        <v>0</v>
      </c>
      <c r="N121" s="141">
        <f>ROUND(I121*D121,2)</f>
        <v>0</v>
      </c>
      <c r="O121" s="141">
        <f>L121+M121+N121</f>
        <v>0</v>
      </c>
    </row>
    <row r="122" spans="1:15" ht="15" hidden="1" customHeight="1" x14ac:dyDescent="0.25">
      <c r="A122" s="144">
        <v>90</v>
      </c>
      <c r="B122" s="143"/>
      <c r="C122" s="143"/>
      <c r="D122" s="143"/>
      <c r="E122" s="143"/>
      <c r="F122" s="143"/>
      <c r="G122" s="141"/>
      <c r="H122" s="141"/>
      <c r="I122" s="141"/>
      <c r="J122" s="141">
        <f>I122+H122+G122</f>
        <v>0</v>
      </c>
      <c r="K122" s="142">
        <f>ROUND(E122*D122,1)</f>
        <v>0</v>
      </c>
      <c r="L122" s="141">
        <f>ROUND(G122*D122,2)</f>
        <v>0</v>
      </c>
      <c r="M122" s="141">
        <f>ROUND(H122*D122,2)</f>
        <v>0</v>
      </c>
      <c r="N122" s="141">
        <f>ROUND(I122*D122,2)</f>
        <v>0</v>
      </c>
      <c r="O122" s="141">
        <f>L122+M122+N122</f>
        <v>0</v>
      </c>
    </row>
    <row r="123" spans="1:15" ht="15" hidden="1" customHeight="1" x14ac:dyDescent="0.25">
      <c r="A123" s="144">
        <v>91</v>
      </c>
      <c r="B123" s="143"/>
      <c r="C123" s="143"/>
      <c r="D123" s="143"/>
      <c r="E123" s="143"/>
      <c r="F123" s="143"/>
      <c r="G123" s="141"/>
      <c r="H123" s="141"/>
      <c r="I123" s="141"/>
      <c r="J123" s="141">
        <f>I123+H123+G123</f>
        <v>0</v>
      </c>
      <c r="K123" s="142">
        <f>ROUND(E123*D123,1)</f>
        <v>0</v>
      </c>
      <c r="L123" s="141">
        <f>ROUND(G123*D123,2)</f>
        <v>0</v>
      </c>
      <c r="M123" s="141">
        <f>ROUND(H123*D123,2)</f>
        <v>0</v>
      </c>
      <c r="N123" s="141">
        <f>ROUND(I123*D123,2)</f>
        <v>0</v>
      </c>
      <c r="O123" s="141">
        <f>L123+M123+N123</f>
        <v>0</v>
      </c>
    </row>
    <row r="124" spans="1:15" ht="15" hidden="1" customHeight="1" x14ac:dyDescent="0.25">
      <c r="A124" s="144">
        <v>92</v>
      </c>
      <c r="B124" s="143"/>
      <c r="C124" s="143"/>
      <c r="D124" s="143"/>
      <c r="E124" s="143"/>
      <c r="F124" s="143"/>
      <c r="G124" s="141"/>
      <c r="H124" s="141"/>
      <c r="I124" s="141"/>
      <c r="J124" s="141">
        <f>I124+H124+G124</f>
        <v>0</v>
      </c>
      <c r="K124" s="142">
        <f>ROUND(E124*D124,1)</f>
        <v>0</v>
      </c>
      <c r="L124" s="141">
        <f>ROUND(G124*D124,2)</f>
        <v>0</v>
      </c>
      <c r="M124" s="141">
        <f>ROUND(H124*D124,2)</f>
        <v>0</v>
      </c>
      <c r="N124" s="141">
        <f>ROUND(I124*D124,2)</f>
        <v>0</v>
      </c>
      <c r="O124" s="141">
        <f>L124+M124+N124</f>
        <v>0</v>
      </c>
    </row>
    <row r="125" spans="1:15" ht="15" hidden="1" customHeight="1" x14ac:dyDescent="0.25">
      <c r="A125" s="144">
        <v>93</v>
      </c>
      <c r="B125" s="143"/>
      <c r="C125" s="143"/>
      <c r="D125" s="143"/>
      <c r="E125" s="143"/>
      <c r="F125" s="143"/>
      <c r="G125" s="141"/>
      <c r="H125" s="141"/>
      <c r="I125" s="141"/>
      <c r="J125" s="141">
        <f>I125+H125+G125</f>
        <v>0</v>
      </c>
      <c r="K125" s="142">
        <f>ROUND(E125*D125,1)</f>
        <v>0</v>
      </c>
      <c r="L125" s="141">
        <f>ROUND(G125*D125,2)</f>
        <v>0</v>
      </c>
      <c r="M125" s="141">
        <f>ROUND(H125*D125,2)</f>
        <v>0</v>
      </c>
      <c r="N125" s="141">
        <f>ROUND(I125*D125,2)</f>
        <v>0</v>
      </c>
      <c r="O125" s="141">
        <f>L125+M125+N125</f>
        <v>0</v>
      </c>
    </row>
    <row r="126" spans="1:15" ht="15" hidden="1" customHeight="1" x14ac:dyDescent="0.25">
      <c r="A126" s="144">
        <v>94</v>
      </c>
      <c r="B126" s="143"/>
      <c r="C126" s="143"/>
      <c r="D126" s="143"/>
      <c r="E126" s="143"/>
      <c r="F126" s="143"/>
      <c r="G126" s="141"/>
      <c r="H126" s="141"/>
      <c r="I126" s="141"/>
      <c r="J126" s="141">
        <f>I126+H126+G126</f>
        <v>0</v>
      </c>
      <c r="K126" s="142">
        <f>ROUND(E126*D126,1)</f>
        <v>0</v>
      </c>
      <c r="L126" s="141">
        <f>ROUND(G126*D126,2)</f>
        <v>0</v>
      </c>
      <c r="M126" s="141">
        <f>ROUND(H126*D126,2)</f>
        <v>0</v>
      </c>
      <c r="N126" s="141">
        <f>ROUND(I126*D126,2)</f>
        <v>0</v>
      </c>
      <c r="O126" s="141">
        <f>L126+M126+N126</f>
        <v>0</v>
      </c>
    </row>
    <row r="127" spans="1:15" ht="15" hidden="1" customHeight="1" x14ac:dyDescent="0.25">
      <c r="A127" s="144">
        <v>95</v>
      </c>
      <c r="B127" s="143"/>
      <c r="C127" s="143"/>
      <c r="D127" s="143"/>
      <c r="E127" s="143"/>
      <c r="F127" s="143"/>
      <c r="G127" s="141"/>
      <c r="H127" s="141"/>
      <c r="I127" s="141"/>
      <c r="J127" s="141">
        <f>I127+H127+G127</f>
        <v>0</v>
      </c>
      <c r="K127" s="142">
        <f>ROUND(E127*D127,1)</f>
        <v>0</v>
      </c>
      <c r="L127" s="141">
        <f>ROUND(G127*D127,2)</f>
        <v>0</v>
      </c>
      <c r="M127" s="141">
        <f>ROUND(H127*D127,2)</f>
        <v>0</v>
      </c>
      <c r="N127" s="141">
        <f>ROUND(I127*D127,2)</f>
        <v>0</v>
      </c>
      <c r="O127" s="141">
        <f>L127+M127+N127</f>
        <v>0</v>
      </c>
    </row>
    <row r="128" spans="1:15" ht="15" hidden="1" customHeight="1" x14ac:dyDescent="0.25">
      <c r="A128" s="144">
        <v>96</v>
      </c>
      <c r="B128" s="143"/>
      <c r="C128" s="143"/>
      <c r="D128" s="143"/>
      <c r="E128" s="143"/>
      <c r="F128" s="143"/>
      <c r="G128" s="141"/>
      <c r="H128" s="141"/>
      <c r="I128" s="141"/>
      <c r="J128" s="141">
        <f>I128+H128+G128</f>
        <v>0</v>
      </c>
      <c r="K128" s="142">
        <f>ROUND(E128*D128,1)</f>
        <v>0</v>
      </c>
      <c r="L128" s="141">
        <f>ROUND(G128*D128,2)</f>
        <v>0</v>
      </c>
      <c r="M128" s="141">
        <f>ROUND(H128*D128,2)</f>
        <v>0</v>
      </c>
      <c r="N128" s="141">
        <f>ROUND(I128*D128,2)</f>
        <v>0</v>
      </c>
      <c r="O128" s="141">
        <f>L128+M128+N128</f>
        <v>0</v>
      </c>
    </row>
    <row r="129" spans="1:16" ht="15" hidden="1" customHeight="1" x14ac:dyDescent="0.25">
      <c r="A129" s="144">
        <v>97</v>
      </c>
      <c r="B129" s="143"/>
      <c r="C129" s="143"/>
      <c r="D129" s="143"/>
      <c r="E129" s="143"/>
      <c r="F129" s="143"/>
      <c r="G129" s="141"/>
      <c r="H129" s="141"/>
      <c r="I129" s="141"/>
      <c r="J129" s="141">
        <f>I129+H129+G129</f>
        <v>0</v>
      </c>
      <c r="K129" s="142">
        <f>ROUND(E129*D129,1)</f>
        <v>0</v>
      </c>
      <c r="L129" s="141">
        <f>ROUND(G129*D129,2)</f>
        <v>0</v>
      </c>
      <c r="M129" s="141">
        <f>ROUND(H129*D129,2)</f>
        <v>0</v>
      </c>
      <c r="N129" s="141">
        <f>ROUND(I129*D129,2)</f>
        <v>0</v>
      </c>
      <c r="O129" s="141">
        <f>L129+M129+N129</f>
        <v>0</v>
      </c>
    </row>
    <row r="130" spans="1:16" ht="15" hidden="1" customHeight="1" x14ac:dyDescent="0.25">
      <c r="A130" s="144">
        <v>98</v>
      </c>
      <c r="B130" s="143"/>
      <c r="C130" s="143"/>
      <c r="D130" s="143"/>
      <c r="E130" s="143"/>
      <c r="F130" s="143"/>
      <c r="G130" s="141"/>
      <c r="H130" s="141"/>
      <c r="I130" s="141"/>
      <c r="J130" s="141">
        <f>I130+H130+G130</f>
        <v>0</v>
      </c>
      <c r="K130" s="142">
        <f>ROUND(E130*D130,1)</f>
        <v>0</v>
      </c>
      <c r="L130" s="141">
        <f>ROUND(G130*D130,2)</f>
        <v>0</v>
      </c>
      <c r="M130" s="141">
        <f>ROUND(H130*D130,2)</f>
        <v>0</v>
      </c>
      <c r="N130" s="141">
        <f>ROUND(I130*D130,2)</f>
        <v>0</v>
      </c>
      <c r="O130" s="141">
        <f>L130+M130+N130</f>
        <v>0</v>
      </c>
    </row>
    <row r="131" spans="1:16" ht="15" hidden="1" customHeight="1" x14ac:dyDescent="0.25">
      <c r="A131" s="144">
        <v>99</v>
      </c>
      <c r="B131" s="143"/>
      <c r="C131" s="143"/>
      <c r="D131" s="143"/>
      <c r="E131" s="143"/>
      <c r="F131" s="143"/>
      <c r="G131" s="141"/>
      <c r="H131" s="141"/>
      <c r="I131" s="141"/>
      <c r="J131" s="141">
        <f>I131+H131+G131</f>
        <v>0</v>
      </c>
      <c r="K131" s="142">
        <f>ROUND(E131*D131,1)</f>
        <v>0</v>
      </c>
      <c r="L131" s="141">
        <f>ROUND(G131*D131,2)</f>
        <v>0</v>
      </c>
      <c r="M131" s="141">
        <f>ROUND(H131*D131,2)</f>
        <v>0</v>
      </c>
      <c r="N131" s="141">
        <f>ROUND(I131*D131,2)</f>
        <v>0</v>
      </c>
      <c r="O131" s="141">
        <f>L131+M131+N131</f>
        <v>0</v>
      </c>
    </row>
    <row r="132" spans="1:16" ht="15" hidden="1" customHeight="1" x14ac:dyDescent="0.25">
      <c r="A132" s="144">
        <v>100</v>
      </c>
      <c r="B132" s="143"/>
      <c r="C132" s="143"/>
      <c r="D132" s="143"/>
      <c r="E132" s="143"/>
      <c r="F132" s="143"/>
      <c r="G132" s="141"/>
      <c r="H132" s="141"/>
      <c r="I132" s="141"/>
      <c r="J132" s="141">
        <f>I132+H132+G132</f>
        <v>0</v>
      </c>
      <c r="K132" s="142">
        <f>ROUND(E132*D132,1)</f>
        <v>0</v>
      </c>
      <c r="L132" s="141">
        <f>ROUND(G132*D132,2)</f>
        <v>0</v>
      </c>
      <c r="M132" s="141">
        <f>ROUND(H132*D132,2)</f>
        <v>0</v>
      </c>
      <c r="N132" s="141">
        <f>ROUND(I132*D132,2)</f>
        <v>0</v>
      </c>
      <c r="O132" s="141">
        <f>L132+M132+N132</f>
        <v>0</v>
      </c>
    </row>
    <row r="133" spans="1:16" ht="13.8" x14ac:dyDescent="0.25">
      <c r="A133" s="144"/>
      <c r="B133" s="143"/>
      <c r="C133" s="143"/>
      <c r="D133" s="143"/>
      <c r="E133" s="143"/>
      <c r="F133" s="143"/>
      <c r="G133" s="141"/>
      <c r="H133" s="141"/>
      <c r="I133" s="141"/>
      <c r="J133" s="141"/>
      <c r="K133" s="142"/>
      <c r="L133" s="141"/>
      <c r="M133" s="141"/>
      <c r="N133" s="141"/>
      <c r="O133" s="141"/>
    </row>
    <row r="134" spans="1:16" s="135" customFormat="1" ht="13.8" x14ac:dyDescent="0.25">
      <c r="A134" s="139"/>
      <c r="B134" s="140" t="s">
        <v>364</v>
      </c>
      <c r="C134" s="139" t="s">
        <v>363</v>
      </c>
      <c r="D134" s="138"/>
      <c r="E134" s="138"/>
      <c r="F134" s="138"/>
      <c r="G134" s="136"/>
      <c r="H134" s="136"/>
      <c r="I134" s="136"/>
      <c r="J134" s="136"/>
      <c r="K134" s="137">
        <f>SUM(K23:K133)</f>
        <v>0</v>
      </c>
      <c r="L134" s="137">
        <f t="shared" ref="L134:O134" si="6">SUM(L23:L133)</f>
        <v>0</v>
      </c>
      <c r="M134" s="137">
        <f t="shared" si="6"/>
        <v>0</v>
      </c>
      <c r="N134" s="137">
        <f t="shared" si="6"/>
        <v>0</v>
      </c>
      <c r="O134" s="137">
        <f t="shared" si="6"/>
        <v>0</v>
      </c>
    </row>
    <row r="135" spans="1:16" ht="13.8" x14ac:dyDescent="0.25">
      <c r="A135" s="24"/>
      <c r="B135" s="24"/>
      <c r="C135" s="24"/>
      <c r="D135" s="24"/>
      <c r="E135" s="24"/>
      <c r="F135" s="24"/>
      <c r="G135" s="24"/>
      <c r="H135" s="24"/>
      <c r="I135" s="24"/>
      <c r="J135" s="24"/>
      <c r="K135" s="24"/>
      <c r="L135" s="24"/>
      <c r="M135" s="24"/>
      <c r="N135" s="24"/>
      <c r="O135" s="24"/>
    </row>
    <row r="136" spans="1:16" ht="13.8" x14ac:dyDescent="0.25">
      <c r="A136" s="24"/>
      <c r="B136" s="24"/>
      <c r="C136" s="24"/>
      <c r="D136" s="24"/>
      <c r="E136" s="24"/>
      <c r="F136" s="24"/>
      <c r="G136" s="24"/>
      <c r="H136" s="24"/>
      <c r="I136" s="24"/>
      <c r="J136" s="24"/>
      <c r="K136" s="24"/>
      <c r="L136" s="24"/>
      <c r="M136" s="24"/>
      <c r="N136" s="24"/>
      <c r="O136" s="24"/>
    </row>
    <row r="137" spans="1:16" customFormat="1" ht="14.4" x14ac:dyDescent="0.3">
      <c r="A137" s="7"/>
      <c r="B137" s="25" t="s">
        <v>19</v>
      </c>
      <c r="C137" s="7"/>
      <c r="D137" s="7"/>
      <c r="E137" s="7"/>
      <c r="F137" s="7"/>
      <c r="G137" s="7"/>
      <c r="H137" s="7"/>
      <c r="I137" s="7"/>
      <c r="J137" s="7"/>
      <c r="K137" s="7"/>
      <c r="L137" s="7"/>
      <c r="M137" s="7"/>
      <c r="N137" s="7"/>
      <c r="O137" s="7"/>
      <c r="P137" s="7"/>
    </row>
    <row r="138" spans="1:16" customFormat="1" ht="14.4" x14ac:dyDescent="0.3">
      <c r="A138" s="7"/>
      <c r="B138" s="58" t="s">
        <v>20</v>
      </c>
      <c r="C138" s="7"/>
      <c r="D138" s="7"/>
      <c r="E138" s="7"/>
      <c r="F138" s="7"/>
      <c r="G138" s="7"/>
      <c r="H138" s="7"/>
      <c r="I138" s="7"/>
      <c r="J138" s="7"/>
      <c r="K138" s="7"/>
      <c r="L138" s="7"/>
      <c r="M138" s="7"/>
      <c r="N138" s="7"/>
      <c r="O138" s="7"/>
    </row>
    <row r="139" spans="1:16" customFormat="1" ht="14.4" x14ac:dyDescent="0.3">
      <c r="A139" s="7"/>
      <c r="B139" s="7"/>
      <c r="C139" s="7"/>
      <c r="D139" s="7"/>
      <c r="E139" s="7"/>
      <c r="F139" s="7"/>
      <c r="G139" s="7"/>
      <c r="H139" s="7"/>
      <c r="I139" s="7"/>
      <c r="J139" s="7"/>
      <c r="K139" s="7"/>
      <c r="L139" s="7"/>
      <c r="M139" s="7"/>
      <c r="N139" s="7"/>
      <c r="O139" s="7"/>
    </row>
    <row r="140" spans="1:16" customFormat="1" ht="14.4" x14ac:dyDescent="0.3">
      <c r="A140" s="7"/>
      <c r="B140" s="7" t="s">
        <v>22</v>
      </c>
      <c r="C140" s="7"/>
      <c r="D140" s="7"/>
      <c r="E140" s="7"/>
      <c r="F140" s="7"/>
      <c r="G140" s="7"/>
      <c r="H140" s="7"/>
      <c r="I140" s="7"/>
      <c r="J140" s="7"/>
      <c r="K140" s="7"/>
      <c r="L140" s="7"/>
      <c r="M140" s="7"/>
      <c r="N140" s="7"/>
      <c r="O140" s="7"/>
    </row>
    <row r="141" spans="1:16" customFormat="1" ht="14.4" x14ac:dyDescent="0.3">
      <c r="A141" s="7"/>
      <c r="B141" s="58" t="s">
        <v>40</v>
      </c>
      <c r="C141" s="7"/>
      <c r="D141" s="7"/>
      <c r="E141" s="7"/>
      <c r="F141" s="7"/>
      <c r="G141" s="7"/>
      <c r="H141" s="7"/>
      <c r="I141" s="7"/>
      <c r="J141" s="7"/>
      <c r="K141" s="7"/>
      <c r="L141" s="7"/>
      <c r="M141" s="7"/>
      <c r="N141" s="7"/>
      <c r="O141" s="7"/>
    </row>
  </sheetData>
  <mergeCells count="6">
    <mergeCell ref="A19:A20"/>
    <mergeCell ref="K19:O19"/>
    <mergeCell ref="E19:J19"/>
    <mergeCell ref="D19:D20"/>
    <mergeCell ref="C19:C20"/>
    <mergeCell ref="B19:B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tabSelected="1" topLeftCell="A9" workbookViewId="0">
      <selection activeCell="H35" sqref="H35"/>
    </sheetView>
  </sheetViews>
  <sheetFormatPr defaultRowHeight="13.8" x14ac:dyDescent="0.3"/>
  <cols>
    <col min="1" max="1" width="23.6640625" customWidth="1"/>
    <col min="2" max="2" width="39" customWidth="1"/>
    <col min="3" max="3" width="5.5546875" customWidth="1"/>
    <col min="4" max="4" width="14.6640625" customWidth="1"/>
    <col min="5" max="5" width="12.88671875" customWidth="1"/>
    <col min="6" max="6" width="14.109375" customWidth="1"/>
    <col min="7" max="8" width="12.88671875" customWidth="1"/>
  </cols>
  <sheetData>
    <row r="1" spans="1:14" x14ac:dyDescent="0.3">
      <c r="H1" s="2" t="s">
        <v>25</v>
      </c>
    </row>
    <row r="2" spans="1:14" x14ac:dyDescent="0.3">
      <c r="H2" s="2" t="s">
        <v>1</v>
      </c>
    </row>
    <row r="3" spans="1:14" ht="15.75" customHeight="1" x14ac:dyDescent="0.3">
      <c r="H3" s="2" t="s">
        <v>2</v>
      </c>
    </row>
    <row r="4" spans="1:14" x14ac:dyDescent="0.3">
      <c r="H4" s="2" t="s">
        <v>3</v>
      </c>
    </row>
    <row r="5" spans="1:14" x14ac:dyDescent="0.3">
      <c r="H5" s="2" t="s">
        <v>4</v>
      </c>
    </row>
    <row r="6" spans="1:14" x14ac:dyDescent="0.3">
      <c r="H6" s="2" t="s">
        <v>5</v>
      </c>
    </row>
    <row r="7" spans="1:14" ht="20.399999999999999" x14ac:dyDescent="0.3">
      <c r="B7" s="122" t="s">
        <v>362</v>
      </c>
      <c r="C7" s="122"/>
      <c r="D7" s="122"/>
      <c r="E7" s="31"/>
      <c r="G7" s="32"/>
      <c r="H7" s="32"/>
    </row>
    <row r="8" spans="1:14" ht="15.6" x14ac:dyDescent="0.3">
      <c r="A8" s="33"/>
      <c r="B8" s="33"/>
      <c r="C8" s="33"/>
      <c r="D8" s="33"/>
      <c r="E8" s="34"/>
      <c r="F8" s="34"/>
      <c r="G8" s="34"/>
      <c r="H8" s="34"/>
    </row>
    <row r="9" spans="1:14" ht="15.6" x14ac:dyDescent="0.3">
      <c r="A9" s="35" t="s">
        <v>9</v>
      </c>
      <c r="B9" s="7" t="s">
        <v>317</v>
      </c>
      <c r="D9" s="8"/>
      <c r="E9" s="8"/>
      <c r="F9" s="8"/>
      <c r="G9" s="8"/>
      <c r="H9" s="36"/>
    </row>
    <row r="10" spans="1:14" ht="15.6" x14ac:dyDescent="0.3">
      <c r="A10" s="9" t="s">
        <v>10</v>
      </c>
      <c r="B10" s="7" t="s">
        <v>317</v>
      </c>
      <c r="D10" s="10"/>
      <c r="E10" s="10"/>
      <c r="F10" s="10"/>
      <c r="G10" s="10"/>
      <c r="H10" s="36"/>
    </row>
    <row r="11" spans="1:14" ht="15.6" x14ac:dyDescent="0.3">
      <c r="A11" s="37" t="s">
        <v>11</v>
      </c>
      <c r="B11" s="7" t="s">
        <v>12</v>
      </c>
      <c r="D11" s="10"/>
      <c r="E11" s="10"/>
      <c r="F11" s="10"/>
      <c r="G11" s="10"/>
      <c r="H11" s="36"/>
    </row>
    <row r="12" spans="1:14" s="7" customFormat="1" ht="14.4" x14ac:dyDescent="0.25">
      <c r="A12" s="84" t="s">
        <v>65</v>
      </c>
      <c r="B12" s="85" t="s">
        <v>68</v>
      </c>
      <c r="D12" s="86"/>
      <c r="E12" s="86"/>
      <c r="F12" s="86"/>
      <c r="G12" s="86"/>
      <c r="H12" s="86"/>
      <c r="I12" s="81"/>
      <c r="J12" s="82"/>
      <c r="K12" s="82"/>
      <c r="L12" s="82"/>
      <c r="M12" s="82"/>
      <c r="N12" s="82"/>
    </row>
    <row r="13" spans="1:14" s="7" customFormat="1" x14ac:dyDescent="0.25">
      <c r="A13" s="84" t="s">
        <v>66</v>
      </c>
      <c r="B13" s="83"/>
      <c r="C13" s="81"/>
      <c r="D13" s="82"/>
      <c r="E13" s="82"/>
      <c r="F13" s="82"/>
      <c r="G13" s="82"/>
      <c r="H13" s="82"/>
      <c r="I13" s="82"/>
      <c r="J13" s="82"/>
      <c r="K13" s="82"/>
      <c r="L13" s="82"/>
      <c r="M13" s="82"/>
      <c r="N13" s="82"/>
    </row>
    <row r="14" spans="1:14" ht="15.6" x14ac:dyDescent="0.3">
      <c r="A14" s="37" t="s">
        <v>13</v>
      </c>
      <c r="B14" s="7"/>
      <c r="D14" s="10"/>
      <c r="E14" s="10"/>
      <c r="F14" s="10"/>
      <c r="G14" s="10"/>
      <c r="H14" s="36"/>
    </row>
    <row r="15" spans="1:14" ht="15.6" x14ac:dyDescent="0.3">
      <c r="A15" s="11"/>
      <c r="C15" s="12"/>
      <c r="E15" s="38"/>
      <c r="F15" s="38"/>
      <c r="G15" s="12" t="s">
        <v>26</v>
      </c>
      <c r="H15" s="39">
        <f>D40</f>
        <v>0</v>
      </c>
    </row>
    <row r="16" spans="1:14" ht="15.6" x14ac:dyDescent="0.3">
      <c r="A16" s="11"/>
      <c r="C16" s="12"/>
      <c r="E16" s="38"/>
      <c r="F16" s="38"/>
      <c r="G16" s="12" t="s">
        <v>27</v>
      </c>
      <c r="H16" s="39">
        <f>H36</f>
        <v>0</v>
      </c>
    </row>
    <row r="17" spans="1:8" ht="15.6" x14ac:dyDescent="0.3">
      <c r="A17" s="11"/>
      <c r="B17" s="38"/>
      <c r="C17" s="38"/>
      <c r="D17" s="38"/>
      <c r="E17" s="38"/>
      <c r="F17" s="38"/>
      <c r="G17" s="38"/>
      <c r="H17" s="38"/>
    </row>
    <row r="18" spans="1:8" x14ac:dyDescent="0.3">
      <c r="A18" s="117" t="s">
        <v>14</v>
      </c>
      <c r="B18" s="123" t="s">
        <v>28</v>
      </c>
      <c r="C18" s="124"/>
      <c r="D18" s="117" t="s">
        <v>29</v>
      </c>
      <c r="E18" s="117" t="s">
        <v>30</v>
      </c>
      <c r="F18" s="117"/>
      <c r="G18" s="117"/>
      <c r="H18" s="117" t="s">
        <v>31</v>
      </c>
    </row>
    <row r="19" spans="1:8" ht="26.4" x14ac:dyDescent="0.3">
      <c r="A19" s="117"/>
      <c r="B19" s="125"/>
      <c r="C19" s="126"/>
      <c r="D19" s="117"/>
      <c r="E19" s="40" t="s">
        <v>32</v>
      </c>
      <c r="F19" s="40" t="s">
        <v>33</v>
      </c>
      <c r="G19" s="40" t="s">
        <v>34</v>
      </c>
      <c r="H19" s="117"/>
    </row>
    <row r="20" spans="1:8" ht="15.6" x14ac:dyDescent="0.3">
      <c r="A20" s="14"/>
      <c r="B20" s="127"/>
      <c r="C20" s="128"/>
      <c r="D20" s="15"/>
      <c r="E20" s="15"/>
      <c r="F20" s="15"/>
      <c r="G20" s="15"/>
      <c r="H20" s="15"/>
    </row>
    <row r="21" spans="1:8" ht="15.6" x14ac:dyDescent="0.3">
      <c r="A21" s="41" t="s">
        <v>69</v>
      </c>
      <c r="B21" s="42" t="str">
        <f>'1'!C10</f>
        <v>Bērzpils iela 69 - 84, Rīga</v>
      </c>
      <c r="C21" s="43"/>
      <c r="D21" s="44">
        <f>'1'!$O$122</f>
        <v>0</v>
      </c>
      <c r="E21" s="44">
        <f>'1'!$L$122</f>
        <v>0</v>
      </c>
      <c r="F21" s="44">
        <f>'1'!$M$122</f>
        <v>0</v>
      </c>
      <c r="G21" s="44">
        <f>'1'!$N$122</f>
        <v>0</v>
      </c>
      <c r="H21" s="45">
        <f>'1'!$K$122</f>
        <v>0</v>
      </c>
    </row>
    <row r="22" spans="1:8" ht="15.6" x14ac:dyDescent="0.3">
      <c r="A22" s="41" t="s">
        <v>70</v>
      </c>
      <c r="B22" s="42" t="str">
        <f>'2'!C10</f>
        <v>Biķernieku iela 218-48, Rīga</v>
      </c>
      <c r="C22" s="43"/>
      <c r="D22" s="44">
        <f>'2'!$O$122</f>
        <v>0</v>
      </c>
      <c r="E22" s="44">
        <f>'2'!$L$122</f>
        <v>0</v>
      </c>
      <c r="F22" s="44">
        <f>'2'!$M$122</f>
        <v>0</v>
      </c>
      <c r="G22" s="44">
        <f>'2'!$N$122</f>
        <v>0</v>
      </c>
      <c r="H22" s="45">
        <f>'2'!$K$122</f>
        <v>0</v>
      </c>
    </row>
    <row r="23" spans="1:8" ht="15.6" x14ac:dyDescent="0.3">
      <c r="A23" s="41" t="s">
        <v>71</v>
      </c>
      <c r="B23" s="42" t="str">
        <f>'3'!C10</f>
        <v>Biķernieku iela 228-8, Rīga</v>
      </c>
      <c r="C23" s="43"/>
      <c r="D23" s="44">
        <f>'3'!$O$122</f>
        <v>0</v>
      </c>
      <c r="E23" s="44">
        <f>'3'!$L$122</f>
        <v>0</v>
      </c>
      <c r="F23" s="44">
        <f>'3'!$M$122</f>
        <v>0</v>
      </c>
      <c r="G23" s="44">
        <f>'3'!$N$122</f>
        <v>0</v>
      </c>
      <c r="H23" s="45">
        <f>'3'!$K$122</f>
        <v>0</v>
      </c>
    </row>
    <row r="24" spans="1:8" ht="15.6" x14ac:dyDescent="0.3">
      <c r="A24" s="41" t="s">
        <v>72</v>
      </c>
      <c r="B24" s="42" t="str">
        <f>'4'!C10</f>
        <v>Kastrānes iela 3 – 24, Rīga</v>
      </c>
      <c r="C24" s="43"/>
      <c r="D24" s="44">
        <f>'4'!$O$122</f>
        <v>0</v>
      </c>
      <c r="E24" s="44">
        <f>'4'!$L$122</f>
        <v>0</v>
      </c>
      <c r="F24" s="44">
        <f>'4'!$M$122</f>
        <v>0</v>
      </c>
      <c r="G24" s="44">
        <f>'4'!$N$122</f>
        <v>0</v>
      </c>
      <c r="H24" s="45">
        <f>'4'!$K$122</f>
        <v>0</v>
      </c>
    </row>
    <row r="25" spans="1:8" ht="15.6" x14ac:dyDescent="0.3">
      <c r="A25" s="41" t="s">
        <v>73</v>
      </c>
      <c r="B25" s="42" t="str">
        <f>'5'!C10</f>
        <v xml:space="preserve">Ķeguma iela 60 – 30, Rīga </v>
      </c>
      <c r="C25" s="43"/>
      <c r="D25" s="44">
        <f>'5'!O121</f>
        <v>0</v>
      </c>
      <c r="E25" s="44">
        <f>'5'!L121</f>
        <v>0</v>
      </c>
      <c r="F25" s="44">
        <f>'5'!M121</f>
        <v>0</v>
      </c>
      <c r="G25" s="44">
        <f>'5'!N121</f>
        <v>0</v>
      </c>
      <c r="H25" s="45">
        <f>'5'!K121</f>
        <v>0</v>
      </c>
    </row>
    <row r="26" spans="1:8" ht="15.6" x14ac:dyDescent="0.3">
      <c r="A26" s="41" t="s">
        <v>74</v>
      </c>
      <c r="B26" s="42" t="str">
        <f>'6'!C10</f>
        <v>Malienas iela 3-40, Rīga</v>
      </c>
      <c r="C26" s="43"/>
      <c r="D26" s="44">
        <f>'6'!O122</f>
        <v>0</v>
      </c>
      <c r="E26" s="44">
        <f>'6'!L122</f>
        <v>0</v>
      </c>
      <c r="F26" s="44">
        <f>'6'!M122</f>
        <v>0</v>
      </c>
      <c r="G26" s="44">
        <f>'6'!N122</f>
        <v>0</v>
      </c>
      <c r="H26" s="45">
        <f>'6'!K122</f>
        <v>0</v>
      </c>
    </row>
    <row r="27" spans="1:8" ht="15.6" x14ac:dyDescent="0.3">
      <c r="A27" s="41" t="s">
        <v>75</v>
      </c>
      <c r="B27" s="42" t="str">
        <f>'7'!C10</f>
        <v>Nautrēnu iela 8-5, Rīga</v>
      </c>
      <c r="C27" s="43"/>
      <c r="D27" s="44">
        <f>'7'!$O$122</f>
        <v>0</v>
      </c>
      <c r="E27" s="44">
        <f>'7'!$L$122</f>
        <v>0</v>
      </c>
      <c r="F27" s="44">
        <f>'7'!$M$122</f>
        <v>0</v>
      </c>
      <c r="G27" s="44">
        <f>'7'!$N$122</f>
        <v>0</v>
      </c>
      <c r="H27" s="45">
        <f>'7'!$K$122</f>
        <v>0</v>
      </c>
    </row>
    <row r="28" spans="1:8" ht="15.6" x14ac:dyDescent="0.3">
      <c r="A28" s="41" t="s">
        <v>76</v>
      </c>
      <c r="B28" s="42" t="str">
        <f>'8'!C10</f>
        <v>Katrīnas dambis 20 k-1 -5, Rīga</v>
      </c>
      <c r="C28" s="43"/>
      <c r="D28" s="44">
        <f>'8'!$O$122</f>
        <v>0</v>
      </c>
      <c r="E28" s="44">
        <f>'8'!$L$122</f>
        <v>0</v>
      </c>
      <c r="F28" s="44">
        <f>'8'!$M$122</f>
        <v>0</v>
      </c>
      <c r="G28" s="44">
        <f>'8'!$N$122</f>
        <v>0</v>
      </c>
      <c r="H28" s="45">
        <f>'8'!$K$122</f>
        <v>0</v>
      </c>
    </row>
    <row r="29" spans="1:8" ht="15.6" x14ac:dyDescent="0.3">
      <c r="A29" s="41" t="s">
        <v>77</v>
      </c>
      <c r="B29" s="42" t="str">
        <f>'9'!C10</f>
        <v>Tomsona iela 23 dz.45, Rīga</v>
      </c>
      <c r="C29" s="43"/>
      <c r="D29" s="44">
        <f>'9'!$O$122</f>
        <v>0</v>
      </c>
      <c r="E29" s="44">
        <f>'9'!$L$122</f>
        <v>0</v>
      </c>
      <c r="F29" s="44">
        <f>'9'!$M$122</f>
        <v>0</v>
      </c>
      <c r="G29" s="44">
        <f>'9'!$N$122</f>
        <v>0</v>
      </c>
      <c r="H29" s="45">
        <f>'9'!$K$122</f>
        <v>0</v>
      </c>
    </row>
    <row r="30" spans="1:8" ht="15.6" x14ac:dyDescent="0.3">
      <c r="A30" s="41" t="s">
        <v>78</v>
      </c>
      <c r="B30" s="42" t="str">
        <f>'10'!C10</f>
        <v>Upes iela 3-18, Rīga</v>
      </c>
      <c r="C30" s="43"/>
      <c r="D30" s="44">
        <f>'10'!$O$122</f>
        <v>0</v>
      </c>
      <c r="E30" s="44">
        <f>'10'!$L$122</f>
        <v>0</v>
      </c>
      <c r="F30" s="44">
        <f>'10'!$M$122</f>
        <v>0</v>
      </c>
      <c r="G30" s="44">
        <f>'10'!$N$122</f>
        <v>0</v>
      </c>
      <c r="H30" s="45">
        <f>'10'!$K$122</f>
        <v>0</v>
      </c>
    </row>
    <row r="31" spans="1:8" ht="15.6" x14ac:dyDescent="0.3">
      <c r="A31" s="41" t="s">
        <v>79</v>
      </c>
      <c r="B31" s="42" t="str">
        <f>'11'!C10</f>
        <v>Silciema iela 15 k-2 -61, Rīga</v>
      </c>
      <c r="C31" s="43"/>
      <c r="D31" s="44">
        <f>'11'!$O$122</f>
        <v>0</v>
      </c>
      <c r="E31" s="44">
        <f>'11'!$L$122</f>
        <v>0</v>
      </c>
      <c r="F31" s="44">
        <f>'11'!$M$122</f>
        <v>0</v>
      </c>
      <c r="G31" s="44">
        <f>'11'!$N$122</f>
        <v>0</v>
      </c>
      <c r="H31" s="45">
        <f>'11'!$K$122</f>
        <v>0</v>
      </c>
    </row>
    <row r="32" spans="1:8" ht="15.6" x14ac:dyDescent="0.3">
      <c r="A32" s="41" t="s">
        <v>80</v>
      </c>
      <c r="B32" s="42" t="str">
        <f>'12'!C10</f>
        <v>Rusova iela 24 – 27, Rīga</v>
      </c>
      <c r="C32" s="43"/>
      <c r="D32" s="44">
        <f>'12'!$O$119</f>
        <v>0</v>
      </c>
      <c r="E32" s="44">
        <f>'12'!$L$119</f>
        <v>0</v>
      </c>
      <c r="F32" s="44">
        <f>'12'!$M$119</f>
        <v>0</v>
      </c>
      <c r="G32" s="44">
        <f>'12'!$N$119</f>
        <v>0</v>
      </c>
      <c r="H32" s="45">
        <f>'12'!$K$119</f>
        <v>0</v>
      </c>
    </row>
    <row r="33" spans="1:15" ht="15.6" x14ac:dyDescent="0.3">
      <c r="A33" s="41" t="s">
        <v>81</v>
      </c>
      <c r="B33" s="42" t="str">
        <f>'13'!C10</f>
        <v>Sergeja Eizenšteina iela 71 – 86, Rīga</v>
      </c>
      <c r="C33" s="43"/>
      <c r="D33" s="44">
        <f>'13'!$O$122</f>
        <v>0</v>
      </c>
      <c r="E33" s="44">
        <f>'13'!$L$122</f>
        <v>0</v>
      </c>
      <c r="F33" s="44">
        <f>'13'!$M$122</f>
        <v>0</v>
      </c>
      <c r="G33" s="44">
        <f>'13'!$N$122</f>
        <v>0</v>
      </c>
      <c r="H33" s="45">
        <f>'13'!$K$122</f>
        <v>0</v>
      </c>
    </row>
    <row r="34" spans="1:15" ht="15.6" x14ac:dyDescent="0.3">
      <c r="A34" s="41" t="s">
        <v>396</v>
      </c>
      <c r="B34" s="42" t="str">
        <f>'14'!C10</f>
        <v>Pētersalas ielā 19 dz.51, Rīga</v>
      </c>
      <c r="C34" s="43"/>
      <c r="D34" s="44">
        <f>'14'!O134</f>
        <v>0</v>
      </c>
      <c r="E34" s="44">
        <f>'14'!L134</f>
        <v>0</v>
      </c>
      <c r="F34" s="44">
        <f>'14'!M134</f>
        <v>0</v>
      </c>
      <c r="G34" s="44">
        <f>'14'!N134</f>
        <v>0</v>
      </c>
      <c r="H34" s="45">
        <f>'14'!K134</f>
        <v>0</v>
      </c>
    </row>
    <row r="35" spans="1:15" ht="15.6" x14ac:dyDescent="0.3">
      <c r="A35" s="18"/>
      <c r="B35" s="46"/>
      <c r="C35" s="47"/>
      <c r="D35" s="20"/>
      <c r="E35" s="20"/>
      <c r="F35" s="20"/>
      <c r="G35" s="20"/>
      <c r="H35" s="20"/>
    </row>
    <row r="36" spans="1:15" x14ac:dyDescent="0.3">
      <c r="A36" s="48"/>
      <c r="B36" s="129" t="s">
        <v>35</v>
      </c>
      <c r="C36" s="130"/>
      <c r="D36" s="49">
        <f>SUM(D21:D34)</f>
        <v>0</v>
      </c>
      <c r="E36" s="49">
        <f>SUM(E21:E34)</f>
        <v>0</v>
      </c>
      <c r="F36" s="49">
        <f t="shared" ref="E36:H36" si="0">SUM(F21:F34)</f>
        <v>0</v>
      </c>
      <c r="G36" s="49">
        <f t="shared" si="0"/>
        <v>0</v>
      </c>
      <c r="H36" s="49">
        <f t="shared" si="0"/>
        <v>0</v>
      </c>
    </row>
    <row r="37" spans="1:15" x14ac:dyDescent="0.3">
      <c r="A37" s="131" t="s">
        <v>36</v>
      </c>
      <c r="B37" s="132"/>
      <c r="C37" s="50">
        <v>0</v>
      </c>
      <c r="D37" s="51">
        <f>ROUND(D36*C37,2)</f>
        <v>0</v>
      </c>
      <c r="E37" s="52"/>
      <c r="F37" s="52"/>
      <c r="G37" s="52"/>
      <c r="H37" s="52"/>
    </row>
    <row r="38" spans="1:15" x14ac:dyDescent="0.3">
      <c r="A38" s="133" t="s">
        <v>37</v>
      </c>
      <c r="B38" s="134"/>
      <c r="C38" s="53">
        <v>0</v>
      </c>
      <c r="D38" s="51">
        <f>ROUND(D37*C38,2)</f>
        <v>0</v>
      </c>
      <c r="E38" s="52"/>
      <c r="F38" s="52"/>
      <c r="G38" s="52"/>
      <c r="H38" s="52"/>
    </row>
    <row r="39" spans="1:15" x14ac:dyDescent="0.3">
      <c r="A39" s="131" t="s">
        <v>38</v>
      </c>
      <c r="B39" s="132"/>
      <c r="C39" s="50">
        <v>0</v>
      </c>
      <c r="D39" s="51">
        <f>ROUND(D36*C39,2)</f>
        <v>0</v>
      </c>
      <c r="E39" s="52"/>
      <c r="F39" s="52"/>
      <c r="G39" s="52"/>
      <c r="H39" s="52"/>
    </row>
    <row r="40" spans="1:15" x14ac:dyDescent="0.3">
      <c r="A40" s="119" t="s">
        <v>39</v>
      </c>
      <c r="B40" s="120"/>
      <c r="C40" s="121"/>
      <c r="D40" s="54">
        <f>D36+D37+D39</f>
        <v>0</v>
      </c>
      <c r="E40" s="52"/>
      <c r="F40" s="52"/>
      <c r="G40" s="52"/>
      <c r="H40" s="52"/>
    </row>
    <row r="41" spans="1:15" ht="15.6" x14ac:dyDescent="0.3">
      <c r="A41" s="55"/>
      <c r="B41" s="55"/>
      <c r="C41" s="55"/>
      <c r="D41" s="56"/>
      <c r="E41" s="57"/>
      <c r="F41" s="57"/>
      <c r="G41" s="57"/>
      <c r="H41" s="57"/>
    </row>
    <row r="42" spans="1:15" ht="14.4" x14ac:dyDescent="0.3">
      <c r="A42" s="7"/>
      <c r="B42" s="25" t="s">
        <v>19</v>
      </c>
      <c r="C42" s="7"/>
      <c r="D42" s="7"/>
      <c r="E42" s="7"/>
      <c r="F42" s="7"/>
      <c r="G42" s="7"/>
      <c r="H42" s="7"/>
      <c r="I42" s="7"/>
      <c r="J42" s="7"/>
      <c r="K42" s="7"/>
      <c r="L42" s="7"/>
      <c r="M42" s="7"/>
      <c r="N42" s="7"/>
      <c r="O42" s="7"/>
    </row>
    <row r="43" spans="1:15" ht="14.4" x14ac:dyDescent="0.3">
      <c r="A43" s="7"/>
      <c r="B43" s="58" t="s">
        <v>40</v>
      </c>
      <c r="C43" s="7"/>
      <c r="D43" s="7"/>
      <c r="E43" s="7"/>
      <c r="F43" s="7"/>
      <c r="G43" s="7"/>
      <c r="H43" s="7"/>
      <c r="I43" s="7"/>
      <c r="J43" s="7"/>
      <c r="K43" s="7"/>
      <c r="L43" s="7"/>
      <c r="M43" s="7"/>
      <c r="N43" s="7"/>
    </row>
    <row r="44" spans="1:15" ht="14.4" x14ac:dyDescent="0.3">
      <c r="A44" s="7"/>
      <c r="B44" s="7"/>
      <c r="C44" s="7"/>
      <c r="D44" s="7"/>
      <c r="E44" s="7"/>
      <c r="F44" s="7"/>
      <c r="G44" s="7"/>
      <c r="H44" s="7"/>
      <c r="I44" s="7"/>
      <c r="J44" s="7"/>
      <c r="K44" s="7"/>
      <c r="L44" s="7"/>
      <c r="M44" s="7"/>
      <c r="N44" s="7"/>
    </row>
    <row r="45" spans="1:15" ht="14.4" x14ac:dyDescent="0.3">
      <c r="A45" s="7"/>
      <c r="B45" s="7" t="s">
        <v>22</v>
      </c>
      <c r="C45" s="7"/>
      <c r="D45" s="7"/>
      <c r="E45" s="7"/>
      <c r="F45" s="7"/>
      <c r="G45" s="7"/>
      <c r="H45" s="7"/>
      <c r="I45" s="7"/>
      <c r="J45" s="7"/>
      <c r="K45" s="7"/>
      <c r="L45" s="7"/>
      <c r="M45" s="7"/>
      <c r="N45" s="7"/>
    </row>
    <row r="46" spans="1:15" ht="14.4" x14ac:dyDescent="0.3">
      <c r="A46" s="7"/>
      <c r="B46" s="58" t="s">
        <v>40</v>
      </c>
      <c r="C46" s="7"/>
      <c r="D46" s="7"/>
      <c r="E46" s="7"/>
      <c r="F46" s="7"/>
      <c r="G46" s="7"/>
      <c r="H46" s="7"/>
      <c r="I46" s="7"/>
      <c r="J46" s="7"/>
      <c r="K46" s="7"/>
      <c r="L46" s="7"/>
      <c r="M46" s="7"/>
      <c r="N46" s="7"/>
    </row>
  </sheetData>
  <mergeCells count="12">
    <mergeCell ref="E18:G18"/>
    <mergeCell ref="H18:H19"/>
    <mergeCell ref="A40:C40"/>
    <mergeCell ref="B7:D7"/>
    <mergeCell ref="A18:A19"/>
    <mergeCell ref="B18:C19"/>
    <mergeCell ref="D18:D19"/>
    <mergeCell ref="B20:C20"/>
    <mergeCell ref="B36:C36"/>
    <mergeCell ref="A37:B37"/>
    <mergeCell ref="A38:B38"/>
    <mergeCell ref="A39:B39"/>
  </mergeCells>
  <phoneticPr fontId="3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0"/>
  <sheetViews>
    <sheetView workbookViewId="0">
      <selection activeCell="C10" sqref="C10"/>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42</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320</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O122</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2"/>
      <c r="B21" s="103" t="s">
        <v>91</v>
      </c>
      <c r="C21" s="97"/>
      <c r="D21" s="98"/>
      <c r="E21" s="99"/>
      <c r="F21" s="100"/>
      <c r="G21" s="100"/>
      <c r="H21" s="100"/>
      <c r="I21" s="100"/>
      <c r="J21" s="100"/>
      <c r="K21" s="101"/>
      <c r="L21" s="100"/>
      <c r="M21" s="100"/>
      <c r="N21" s="100"/>
      <c r="O21" s="100"/>
    </row>
    <row r="22" spans="1:16" s="7" customFormat="1" ht="27.6" x14ac:dyDescent="0.25">
      <c r="A22" s="80">
        <v>1</v>
      </c>
      <c r="B22" s="94" t="s">
        <v>92</v>
      </c>
      <c r="C22" s="80" t="s">
        <v>93</v>
      </c>
      <c r="D22" s="95">
        <v>1</v>
      </c>
      <c r="E22" s="93"/>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55.2" x14ac:dyDescent="0.25">
      <c r="A23" s="79">
        <v>2</v>
      </c>
      <c r="B23" s="94" t="s">
        <v>94</v>
      </c>
      <c r="C23" s="79" t="s">
        <v>93</v>
      </c>
      <c r="D23" s="95">
        <v>1</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x14ac:dyDescent="0.25">
      <c r="A24" s="102"/>
      <c r="B24" s="103" t="s">
        <v>95</v>
      </c>
      <c r="C24" s="97"/>
      <c r="D24" s="98"/>
      <c r="E24" s="99"/>
      <c r="F24" s="100"/>
      <c r="G24" s="100"/>
      <c r="H24" s="100"/>
      <c r="I24" s="100"/>
      <c r="J24" s="100"/>
      <c r="K24" s="101"/>
      <c r="L24" s="100"/>
      <c r="M24" s="100"/>
      <c r="N24" s="100"/>
      <c r="O24" s="100"/>
    </row>
    <row r="25" spans="1:16" s="7" customFormat="1" x14ac:dyDescent="0.25">
      <c r="A25" s="79">
        <v>3</v>
      </c>
      <c r="B25" s="94" t="s">
        <v>96</v>
      </c>
      <c r="C25" s="79" t="s">
        <v>97</v>
      </c>
      <c r="D25" s="92">
        <v>4.5</v>
      </c>
      <c r="E25" s="93"/>
      <c r="F25" s="69"/>
      <c r="G25" s="69"/>
      <c r="H25" s="69"/>
      <c r="I25" s="69"/>
      <c r="J25" s="69">
        <f t="shared" si="0"/>
        <v>0</v>
      </c>
      <c r="K25" s="70">
        <f t="shared" si="5"/>
        <v>0</v>
      </c>
      <c r="L25" s="69">
        <f t="shared" si="1"/>
        <v>0</v>
      </c>
      <c r="M25" s="69">
        <f t="shared" si="2"/>
        <v>0</v>
      </c>
      <c r="N25" s="69">
        <f t="shared" si="3"/>
        <v>0</v>
      </c>
      <c r="O25" s="69">
        <f t="shared" si="4"/>
        <v>0</v>
      </c>
    </row>
    <row r="26" spans="1:16" s="7" customFormat="1" x14ac:dyDescent="0.25">
      <c r="A26" s="80">
        <v>4</v>
      </c>
      <c r="B26" s="91" t="s">
        <v>98</v>
      </c>
      <c r="C26" s="80" t="s">
        <v>97</v>
      </c>
      <c r="D26" s="92">
        <v>38.5</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x14ac:dyDescent="0.25">
      <c r="A27" s="79">
        <v>5</v>
      </c>
      <c r="B27" s="94" t="s">
        <v>99</v>
      </c>
      <c r="C27" s="80" t="s">
        <v>97</v>
      </c>
      <c r="D27" s="95">
        <v>10.5</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ht="41.4" x14ac:dyDescent="0.25">
      <c r="A28" s="79">
        <v>6</v>
      </c>
      <c r="B28" s="94" t="s">
        <v>100</v>
      </c>
      <c r="C28" s="80" t="s">
        <v>97</v>
      </c>
      <c r="D28" s="95">
        <v>3.25</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x14ac:dyDescent="0.25">
      <c r="A29" s="79">
        <v>7</v>
      </c>
      <c r="B29" s="94" t="s">
        <v>101</v>
      </c>
      <c r="C29" s="80" t="s">
        <v>93</v>
      </c>
      <c r="D29" s="95">
        <v>2</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x14ac:dyDescent="0.25">
      <c r="A30" s="80">
        <v>8</v>
      </c>
      <c r="B30" s="94" t="s">
        <v>102</v>
      </c>
      <c r="C30" s="80" t="s">
        <v>103</v>
      </c>
      <c r="D30" s="95">
        <v>70</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x14ac:dyDescent="0.25">
      <c r="A31" s="79">
        <v>9</v>
      </c>
      <c r="B31" s="94" t="s">
        <v>104</v>
      </c>
      <c r="C31" s="80" t="s">
        <v>93</v>
      </c>
      <c r="D31" s="92">
        <v>1</v>
      </c>
      <c r="E31" s="93"/>
      <c r="F31" s="69"/>
      <c r="G31" s="69"/>
      <c r="H31" s="69"/>
      <c r="I31" s="69"/>
      <c r="J31" s="69">
        <f t="shared" si="0"/>
        <v>0</v>
      </c>
      <c r="K31" s="70">
        <f t="shared" si="5"/>
        <v>0</v>
      </c>
      <c r="L31" s="69">
        <f t="shared" si="1"/>
        <v>0</v>
      </c>
      <c r="M31" s="69">
        <f t="shared" si="2"/>
        <v>0</v>
      </c>
      <c r="N31" s="69">
        <f t="shared" si="3"/>
        <v>0</v>
      </c>
      <c r="O31" s="69">
        <f t="shared" si="4"/>
        <v>0</v>
      </c>
    </row>
    <row r="32" spans="1:16" s="7" customFormat="1" ht="27.6" x14ac:dyDescent="0.25">
      <c r="A32" s="79">
        <v>10</v>
      </c>
      <c r="B32" s="91" t="s">
        <v>105</v>
      </c>
      <c r="C32" s="79" t="s">
        <v>93</v>
      </c>
      <c r="D32" s="92">
        <v>2</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ht="27.6" x14ac:dyDescent="0.25">
      <c r="A33" s="79">
        <v>11</v>
      </c>
      <c r="B33" s="94" t="s">
        <v>106</v>
      </c>
      <c r="C33" s="79" t="s">
        <v>93</v>
      </c>
      <c r="D33" s="95">
        <v>1</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27.6" x14ac:dyDescent="0.25">
      <c r="A34" s="80">
        <v>12</v>
      </c>
      <c r="B34" s="94" t="s">
        <v>107</v>
      </c>
      <c r="C34" s="80" t="s">
        <v>93</v>
      </c>
      <c r="D34" s="95">
        <v>1</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x14ac:dyDescent="0.25">
      <c r="A35" s="79">
        <v>13</v>
      </c>
      <c r="B35" s="94" t="s">
        <v>108</v>
      </c>
      <c r="C35" s="79" t="s">
        <v>93</v>
      </c>
      <c r="D35" s="95">
        <v>2</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ht="27.6" x14ac:dyDescent="0.25">
      <c r="A36" s="79">
        <v>14</v>
      </c>
      <c r="B36" s="94" t="s">
        <v>109</v>
      </c>
      <c r="C36" s="79" t="s">
        <v>110</v>
      </c>
      <c r="D36" s="95">
        <v>10</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ht="27.6" x14ac:dyDescent="0.25">
      <c r="A37" s="79">
        <v>15</v>
      </c>
      <c r="B37" s="94" t="s">
        <v>111</v>
      </c>
      <c r="C37" s="79" t="s">
        <v>103</v>
      </c>
      <c r="D37" s="95">
        <v>5</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x14ac:dyDescent="0.25">
      <c r="A38" s="80">
        <v>16</v>
      </c>
      <c r="B38" s="94" t="s">
        <v>112</v>
      </c>
      <c r="C38" s="80" t="s">
        <v>113</v>
      </c>
      <c r="D38" s="92">
        <v>2</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ht="27.6" x14ac:dyDescent="0.25">
      <c r="A39" s="79">
        <v>17</v>
      </c>
      <c r="B39" s="91" t="s">
        <v>114</v>
      </c>
      <c r="C39" s="80" t="s">
        <v>93</v>
      </c>
      <c r="D39" s="92">
        <v>1</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x14ac:dyDescent="0.25">
      <c r="A40" s="102"/>
      <c r="B40" s="103" t="s">
        <v>115</v>
      </c>
      <c r="C40" s="97"/>
      <c r="D40" s="98"/>
      <c r="E40" s="99"/>
      <c r="F40" s="100"/>
      <c r="G40" s="100"/>
      <c r="H40" s="100"/>
      <c r="I40" s="100"/>
      <c r="J40" s="100"/>
      <c r="K40" s="101"/>
      <c r="L40" s="100"/>
      <c r="M40" s="100"/>
      <c r="N40" s="100"/>
      <c r="O40" s="100"/>
    </row>
    <row r="41" spans="1:15" s="7" customFormat="1" ht="27.6" x14ac:dyDescent="0.25">
      <c r="A41" s="79">
        <v>18</v>
      </c>
      <c r="B41" s="94" t="s">
        <v>116</v>
      </c>
      <c r="C41" s="79" t="s">
        <v>93</v>
      </c>
      <c r="D41" s="95">
        <v>6</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x14ac:dyDescent="0.25">
      <c r="A42" s="79">
        <v>19</v>
      </c>
      <c r="B42" s="94" t="s">
        <v>117</v>
      </c>
      <c r="C42" s="80" t="s">
        <v>93</v>
      </c>
      <c r="D42" s="95">
        <v>6</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ht="55.2" x14ac:dyDescent="0.25">
      <c r="A43" s="80">
        <v>20</v>
      </c>
      <c r="B43" s="94" t="s">
        <v>118</v>
      </c>
      <c r="C43" s="79" t="s">
        <v>97</v>
      </c>
      <c r="D43" s="95">
        <v>5.5</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41.4" x14ac:dyDescent="0.25">
      <c r="A44" s="79">
        <v>21</v>
      </c>
      <c r="B44" s="94" t="s">
        <v>119</v>
      </c>
      <c r="C44" s="80" t="s">
        <v>97</v>
      </c>
      <c r="D44" s="92">
        <v>3.2</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27.6" x14ac:dyDescent="0.25">
      <c r="A45" s="79">
        <v>22</v>
      </c>
      <c r="B45" s="91" t="s">
        <v>120</v>
      </c>
      <c r="C45" s="80" t="s">
        <v>93</v>
      </c>
      <c r="D45" s="92">
        <v>1</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ht="27.6" x14ac:dyDescent="0.25">
      <c r="A46" s="79">
        <v>23</v>
      </c>
      <c r="B46" s="94" t="s">
        <v>121</v>
      </c>
      <c r="C46" s="79" t="s">
        <v>97</v>
      </c>
      <c r="D46" s="95">
        <v>4.5</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ht="55.2" x14ac:dyDescent="0.25">
      <c r="A47" s="80">
        <v>24</v>
      </c>
      <c r="B47" s="94" t="s">
        <v>122</v>
      </c>
      <c r="C47" s="79" t="s">
        <v>97</v>
      </c>
      <c r="D47" s="95">
        <v>5</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x14ac:dyDescent="0.25">
      <c r="A48" s="79">
        <v>25</v>
      </c>
      <c r="B48" s="94" t="s">
        <v>123</v>
      </c>
      <c r="C48" s="80" t="s">
        <v>97</v>
      </c>
      <c r="D48" s="95">
        <v>4.5</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x14ac:dyDescent="0.25">
      <c r="A49" s="79">
        <v>26</v>
      </c>
      <c r="B49" s="94" t="s">
        <v>124</v>
      </c>
      <c r="C49" s="79" t="s">
        <v>97</v>
      </c>
      <c r="D49" s="95">
        <v>54.4</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ht="41.4" x14ac:dyDescent="0.25">
      <c r="A50" s="79">
        <v>27</v>
      </c>
      <c r="B50" s="94" t="s">
        <v>125</v>
      </c>
      <c r="C50" s="80" t="s">
        <v>97</v>
      </c>
      <c r="D50" s="92">
        <v>54.4</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ht="27.6" x14ac:dyDescent="0.25">
      <c r="A51" s="80">
        <v>28</v>
      </c>
      <c r="B51" s="91" t="s">
        <v>126</v>
      </c>
      <c r="C51" s="80" t="s">
        <v>93</v>
      </c>
      <c r="D51" s="92">
        <v>2</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x14ac:dyDescent="0.25">
      <c r="A52" s="79">
        <v>29</v>
      </c>
      <c r="B52" s="94" t="s">
        <v>127</v>
      </c>
      <c r="C52" s="79" t="s">
        <v>93</v>
      </c>
      <c r="D52" s="95">
        <v>3</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ht="27.6" x14ac:dyDescent="0.25">
      <c r="A53" s="79">
        <v>30</v>
      </c>
      <c r="B53" s="94" t="s">
        <v>128</v>
      </c>
      <c r="C53" s="79" t="s">
        <v>93</v>
      </c>
      <c r="D53" s="95">
        <v>1</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x14ac:dyDescent="0.25">
      <c r="A54" s="102"/>
      <c r="B54" s="103" t="s">
        <v>129</v>
      </c>
      <c r="C54" s="97"/>
      <c r="D54" s="98"/>
      <c r="E54" s="99"/>
      <c r="F54" s="100"/>
      <c r="G54" s="100"/>
      <c r="H54" s="100"/>
      <c r="I54" s="100"/>
      <c r="J54" s="100"/>
      <c r="K54" s="101"/>
      <c r="L54" s="100"/>
      <c r="M54" s="100"/>
      <c r="N54" s="100"/>
      <c r="O54" s="100"/>
    </row>
    <row r="55" spans="1:15" s="7" customFormat="1" x14ac:dyDescent="0.25">
      <c r="A55" s="79">
        <v>31</v>
      </c>
      <c r="B55" s="94" t="s">
        <v>130</v>
      </c>
      <c r="C55" s="79" t="s">
        <v>93</v>
      </c>
      <c r="D55" s="95">
        <v>2</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x14ac:dyDescent="0.25">
      <c r="A56" s="80">
        <v>32</v>
      </c>
      <c r="B56" s="94" t="s">
        <v>131</v>
      </c>
      <c r="C56" s="80" t="s">
        <v>93</v>
      </c>
      <c r="D56" s="92">
        <v>2</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ht="27.6" x14ac:dyDescent="0.25">
      <c r="A57" s="79">
        <v>33</v>
      </c>
      <c r="B57" s="91" t="s">
        <v>132</v>
      </c>
      <c r="C57" s="80" t="s">
        <v>93</v>
      </c>
      <c r="D57" s="92">
        <v>2</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79">
        <v>34</v>
      </c>
      <c r="B58" s="94" t="s">
        <v>133</v>
      </c>
      <c r="C58" s="79" t="s">
        <v>93</v>
      </c>
      <c r="D58" s="95">
        <v>5</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ht="41.4" x14ac:dyDescent="0.25">
      <c r="A59" s="79">
        <v>35</v>
      </c>
      <c r="B59" s="94" t="s">
        <v>134</v>
      </c>
      <c r="C59" s="79" t="s">
        <v>103</v>
      </c>
      <c r="D59" s="95">
        <v>10</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x14ac:dyDescent="0.25">
      <c r="A60" s="79">
        <v>36</v>
      </c>
      <c r="B60" s="94" t="s">
        <v>135</v>
      </c>
      <c r="C60" s="80" t="s">
        <v>136</v>
      </c>
      <c r="D60" s="95">
        <v>0.1</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ht="41.4" x14ac:dyDescent="0.25">
      <c r="A61" s="80">
        <v>37</v>
      </c>
      <c r="B61" s="94" t="s">
        <v>137</v>
      </c>
      <c r="C61" s="79" t="s">
        <v>103</v>
      </c>
      <c r="D61" s="95">
        <v>5</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ht="41.4" x14ac:dyDescent="0.25">
      <c r="A62" s="79">
        <v>38</v>
      </c>
      <c r="B62" s="94" t="s">
        <v>138</v>
      </c>
      <c r="C62" s="80" t="s">
        <v>93</v>
      </c>
      <c r="D62" s="92">
        <v>1</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ht="41.4" x14ac:dyDescent="0.25">
      <c r="A63" s="79">
        <v>39</v>
      </c>
      <c r="B63" s="91" t="s">
        <v>139</v>
      </c>
      <c r="C63" s="80" t="s">
        <v>93</v>
      </c>
      <c r="D63" s="92">
        <v>1</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ht="41.4" x14ac:dyDescent="0.25">
      <c r="A64" s="79">
        <v>40</v>
      </c>
      <c r="B64" s="94" t="s">
        <v>140</v>
      </c>
      <c r="C64" s="79" t="s">
        <v>93</v>
      </c>
      <c r="D64" s="95">
        <v>1</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ht="41.4" x14ac:dyDescent="0.25">
      <c r="A65" s="79">
        <v>41</v>
      </c>
      <c r="B65" s="94" t="s">
        <v>141</v>
      </c>
      <c r="C65" s="79" t="s">
        <v>93</v>
      </c>
      <c r="D65" s="95">
        <v>1</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x14ac:dyDescent="0.25">
      <c r="A66" s="80">
        <v>42</v>
      </c>
      <c r="B66" s="94" t="s">
        <v>142</v>
      </c>
      <c r="C66" s="80" t="s">
        <v>93</v>
      </c>
      <c r="D66" s="95">
        <v>1</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x14ac:dyDescent="0.25">
      <c r="A67" s="79">
        <v>43</v>
      </c>
      <c r="B67" s="94" t="s">
        <v>143</v>
      </c>
      <c r="C67" s="79" t="s">
        <v>93</v>
      </c>
      <c r="D67" s="95">
        <v>1</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ht="27.6" x14ac:dyDescent="0.25">
      <c r="A68" s="79">
        <v>44</v>
      </c>
      <c r="B68" s="94" t="s">
        <v>144</v>
      </c>
      <c r="C68" s="80" t="s">
        <v>93</v>
      </c>
      <c r="D68" s="92">
        <v>2</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ht="27.6" x14ac:dyDescent="0.25">
      <c r="A69" s="79">
        <v>45</v>
      </c>
      <c r="B69" s="91" t="s">
        <v>145</v>
      </c>
      <c r="C69" s="80" t="s">
        <v>93</v>
      </c>
      <c r="D69" s="92">
        <v>1</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x14ac:dyDescent="0.25">
      <c r="A70" s="102"/>
      <c r="B70" s="103" t="s">
        <v>146</v>
      </c>
      <c r="C70" s="97"/>
      <c r="D70" s="98"/>
      <c r="E70" s="99"/>
      <c r="F70" s="100"/>
      <c r="G70" s="100"/>
      <c r="H70" s="100"/>
      <c r="I70" s="100"/>
      <c r="J70" s="100"/>
      <c r="K70" s="101"/>
      <c r="L70" s="100"/>
      <c r="M70" s="100"/>
      <c r="N70" s="100"/>
      <c r="O70" s="100"/>
    </row>
    <row r="71" spans="1:15" s="7" customFormat="1" ht="82.8" x14ac:dyDescent="0.25">
      <c r="A71" s="79">
        <v>46</v>
      </c>
      <c r="B71" s="94" t="s">
        <v>147</v>
      </c>
      <c r="C71" s="79" t="s">
        <v>93</v>
      </c>
      <c r="D71" s="95">
        <v>1</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ht="41.4" x14ac:dyDescent="0.25">
      <c r="A72" s="80">
        <v>47</v>
      </c>
      <c r="B72" s="94" t="s">
        <v>148</v>
      </c>
      <c r="C72" s="80" t="s">
        <v>93</v>
      </c>
      <c r="D72" s="95">
        <v>1</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ht="41.4" x14ac:dyDescent="0.25">
      <c r="A73" s="79">
        <v>48</v>
      </c>
      <c r="B73" s="94" t="s">
        <v>149</v>
      </c>
      <c r="C73" s="79" t="s">
        <v>93</v>
      </c>
      <c r="D73" s="95">
        <v>1</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ht="55.2" x14ac:dyDescent="0.25">
      <c r="A74" s="79">
        <v>49</v>
      </c>
      <c r="B74" s="94" t="s">
        <v>150</v>
      </c>
      <c r="C74" s="80" t="s">
        <v>103</v>
      </c>
      <c r="D74" s="92">
        <v>70</v>
      </c>
      <c r="E74" s="93"/>
      <c r="F74" s="69"/>
      <c r="G74" s="69"/>
      <c r="H74" s="69"/>
      <c r="I74" s="69"/>
      <c r="J74" s="69">
        <f t="shared" si="0"/>
        <v>0</v>
      </c>
      <c r="K74" s="70">
        <f t="shared" si="5"/>
        <v>0</v>
      </c>
      <c r="L74" s="69">
        <f t="shared" si="1"/>
        <v>0</v>
      </c>
      <c r="M74" s="69">
        <f t="shared" si="2"/>
        <v>0</v>
      </c>
      <c r="N74" s="69">
        <f t="shared" si="3"/>
        <v>0</v>
      </c>
      <c r="O74" s="69">
        <f t="shared" si="4"/>
        <v>0</v>
      </c>
    </row>
    <row r="75" spans="1:15" s="7" customFormat="1" ht="27.6" x14ac:dyDescent="0.25">
      <c r="A75" s="80">
        <v>50</v>
      </c>
      <c r="B75" s="91" t="s">
        <v>151</v>
      </c>
      <c r="C75" s="80" t="s">
        <v>93</v>
      </c>
      <c r="D75" s="92">
        <v>6</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ht="27.6" x14ac:dyDescent="0.25">
      <c r="A76" s="79">
        <v>51</v>
      </c>
      <c r="B76" s="94" t="s">
        <v>152</v>
      </c>
      <c r="C76" s="79" t="s">
        <v>93</v>
      </c>
      <c r="D76" s="95">
        <v>10</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ht="41.4" x14ac:dyDescent="0.25">
      <c r="A77" s="79">
        <v>52</v>
      </c>
      <c r="B77" s="94" t="s">
        <v>153</v>
      </c>
      <c r="C77" s="79" t="s">
        <v>93</v>
      </c>
      <c r="D77" s="95">
        <v>2</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ht="27.6" x14ac:dyDescent="0.25">
      <c r="A78" s="80">
        <v>53</v>
      </c>
      <c r="B78" s="94" t="s">
        <v>154</v>
      </c>
      <c r="C78" s="80" t="s">
        <v>93</v>
      </c>
      <c r="D78" s="95">
        <v>4</v>
      </c>
      <c r="E78" s="96"/>
      <c r="F78" s="96"/>
      <c r="G78" s="69"/>
      <c r="H78" s="69"/>
      <c r="I78" s="69"/>
      <c r="J78" s="69">
        <f t="shared" si="0"/>
        <v>0</v>
      </c>
      <c r="K78" s="70">
        <f t="shared" si="5"/>
        <v>0</v>
      </c>
      <c r="L78" s="69">
        <f t="shared" si="1"/>
        <v>0</v>
      </c>
      <c r="M78" s="69">
        <f t="shared" si="2"/>
        <v>0</v>
      </c>
      <c r="N78" s="69">
        <f t="shared" si="3"/>
        <v>0</v>
      </c>
      <c r="O78" s="69">
        <f t="shared" si="4"/>
        <v>0</v>
      </c>
    </row>
    <row r="79" spans="1:15" s="7" customFormat="1" x14ac:dyDescent="0.25">
      <c r="A79" s="79">
        <v>54</v>
      </c>
      <c r="B79" s="94" t="s">
        <v>155</v>
      </c>
      <c r="C79" s="79" t="s">
        <v>93</v>
      </c>
      <c r="D79" s="95">
        <v>2</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x14ac:dyDescent="0.25">
      <c r="A80" s="79">
        <v>55</v>
      </c>
      <c r="B80" s="94" t="s">
        <v>156</v>
      </c>
      <c r="C80" s="80" t="s">
        <v>93</v>
      </c>
      <c r="D80" s="92">
        <v>1</v>
      </c>
      <c r="E80" s="93"/>
      <c r="F80" s="69"/>
      <c r="G80" s="69"/>
      <c r="H80" s="69"/>
      <c r="I80" s="69"/>
      <c r="J80" s="69">
        <f t="shared" si="0"/>
        <v>0</v>
      </c>
      <c r="K80" s="70">
        <f t="shared" si="5"/>
        <v>0</v>
      </c>
      <c r="L80" s="69">
        <f t="shared" si="1"/>
        <v>0</v>
      </c>
      <c r="M80" s="69">
        <f t="shared" si="2"/>
        <v>0</v>
      </c>
      <c r="N80" s="69">
        <f t="shared" si="3"/>
        <v>0</v>
      </c>
      <c r="O80" s="69">
        <f t="shared" si="4"/>
        <v>0</v>
      </c>
    </row>
    <row r="81" spans="1:15" s="7" customFormat="1" x14ac:dyDescent="0.25">
      <c r="A81" s="80">
        <v>56</v>
      </c>
      <c r="B81" s="91" t="s">
        <v>157</v>
      </c>
      <c r="C81" s="80" t="s">
        <v>93</v>
      </c>
      <c r="D81" s="92">
        <v>1</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ht="55.2" x14ac:dyDescent="0.25">
      <c r="A82" s="79">
        <v>57</v>
      </c>
      <c r="B82" s="94" t="s">
        <v>158</v>
      </c>
      <c r="C82" s="79" t="s">
        <v>93</v>
      </c>
      <c r="D82" s="95">
        <v>1</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x14ac:dyDescent="0.25">
      <c r="A83" s="102"/>
      <c r="B83" s="103" t="s">
        <v>159</v>
      </c>
      <c r="C83" s="97"/>
      <c r="D83" s="98"/>
      <c r="E83" s="99"/>
      <c r="F83" s="100"/>
      <c r="G83" s="100"/>
      <c r="H83" s="100"/>
      <c r="I83" s="100"/>
      <c r="J83" s="100"/>
      <c r="K83" s="101"/>
      <c r="L83" s="100"/>
      <c r="M83" s="100"/>
      <c r="N83" s="100"/>
      <c r="O83" s="100"/>
    </row>
    <row r="84" spans="1:15" s="7" customFormat="1" ht="27.6" x14ac:dyDescent="0.25">
      <c r="A84" s="79">
        <v>58</v>
      </c>
      <c r="B84" s="94" t="s">
        <v>160</v>
      </c>
      <c r="C84" s="80" t="s">
        <v>97</v>
      </c>
      <c r="D84" s="95">
        <v>233</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ht="27.6" x14ac:dyDescent="0.25">
      <c r="A85" s="80">
        <v>59</v>
      </c>
      <c r="B85" s="94" t="s">
        <v>161</v>
      </c>
      <c r="C85" s="79" t="s">
        <v>97</v>
      </c>
      <c r="D85" s="95">
        <v>58.9</v>
      </c>
      <c r="E85" s="93"/>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t="27.6" x14ac:dyDescent="0.25">
      <c r="A86" s="79">
        <v>60</v>
      </c>
      <c r="B86" s="94" t="s">
        <v>162</v>
      </c>
      <c r="C86" s="79" t="s">
        <v>97</v>
      </c>
      <c r="D86" s="95">
        <v>69</v>
      </c>
      <c r="E86" s="93"/>
      <c r="F86" s="69"/>
      <c r="G86" s="69"/>
      <c r="H86" s="69"/>
      <c r="I86" s="69"/>
      <c r="J86" s="69">
        <f t="shared" si="6"/>
        <v>0</v>
      </c>
      <c r="K86" s="70">
        <f t="shared" si="5"/>
        <v>0</v>
      </c>
      <c r="L86" s="69">
        <f t="shared" si="7"/>
        <v>0</v>
      </c>
      <c r="M86" s="69">
        <f t="shared" si="8"/>
        <v>0</v>
      </c>
      <c r="N86" s="69">
        <f t="shared" si="9"/>
        <v>0</v>
      </c>
      <c r="O86" s="69">
        <f t="shared" si="10"/>
        <v>0</v>
      </c>
    </row>
    <row r="87" spans="1:15" s="7" customFormat="1" x14ac:dyDescent="0.25">
      <c r="A87" s="79">
        <v>61</v>
      </c>
      <c r="B87" s="94" t="s">
        <v>163</v>
      </c>
      <c r="C87" s="80" t="s">
        <v>97</v>
      </c>
      <c r="D87" s="92">
        <v>25</v>
      </c>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x14ac:dyDescent="0.25">
      <c r="A88" s="80">
        <v>62</v>
      </c>
      <c r="B88" s="91" t="s">
        <v>164</v>
      </c>
      <c r="C88" s="80" t="s">
        <v>97</v>
      </c>
      <c r="D88" s="92">
        <v>5.9</v>
      </c>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x14ac:dyDescent="0.25">
      <c r="A89" s="79">
        <v>63</v>
      </c>
      <c r="B89" s="94" t="s">
        <v>165</v>
      </c>
      <c r="C89" s="79" t="s">
        <v>97</v>
      </c>
      <c r="D89" s="95">
        <v>58.9</v>
      </c>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ht="27.6" x14ac:dyDescent="0.25">
      <c r="A90" s="80">
        <v>64</v>
      </c>
      <c r="B90" s="94" t="s">
        <v>166</v>
      </c>
      <c r="C90" s="79" t="s">
        <v>97</v>
      </c>
      <c r="D90" s="95">
        <v>58.9</v>
      </c>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x14ac:dyDescent="0.25">
      <c r="A91" s="79">
        <v>65</v>
      </c>
      <c r="B91" s="94" t="s">
        <v>167</v>
      </c>
      <c r="C91" s="80" t="s">
        <v>97</v>
      </c>
      <c r="D91" s="95">
        <v>58.9</v>
      </c>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x14ac:dyDescent="0.25">
      <c r="A92" s="79">
        <v>66</v>
      </c>
      <c r="B92" s="94" t="s">
        <v>168</v>
      </c>
      <c r="C92" s="79" t="s">
        <v>97</v>
      </c>
      <c r="D92" s="95">
        <v>174</v>
      </c>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ht="27.6" x14ac:dyDescent="0.25">
      <c r="A93" s="80">
        <v>67</v>
      </c>
      <c r="B93" s="94" t="s">
        <v>169</v>
      </c>
      <c r="C93" s="80" t="s">
        <v>97</v>
      </c>
      <c r="D93" s="92">
        <v>174</v>
      </c>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ht="27.6" x14ac:dyDescent="0.25">
      <c r="A94" s="79">
        <v>68</v>
      </c>
      <c r="B94" s="91" t="s">
        <v>170</v>
      </c>
      <c r="C94" s="80" t="s">
        <v>97</v>
      </c>
      <c r="D94" s="92">
        <v>174</v>
      </c>
      <c r="E94" s="96"/>
      <c r="F94" s="96"/>
      <c r="G94" s="69"/>
      <c r="H94" s="69"/>
      <c r="I94" s="69"/>
      <c r="J94" s="69">
        <f t="shared" si="6"/>
        <v>0</v>
      </c>
      <c r="K94" s="70">
        <f t="shared" si="11"/>
        <v>0</v>
      </c>
      <c r="L94" s="69">
        <f t="shared" si="7"/>
        <v>0</v>
      </c>
      <c r="M94" s="69">
        <f t="shared" si="8"/>
        <v>0</v>
      </c>
      <c r="N94" s="69">
        <f t="shared" si="9"/>
        <v>0</v>
      </c>
      <c r="O94" s="69">
        <f t="shared" si="10"/>
        <v>0</v>
      </c>
    </row>
    <row r="95" spans="1:15" s="7" customFormat="1" x14ac:dyDescent="0.25">
      <c r="A95" s="80">
        <v>69</v>
      </c>
      <c r="B95" s="94" t="s">
        <v>171</v>
      </c>
      <c r="C95" s="79" t="s">
        <v>97</v>
      </c>
      <c r="D95" s="95">
        <v>3</v>
      </c>
      <c r="E95" s="96"/>
      <c r="F95" s="96"/>
      <c r="G95" s="69"/>
      <c r="H95" s="69"/>
      <c r="I95" s="69"/>
      <c r="J95" s="69">
        <f t="shared" si="6"/>
        <v>0</v>
      </c>
      <c r="K95" s="70">
        <f t="shared" si="11"/>
        <v>0</v>
      </c>
      <c r="L95" s="69">
        <f t="shared" si="7"/>
        <v>0</v>
      </c>
      <c r="M95" s="69">
        <f t="shared" si="8"/>
        <v>0</v>
      </c>
      <c r="N95" s="69">
        <f t="shared" si="9"/>
        <v>0</v>
      </c>
      <c r="O95" s="69">
        <f t="shared" si="10"/>
        <v>0</v>
      </c>
    </row>
    <row r="96" spans="1:15" s="7" customFormat="1" ht="41.4" x14ac:dyDescent="0.25">
      <c r="A96" s="79">
        <v>70</v>
      </c>
      <c r="B96" s="94" t="s">
        <v>172</v>
      </c>
      <c r="C96" s="79" t="s">
        <v>97</v>
      </c>
      <c r="D96" s="95">
        <v>4.5</v>
      </c>
      <c r="E96" s="96"/>
      <c r="F96" s="96"/>
      <c r="G96" s="69"/>
      <c r="H96" s="69"/>
      <c r="I96" s="69"/>
      <c r="J96" s="69">
        <f t="shared" si="6"/>
        <v>0</v>
      </c>
      <c r="K96" s="70">
        <f t="shared" si="11"/>
        <v>0</v>
      </c>
      <c r="L96" s="69">
        <f t="shared" si="7"/>
        <v>0</v>
      </c>
      <c r="M96" s="69">
        <f t="shared" si="8"/>
        <v>0</v>
      </c>
      <c r="N96" s="69">
        <f t="shared" si="9"/>
        <v>0</v>
      </c>
      <c r="O96" s="69">
        <f t="shared" si="10"/>
        <v>0</v>
      </c>
    </row>
    <row r="97" spans="1:15" s="7" customFormat="1" ht="41.4" x14ac:dyDescent="0.25">
      <c r="A97" s="79">
        <v>71</v>
      </c>
      <c r="B97" s="94" t="s">
        <v>173</v>
      </c>
      <c r="C97" s="80" t="s">
        <v>97</v>
      </c>
      <c r="D97" s="95">
        <v>13.5</v>
      </c>
      <c r="E97" s="96"/>
      <c r="F97" s="96"/>
      <c r="G97" s="69"/>
      <c r="H97" s="69"/>
      <c r="I97" s="69"/>
      <c r="J97" s="69">
        <f t="shared" si="6"/>
        <v>0</v>
      </c>
      <c r="K97" s="70">
        <f t="shared" si="11"/>
        <v>0</v>
      </c>
      <c r="L97" s="69">
        <f t="shared" si="7"/>
        <v>0</v>
      </c>
      <c r="M97" s="69">
        <f t="shared" si="8"/>
        <v>0</v>
      </c>
      <c r="N97" s="69">
        <f t="shared" si="9"/>
        <v>0</v>
      </c>
      <c r="O97" s="69">
        <f t="shared" si="10"/>
        <v>0</v>
      </c>
    </row>
    <row r="98" spans="1:15" s="7" customFormat="1" x14ac:dyDescent="0.25">
      <c r="A98" s="80">
        <v>72</v>
      </c>
      <c r="B98" s="94" t="s">
        <v>174</v>
      </c>
      <c r="C98" s="79" t="s">
        <v>97</v>
      </c>
      <c r="D98" s="95">
        <v>3.5</v>
      </c>
      <c r="E98" s="93"/>
      <c r="F98" s="69"/>
      <c r="G98" s="69"/>
      <c r="H98" s="69"/>
      <c r="I98" s="69"/>
      <c r="J98" s="69">
        <f t="shared" si="6"/>
        <v>0</v>
      </c>
      <c r="K98" s="70">
        <f t="shared" si="11"/>
        <v>0</v>
      </c>
      <c r="L98" s="69">
        <f t="shared" si="7"/>
        <v>0</v>
      </c>
      <c r="M98" s="69">
        <f t="shared" si="8"/>
        <v>0</v>
      </c>
      <c r="N98" s="69">
        <f t="shared" si="9"/>
        <v>0</v>
      </c>
      <c r="O98" s="69">
        <f t="shared" si="10"/>
        <v>0</v>
      </c>
    </row>
    <row r="99" spans="1:15" s="7" customFormat="1" x14ac:dyDescent="0.25">
      <c r="A99" s="102"/>
      <c r="B99" s="103" t="s">
        <v>175</v>
      </c>
      <c r="C99" s="97"/>
      <c r="D99" s="98"/>
      <c r="E99" s="99"/>
      <c r="F99" s="100"/>
      <c r="G99" s="100"/>
      <c r="H99" s="100"/>
      <c r="I99" s="100"/>
      <c r="J99" s="100"/>
      <c r="K99" s="101"/>
      <c r="L99" s="100"/>
      <c r="M99" s="100"/>
      <c r="N99" s="100"/>
      <c r="O99" s="100"/>
    </row>
    <row r="100" spans="1:15" s="7" customFormat="1" x14ac:dyDescent="0.25">
      <c r="A100" s="79">
        <v>73</v>
      </c>
      <c r="B100" s="91" t="s">
        <v>176</v>
      </c>
      <c r="C100" s="80" t="s">
        <v>93</v>
      </c>
      <c r="D100" s="92">
        <v>1</v>
      </c>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x14ac:dyDescent="0.25">
      <c r="A101" s="102"/>
      <c r="B101" s="103" t="s">
        <v>177</v>
      </c>
      <c r="C101" s="97"/>
      <c r="D101" s="98"/>
      <c r="E101" s="99"/>
      <c r="F101" s="100"/>
      <c r="G101" s="100"/>
      <c r="H101" s="100"/>
      <c r="I101" s="100"/>
      <c r="J101" s="100"/>
      <c r="K101" s="101"/>
      <c r="L101" s="100"/>
      <c r="M101" s="100"/>
      <c r="N101" s="100"/>
      <c r="O101" s="100"/>
    </row>
    <row r="102" spans="1:15" s="7" customFormat="1" ht="41.4" x14ac:dyDescent="0.25">
      <c r="A102" s="80">
        <v>74</v>
      </c>
      <c r="B102" s="94" t="s">
        <v>178</v>
      </c>
      <c r="C102" s="79" t="s">
        <v>179</v>
      </c>
      <c r="D102" s="95">
        <v>5.0999999999999996</v>
      </c>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ht="41.4" x14ac:dyDescent="0.25">
      <c r="A103" s="79">
        <v>75</v>
      </c>
      <c r="B103" s="94" t="s">
        <v>180</v>
      </c>
      <c r="C103" s="79" t="s">
        <v>179</v>
      </c>
      <c r="D103" s="95">
        <v>5.0999999999999996</v>
      </c>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x14ac:dyDescent="0.25">
      <c r="A104" s="79">
        <v>76</v>
      </c>
      <c r="B104" s="94" t="s">
        <v>181</v>
      </c>
      <c r="C104" s="80" t="s">
        <v>97</v>
      </c>
      <c r="D104" s="95">
        <v>58.9</v>
      </c>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ht="55.2" x14ac:dyDescent="0.25">
      <c r="A105" s="80">
        <v>77</v>
      </c>
      <c r="B105" s="94" t="s">
        <v>182</v>
      </c>
      <c r="C105" s="79" t="s">
        <v>97</v>
      </c>
      <c r="D105" s="95">
        <v>8.6999999999999993</v>
      </c>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27.6" x14ac:dyDescent="0.25">
      <c r="A106" s="79">
        <v>78</v>
      </c>
      <c r="B106" s="94" t="s">
        <v>183</v>
      </c>
      <c r="C106" s="80" t="s">
        <v>97</v>
      </c>
      <c r="D106" s="92">
        <v>1.9</v>
      </c>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idden="1" x14ac:dyDescent="0.25">
      <c r="A107" s="79">
        <v>87</v>
      </c>
      <c r="B107" s="91"/>
      <c r="C107" s="80"/>
      <c r="D107" s="92"/>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idden="1" x14ac:dyDescent="0.25">
      <c r="A108" s="79">
        <v>88</v>
      </c>
      <c r="B108" s="91"/>
      <c r="C108" s="80"/>
      <c r="D108" s="92"/>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hidden="1" x14ac:dyDescent="0.25">
      <c r="A109" s="80">
        <v>89</v>
      </c>
      <c r="B109" s="94"/>
      <c r="C109" s="79"/>
      <c r="D109" s="95"/>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idden="1" x14ac:dyDescent="0.25">
      <c r="A110" s="79">
        <v>90</v>
      </c>
      <c r="B110" s="94"/>
      <c r="C110" s="79"/>
      <c r="D110" s="95"/>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idden="1" x14ac:dyDescent="0.25">
      <c r="A111" s="79">
        <v>91</v>
      </c>
      <c r="B111" s="91"/>
      <c r="C111" s="80"/>
      <c r="D111" s="92"/>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idden="1" x14ac:dyDescent="0.25">
      <c r="A112" s="79">
        <v>92</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6" s="7" customFormat="1" hidden="1" x14ac:dyDescent="0.25">
      <c r="A113" s="80">
        <v>93</v>
      </c>
      <c r="B113" s="94"/>
      <c r="C113" s="79"/>
      <c r="D113" s="95"/>
      <c r="E113" s="96"/>
      <c r="F113" s="96"/>
      <c r="G113" s="69"/>
      <c r="H113" s="69"/>
      <c r="I113" s="69"/>
      <c r="J113" s="69">
        <f t="shared" si="6"/>
        <v>0</v>
      </c>
      <c r="K113" s="70">
        <f t="shared" si="11"/>
        <v>0</v>
      </c>
      <c r="L113" s="69">
        <f t="shared" si="7"/>
        <v>0</v>
      </c>
      <c r="M113" s="69">
        <f t="shared" si="8"/>
        <v>0</v>
      </c>
      <c r="N113" s="69">
        <f t="shared" si="9"/>
        <v>0</v>
      </c>
      <c r="O113" s="69">
        <f t="shared" si="10"/>
        <v>0</v>
      </c>
    </row>
    <row r="114" spans="1:16" s="7" customFormat="1" hidden="1" x14ac:dyDescent="0.25">
      <c r="A114" s="79">
        <v>94</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6" s="7" customFormat="1" hidden="1" x14ac:dyDescent="0.25">
      <c r="A115" s="79">
        <v>95</v>
      </c>
      <c r="B115" s="91"/>
      <c r="C115" s="80"/>
      <c r="D115" s="92"/>
      <c r="E115" s="96"/>
      <c r="F115" s="96"/>
      <c r="G115" s="69"/>
      <c r="H115" s="69"/>
      <c r="I115" s="69"/>
      <c r="J115" s="69">
        <f t="shared" si="6"/>
        <v>0</v>
      </c>
      <c r="K115" s="70">
        <f t="shared" si="11"/>
        <v>0</v>
      </c>
      <c r="L115" s="69">
        <f t="shared" si="7"/>
        <v>0</v>
      </c>
      <c r="M115" s="69">
        <f t="shared" si="8"/>
        <v>0</v>
      </c>
      <c r="N115" s="69">
        <f t="shared" si="9"/>
        <v>0</v>
      </c>
      <c r="O115" s="69">
        <f t="shared" si="10"/>
        <v>0</v>
      </c>
    </row>
    <row r="116" spans="1:16" s="7" customFormat="1" hidden="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6" s="7" customFormat="1" hidden="1" x14ac:dyDescent="0.25">
      <c r="A117" s="80">
        <v>97</v>
      </c>
      <c r="B117" s="94"/>
      <c r="C117" s="79"/>
      <c r="D117" s="95"/>
      <c r="E117" s="96"/>
      <c r="F117" s="96"/>
      <c r="G117" s="69"/>
      <c r="H117" s="69"/>
      <c r="I117" s="69"/>
      <c r="J117" s="69">
        <f t="shared" si="6"/>
        <v>0</v>
      </c>
      <c r="K117" s="70">
        <f t="shared" si="11"/>
        <v>0</v>
      </c>
      <c r="L117" s="69">
        <f t="shared" si="7"/>
        <v>0</v>
      </c>
      <c r="M117" s="69">
        <f t="shared" si="8"/>
        <v>0</v>
      </c>
      <c r="N117" s="69">
        <f t="shared" si="9"/>
        <v>0</v>
      </c>
      <c r="O117" s="69">
        <f t="shared" si="10"/>
        <v>0</v>
      </c>
    </row>
    <row r="118" spans="1:16" s="7" customFormat="1" hidden="1" x14ac:dyDescent="0.25">
      <c r="A118" s="79">
        <v>98</v>
      </c>
      <c r="B118" s="94"/>
      <c r="C118" s="79"/>
      <c r="D118" s="95"/>
      <c r="E118" s="96"/>
      <c r="F118" s="96"/>
      <c r="G118" s="69"/>
      <c r="H118" s="69"/>
      <c r="I118" s="69"/>
      <c r="J118" s="69">
        <f t="shared" si="6"/>
        <v>0</v>
      </c>
      <c r="K118" s="70">
        <f t="shared" si="11"/>
        <v>0</v>
      </c>
      <c r="L118" s="69">
        <f t="shared" si="7"/>
        <v>0</v>
      </c>
      <c r="M118" s="69">
        <f t="shared" si="8"/>
        <v>0</v>
      </c>
      <c r="N118" s="69">
        <f t="shared" si="9"/>
        <v>0</v>
      </c>
      <c r="O118" s="69">
        <f t="shared" si="10"/>
        <v>0</v>
      </c>
    </row>
    <row r="119" spans="1:16" s="7" customFormat="1" hidden="1" x14ac:dyDescent="0.25">
      <c r="A119" s="79">
        <v>99</v>
      </c>
      <c r="B119" s="91"/>
      <c r="C119" s="80"/>
      <c r="D119" s="92"/>
      <c r="E119" s="96"/>
      <c r="F119" s="96"/>
      <c r="G119" s="69"/>
      <c r="H119" s="69"/>
      <c r="I119" s="69"/>
      <c r="J119" s="69">
        <f t="shared" si="6"/>
        <v>0</v>
      </c>
      <c r="K119" s="70">
        <f t="shared" si="11"/>
        <v>0</v>
      </c>
      <c r="L119" s="69">
        <f t="shared" si="7"/>
        <v>0</v>
      </c>
      <c r="M119" s="69">
        <f t="shared" si="8"/>
        <v>0</v>
      </c>
      <c r="N119" s="69">
        <f t="shared" si="9"/>
        <v>0</v>
      </c>
      <c r="O119" s="69">
        <f t="shared" si="10"/>
        <v>0</v>
      </c>
    </row>
    <row r="120" spans="1:16" s="7" customFormat="1" hidden="1" x14ac:dyDescent="0.25">
      <c r="A120" s="79">
        <v>100</v>
      </c>
      <c r="B120" s="91"/>
      <c r="C120" s="80"/>
      <c r="D120" s="92"/>
      <c r="E120" s="96"/>
      <c r="F120" s="96"/>
      <c r="G120" s="69">
        <f t="shared" ref="G120" si="12">ROUND(E120*F120,2)</f>
        <v>0</v>
      </c>
      <c r="H120" s="69"/>
      <c r="I120" s="69"/>
      <c r="J120" s="69">
        <f t="shared" si="6"/>
        <v>0</v>
      </c>
      <c r="K120" s="70">
        <f t="shared" si="11"/>
        <v>0</v>
      </c>
      <c r="L120" s="69">
        <f t="shared" si="7"/>
        <v>0</v>
      </c>
      <c r="M120" s="69">
        <f t="shared" si="8"/>
        <v>0</v>
      </c>
      <c r="N120" s="69">
        <f t="shared" si="9"/>
        <v>0</v>
      </c>
      <c r="O120" s="69">
        <f t="shared" si="10"/>
        <v>0</v>
      </c>
    </row>
    <row r="121" spans="1:16" ht="15.6" x14ac:dyDescent="0.3">
      <c r="A121" s="75"/>
      <c r="B121" s="73"/>
      <c r="C121" s="74"/>
      <c r="D121" s="71"/>
      <c r="E121" s="72"/>
      <c r="F121" s="72"/>
      <c r="G121" s="72"/>
      <c r="H121" s="72"/>
      <c r="I121" s="72"/>
      <c r="J121" s="72"/>
      <c r="K121" s="76"/>
      <c r="L121" s="72"/>
      <c r="M121" s="72"/>
      <c r="N121" s="72"/>
      <c r="O121" s="69"/>
      <c r="P121" s="7"/>
    </row>
    <row r="122" spans="1:16"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8"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30"/>
  <sheetViews>
    <sheetView topLeftCell="A61" workbookViewId="0">
      <selection activeCell="C10" sqref="C10"/>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318</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319</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O122</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2"/>
      <c r="B21" s="103" t="s">
        <v>91</v>
      </c>
      <c r="C21" s="97"/>
      <c r="D21" s="98"/>
      <c r="E21" s="99"/>
      <c r="F21" s="100"/>
      <c r="G21" s="100"/>
      <c r="H21" s="100"/>
      <c r="I21" s="100"/>
      <c r="J21" s="100"/>
      <c r="K21" s="101"/>
      <c r="L21" s="100"/>
      <c r="M21" s="100"/>
      <c r="N21" s="100"/>
      <c r="O21" s="100"/>
    </row>
    <row r="22" spans="1:16" s="7" customFormat="1" ht="27.6" x14ac:dyDescent="0.25">
      <c r="A22" s="80">
        <v>1</v>
      </c>
      <c r="B22" s="94" t="s">
        <v>92</v>
      </c>
      <c r="C22" s="80" t="s">
        <v>93</v>
      </c>
      <c r="D22" s="95">
        <v>1</v>
      </c>
      <c r="E22" s="93"/>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55.2" x14ac:dyDescent="0.25">
      <c r="A23" s="79">
        <v>2</v>
      </c>
      <c r="B23" s="94" t="s">
        <v>94</v>
      </c>
      <c r="C23" s="79" t="s">
        <v>93</v>
      </c>
      <c r="D23" s="95">
        <v>1</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x14ac:dyDescent="0.25">
      <c r="A24" s="102"/>
      <c r="B24" s="103" t="s">
        <v>95</v>
      </c>
      <c r="C24" s="97"/>
      <c r="D24" s="98"/>
      <c r="E24" s="99"/>
      <c r="F24" s="100"/>
      <c r="G24" s="100"/>
      <c r="H24" s="100"/>
      <c r="I24" s="100"/>
      <c r="J24" s="100"/>
      <c r="K24" s="101"/>
      <c r="L24" s="100"/>
      <c r="M24" s="100"/>
      <c r="N24" s="100"/>
      <c r="O24" s="100"/>
    </row>
    <row r="25" spans="1:16" s="7" customFormat="1" x14ac:dyDescent="0.25">
      <c r="A25" s="79">
        <v>3</v>
      </c>
      <c r="B25" s="94" t="s">
        <v>98</v>
      </c>
      <c r="C25" s="79" t="s">
        <v>97</v>
      </c>
      <c r="D25" s="92">
        <v>31.6</v>
      </c>
      <c r="E25" s="93"/>
      <c r="F25" s="69"/>
      <c r="G25" s="69"/>
      <c r="H25" s="69"/>
      <c r="I25" s="69"/>
      <c r="J25" s="69">
        <f t="shared" si="0"/>
        <v>0</v>
      </c>
      <c r="K25" s="70">
        <f t="shared" si="5"/>
        <v>0</v>
      </c>
      <c r="L25" s="69">
        <f t="shared" si="1"/>
        <v>0</v>
      </c>
      <c r="M25" s="69">
        <f t="shared" si="2"/>
        <v>0</v>
      </c>
      <c r="N25" s="69">
        <f t="shared" si="3"/>
        <v>0</v>
      </c>
      <c r="O25" s="69">
        <f t="shared" si="4"/>
        <v>0</v>
      </c>
    </row>
    <row r="26" spans="1:16" s="7" customFormat="1" x14ac:dyDescent="0.25">
      <c r="A26" s="80">
        <v>4</v>
      </c>
      <c r="B26" s="91" t="s">
        <v>184</v>
      </c>
      <c r="C26" s="80" t="s">
        <v>97</v>
      </c>
      <c r="D26" s="92">
        <v>1.7</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x14ac:dyDescent="0.25">
      <c r="A27" s="79">
        <v>5</v>
      </c>
      <c r="B27" s="94" t="s">
        <v>185</v>
      </c>
      <c r="C27" s="80" t="s">
        <v>93</v>
      </c>
      <c r="D27" s="95">
        <v>1</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x14ac:dyDescent="0.25">
      <c r="A28" s="79">
        <v>6</v>
      </c>
      <c r="B28" s="94" t="s">
        <v>108</v>
      </c>
      <c r="C28" s="80" t="s">
        <v>93</v>
      </c>
      <c r="D28" s="95">
        <v>3</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x14ac:dyDescent="0.25">
      <c r="A29" s="80">
        <v>7</v>
      </c>
      <c r="B29" s="94" t="s">
        <v>112</v>
      </c>
      <c r="C29" s="80" t="s">
        <v>113</v>
      </c>
      <c r="D29" s="95">
        <v>4</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ht="27.6" x14ac:dyDescent="0.25">
      <c r="A30" s="79">
        <v>8</v>
      </c>
      <c r="B30" s="94" t="s">
        <v>114</v>
      </c>
      <c r="C30" s="80" t="s">
        <v>93</v>
      </c>
      <c r="D30" s="95">
        <v>1</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x14ac:dyDescent="0.25">
      <c r="A31" s="102"/>
      <c r="B31" s="103" t="s">
        <v>115</v>
      </c>
      <c r="C31" s="97"/>
      <c r="D31" s="98"/>
      <c r="E31" s="99"/>
      <c r="F31" s="100"/>
      <c r="G31" s="100"/>
      <c r="H31" s="100"/>
      <c r="I31" s="100"/>
      <c r="J31" s="100"/>
      <c r="K31" s="101"/>
      <c r="L31" s="100"/>
      <c r="M31" s="100"/>
      <c r="N31" s="100"/>
      <c r="O31" s="100"/>
    </row>
    <row r="32" spans="1:16" s="7" customFormat="1" ht="27.6" x14ac:dyDescent="0.25">
      <c r="A32" s="79">
        <v>9</v>
      </c>
      <c r="B32" s="91" t="s">
        <v>116</v>
      </c>
      <c r="C32" s="79" t="s">
        <v>93</v>
      </c>
      <c r="D32" s="92">
        <v>3</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ht="27.6" x14ac:dyDescent="0.25">
      <c r="A33" s="80">
        <v>10</v>
      </c>
      <c r="B33" s="94" t="s">
        <v>120</v>
      </c>
      <c r="C33" s="79" t="s">
        <v>93</v>
      </c>
      <c r="D33" s="95">
        <v>1</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69" x14ac:dyDescent="0.25">
      <c r="A34" s="79">
        <v>11</v>
      </c>
      <c r="B34" s="94" t="s">
        <v>186</v>
      </c>
      <c r="C34" s="80" t="s">
        <v>93</v>
      </c>
      <c r="D34" s="95">
        <v>1</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x14ac:dyDescent="0.25">
      <c r="A35" s="79">
        <v>12</v>
      </c>
      <c r="B35" s="94" t="s">
        <v>187</v>
      </c>
      <c r="C35" s="79" t="s">
        <v>93</v>
      </c>
      <c r="D35" s="95">
        <v>2</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ht="41.4" x14ac:dyDescent="0.25">
      <c r="A36" s="80">
        <v>13</v>
      </c>
      <c r="B36" s="94" t="s">
        <v>125</v>
      </c>
      <c r="C36" s="79" t="s">
        <v>97</v>
      </c>
      <c r="D36" s="95">
        <v>31.6</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x14ac:dyDescent="0.25">
      <c r="A37" s="79">
        <v>14</v>
      </c>
      <c r="B37" s="94" t="s">
        <v>127</v>
      </c>
      <c r="C37" s="79" t="s">
        <v>93</v>
      </c>
      <c r="D37" s="95">
        <v>2</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x14ac:dyDescent="0.25">
      <c r="A38" s="102"/>
      <c r="B38" s="103" t="s">
        <v>129</v>
      </c>
      <c r="C38" s="97"/>
      <c r="D38" s="98"/>
      <c r="E38" s="99"/>
      <c r="F38" s="100"/>
      <c r="G38" s="100"/>
      <c r="H38" s="100"/>
      <c r="I38" s="100"/>
      <c r="J38" s="100"/>
      <c r="K38" s="101"/>
      <c r="L38" s="100"/>
      <c r="M38" s="100"/>
      <c r="N38" s="100"/>
      <c r="O38" s="100"/>
    </row>
    <row r="39" spans="1:15" s="7" customFormat="1" x14ac:dyDescent="0.25">
      <c r="A39" s="79">
        <v>15</v>
      </c>
      <c r="B39" s="91" t="s">
        <v>130</v>
      </c>
      <c r="C39" s="80" t="s">
        <v>93</v>
      </c>
      <c r="D39" s="92">
        <v>4</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x14ac:dyDescent="0.25">
      <c r="A40" s="80">
        <v>16</v>
      </c>
      <c r="B40" s="94" t="s">
        <v>131</v>
      </c>
      <c r="C40" s="79" t="s">
        <v>93</v>
      </c>
      <c r="D40" s="95">
        <v>4</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ht="27.6" x14ac:dyDescent="0.25">
      <c r="A41" s="79">
        <v>17</v>
      </c>
      <c r="B41" s="94" t="s">
        <v>132</v>
      </c>
      <c r="C41" s="79" t="s">
        <v>93</v>
      </c>
      <c r="D41" s="95">
        <v>4</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ht="27.6" x14ac:dyDescent="0.25">
      <c r="A42" s="79">
        <v>18</v>
      </c>
      <c r="B42" s="94" t="s">
        <v>133</v>
      </c>
      <c r="C42" s="80" t="s">
        <v>93</v>
      </c>
      <c r="D42" s="95">
        <v>3</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x14ac:dyDescent="0.25">
      <c r="A43" s="80">
        <v>19</v>
      </c>
      <c r="B43" s="94" t="s">
        <v>135</v>
      </c>
      <c r="C43" s="79" t="s">
        <v>136</v>
      </c>
      <c r="D43" s="95">
        <v>0.1</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41.4" x14ac:dyDescent="0.25">
      <c r="A44" s="79">
        <v>20</v>
      </c>
      <c r="B44" s="94" t="s">
        <v>138</v>
      </c>
      <c r="C44" s="80" t="s">
        <v>93</v>
      </c>
      <c r="D44" s="92">
        <v>1</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27.6" x14ac:dyDescent="0.25">
      <c r="A45" s="79">
        <v>21</v>
      </c>
      <c r="B45" s="91" t="s">
        <v>188</v>
      </c>
      <c r="C45" s="80" t="s">
        <v>93</v>
      </c>
      <c r="D45" s="92">
        <v>1</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ht="27.6" x14ac:dyDescent="0.25">
      <c r="A46" s="80">
        <v>22</v>
      </c>
      <c r="B46" s="94" t="s">
        <v>189</v>
      </c>
      <c r="C46" s="79" t="s">
        <v>93</v>
      </c>
      <c r="D46" s="95">
        <v>1</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x14ac:dyDescent="0.25">
      <c r="A47" s="79">
        <v>23</v>
      </c>
      <c r="B47" s="94" t="s">
        <v>190</v>
      </c>
      <c r="C47" s="79" t="s">
        <v>93</v>
      </c>
      <c r="D47" s="95">
        <v>1</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x14ac:dyDescent="0.25">
      <c r="A48" s="79">
        <v>24</v>
      </c>
      <c r="B48" s="94" t="s">
        <v>191</v>
      </c>
      <c r="C48" s="80" t="s">
        <v>93</v>
      </c>
      <c r="D48" s="95">
        <v>1</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x14ac:dyDescent="0.25">
      <c r="A49" s="80">
        <v>25</v>
      </c>
      <c r="B49" s="94" t="s">
        <v>143</v>
      </c>
      <c r="C49" s="79" t="s">
        <v>93</v>
      </c>
      <c r="D49" s="95">
        <v>1</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ht="27.6" x14ac:dyDescent="0.25">
      <c r="A50" s="79">
        <v>26</v>
      </c>
      <c r="B50" s="94" t="s">
        <v>144</v>
      </c>
      <c r="C50" s="80" t="s">
        <v>93</v>
      </c>
      <c r="D50" s="92">
        <v>2</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ht="27.6" x14ac:dyDescent="0.25">
      <c r="A51" s="79">
        <v>27</v>
      </c>
      <c r="B51" s="91" t="s">
        <v>192</v>
      </c>
      <c r="C51" s="80" t="s">
        <v>93</v>
      </c>
      <c r="D51" s="92">
        <v>3</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ht="27.6" x14ac:dyDescent="0.25">
      <c r="A52" s="80">
        <v>28</v>
      </c>
      <c r="B52" s="94" t="s">
        <v>193</v>
      </c>
      <c r="C52" s="79" t="s">
        <v>93</v>
      </c>
      <c r="D52" s="95">
        <v>3</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x14ac:dyDescent="0.25">
      <c r="A53" s="102"/>
      <c r="B53" s="103" t="s">
        <v>146</v>
      </c>
      <c r="C53" s="97"/>
      <c r="D53" s="98"/>
      <c r="E53" s="99"/>
      <c r="F53" s="100"/>
      <c r="G53" s="100"/>
      <c r="H53" s="100"/>
      <c r="I53" s="100"/>
      <c r="J53" s="100"/>
      <c r="K53" s="101"/>
      <c r="L53" s="100"/>
      <c r="M53" s="100"/>
      <c r="N53" s="100"/>
      <c r="O53" s="100"/>
    </row>
    <row r="54" spans="1:15" s="7" customFormat="1" ht="27.6" x14ac:dyDescent="0.25">
      <c r="A54" s="79">
        <v>29</v>
      </c>
      <c r="B54" s="94" t="s">
        <v>151</v>
      </c>
      <c r="C54" s="80" t="s">
        <v>93</v>
      </c>
      <c r="D54" s="95">
        <v>4</v>
      </c>
      <c r="E54" s="96"/>
      <c r="F54" s="96"/>
      <c r="G54" s="69"/>
      <c r="H54" s="69"/>
      <c r="I54" s="69"/>
      <c r="J54" s="69">
        <f t="shared" si="0"/>
        <v>0</v>
      </c>
      <c r="K54" s="70">
        <f t="shared" si="5"/>
        <v>0</v>
      </c>
      <c r="L54" s="69">
        <f t="shared" si="1"/>
        <v>0</v>
      </c>
      <c r="M54" s="69">
        <f t="shared" si="2"/>
        <v>0</v>
      </c>
      <c r="N54" s="69">
        <f t="shared" si="3"/>
        <v>0</v>
      </c>
      <c r="O54" s="69">
        <f t="shared" si="4"/>
        <v>0</v>
      </c>
    </row>
    <row r="55" spans="1:15" s="7" customFormat="1" ht="27.6" x14ac:dyDescent="0.25">
      <c r="A55" s="79">
        <v>30</v>
      </c>
      <c r="B55" s="94" t="s">
        <v>152</v>
      </c>
      <c r="C55" s="79" t="s">
        <v>93</v>
      </c>
      <c r="D55" s="95">
        <v>6</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ht="27.6" x14ac:dyDescent="0.25">
      <c r="A56" s="80">
        <v>31</v>
      </c>
      <c r="B56" s="94" t="s">
        <v>154</v>
      </c>
      <c r="C56" s="80" t="s">
        <v>93</v>
      </c>
      <c r="D56" s="92">
        <v>3</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x14ac:dyDescent="0.25">
      <c r="A57" s="79">
        <v>32</v>
      </c>
      <c r="B57" s="91" t="s">
        <v>155</v>
      </c>
      <c r="C57" s="80" t="s">
        <v>93</v>
      </c>
      <c r="D57" s="92">
        <v>1</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x14ac:dyDescent="0.25">
      <c r="A58" s="79">
        <v>33</v>
      </c>
      <c r="B58" s="94" t="s">
        <v>156</v>
      </c>
      <c r="C58" s="79" t="s">
        <v>93</v>
      </c>
      <c r="D58" s="95">
        <v>1</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x14ac:dyDescent="0.25">
      <c r="A59" s="80">
        <v>34</v>
      </c>
      <c r="B59" s="94" t="s">
        <v>157</v>
      </c>
      <c r="C59" s="79" t="s">
        <v>93</v>
      </c>
      <c r="D59" s="95">
        <v>1</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ht="55.2" x14ac:dyDescent="0.25">
      <c r="A60" s="79">
        <v>35</v>
      </c>
      <c r="B60" s="94" t="s">
        <v>158</v>
      </c>
      <c r="C60" s="80" t="s">
        <v>93</v>
      </c>
      <c r="D60" s="95">
        <v>1</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x14ac:dyDescent="0.25">
      <c r="A61" s="102"/>
      <c r="B61" s="103" t="s">
        <v>159</v>
      </c>
      <c r="C61" s="97"/>
      <c r="D61" s="98"/>
      <c r="E61" s="99"/>
      <c r="F61" s="100"/>
      <c r="G61" s="100"/>
      <c r="H61" s="100"/>
      <c r="I61" s="100"/>
      <c r="J61" s="100"/>
      <c r="K61" s="101"/>
      <c r="L61" s="100"/>
      <c r="M61" s="100"/>
      <c r="N61" s="100"/>
      <c r="O61" s="100"/>
    </row>
    <row r="62" spans="1:15" s="7" customFormat="1" ht="27.6" x14ac:dyDescent="0.25">
      <c r="A62" s="79">
        <v>36</v>
      </c>
      <c r="B62" s="94" t="s">
        <v>160</v>
      </c>
      <c r="C62" s="80" t="s">
        <v>97</v>
      </c>
      <c r="D62" s="92">
        <v>129</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ht="27.6" x14ac:dyDescent="0.25">
      <c r="A63" s="80">
        <v>37</v>
      </c>
      <c r="B63" s="91" t="s">
        <v>161</v>
      </c>
      <c r="C63" s="80" t="s">
        <v>97</v>
      </c>
      <c r="D63" s="92">
        <v>34.4</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ht="27.6" x14ac:dyDescent="0.25">
      <c r="A64" s="79">
        <v>38</v>
      </c>
      <c r="B64" s="94" t="s">
        <v>162</v>
      </c>
      <c r="C64" s="79" t="s">
        <v>97</v>
      </c>
      <c r="D64" s="95">
        <v>38</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x14ac:dyDescent="0.25">
      <c r="A65" s="79">
        <v>39</v>
      </c>
      <c r="B65" s="94" t="s">
        <v>164</v>
      </c>
      <c r="C65" s="79" t="s">
        <v>97</v>
      </c>
      <c r="D65" s="95">
        <v>2</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x14ac:dyDescent="0.25">
      <c r="A66" s="80">
        <v>40</v>
      </c>
      <c r="B66" s="94" t="s">
        <v>165</v>
      </c>
      <c r="C66" s="80" t="s">
        <v>97</v>
      </c>
      <c r="D66" s="95">
        <v>34.4</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ht="27.6" x14ac:dyDescent="0.25">
      <c r="A67" s="79">
        <v>41</v>
      </c>
      <c r="B67" s="94" t="s">
        <v>166</v>
      </c>
      <c r="C67" s="79" t="s">
        <v>97</v>
      </c>
      <c r="D67" s="95">
        <v>34.4</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x14ac:dyDescent="0.25">
      <c r="A68" s="80">
        <v>42</v>
      </c>
      <c r="B68" s="94" t="s">
        <v>167</v>
      </c>
      <c r="C68" s="80" t="s">
        <v>97</v>
      </c>
      <c r="D68" s="92">
        <v>34.4</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x14ac:dyDescent="0.25">
      <c r="A69" s="79">
        <v>43</v>
      </c>
      <c r="B69" s="91" t="s">
        <v>168</v>
      </c>
      <c r="C69" s="80" t="s">
        <v>97</v>
      </c>
      <c r="D69" s="92">
        <v>95</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ht="27.6" x14ac:dyDescent="0.25">
      <c r="A70" s="79">
        <v>44</v>
      </c>
      <c r="B70" s="94" t="s">
        <v>169</v>
      </c>
      <c r="C70" s="79" t="s">
        <v>97</v>
      </c>
      <c r="D70" s="95">
        <v>95</v>
      </c>
      <c r="E70" s="96"/>
      <c r="F70" s="96"/>
      <c r="G70" s="69"/>
      <c r="H70" s="69"/>
      <c r="I70" s="69"/>
      <c r="J70" s="69">
        <f t="shared" si="0"/>
        <v>0</v>
      </c>
      <c r="K70" s="70">
        <f t="shared" si="5"/>
        <v>0</v>
      </c>
      <c r="L70" s="69">
        <f t="shared" si="1"/>
        <v>0</v>
      </c>
      <c r="M70" s="69">
        <f t="shared" si="2"/>
        <v>0</v>
      </c>
      <c r="N70" s="69">
        <f t="shared" si="3"/>
        <v>0</v>
      </c>
      <c r="O70" s="69">
        <f t="shared" si="4"/>
        <v>0</v>
      </c>
    </row>
    <row r="71" spans="1:15" s="7" customFormat="1" ht="27.6" x14ac:dyDescent="0.25">
      <c r="A71" s="80">
        <v>45</v>
      </c>
      <c r="B71" s="94" t="s">
        <v>170</v>
      </c>
      <c r="C71" s="79" t="s">
        <v>97</v>
      </c>
      <c r="D71" s="95">
        <v>95</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x14ac:dyDescent="0.25">
      <c r="A72" s="79">
        <v>46</v>
      </c>
      <c r="B72" s="94" t="s">
        <v>194</v>
      </c>
      <c r="C72" s="80" t="s">
        <v>97</v>
      </c>
      <c r="D72" s="95">
        <v>12.1</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x14ac:dyDescent="0.25">
      <c r="A73" s="80">
        <v>47</v>
      </c>
      <c r="B73" s="94" t="s">
        <v>171</v>
      </c>
      <c r="C73" s="79" t="s">
        <v>97</v>
      </c>
      <c r="D73" s="95">
        <v>1.5</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ht="55.2" x14ac:dyDescent="0.25">
      <c r="A74" s="79">
        <v>48</v>
      </c>
      <c r="B74" s="94" t="s">
        <v>195</v>
      </c>
      <c r="C74" s="80" t="s">
        <v>97</v>
      </c>
      <c r="D74" s="92">
        <v>3.65</v>
      </c>
      <c r="E74" s="93"/>
      <c r="F74" s="69"/>
      <c r="G74" s="69"/>
      <c r="H74" s="69"/>
      <c r="I74" s="69"/>
      <c r="J74" s="69">
        <f t="shared" si="0"/>
        <v>0</v>
      </c>
      <c r="K74" s="70">
        <f t="shared" si="5"/>
        <v>0</v>
      </c>
      <c r="L74" s="69">
        <f t="shared" si="1"/>
        <v>0</v>
      </c>
      <c r="M74" s="69">
        <f t="shared" si="2"/>
        <v>0</v>
      </c>
      <c r="N74" s="69">
        <f t="shared" si="3"/>
        <v>0</v>
      </c>
      <c r="O74" s="69">
        <f t="shared" si="4"/>
        <v>0</v>
      </c>
    </row>
    <row r="75" spans="1:15" s="7" customFormat="1" ht="55.2" x14ac:dyDescent="0.25">
      <c r="A75" s="79">
        <v>49</v>
      </c>
      <c r="B75" s="91" t="s">
        <v>196</v>
      </c>
      <c r="C75" s="80" t="s">
        <v>97</v>
      </c>
      <c r="D75" s="92">
        <v>4</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x14ac:dyDescent="0.25">
      <c r="A76" s="102"/>
      <c r="B76" s="103" t="s">
        <v>175</v>
      </c>
      <c r="C76" s="97"/>
      <c r="D76" s="98"/>
      <c r="E76" s="99"/>
      <c r="F76" s="100"/>
      <c r="G76" s="100"/>
      <c r="H76" s="100"/>
      <c r="I76" s="100"/>
      <c r="J76" s="100"/>
      <c r="K76" s="101"/>
      <c r="L76" s="100"/>
      <c r="M76" s="100"/>
      <c r="N76" s="100"/>
      <c r="O76" s="100"/>
    </row>
    <row r="77" spans="1:15" s="7" customFormat="1" x14ac:dyDescent="0.25">
      <c r="A77" s="80">
        <v>50</v>
      </c>
      <c r="B77" s="94" t="s">
        <v>176</v>
      </c>
      <c r="C77" s="79" t="s">
        <v>93</v>
      </c>
      <c r="D77" s="95">
        <v>1</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x14ac:dyDescent="0.25">
      <c r="A78" s="102"/>
      <c r="B78" s="103" t="s">
        <v>177</v>
      </c>
      <c r="C78" s="97"/>
      <c r="D78" s="98"/>
      <c r="E78" s="99"/>
      <c r="F78" s="100"/>
      <c r="G78" s="100"/>
      <c r="H78" s="100"/>
      <c r="I78" s="100"/>
      <c r="J78" s="100"/>
      <c r="K78" s="101"/>
      <c r="L78" s="100"/>
      <c r="M78" s="100"/>
      <c r="N78" s="100"/>
      <c r="O78" s="100"/>
    </row>
    <row r="79" spans="1:15" s="7" customFormat="1" ht="41.4" x14ac:dyDescent="0.25">
      <c r="A79" s="79">
        <v>51</v>
      </c>
      <c r="B79" s="94" t="s">
        <v>178</v>
      </c>
      <c r="C79" s="79" t="s">
        <v>179</v>
      </c>
      <c r="D79" s="95">
        <v>1.2</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ht="41.4" x14ac:dyDescent="0.25">
      <c r="A80" s="80">
        <v>52</v>
      </c>
      <c r="B80" s="94" t="s">
        <v>180</v>
      </c>
      <c r="C80" s="80" t="s">
        <v>179</v>
      </c>
      <c r="D80" s="92">
        <v>1.2</v>
      </c>
      <c r="E80" s="93"/>
      <c r="F80" s="69"/>
      <c r="G80" s="69"/>
      <c r="H80" s="69"/>
      <c r="I80" s="69"/>
      <c r="J80" s="69">
        <f t="shared" si="0"/>
        <v>0</v>
      </c>
      <c r="K80" s="70">
        <f t="shared" si="5"/>
        <v>0</v>
      </c>
      <c r="L80" s="69">
        <f t="shared" si="1"/>
        <v>0</v>
      </c>
      <c r="M80" s="69">
        <f t="shared" si="2"/>
        <v>0</v>
      </c>
      <c r="N80" s="69">
        <f t="shared" si="3"/>
        <v>0</v>
      </c>
      <c r="O80" s="69">
        <f t="shared" si="4"/>
        <v>0</v>
      </c>
    </row>
    <row r="81" spans="1:15" s="7" customFormat="1" x14ac:dyDescent="0.25">
      <c r="A81" s="79">
        <v>53</v>
      </c>
      <c r="B81" s="91" t="s">
        <v>181</v>
      </c>
      <c r="C81" s="80" t="s">
        <v>97</v>
      </c>
      <c r="D81" s="92">
        <v>34.4</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ht="55.2" x14ac:dyDescent="0.25">
      <c r="A82" s="79">
        <v>54</v>
      </c>
      <c r="B82" s="94" t="s">
        <v>182</v>
      </c>
      <c r="C82" s="79" t="s">
        <v>97</v>
      </c>
      <c r="D82" s="95">
        <v>5.75</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ht="41.4" x14ac:dyDescent="0.25">
      <c r="A83" s="80">
        <v>55</v>
      </c>
      <c r="B83" s="94" t="s">
        <v>197</v>
      </c>
      <c r="C83" s="79" t="s">
        <v>93</v>
      </c>
      <c r="D83" s="95">
        <v>3</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ht="41.4" x14ac:dyDescent="0.25">
      <c r="A84" s="79">
        <v>56</v>
      </c>
      <c r="B84" s="94" t="s">
        <v>198</v>
      </c>
      <c r="C84" s="80" t="s">
        <v>97</v>
      </c>
      <c r="D84" s="95">
        <v>2.8</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ht="27.6" x14ac:dyDescent="0.25">
      <c r="A85" s="79">
        <v>57</v>
      </c>
      <c r="B85" s="94" t="s">
        <v>199</v>
      </c>
      <c r="C85" s="79" t="s">
        <v>97</v>
      </c>
      <c r="D85" s="95">
        <v>9.5</v>
      </c>
      <c r="E85" s="93"/>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hidden="1" x14ac:dyDescent="0.25">
      <c r="A86" s="80">
        <v>66</v>
      </c>
      <c r="B86" s="94"/>
      <c r="C86" s="79"/>
      <c r="D86" s="95"/>
      <c r="E86" s="93"/>
      <c r="F86" s="69"/>
      <c r="G86" s="69"/>
      <c r="H86" s="69"/>
      <c r="I86" s="69"/>
      <c r="J86" s="69">
        <f t="shared" si="6"/>
        <v>0</v>
      </c>
      <c r="K86" s="70">
        <f t="shared" si="5"/>
        <v>0</v>
      </c>
      <c r="L86" s="69">
        <f t="shared" si="7"/>
        <v>0</v>
      </c>
      <c r="M86" s="69">
        <f t="shared" si="8"/>
        <v>0</v>
      </c>
      <c r="N86" s="69">
        <f t="shared" si="9"/>
        <v>0</v>
      </c>
      <c r="O86" s="69">
        <f t="shared" si="10"/>
        <v>0</v>
      </c>
    </row>
    <row r="87" spans="1:15" s="7" customFormat="1" hidden="1" x14ac:dyDescent="0.25">
      <c r="A87" s="79">
        <v>67</v>
      </c>
      <c r="B87" s="94"/>
      <c r="C87" s="80"/>
      <c r="D87" s="92"/>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idden="1" x14ac:dyDescent="0.25">
      <c r="A88" s="79">
        <v>68</v>
      </c>
      <c r="B88" s="91"/>
      <c r="C88" s="80"/>
      <c r="D88" s="92"/>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hidden="1" x14ac:dyDescent="0.25">
      <c r="A89" s="80">
        <v>69</v>
      </c>
      <c r="B89" s="94"/>
      <c r="C89" s="79"/>
      <c r="D89" s="95"/>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hidden="1" x14ac:dyDescent="0.25">
      <c r="A90" s="79">
        <v>70</v>
      </c>
      <c r="B90" s="94"/>
      <c r="C90" s="79"/>
      <c r="D90" s="95"/>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hidden="1" x14ac:dyDescent="0.25">
      <c r="A91" s="79">
        <v>71</v>
      </c>
      <c r="B91" s="94"/>
      <c r="C91" s="80"/>
      <c r="D91" s="95"/>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hidden="1" x14ac:dyDescent="0.25">
      <c r="A92" s="80">
        <v>72</v>
      </c>
      <c r="B92" s="94"/>
      <c r="C92" s="79"/>
      <c r="D92" s="95"/>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hidden="1" x14ac:dyDescent="0.25">
      <c r="A93" s="79">
        <v>73</v>
      </c>
      <c r="B93" s="94"/>
      <c r="C93" s="80"/>
      <c r="D93" s="92"/>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hidden="1" x14ac:dyDescent="0.25">
      <c r="A94" s="79">
        <v>74</v>
      </c>
      <c r="B94" s="91"/>
      <c r="C94" s="80"/>
      <c r="D94" s="92"/>
      <c r="E94" s="96"/>
      <c r="F94" s="96"/>
      <c r="G94" s="69"/>
      <c r="H94" s="69"/>
      <c r="I94" s="69"/>
      <c r="J94" s="69">
        <f t="shared" si="6"/>
        <v>0</v>
      </c>
      <c r="K94" s="70">
        <f t="shared" si="11"/>
        <v>0</v>
      </c>
      <c r="L94" s="69">
        <f t="shared" si="7"/>
        <v>0</v>
      </c>
      <c r="M94" s="69">
        <f t="shared" si="8"/>
        <v>0</v>
      </c>
      <c r="N94" s="69">
        <f t="shared" si="9"/>
        <v>0</v>
      </c>
      <c r="O94" s="69">
        <f t="shared" si="10"/>
        <v>0</v>
      </c>
    </row>
    <row r="95" spans="1:15" s="7" customFormat="1" hidden="1" x14ac:dyDescent="0.25">
      <c r="A95" s="80">
        <v>75</v>
      </c>
      <c r="B95" s="94"/>
      <c r="C95" s="79"/>
      <c r="D95" s="95"/>
      <c r="E95" s="96"/>
      <c r="F95" s="96"/>
      <c r="G95" s="69"/>
      <c r="H95" s="69"/>
      <c r="I95" s="69"/>
      <c r="J95" s="69">
        <f t="shared" si="6"/>
        <v>0</v>
      </c>
      <c r="K95" s="70">
        <f t="shared" si="11"/>
        <v>0</v>
      </c>
      <c r="L95" s="69">
        <f t="shared" si="7"/>
        <v>0</v>
      </c>
      <c r="M95" s="69">
        <f t="shared" si="8"/>
        <v>0</v>
      </c>
      <c r="N95" s="69">
        <f t="shared" si="9"/>
        <v>0</v>
      </c>
      <c r="O95" s="69">
        <f t="shared" si="10"/>
        <v>0</v>
      </c>
    </row>
    <row r="96" spans="1:15" s="7" customFormat="1" hidden="1" x14ac:dyDescent="0.25">
      <c r="A96" s="79">
        <v>76</v>
      </c>
      <c r="B96" s="94"/>
      <c r="C96" s="79"/>
      <c r="D96" s="95"/>
      <c r="E96" s="96"/>
      <c r="F96" s="96"/>
      <c r="G96" s="69"/>
      <c r="H96" s="69"/>
      <c r="I96" s="69"/>
      <c r="J96" s="69">
        <f t="shared" si="6"/>
        <v>0</v>
      </c>
      <c r="K96" s="70">
        <f t="shared" si="11"/>
        <v>0</v>
      </c>
      <c r="L96" s="69">
        <f t="shared" si="7"/>
        <v>0</v>
      </c>
      <c r="M96" s="69">
        <f t="shared" si="8"/>
        <v>0</v>
      </c>
      <c r="N96" s="69">
        <f t="shared" si="9"/>
        <v>0</v>
      </c>
      <c r="O96" s="69">
        <f t="shared" si="10"/>
        <v>0</v>
      </c>
    </row>
    <row r="97" spans="1:15" s="7" customFormat="1" hidden="1" x14ac:dyDescent="0.25">
      <c r="A97" s="79">
        <v>77</v>
      </c>
      <c r="B97" s="94"/>
      <c r="C97" s="80"/>
      <c r="D97" s="95"/>
      <c r="E97" s="96"/>
      <c r="F97" s="96"/>
      <c r="G97" s="69"/>
      <c r="H97" s="69"/>
      <c r="I97" s="69"/>
      <c r="J97" s="69">
        <f t="shared" si="6"/>
        <v>0</v>
      </c>
      <c r="K97" s="70">
        <f t="shared" si="11"/>
        <v>0</v>
      </c>
      <c r="L97" s="69">
        <f t="shared" si="7"/>
        <v>0</v>
      </c>
      <c r="M97" s="69">
        <f t="shared" si="8"/>
        <v>0</v>
      </c>
      <c r="N97" s="69">
        <f t="shared" si="9"/>
        <v>0</v>
      </c>
      <c r="O97" s="69">
        <f t="shared" si="10"/>
        <v>0</v>
      </c>
    </row>
    <row r="98" spans="1:15" s="7" customFormat="1" hidden="1" x14ac:dyDescent="0.25">
      <c r="A98" s="80">
        <v>78</v>
      </c>
      <c r="B98" s="94"/>
      <c r="C98" s="79"/>
      <c r="D98" s="95"/>
      <c r="E98" s="93"/>
      <c r="F98" s="69"/>
      <c r="G98" s="69"/>
      <c r="H98" s="69"/>
      <c r="I98" s="69"/>
      <c r="J98" s="69">
        <f t="shared" si="6"/>
        <v>0</v>
      </c>
      <c r="K98" s="70">
        <f t="shared" si="11"/>
        <v>0</v>
      </c>
      <c r="L98" s="69">
        <f t="shared" si="7"/>
        <v>0</v>
      </c>
      <c r="M98" s="69">
        <f t="shared" si="8"/>
        <v>0</v>
      </c>
      <c r="N98" s="69">
        <f t="shared" si="9"/>
        <v>0</v>
      </c>
      <c r="O98" s="69">
        <f t="shared" si="10"/>
        <v>0</v>
      </c>
    </row>
    <row r="99" spans="1:15" s="7" customFormat="1" hidden="1" x14ac:dyDescent="0.25">
      <c r="A99" s="79">
        <v>79</v>
      </c>
      <c r="B99" s="94"/>
      <c r="C99" s="80"/>
      <c r="D99" s="92"/>
      <c r="E99" s="93"/>
      <c r="F99" s="69"/>
      <c r="G99" s="69"/>
      <c r="H99" s="69"/>
      <c r="I99" s="69"/>
      <c r="J99" s="69">
        <f t="shared" si="6"/>
        <v>0</v>
      </c>
      <c r="K99" s="70">
        <f t="shared" si="11"/>
        <v>0</v>
      </c>
      <c r="L99" s="69">
        <f t="shared" si="7"/>
        <v>0</v>
      </c>
      <c r="M99" s="69">
        <f t="shared" si="8"/>
        <v>0</v>
      </c>
      <c r="N99" s="69">
        <f t="shared" si="9"/>
        <v>0</v>
      </c>
      <c r="O99" s="69">
        <f t="shared" si="10"/>
        <v>0</v>
      </c>
    </row>
    <row r="100" spans="1:15" s="7" customFormat="1" hidden="1" x14ac:dyDescent="0.25">
      <c r="A100" s="79">
        <v>80</v>
      </c>
      <c r="B100" s="91"/>
      <c r="C100" s="80"/>
      <c r="D100" s="92"/>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hidden="1" x14ac:dyDescent="0.25">
      <c r="A101" s="79">
        <v>81</v>
      </c>
      <c r="B101" s="91"/>
      <c r="C101" s="80"/>
      <c r="D101" s="92"/>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hidden="1" x14ac:dyDescent="0.25">
      <c r="A102" s="80">
        <v>82</v>
      </c>
      <c r="B102" s="94"/>
      <c r="C102" s="79"/>
      <c r="D102" s="95"/>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hidden="1" x14ac:dyDescent="0.25">
      <c r="A103" s="79">
        <v>83</v>
      </c>
      <c r="B103" s="94"/>
      <c r="C103" s="79"/>
      <c r="D103" s="95"/>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hidden="1" x14ac:dyDescent="0.25">
      <c r="A104" s="79">
        <v>84</v>
      </c>
      <c r="B104" s="94"/>
      <c r="C104" s="80"/>
      <c r="D104" s="95"/>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hidden="1" x14ac:dyDescent="0.25">
      <c r="A105" s="80">
        <v>85</v>
      </c>
      <c r="B105" s="94"/>
      <c r="C105" s="79"/>
      <c r="D105" s="95"/>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idden="1" x14ac:dyDescent="0.25">
      <c r="A106" s="79">
        <v>86</v>
      </c>
      <c r="B106" s="94"/>
      <c r="C106" s="80"/>
      <c r="D106" s="92"/>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idden="1" x14ac:dyDescent="0.25">
      <c r="A107" s="79">
        <v>87</v>
      </c>
      <c r="B107" s="91"/>
      <c r="C107" s="80"/>
      <c r="D107" s="92"/>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idden="1" x14ac:dyDescent="0.25">
      <c r="A108" s="79">
        <v>88</v>
      </c>
      <c r="B108" s="91"/>
      <c r="C108" s="80"/>
      <c r="D108" s="92"/>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hidden="1" x14ac:dyDescent="0.25">
      <c r="A109" s="80">
        <v>89</v>
      </c>
      <c r="B109" s="94"/>
      <c r="C109" s="79"/>
      <c r="D109" s="95"/>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idden="1" x14ac:dyDescent="0.25">
      <c r="A110" s="79">
        <v>90</v>
      </c>
      <c r="B110" s="94"/>
      <c r="C110" s="79"/>
      <c r="D110" s="95"/>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idden="1" x14ac:dyDescent="0.25">
      <c r="A111" s="79">
        <v>91</v>
      </c>
      <c r="B111" s="91"/>
      <c r="C111" s="80"/>
      <c r="D111" s="92"/>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idden="1" x14ac:dyDescent="0.25">
      <c r="A112" s="79">
        <v>92</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6" s="7" customFormat="1" hidden="1" x14ac:dyDescent="0.25">
      <c r="A113" s="80">
        <v>93</v>
      </c>
      <c r="B113" s="94"/>
      <c r="C113" s="79"/>
      <c r="D113" s="95"/>
      <c r="E113" s="96"/>
      <c r="F113" s="96"/>
      <c r="G113" s="69"/>
      <c r="H113" s="69"/>
      <c r="I113" s="69"/>
      <c r="J113" s="69">
        <f t="shared" si="6"/>
        <v>0</v>
      </c>
      <c r="K113" s="70">
        <f t="shared" si="11"/>
        <v>0</v>
      </c>
      <c r="L113" s="69">
        <f t="shared" si="7"/>
        <v>0</v>
      </c>
      <c r="M113" s="69">
        <f t="shared" si="8"/>
        <v>0</v>
      </c>
      <c r="N113" s="69">
        <f t="shared" si="9"/>
        <v>0</v>
      </c>
      <c r="O113" s="69">
        <f t="shared" si="10"/>
        <v>0</v>
      </c>
    </row>
    <row r="114" spans="1:16" s="7" customFormat="1" hidden="1" x14ac:dyDescent="0.25">
      <c r="A114" s="79">
        <v>94</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6" s="7" customFormat="1" hidden="1" x14ac:dyDescent="0.25">
      <c r="A115" s="79">
        <v>95</v>
      </c>
      <c r="B115" s="91"/>
      <c r="C115" s="80"/>
      <c r="D115" s="92"/>
      <c r="E115" s="96"/>
      <c r="F115" s="96"/>
      <c r="G115" s="69"/>
      <c r="H115" s="69"/>
      <c r="I115" s="69"/>
      <c r="J115" s="69">
        <f t="shared" si="6"/>
        <v>0</v>
      </c>
      <c r="K115" s="70">
        <f t="shared" si="11"/>
        <v>0</v>
      </c>
      <c r="L115" s="69">
        <f t="shared" si="7"/>
        <v>0</v>
      </c>
      <c r="M115" s="69">
        <f t="shared" si="8"/>
        <v>0</v>
      </c>
      <c r="N115" s="69">
        <f t="shared" si="9"/>
        <v>0</v>
      </c>
      <c r="O115" s="69">
        <f t="shared" si="10"/>
        <v>0</v>
      </c>
    </row>
    <row r="116" spans="1:16" s="7" customFormat="1" hidden="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6" s="7" customFormat="1" hidden="1" x14ac:dyDescent="0.25">
      <c r="A117" s="80">
        <v>97</v>
      </c>
      <c r="B117" s="94"/>
      <c r="C117" s="79"/>
      <c r="D117" s="95"/>
      <c r="E117" s="96"/>
      <c r="F117" s="96"/>
      <c r="G117" s="69"/>
      <c r="H117" s="69"/>
      <c r="I117" s="69"/>
      <c r="J117" s="69">
        <f t="shared" si="6"/>
        <v>0</v>
      </c>
      <c r="K117" s="70">
        <f t="shared" si="11"/>
        <v>0</v>
      </c>
      <c r="L117" s="69">
        <f t="shared" si="7"/>
        <v>0</v>
      </c>
      <c r="M117" s="69">
        <f t="shared" si="8"/>
        <v>0</v>
      </c>
      <c r="N117" s="69">
        <f t="shared" si="9"/>
        <v>0</v>
      </c>
      <c r="O117" s="69">
        <f t="shared" si="10"/>
        <v>0</v>
      </c>
    </row>
    <row r="118" spans="1:16" s="7" customFormat="1" hidden="1" x14ac:dyDescent="0.25">
      <c r="A118" s="79">
        <v>98</v>
      </c>
      <c r="B118" s="94"/>
      <c r="C118" s="79"/>
      <c r="D118" s="95"/>
      <c r="E118" s="96"/>
      <c r="F118" s="96"/>
      <c r="G118" s="69"/>
      <c r="H118" s="69"/>
      <c r="I118" s="69"/>
      <c r="J118" s="69">
        <f t="shared" si="6"/>
        <v>0</v>
      </c>
      <c r="K118" s="70">
        <f t="shared" si="11"/>
        <v>0</v>
      </c>
      <c r="L118" s="69">
        <f t="shared" si="7"/>
        <v>0</v>
      </c>
      <c r="M118" s="69">
        <f t="shared" si="8"/>
        <v>0</v>
      </c>
      <c r="N118" s="69">
        <f t="shared" si="9"/>
        <v>0</v>
      </c>
      <c r="O118" s="69">
        <f t="shared" si="10"/>
        <v>0</v>
      </c>
    </row>
    <row r="119" spans="1:16" s="7" customFormat="1" hidden="1" x14ac:dyDescent="0.25">
      <c r="A119" s="79">
        <v>99</v>
      </c>
      <c r="B119" s="91"/>
      <c r="C119" s="80"/>
      <c r="D119" s="92"/>
      <c r="E119" s="96"/>
      <c r="F119" s="96"/>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idden="1" x14ac:dyDescent="0.25">
      <c r="A120" s="79">
        <v>100</v>
      </c>
      <c r="B120" s="91"/>
      <c r="C120" s="80"/>
      <c r="D120" s="92"/>
      <c r="E120" s="96"/>
      <c r="F120" s="96"/>
      <c r="G120" s="69">
        <f t="shared" si="12"/>
        <v>0</v>
      </c>
      <c r="H120" s="69"/>
      <c r="I120" s="69"/>
      <c r="J120" s="69">
        <f t="shared" si="6"/>
        <v>0</v>
      </c>
      <c r="K120" s="70">
        <f t="shared" si="11"/>
        <v>0</v>
      </c>
      <c r="L120" s="69">
        <f t="shared" si="7"/>
        <v>0</v>
      </c>
      <c r="M120" s="69">
        <f t="shared" si="8"/>
        <v>0</v>
      </c>
      <c r="N120" s="69">
        <f t="shared" si="9"/>
        <v>0</v>
      </c>
      <c r="O120" s="69">
        <f t="shared" si="10"/>
        <v>0</v>
      </c>
    </row>
    <row r="121" spans="1:16" ht="15.6" x14ac:dyDescent="0.3">
      <c r="A121" s="75"/>
      <c r="B121" s="73"/>
      <c r="C121" s="74"/>
      <c r="D121" s="71"/>
      <c r="E121" s="72"/>
      <c r="F121" s="72"/>
      <c r="G121" s="72"/>
      <c r="H121" s="72"/>
      <c r="I121" s="72"/>
      <c r="J121" s="72"/>
      <c r="K121" s="76"/>
      <c r="L121" s="72"/>
      <c r="M121" s="72"/>
      <c r="N121" s="72"/>
      <c r="O121" s="69"/>
      <c r="P121" s="7"/>
    </row>
    <row r="122" spans="1:16"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8"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0"/>
  <sheetViews>
    <sheetView topLeftCell="A12" workbookViewId="0">
      <selection activeCell="E22" sqref="E22:I116"/>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90</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200</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O122</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2"/>
      <c r="B21" s="103" t="s">
        <v>95</v>
      </c>
      <c r="C21" s="97"/>
      <c r="D21" s="98"/>
      <c r="E21" s="99"/>
      <c r="F21" s="100"/>
      <c r="G21" s="100"/>
      <c r="H21" s="100"/>
      <c r="I21" s="100"/>
      <c r="J21" s="100"/>
      <c r="K21" s="101"/>
      <c r="L21" s="100"/>
      <c r="M21" s="100"/>
      <c r="N21" s="100"/>
      <c r="O21" s="100"/>
    </row>
    <row r="22" spans="1:16" s="7" customFormat="1" x14ac:dyDescent="0.25">
      <c r="A22" s="80">
        <v>1</v>
      </c>
      <c r="B22" s="94" t="s">
        <v>98</v>
      </c>
      <c r="C22" s="80" t="s">
        <v>97</v>
      </c>
      <c r="D22" s="95">
        <v>32.4</v>
      </c>
      <c r="E22" s="93"/>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27.6" x14ac:dyDescent="0.25">
      <c r="A23" s="79">
        <v>2</v>
      </c>
      <c r="B23" s="94" t="s">
        <v>201</v>
      </c>
      <c r="C23" s="79" t="s">
        <v>97</v>
      </c>
      <c r="D23" s="95">
        <v>5.3</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27.6" x14ac:dyDescent="0.25">
      <c r="A24" s="79">
        <v>3</v>
      </c>
      <c r="B24" s="91" t="s">
        <v>202</v>
      </c>
      <c r="C24" s="79" t="s">
        <v>97</v>
      </c>
      <c r="D24" s="92">
        <v>7</v>
      </c>
      <c r="E24" s="93"/>
      <c r="F24" s="69"/>
      <c r="G24" s="69"/>
      <c r="H24" s="69"/>
      <c r="I24" s="69"/>
      <c r="J24" s="69">
        <f t="shared" si="0"/>
        <v>0</v>
      </c>
      <c r="K24" s="70">
        <f t="shared" si="5"/>
        <v>0</v>
      </c>
      <c r="L24" s="69">
        <f t="shared" si="1"/>
        <v>0</v>
      </c>
      <c r="M24" s="69">
        <f t="shared" si="2"/>
        <v>0</v>
      </c>
      <c r="N24" s="69">
        <f t="shared" si="3"/>
        <v>0</v>
      </c>
      <c r="O24" s="69">
        <f t="shared" si="4"/>
        <v>0</v>
      </c>
    </row>
    <row r="25" spans="1:16" s="7" customFormat="1" x14ac:dyDescent="0.25">
      <c r="A25" s="80">
        <v>4</v>
      </c>
      <c r="B25" s="94" t="s">
        <v>101</v>
      </c>
      <c r="C25" s="79" t="s">
        <v>93</v>
      </c>
      <c r="D25" s="92">
        <v>2</v>
      </c>
      <c r="E25" s="93"/>
      <c r="F25" s="69"/>
      <c r="G25" s="69"/>
      <c r="H25" s="69"/>
      <c r="I25" s="69"/>
      <c r="J25" s="69">
        <f t="shared" si="0"/>
        <v>0</v>
      </c>
      <c r="K25" s="70">
        <f t="shared" si="5"/>
        <v>0</v>
      </c>
      <c r="L25" s="69">
        <f t="shared" si="1"/>
        <v>0</v>
      </c>
      <c r="M25" s="69">
        <f t="shared" si="2"/>
        <v>0</v>
      </c>
      <c r="N25" s="69">
        <f t="shared" si="3"/>
        <v>0</v>
      </c>
      <c r="O25" s="69">
        <f t="shared" si="4"/>
        <v>0</v>
      </c>
    </row>
    <row r="26" spans="1:16" s="7" customFormat="1" ht="27.6" x14ac:dyDescent="0.25">
      <c r="A26" s="79">
        <v>5</v>
      </c>
      <c r="B26" s="91" t="s">
        <v>203</v>
      </c>
      <c r="C26" s="80" t="s">
        <v>97</v>
      </c>
      <c r="D26" s="92">
        <v>10.199999999999999</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x14ac:dyDescent="0.25">
      <c r="A27" s="79">
        <v>6</v>
      </c>
      <c r="B27" s="94" t="s">
        <v>102</v>
      </c>
      <c r="C27" s="80" t="s">
        <v>103</v>
      </c>
      <c r="D27" s="95">
        <v>40</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x14ac:dyDescent="0.25">
      <c r="A28" s="80">
        <v>7</v>
      </c>
      <c r="B28" s="94" t="s">
        <v>104</v>
      </c>
      <c r="C28" s="80" t="s">
        <v>93</v>
      </c>
      <c r="D28" s="95">
        <v>1</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ht="27.6" x14ac:dyDescent="0.25">
      <c r="A29" s="79">
        <v>8</v>
      </c>
      <c r="B29" s="94" t="s">
        <v>105</v>
      </c>
      <c r="C29" s="80" t="s">
        <v>93</v>
      </c>
      <c r="D29" s="95">
        <v>2</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ht="27.6" x14ac:dyDescent="0.25">
      <c r="A30" s="79">
        <v>9</v>
      </c>
      <c r="B30" s="94" t="s">
        <v>106</v>
      </c>
      <c r="C30" s="80" t="s">
        <v>93</v>
      </c>
      <c r="D30" s="95">
        <v>1</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x14ac:dyDescent="0.25">
      <c r="A31" s="80">
        <v>10</v>
      </c>
      <c r="B31" s="94" t="s">
        <v>108</v>
      </c>
      <c r="C31" s="80" t="s">
        <v>93</v>
      </c>
      <c r="D31" s="92">
        <v>2</v>
      </c>
      <c r="E31" s="93"/>
      <c r="F31" s="69"/>
      <c r="G31" s="69"/>
      <c r="H31" s="69"/>
      <c r="I31" s="69"/>
      <c r="J31" s="69">
        <f t="shared" si="0"/>
        <v>0</v>
      </c>
      <c r="K31" s="70">
        <f t="shared" si="5"/>
        <v>0</v>
      </c>
      <c r="L31" s="69">
        <f t="shared" si="1"/>
        <v>0</v>
      </c>
      <c r="M31" s="69">
        <f t="shared" si="2"/>
        <v>0</v>
      </c>
      <c r="N31" s="69">
        <f t="shared" si="3"/>
        <v>0</v>
      </c>
      <c r="O31" s="69">
        <f t="shared" si="4"/>
        <v>0</v>
      </c>
    </row>
    <row r="32" spans="1:16" s="7" customFormat="1" ht="27.6" x14ac:dyDescent="0.25">
      <c r="A32" s="79">
        <v>11</v>
      </c>
      <c r="B32" s="91" t="s">
        <v>109</v>
      </c>
      <c r="C32" s="79" t="s">
        <v>110</v>
      </c>
      <c r="D32" s="92">
        <v>15</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ht="27.6" x14ac:dyDescent="0.25">
      <c r="A33" s="79">
        <v>12</v>
      </c>
      <c r="B33" s="94" t="s">
        <v>111</v>
      </c>
      <c r="C33" s="79" t="s">
        <v>103</v>
      </c>
      <c r="D33" s="95">
        <v>3</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x14ac:dyDescent="0.25">
      <c r="A34" s="80">
        <v>13</v>
      </c>
      <c r="B34" s="94" t="s">
        <v>204</v>
      </c>
      <c r="C34" s="80" t="s">
        <v>113</v>
      </c>
      <c r="D34" s="95">
        <v>2</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ht="27.6" x14ac:dyDescent="0.25">
      <c r="A35" s="79">
        <v>14</v>
      </c>
      <c r="B35" s="94" t="s">
        <v>114</v>
      </c>
      <c r="C35" s="79" t="s">
        <v>93</v>
      </c>
      <c r="D35" s="95">
        <v>1</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x14ac:dyDescent="0.25">
      <c r="A36" s="102"/>
      <c r="B36" s="103" t="s">
        <v>115</v>
      </c>
      <c r="C36" s="97"/>
      <c r="D36" s="98"/>
      <c r="E36" s="99"/>
      <c r="F36" s="100"/>
      <c r="G36" s="100"/>
      <c r="H36" s="100"/>
      <c r="I36" s="100"/>
      <c r="J36" s="100"/>
      <c r="K36" s="101"/>
      <c r="L36" s="100"/>
      <c r="M36" s="100"/>
      <c r="N36" s="100"/>
      <c r="O36" s="100"/>
    </row>
    <row r="37" spans="1:15" s="7" customFormat="1" ht="165.6" x14ac:dyDescent="0.25">
      <c r="A37" s="79">
        <v>15</v>
      </c>
      <c r="B37" s="94" t="s">
        <v>205</v>
      </c>
      <c r="C37" s="79" t="s">
        <v>97</v>
      </c>
      <c r="D37" s="95">
        <v>5.3</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ht="55.2" x14ac:dyDescent="0.25">
      <c r="A38" s="80">
        <v>16</v>
      </c>
      <c r="B38" s="94" t="s">
        <v>118</v>
      </c>
      <c r="C38" s="80" t="s">
        <v>97</v>
      </c>
      <c r="D38" s="92">
        <v>3.6</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ht="41.4" x14ac:dyDescent="0.25">
      <c r="A39" s="79">
        <v>17</v>
      </c>
      <c r="B39" s="91" t="s">
        <v>119</v>
      </c>
      <c r="C39" s="80" t="s">
        <v>97</v>
      </c>
      <c r="D39" s="92">
        <v>1.5</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ht="69" x14ac:dyDescent="0.25">
      <c r="A40" s="79">
        <v>18</v>
      </c>
      <c r="B40" s="94" t="s">
        <v>186</v>
      </c>
      <c r="C40" s="79" t="s">
        <v>93</v>
      </c>
      <c r="D40" s="95">
        <v>1</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ht="27.6" x14ac:dyDescent="0.25">
      <c r="A41" s="80">
        <v>19</v>
      </c>
      <c r="B41" s="94" t="s">
        <v>120</v>
      </c>
      <c r="C41" s="79" t="s">
        <v>93</v>
      </c>
      <c r="D41" s="95">
        <v>1</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ht="41.4" x14ac:dyDescent="0.25">
      <c r="A42" s="79">
        <v>20</v>
      </c>
      <c r="B42" s="94" t="s">
        <v>125</v>
      </c>
      <c r="C42" s="80" t="s">
        <v>97</v>
      </c>
      <c r="D42" s="95">
        <v>32.4</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x14ac:dyDescent="0.25">
      <c r="A43" s="79">
        <v>21</v>
      </c>
      <c r="B43" s="94" t="s">
        <v>127</v>
      </c>
      <c r="C43" s="79" t="s">
        <v>93</v>
      </c>
      <c r="D43" s="95">
        <v>2</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27.6" x14ac:dyDescent="0.25">
      <c r="A44" s="80">
        <v>22</v>
      </c>
      <c r="B44" s="94" t="s">
        <v>206</v>
      </c>
      <c r="C44" s="80" t="s">
        <v>93</v>
      </c>
      <c r="D44" s="92">
        <v>2</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x14ac:dyDescent="0.25">
      <c r="A45" s="102"/>
      <c r="B45" s="103" t="s">
        <v>207</v>
      </c>
      <c r="C45" s="97"/>
      <c r="D45" s="98"/>
      <c r="E45" s="99"/>
      <c r="F45" s="100"/>
      <c r="G45" s="100"/>
      <c r="H45" s="100"/>
      <c r="I45" s="100"/>
      <c r="J45" s="100"/>
      <c r="K45" s="101"/>
      <c r="L45" s="100"/>
      <c r="M45" s="100"/>
      <c r="N45" s="100"/>
      <c r="O45" s="100"/>
    </row>
    <row r="46" spans="1:15" s="7" customFormat="1" x14ac:dyDescent="0.25">
      <c r="A46" s="79">
        <v>23</v>
      </c>
      <c r="B46" s="94" t="s">
        <v>208</v>
      </c>
      <c r="C46" s="79" t="s">
        <v>93</v>
      </c>
      <c r="D46" s="95">
        <v>1</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ht="27.6" x14ac:dyDescent="0.25">
      <c r="A47" s="79">
        <v>24</v>
      </c>
      <c r="B47" s="94" t="s">
        <v>209</v>
      </c>
      <c r="C47" s="79" t="s">
        <v>93</v>
      </c>
      <c r="D47" s="95">
        <v>2</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ht="27.6" x14ac:dyDescent="0.25">
      <c r="A48" s="80">
        <v>25</v>
      </c>
      <c r="B48" s="94" t="s">
        <v>107</v>
      </c>
      <c r="C48" s="80" t="s">
        <v>93</v>
      </c>
      <c r="D48" s="95">
        <v>1</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ht="27.6" x14ac:dyDescent="0.25">
      <c r="A49" s="79">
        <v>26</v>
      </c>
      <c r="B49" s="94" t="s">
        <v>210</v>
      </c>
      <c r="C49" s="79" t="s">
        <v>93</v>
      </c>
      <c r="D49" s="95">
        <v>2</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ht="27.6" x14ac:dyDescent="0.25">
      <c r="A50" s="79">
        <v>27</v>
      </c>
      <c r="B50" s="94" t="s">
        <v>211</v>
      </c>
      <c r="C50" s="80" t="s">
        <v>93</v>
      </c>
      <c r="D50" s="92">
        <v>1</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x14ac:dyDescent="0.25">
      <c r="A51" s="80">
        <v>28</v>
      </c>
      <c r="B51" s="91" t="s">
        <v>212</v>
      </c>
      <c r="C51" s="80" t="s">
        <v>93</v>
      </c>
      <c r="D51" s="92">
        <v>2</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ht="27.6" x14ac:dyDescent="0.25">
      <c r="A52" s="79">
        <v>29</v>
      </c>
      <c r="B52" s="94" t="s">
        <v>213</v>
      </c>
      <c r="C52" s="79" t="s">
        <v>103</v>
      </c>
      <c r="D52" s="95">
        <v>3</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x14ac:dyDescent="0.25">
      <c r="A53" s="102"/>
      <c r="B53" s="103" t="s">
        <v>129</v>
      </c>
      <c r="C53" s="97"/>
      <c r="D53" s="98"/>
      <c r="E53" s="99"/>
      <c r="F53" s="100"/>
      <c r="G53" s="100"/>
      <c r="H53" s="100"/>
      <c r="I53" s="100"/>
      <c r="J53" s="100"/>
      <c r="K53" s="101"/>
      <c r="L53" s="100"/>
      <c r="M53" s="100"/>
      <c r="N53" s="100"/>
      <c r="O53" s="100"/>
    </row>
    <row r="54" spans="1:15" s="7" customFormat="1" x14ac:dyDescent="0.25">
      <c r="A54" s="79">
        <v>30</v>
      </c>
      <c r="B54" s="94" t="s">
        <v>130</v>
      </c>
      <c r="C54" s="80" t="s">
        <v>93</v>
      </c>
      <c r="D54" s="95">
        <v>2</v>
      </c>
      <c r="E54" s="96"/>
      <c r="F54" s="96"/>
      <c r="G54" s="69"/>
      <c r="H54" s="69"/>
      <c r="I54" s="69"/>
      <c r="J54" s="69">
        <f t="shared" si="0"/>
        <v>0</v>
      </c>
      <c r="K54" s="70">
        <f t="shared" si="5"/>
        <v>0</v>
      </c>
      <c r="L54" s="69">
        <f t="shared" si="1"/>
        <v>0</v>
      </c>
      <c r="M54" s="69">
        <f t="shared" si="2"/>
        <v>0</v>
      </c>
      <c r="N54" s="69">
        <f t="shared" si="3"/>
        <v>0</v>
      </c>
      <c r="O54" s="69">
        <f t="shared" si="4"/>
        <v>0</v>
      </c>
    </row>
    <row r="55" spans="1:15" s="7" customFormat="1" x14ac:dyDescent="0.25">
      <c r="A55" s="80">
        <v>31</v>
      </c>
      <c r="B55" s="94" t="s">
        <v>131</v>
      </c>
      <c r="C55" s="79" t="s">
        <v>93</v>
      </c>
      <c r="D55" s="95">
        <v>2</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ht="27.6" x14ac:dyDescent="0.25">
      <c r="A56" s="79">
        <v>32</v>
      </c>
      <c r="B56" s="94" t="s">
        <v>132</v>
      </c>
      <c r="C56" s="80" t="s">
        <v>93</v>
      </c>
      <c r="D56" s="92">
        <v>2</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ht="27.6" x14ac:dyDescent="0.25">
      <c r="A57" s="79">
        <v>33</v>
      </c>
      <c r="B57" s="91" t="s">
        <v>133</v>
      </c>
      <c r="C57" s="80" t="s">
        <v>93</v>
      </c>
      <c r="D57" s="92">
        <v>5</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41.4" x14ac:dyDescent="0.25">
      <c r="A58" s="80">
        <v>34</v>
      </c>
      <c r="B58" s="94" t="s">
        <v>134</v>
      </c>
      <c r="C58" s="79" t="s">
        <v>103</v>
      </c>
      <c r="D58" s="95">
        <v>15</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x14ac:dyDescent="0.25">
      <c r="A59" s="79">
        <v>35</v>
      </c>
      <c r="B59" s="94" t="s">
        <v>135</v>
      </c>
      <c r="C59" s="79" t="s">
        <v>136</v>
      </c>
      <c r="D59" s="95">
        <v>0.15</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ht="41.4" x14ac:dyDescent="0.25">
      <c r="A60" s="80">
        <v>36</v>
      </c>
      <c r="B60" s="94" t="s">
        <v>137</v>
      </c>
      <c r="C60" s="80" t="s">
        <v>103</v>
      </c>
      <c r="D60" s="95">
        <v>3</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ht="41.4" x14ac:dyDescent="0.25">
      <c r="A61" s="79">
        <v>37</v>
      </c>
      <c r="B61" s="94" t="s">
        <v>138</v>
      </c>
      <c r="C61" s="79" t="s">
        <v>93</v>
      </c>
      <c r="D61" s="95">
        <v>1</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ht="41.4" x14ac:dyDescent="0.25">
      <c r="A62" s="79">
        <v>38</v>
      </c>
      <c r="B62" s="94" t="s">
        <v>139</v>
      </c>
      <c r="C62" s="80" t="s">
        <v>93</v>
      </c>
      <c r="D62" s="92">
        <v>1</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ht="27.6" x14ac:dyDescent="0.25">
      <c r="A63" s="80">
        <v>39</v>
      </c>
      <c r="B63" s="91" t="s">
        <v>214</v>
      </c>
      <c r="C63" s="80" t="s">
        <v>93</v>
      </c>
      <c r="D63" s="92">
        <v>1</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ht="41.4" x14ac:dyDescent="0.25">
      <c r="A64" s="79">
        <v>40</v>
      </c>
      <c r="B64" s="94" t="s">
        <v>141</v>
      </c>
      <c r="C64" s="79" t="s">
        <v>93</v>
      </c>
      <c r="D64" s="95">
        <v>1</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x14ac:dyDescent="0.25">
      <c r="A65" s="80">
        <v>41</v>
      </c>
      <c r="B65" s="94" t="s">
        <v>191</v>
      </c>
      <c r="C65" s="79" t="s">
        <v>93</v>
      </c>
      <c r="D65" s="95">
        <v>1</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x14ac:dyDescent="0.25">
      <c r="A66" s="79">
        <v>42</v>
      </c>
      <c r="B66" s="94" t="s">
        <v>143</v>
      </c>
      <c r="C66" s="80" t="s">
        <v>93</v>
      </c>
      <c r="D66" s="95">
        <v>1</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ht="27.6" x14ac:dyDescent="0.25">
      <c r="A67" s="79">
        <v>43</v>
      </c>
      <c r="B67" s="94" t="s">
        <v>144</v>
      </c>
      <c r="C67" s="79" t="s">
        <v>93</v>
      </c>
      <c r="D67" s="95">
        <v>2</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x14ac:dyDescent="0.25">
      <c r="A68" s="102"/>
      <c r="B68" s="103" t="s">
        <v>146</v>
      </c>
      <c r="C68" s="97"/>
      <c r="D68" s="98"/>
      <c r="E68" s="99"/>
      <c r="F68" s="100"/>
      <c r="G68" s="100"/>
      <c r="H68" s="100"/>
      <c r="I68" s="100"/>
      <c r="J68" s="100"/>
      <c r="K68" s="101"/>
      <c r="L68" s="100"/>
      <c r="M68" s="100"/>
      <c r="N68" s="100"/>
      <c r="O68" s="100"/>
    </row>
    <row r="69" spans="1:15" s="7" customFormat="1" ht="41.4" x14ac:dyDescent="0.25">
      <c r="A69" s="80">
        <v>44</v>
      </c>
      <c r="B69" s="91" t="s">
        <v>215</v>
      </c>
      <c r="C69" s="80" t="s">
        <v>93</v>
      </c>
      <c r="D69" s="92">
        <v>1</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ht="41.4" x14ac:dyDescent="0.25">
      <c r="A70" s="79">
        <v>45</v>
      </c>
      <c r="B70" s="94" t="s">
        <v>148</v>
      </c>
      <c r="C70" s="79" t="s">
        <v>93</v>
      </c>
      <c r="D70" s="95">
        <v>1</v>
      </c>
      <c r="E70" s="96"/>
      <c r="F70" s="96"/>
      <c r="G70" s="69"/>
      <c r="H70" s="69"/>
      <c r="I70" s="69"/>
      <c r="J70" s="69">
        <f t="shared" si="0"/>
        <v>0</v>
      </c>
      <c r="K70" s="70">
        <f t="shared" si="5"/>
        <v>0</v>
      </c>
      <c r="L70" s="69">
        <f t="shared" si="1"/>
        <v>0</v>
      </c>
      <c r="M70" s="69">
        <f t="shared" si="2"/>
        <v>0</v>
      </c>
      <c r="N70" s="69">
        <f t="shared" si="3"/>
        <v>0</v>
      </c>
      <c r="O70" s="69">
        <f t="shared" si="4"/>
        <v>0</v>
      </c>
    </row>
    <row r="71" spans="1:15" s="7" customFormat="1" ht="41.4" x14ac:dyDescent="0.25">
      <c r="A71" s="80">
        <v>46</v>
      </c>
      <c r="B71" s="94" t="s">
        <v>149</v>
      </c>
      <c r="C71" s="79" t="s">
        <v>93</v>
      </c>
      <c r="D71" s="95">
        <v>1</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ht="55.2" x14ac:dyDescent="0.25">
      <c r="A72" s="80">
        <v>47</v>
      </c>
      <c r="B72" s="94" t="s">
        <v>216</v>
      </c>
      <c r="C72" s="80" t="s">
        <v>103</v>
      </c>
      <c r="D72" s="95">
        <v>40</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ht="27.6" x14ac:dyDescent="0.25">
      <c r="A73" s="79">
        <v>48</v>
      </c>
      <c r="B73" s="94" t="s">
        <v>151</v>
      </c>
      <c r="C73" s="79" t="s">
        <v>93</v>
      </c>
      <c r="D73" s="95">
        <v>4</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ht="41.4" x14ac:dyDescent="0.25">
      <c r="A74" s="80">
        <v>49</v>
      </c>
      <c r="B74" s="94" t="s">
        <v>217</v>
      </c>
      <c r="C74" s="80" t="s">
        <v>93</v>
      </c>
      <c r="D74" s="92">
        <v>8</v>
      </c>
      <c r="E74" s="93"/>
      <c r="F74" s="69"/>
      <c r="G74" s="69"/>
      <c r="H74" s="69"/>
      <c r="I74" s="69"/>
      <c r="J74" s="69">
        <f t="shared" si="0"/>
        <v>0</v>
      </c>
      <c r="K74" s="70">
        <f t="shared" si="5"/>
        <v>0</v>
      </c>
      <c r="L74" s="69">
        <f t="shared" si="1"/>
        <v>0</v>
      </c>
      <c r="M74" s="69">
        <f t="shared" si="2"/>
        <v>0</v>
      </c>
      <c r="N74" s="69">
        <f t="shared" si="3"/>
        <v>0</v>
      </c>
      <c r="O74" s="69">
        <f t="shared" si="4"/>
        <v>0</v>
      </c>
    </row>
    <row r="75" spans="1:15" s="7" customFormat="1" ht="27.6" x14ac:dyDescent="0.25">
      <c r="A75" s="80">
        <v>50</v>
      </c>
      <c r="B75" s="91" t="s">
        <v>154</v>
      </c>
      <c r="C75" s="80" t="s">
        <v>93</v>
      </c>
      <c r="D75" s="92">
        <v>3</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ht="27.6" x14ac:dyDescent="0.25">
      <c r="A76" s="79">
        <v>51</v>
      </c>
      <c r="B76" s="94" t="s">
        <v>218</v>
      </c>
      <c r="C76" s="79" t="s">
        <v>93</v>
      </c>
      <c r="D76" s="95">
        <v>1</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x14ac:dyDescent="0.25">
      <c r="A77" s="80">
        <v>52</v>
      </c>
      <c r="B77" s="94" t="s">
        <v>156</v>
      </c>
      <c r="C77" s="79" t="s">
        <v>93</v>
      </c>
      <c r="D77" s="95">
        <v>1</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x14ac:dyDescent="0.25">
      <c r="A78" s="80">
        <v>53</v>
      </c>
      <c r="B78" s="94" t="s">
        <v>157</v>
      </c>
      <c r="C78" s="80" t="s">
        <v>93</v>
      </c>
      <c r="D78" s="95">
        <v>1</v>
      </c>
      <c r="E78" s="96"/>
      <c r="F78" s="96"/>
      <c r="G78" s="69"/>
      <c r="H78" s="69"/>
      <c r="I78" s="69"/>
      <c r="J78" s="69">
        <f t="shared" si="0"/>
        <v>0</v>
      </c>
      <c r="K78" s="70">
        <f t="shared" si="5"/>
        <v>0</v>
      </c>
      <c r="L78" s="69">
        <f t="shared" si="1"/>
        <v>0</v>
      </c>
      <c r="M78" s="69">
        <f t="shared" si="2"/>
        <v>0</v>
      </c>
      <c r="N78" s="69">
        <f t="shared" si="3"/>
        <v>0</v>
      </c>
      <c r="O78" s="69">
        <f t="shared" si="4"/>
        <v>0</v>
      </c>
    </row>
    <row r="79" spans="1:15" s="7" customFormat="1" ht="55.2" x14ac:dyDescent="0.25">
      <c r="A79" s="79">
        <v>54</v>
      </c>
      <c r="B79" s="94" t="s">
        <v>158</v>
      </c>
      <c r="C79" s="79" t="s">
        <v>93</v>
      </c>
      <c r="D79" s="95">
        <v>1</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x14ac:dyDescent="0.25">
      <c r="A80" s="102"/>
      <c r="B80" s="103" t="s">
        <v>159</v>
      </c>
      <c r="C80" s="97"/>
      <c r="D80" s="98"/>
      <c r="E80" s="99"/>
      <c r="F80" s="100"/>
      <c r="G80" s="100"/>
      <c r="H80" s="100"/>
      <c r="I80" s="100"/>
      <c r="J80" s="100"/>
      <c r="K80" s="101"/>
      <c r="L80" s="100"/>
      <c r="M80" s="100"/>
      <c r="N80" s="100"/>
      <c r="O80" s="100"/>
    </row>
    <row r="81" spans="1:15" s="7" customFormat="1" ht="27.6" x14ac:dyDescent="0.25">
      <c r="A81" s="80">
        <v>55</v>
      </c>
      <c r="B81" s="91" t="s">
        <v>160</v>
      </c>
      <c r="C81" s="80" t="s">
        <v>97</v>
      </c>
      <c r="D81" s="92">
        <v>129</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x14ac:dyDescent="0.25">
      <c r="A82" s="80">
        <v>56</v>
      </c>
      <c r="B82" s="94" t="s">
        <v>219</v>
      </c>
      <c r="C82" s="79" t="s">
        <v>97</v>
      </c>
      <c r="D82" s="95">
        <v>35.9</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x14ac:dyDescent="0.25">
      <c r="A83" s="79">
        <v>57</v>
      </c>
      <c r="B83" s="94" t="s">
        <v>220</v>
      </c>
      <c r="C83" s="79" t="s">
        <v>97</v>
      </c>
      <c r="D83" s="95">
        <v>37</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x14ac:dyDescent="0.25">
      <c r="A84" s="80">
        <v>58</v>
      </c>
      <c r="B84" s="94" t="s">
        <v>163</v>
      </c>
      <c r="C84" s="80" t="s">
        <v>97</v>
      </c>
      <c r="D84" s="95">
        <v>25</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x14ac:dyDescent="0.25">
      <c r="A85" s="80">
        <v>59</v>
      </c>
      <c r="B85" s="94" t="s">
        <v>164</v>
      </c>
      <c r="C85" s="79" t="s">
        <v>97</v>
      </c>
      <c r="D85" s="95">
        <v>2.2000000000000002</v>
      </c>
      <c r="E85" s="93"/>
      <c r="F85" s="69"/>
      <c r="G85" s="69"/>
      <c r="H85" s="69"/>
      <c r="I85" s="69"/>
      <c r="J85" s="69">
        <f t="shared" ref="J85:J120" si="6">I85+H85+G85</f>
        <v>0</v>
      </c>
      <c r="K85" s="70">
        <f t="shared" si="5"/>
        <v>0</v>
      </c>
      <c r="L85" s="69">
        <f t="shared" ref="L85:L120" si="7">ROUND(D85*G85,2)</f>
        <v>0</v>
      </c>
      <c r="M85" s="69">
        <f t="shared" ref="M85:M120" si="8">ROUND(D85*H85,2)</f>
        <v>0</v>
      </c>
      <c r="N85" s="69">
        <f t="shared" ref="N85:N120" si="9">ROUND(D85*I85,2)</f>
        <v>0</v>
      </c>
      <c r="O85" s="69">
        <f t="shared" ref="O85:O120" si="10">N85+M85+L85</f>
        <v>0</v>
      </c>
    </row>
    <row r="86" spans="1:15" s="7" customFormat="1" x14ac:dyDescent="0.25">
      <c r="A86" s="79">
        <v>60</v>
      </c>
      <c r="B86" s="94" t="s">
        <v>165</v>
      </c>
      <c r="C86" s="79" t="s">
        <v>97</v>
      </c>
      <c r="D86" s="95">
        <v>35.9</v>
      </c>
      <c r="E86" s="93"/>
      <c r="F86" s="69"/>
      <c r="G86" s="69"/>
      <c r="H86" s="69"/>
      <c r="I86" s="69"/>
      <c r="J86" s="69">
        <f t="shared" si="6"/>
        <v>0</v>
      </c>
      <c r="K86" s="70">
        <f t="shared" si="5"/>
        <v>0</v>
      </c>
      <c r="L86" s="69">
        <f t="shared" si="7"/>
        <v>0</v>
      </c>
      <c r="M86" s="69">
        <f t="shared" si="8"/>
        <v>0</v>
      </c>
      <c r="N86" s="69">
        <f t="shared" si="9"/>
        <v>0</v>
      </c>
      <c r="O86" s="69">
        <f t="shared" si="10"/>
        <v>0</v>
      </c>
    </row>
    <row r="87" spans="1:15" s="7" customFormat="1" ht="27.6" x14ac:dyDescent="0.25">
      <c r="A87" s="80">
        <v>61</v>
      </c>
      <c r="B87" s="94" t="s">
        <v>166</v>
      </c>
      <c r="C87" s="80" t="s">
        <v>97</v>
      </c>
      <c r="D87" s="92">
        <v>35.9</v>
      </c>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x14ac:dyDescent="0.25">
      <c r="A88" s="80">
        <v>62</v>
      </c>
      <c r="B88" s="91" t="s">
        <v>167</v>
      </c>
      <c r="C88" s="80" t="s">
        <v>97</v>
      </c>
      <c r="D88" s="92">
        <v>35.9</v>
      </c>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x14ac:dyDescent="0.25">
      <c r="A89" s="79">
        <v>63</v>
      </c>
      <c r="B89" s="94" t="s">
        <v>168</v>
      </c>
      <c r="C89" s="79" t="s">
        <v>97</v>
      </c>
      <c r="D89" s="95">
        <v>93</v>
      </c>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ht="27.6" x14ac:dyDescent="0.25">
      <c r="A90" s="80">
        <v>64</v>
      </c>
      <c r="B90" s="94" t="s">
        <v>169</v>
      </c>
      <c r="C90" s="79" t="s">
        <v>97</v>
      </c>
      <c r="D90" s="95">
        <v>93</v>
      </c>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ht="27.6" x14ac:dyDescent="0.25">
      <c r="A91" s="80">
        <v>65</v>
      </c>
      <c r="B91" s="94" t="s">
        <v>170</v>
      </c>
      <c r="C91" s="80" t="s">
        <v>97</v>
      </c>
      <c r="D91" s="95">
        <v>93</v>
      </c>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x14ac:dyDescent="0.25">
      <c r="A92" s="79">
        <v>66</v>
      </c>
      <c r="B92" s="94" t="s">
        <v>221</v>
      </c>
      <c r="C92" s="79" t="s">
        <v>97</v>
      </c>
      <c r="D92" s="95">
        <v>3.5</v>
      </c>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x14ac:dyDescent="0.25">
      <c r="A93" s="80">
        <v>67</v>
      </c>
      <c r="B93" s="94" t="s">
        <v>171</v>
      </c>
      <c r="C93" s="80" t="s">
        <v>97</v>
      </c>
      <c r="D93" s="92">
        <v>1.5</v>
      </c>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ht="41.4" x14ac:dyDescent="0.25">
      <c r="A94" s="80">
        <v>68</v>
      </c>
      <c r="B94" s="91" t="s">
        <v>172</v>
      </c>
      <c r="C94" s="80" t="s">
        <v>97</v>
      </c>
      <c r="D94" s="92">
        <v>4.5</v>
      </c>
      <c r="E94" s="96"/>
      <c r="F94" s="96"/>
      <c r="G94" s="69"/>
      <c r="H94" s="69"/>
      <c r="I94" s="69"/>
      <c r="J94" s="69">
        <f t="shared" si="6"/>
        <v>0</v>
      </c>
      <c r="K94" s="70">
        <f t="shared" si="11"/>
        <v>0</v>
      </c>
      <c r="L94" s="69">
        <f t="shared" si="7"/>
        <v>0</v>
      </c>
      <c r="M94" s="69">
        <f t="shared" si="8"/>
        <v>0</v>
      </c>
      <c r="N94" s="69">
        <f t="shared" si="9"/>
        <v>0</v>
      </c>
      <c r="O94" s="69">
        <f t="shared" si="10"/>
        <v>0</v>
      </c>
    </row>
    <row r="95" spans="1:15" s="7" customFormat="1" ht="41.4" x14ac:dyDescent="0.25">
      <c r="A95" s="79">
        <v>69</v>
      </c>
      <c r="B95" s="94" t="s">
        <v>173</v>
      </c>
      <c r="C95" s="79" t="s">
        <v>97</v>
      </c>
      <c r="D95" s="95">
        <v>14.2</v>
      </c>
      <c r="E95" s="96"/>
      <c r="F95" s="96"/>
      <c r="G95" s="69"/>
      <c r="H95" s="69"/>
      <c r="I95" s="69"/>
      <c r="J95" s="69">
        <f t="shared" si="6"/>
        <v>0</v>
      </c>
      <c r="K95" s="70">
        <f t="shared" si="11"/>
        <v>0</v>
      </c>
      <c r="L95" s="69">
        <f t="shared" si="7"/>
        <v>0</v>
      </c>
      <c r="M95" s="69">
        <f t="shared" si="8"/>
        <v>0</v>
      </c>
      <c r="N95" s="69">
        <f t="shared" si="9"/>
        <v>0</v>
      </c>
      <c r="O95" s="69">
        <f t="shared" si="10"/>
        <v>0</v>
      </c>
    </row>
    <row r="96" spans="1:15" s="7" customFormat="1" x14ac:dyDescent="0.25">
      <c r="A96" s="102"/>
      <c r="B96" s="103" t="s">
        <v>175</v>
      </c>
      <c r="C96" s="97"/>
      <c r="D96" s="98"/>
      <c r="E96" s="99"/>
      <c r="F96" s="100"/>
      <c r="G96" s="100"/>
      <c r="H96" s="100"/>
      <c r="I96" s="100"/>
      <c r="J96" s="100"/>
      <c r="K96" s="101"/>
      <c r="L96" s="100"/>
      <c r="M96" s="100"/>
      <c r="N96" s="100"/>
      <c r="O96" s="100"/>
    </row>
    <row r="97" spans="1:15" s="7" customFormat="1" x14ac:dyDescent="0.25">
      <c r="A97" s="80">
        <v>70</v>
      </c>
      <c r="B97" s="94" t="s">
        <v>176</v>
      </c>
      <c r="C97" s="80" t="s">
        <v>93</v>
      </c>
      <c r="D97" s="95">
        <v>1</v>
      </c>
      <c r="E97" s="96"/>
      <c r="F97" s="96"/>
      <c r="G97" s="69"/>
      <c r="H97" s="69"/>
      <c r="I97" s="69"/>
      <c r="J97" s="69">
        <f t="shared" si="6"/>
        <v>0</v>
      </c>
      <c r="K97" s="70">
        <f t="shared" si="11"/>
        <v>0</v>
      </c>
      <c r="L97" s="69">
        <f t="shared" si="7"/>
        <v>0</v>
      </c>
      <c r="M97" s="69">
        <f t="shared" si="8"/>
        <v>0</v>
      </c>
      <c r="N97" s="69">
        <f t="shared" si="9"/>
        <v>0</v>
      </c>
      <c r="O97" s="69">
        <f t="shared" si="10"/>
        <v>0</v>
      </c>
    </row>
    <row r="98" spans="1:15" s="7" customFormat="1" x14ac:dyDescent="0.25">
      <c r="A98" s="102"/>
      <c r="B98" s="103" t="s">
        <v>177</v>
      </c>
      <c r="C98" s="97"/>
      <c r="D98" s="98"/>
      <c r="E98" s="99"/>
      <c r="F98" s="100"/>
      <c r="G98" s="100"/>
      <c r="H98" s="100"/>
      <c r="I98" s="100"/>
      <c r="J98" s="100"/>
      <c r="K98" s="101"/>
      <c r="L98" s="100"/>
      <c r="M98" s="100"/>
      <c r="N98" s="100"/>
      <c r="O98" s="100"/>
    </row>
    <row r="99" spans="1:15" s="7" customFormat="1" ht="41.4" x14ac:dyDescent="0.25">
      <c r="A99" s="80">
        <v>71</v>
      </c>
      <c r="B99" s="94" t="s">
        <v>178</v>
      </c>
      <c r="C99" s="80" t="s">
        <v>179</v>
      </c>
      <c r="D99" s="92">
        <v>5.4</v>
      </c>
      <c r="E99" s="93"/>
      <c r="F99" s="69"/>
      <c r="G99" s="69"/>
      <c r="H99" s="69"/>
      <c r="I99" s="69"/>
      <c r="J99" s="69">
        <f t="shared" si="6"/>
        <v>0</v>
      </c>
      <c r="K99" s="70">
        <f t="shared" si="11"/>
        <v>0</v>
      </c>
      <c r="L99" s="69">
        <f t="shared" si="7"/>
        <v>0</v>
      </c>
      <c r="M99" s="69">
        <f t="shared" si="8"/>
        <v>0</v>
      </c>
      <c r="N99" s="69">
        <f t="shared" si="9"/>
        <v>0</v>
      </c>
      <c r="O99" s="69">
        <f t="shared" si="10"/>
        <v>0</v>
      </c>
    </row>
    <row r="100" spans="1:15" s="7" customFormat="1" ht="41.4" x14ac:dyDescent="0.25">
      <c r="A100" s="79">
        <v>72</v>
      </c>
      <c r="B100" s="91" t="s">
        <v>180</v>
      </c>
      <c r="C100" s="80" t="s">
        <v>179</v>
      </c>
      <c r="D100" s="92">
        <v>5.4</v>
      </c>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x14ac:dyDescent="0.25">
      <c r="A101" s="80">
        <v>73</v>
      </c>
      <c r="B101" s="91" t="s">
        <v>181</v>
      </c>
      <c r="C101" s="80" t="s">
        <v>97</v>
      </c>
      <c r="D101" s="92">
        <v>35.9</v>
      </c>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ht="27.6" x14ac:dyDescent="0.25">
      <c r="A102" s="80">
        <v>74</v>
      </c>
      <c r="B102" s="94" t="s">
        <v>92</v>
      </c>
      <c r="C102" s="79" t="s">
        <v>93</v>
      </c>
      <c r="D102" s="95">
        <v>1</v>
      </c>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ht="55.2" x14ac:dyDescent="0.25">
      <c r="A103" s="79">
        <v>75</v>
      </c>
      <c r="B103" s="94" t="s">
        <v>222</v>
      </c>
      <c r="C103" s="79" t="s">
        <v>93</v>
      </c>
      <c r="D103" s="95">
        <v>1</v>
      </c>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ht="55.2" x14ac:dyDescent="0.25">
      <c r="A104" s="80">
        <v>76</v>
      </c>
      <c r="B104" s="94" t="s">
        <v>94</v>
      </c>
      <c r="C104" s="80" t="s">
        <v>93</v>
      </c>
      <c r="D104" s="95">
        <v>1</v>
      </c>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hidden="1" x14ac:dyDescent="0.25">
      <c r="A105" s="80">
        <v>85</v>
      </c>
      <c r="B105" s="94"/>
      <c r="C105" s="79"/>
      <c r="D105" s="95"/>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idden="1" x14ac:dyDescent="0.25">
      <c r="A106" s="79">
        <v>86</v>
      </c>
      <c r="B106" s="94"/>
      <c r="C106" s="80"/>
      <c r="D106" s="92"/>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idden="1" x14ac:dyDescent="0.25">
      <c r="A107" s="79">
        <v>87</v>
      </c>
      <c r="B107" s="91"/>
      <c r="C107" s="80"/>
      <c r="D107" s="92"/>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idden="1" x14ac:dyDescent="0.25">
      <c r="A108" s="79">
        <v>88</v>
      </c>
      <c r="B108" s="91"/>
      <c r="C108" s="80"/>
      <c r="D108" s="92"/>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hidden="1" x14ac:dyDescent="0.25">
      <c r="A109" s="80">
        <v>89</v>
      </c>
      <c r="B109" s="94"/>
      <c r="C109" s="79"/>
      <c r="D109" s="95"/>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idden="1" x14ac:dyDescent="0.25">
      <c r="A110" s="79">
        <v>90</v>
      </c>
      <c r="B110" s="94"/>
      <c r="C110" s="79"/>
      <c r="D110" s="95"/>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idden="1" x14ac:dyDescent="0.25">
      <c r="A111" s="79">
        <v>91</v>
      </c>
      <c r="B111" s="91"/>
      <c r="C111" s="80"/>
      <c r="D111" s="92"/>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idden="1" x14ac:dyDescent="0.25">
      <c r="A112" s="79">
        <v>92</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6" s="7" customFormat="1" hidden="1" x14ac:dyDescent="0.25">
      <c r="A113" s="80">
        <v>93</v>
      </c>
      <c r="B113" s="94"/>
      <c r="C113" s="79"/>
      <c r="D113" s="95"/>
      <c r="E113" s="96"/>
      <c r="F113" s="96"/>
      <c r="G113" s="69"/>
      <c r="H113" s="69"/>
      <c r="I113" s="69"/>
      <c r="J113" s="69">
        <f t="shared" si="6"/>
        <v>0</v>
      </c>
      <c r="K113" s="70">
        <f t="shared" si="11"/>
        <v>0</v>
      </c>
      <c r="L113" s="69">
        <f t="shared" si="7"/>
        <v>0</v>
      </c>
      <c r="M113" s="69">
        <f t="shared" si="8"/>
        <v>0</v>
      </c>
      <c r="N113" s="69">
        <f t="shared" si="9"/>
        <v>0</v>
      </c>
      <c r="O113" s="69">
        <f t="shared" si="10"/>
        <v>0</v>
      </c>
    </row>
    <row r="114" spans="1:16" s="7" customFormat="1" hidden="1" x14ac:dyDescent="0.25">
      <c r="A114" s="79">
        <v>94</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6" s="7" customFormat="1" hidden="1" x14ac:dyDescent="0.25">
      <c r="A115" s="79">
        <v>95</v>
      </c>
      <c r="B115" s="91"/>
      <c r="C115" s="80"/>
      <c r="D115" s="92"/>
      <c r="E115" s="96"/>
      <c r="F115" s="96"/>
      <c r="G115" s="69"/>
      <c r="H115" s="69"/>
      <c r="I115" s="69"/>
      <c r="J115" s="69">
        <f t="shared" si="6"/>
        <v>0</v>
      </c>
      <c r="K115" s="70">
        <f t="shared" si="11"/>
        <v>0</v>
      </c>
      <c r="L115" s="69">
        <f t="shared" si="7"/>
        <v>0</v>
      </c>
      <c r="M115" s="69">
        <f t="shared" si="8"/>
        <v>0</v>
      </c>
      <c r="N115" s="69">
        <f t="shared" si="9"/>
        <v>0</v>
      </c>
      <c r="O115" s="69">
        <f t="shared" si="10"/>
        <v>0</v>
      </c>
    </row>
    <row r="116" spans="1:16" s="7" customFormat="1" hidden="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6" s="7" customFormat="1" hidden="1" x14ac:dyDescent="0.25">
      <c r="A117" s="80">
        <v>97</v>
      </c>
      <c r="B117" s="94"/>
      <c r="C117" s="79"/>
      <c r="D117" s="95"/>
      <c r="E117" s="96"/>
      <c r="F117" s="96"/>
      <c r="G117" s="69">
        <f t="shared" ref="G117:G120" si="12">ROUND(E117*F117,2)</f>
        <v>0</v>
      </c>
      <c r="H117" s="69"/>
      <c r="I117" s="69"/>
      <c r="J117" s="69">
        <f t="shared" si="6"/>
        <v>0</v>
      </c>
      <c r="K117" s="70">
        <f t="shared" si="11"/>
        <v>0</v>
      </c>
      <c r="L117" s="69">
        <f t="shared" si="7"/>
        <v>0</v>
      </c>
      <c r="M117" s="69">
        <f t="shared" si="8"/>
        <v>0</v>
      </c>
      <c r="N117" s="69">
        <f t="shared" si="9"/>
        <v>0</v>
      </c>
      <c r="O117" s="69">
        <f t="shared" si="10"/>
        <v>0</v>
      </c>
    </row>
    <row r="118" spans="1:16" s="7" customFormat="1" hidden="1" x14ac:dyDescent="0.25">
      <c r="A118" s="79">
        <v>98</v>
      </c>
      <c r="B118" s="94"/>
      <c r="C118" s="79"/>
      <c r="D118" s="95"/>
      <c r="E118" s="96"/>
      <c r="F118" s="96"/>
      <c r="G118" s="69">
        <f t="shared" si="12"/>
        <v>0</v>
      </c>
      <c r="H118" s="69"/>
      <c r="I118" s="69"/>
      <c r="J118" s="69">
        <f t="shared" si="6"/>
        <v>0</v>
      </c>
      <c r="K118" s="70">
        <f t="shared" si="11"/>
        <v>0</v>
      </c>
      <c r="L118" s="69">
        <f t="shared" si="7"/>
        <v>0</v>
      </c>
      <c r="M118" s="69">
        <f t="shared" si="8"/>
        <v>0</v>
      </c>
      <c r="N118" s="69">
        <f t="shared" si="9"/>
        <v>0</v>
      </c>
      <c r="O118" s="69">
        <f t="shared" si="10"/>
        <v>0</v>
      </c>
    </row>
    <row r="119" spans="1:16" s="7" customFormat="1" hidden="1" x14ac:dyDescent="0.25">
      <c r="A119" s="79">
        <v>99</v>
      </c>
      <c r="B119" s="91"/>
      <c r="C119" s="80"/>
      <c r="D119" s="92"/>
      <c r="E119" s="96"/>
      <c r="F119" s="96"/>
      <c r="G119" s="69">
        <f t="shared" si="12"/>
        <v>0</v>
      </c>
      <c r="H119" s="69"/>
      <c r="I119" s="69"/>
      <c r="J119" s="69">
        <f t="shared" si="6"/>
        <v>0</v>
      </c>
      <c r="K119" s="70">
        <f t="shared" si="11"/>
        <v>0</v>
      </c>
      <c r="L119" s="69">
        <f t="shared" si="7"/>
        <v>0</v>
      </c>
      <c r="M119" s="69">
        <f t="shared" si="8"/>
        <v>0</v>
      </c>
      <c r="N119" s="69">
        <f t="shared" si="9"/>
        <v>0</v>
      </c>
      <c r="O119" s="69">
        <f t="shared" si="10"/>
        <v>0</v>
      </c>
    </row>
    <row r="120" spans="1:16" s="7" customFormat="1" hidden="1" x14ac:dyDescent="0.25">
      <c r="A120" s="79">
        <v>100</v>
      </c>
      <c r="B120" s="91"/>
      <c r="C120" s="80"/>
      <c r="D120" s="92"/>
      <c r="E120" s="96"/>
      <c r="F120" s="96"/>
      <c r="G120" s="69">
        <f t="shared" si="12"/>
        <v>0</v>
      </c>
      <c r="H120" s="69"/>
      <c r="I120" s="69"/>
      <c r="J120" s="69">
        <f t="shared" si="6"/>
        <v>0</v>
      </c>
      <c r="K120" s="70">
        <f t="shared" si="11"/>
        <v>0</v>
      </c>
      <c r="L120" s="69">
        <f t="shared" si="7"/>
        <v>0</v>
      </c>
      <c r="M120" s="69">
        <f t="shared" si="8"/>
        <v>0</v>
      </c>
      <c r="N120" s="69">
        <f t="shared" si="9"/>
        <v>0</v>
      </c>
      <c r="O120" s="69">
        <f t="shared" si="10"/>
        <v>0</v>
      </c>
    </row>
    <row r="121" spans="1:16" ht="15.6" x14ac:dyDescent="0.3">
      <c r="A121" s="75"/>
      <c r="B121" s="73"/>
      <c r="C121" s="74"/>
      <c r="D121" s="71"/>
      <c r="E121" s="72"/>
      <c r="F121" s="72"/>
      <c r="G121" s="72"/>
      <c r="H121" s="72"/>
      <c r="I121" s="72"/>
      <c r="J121" s="72"/>
      <c r="K121" s="76"/>
      <c r="L121" s="72"/>
      <c r="M121" s="72"/>
      <c r="N121" s="72"/>
      <c r="O121" s="69"/>
      <c r="P121" s="7"/>
    </row>
    <row r="122" spans="1:16"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8"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30"/>
  <sheetViews>
    <sheetView topLeftCell="A11" workbookViewId="0">
      <selection activeCell="E22" sqref="E22:I119"/>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4" max="254" width="8.6640625" customWidth="1"/>
    <col min="255" max="255" width="9.88671875" bestFit="1" customWidth="1"/>
    <col min="256" max="256" width="45.33203125" customWidth="1"/>
    <col min="258" max="258" width="11" customWidth="1"/>
    <col min="259" max="259" width="8.5546875" customWidth="1"/>
    <col min="260" max="260" width="8" customWidth="1"/>
    <col min="261" max="261" width="9.33203125" customWidth="1"/>
    <col min="262" max="262" width="7.44140625" customWidth="1"/>
    <col min="263" max="263" width="9.88671875" customWidth="1"/>
    <col min="264" max="264" width="9.6640625" customWidth="1"/>
    <col min="265" max="265" width="10.5546875" customWidth="1"/>
    <col min="266" max="266" width="11" bestFit="1" customWidth="1"/>
    <col min="267" max="267" width="10.109375" customWidth="1"/>
    <col min="268" max="268" width="11" bestFit="1" customWidth="1"/>
    <col min="269" max="269" width="11.88671875" customWidth="1"/>
    <col min="510" max="510" width="8.6640625" customWidth="1"/>
    <col min="511" max="511" width="9.88671875" bestFit="1" customWidth="1"/>
    <col min="512" max="512" width="45.33203125" customWidth="1"/>
    <col min="514" max="514" width="11" customWidth="1"/>
    <col min="515" max="515" width="8.5546875" customWidth="1"/>
    <col min="516" max="516" width="8" customWidth="1"/>
    <col min="517" max="517" width="9.33203125" customWidth="1"/>
    <col min="518" max="518" width="7.44140625" customWidth="1"/>
    <col min="519" max="519" width="9.88671875" customWidth="1"/>
    <col min="520" max="520" width="9.6640625" customWidth="1"/>
    <col min="521" max="521" width="10.5546875" customWidth="1"/>
    <col min="522" max="522" width="11" bestFit="1" customWidth="1"/>
    <col min="523" max="523" width="10.109375" customWidth="1"/>
    <col min="524" max="524" width="11" bestFit="1" customWidth="1"/>
    <col min="525" max="525" width="11.88671875" customWidth="1"/>
    <col min="766" max="766" width="8.6640625" customWidth="1"/>
    <col min="767" max="767" width="9.88671875" bestFit="1" customWidth="1"/>
    <col min="768" max="768" width="45.33203125" customWidth="1"/>
    <col min="770" max="770" width="11" customWidth="1"/>
    <col min="771" max="771" width="8.5546875" customWidth="1"/>
    <col min="772" max="772" width="8" customWidth="1"/>
    <col min="773" max="773" width="9.33203125" customWidth="1"/>
    <col min="774" max="774" width="7.44140625" customWidth="1"/>
    <col min="775" max="775" width="9.88671875" customWidth="1"/>
    <col min="776" max="776" width="9.6640625" customWidth="1"/>
    <col min="777" max="777" width="10.5546875" customWidth="1"/>
    <col min="778" max="778" width="11" bestFit="1" customWidth="1"/>
    <col min="779" max="779" width="10.109375" customWidth="1"/>
    <col min="780" max="780" width="11" bestFit="1" customWidth="1"/>
    <col min="781" max="781" width="11.88671875" customWidth="1"/>
    <col min="1022" max="1022" width="8.6640625" customWidth="1"/>
    <col min="1023" max="1023" width="9.88671875" bestFit="1" customWidth="1"/>
    <col min="1024" max="1024" width="45.33203125" customWidth="1"/>
    <col min="1026" max="1026" width="11" customWidth="1"/>
    <col min="1027" max="1027" width="8.5546875" customWidth="1"/>
    <col min="1028" max="1028" width="8" customWidth="1"/>
    <col min="1029" max="1029" width="9.33203125" customWidth="1"/>
    <col min="1030" max="1030" width="7.44140625" customWidth="1"/>
    <col min="1031" max="1031" width="9.88671875" customWidth="1"/>
    <col min="1032" max="1032" width="9.6640625" customWidth="1"/>
    <col min="1033" max="1033" width="10.5546875" customWidth="1"/>
    <col min="1034" max="1034" width="11" bestFit="1" customWidth="1"/>
    <col min="1035" max="1035" width="10.109375" customWidth="1"/>
    <col min="1036" max="1036" width="11" bestFit="1" customWidth="1"/>
    <col min="1037" max="1037" width="11.88671875" customWidth="1"/>
    <col min="1278" max="1278" width="8.6640625" customWidth="1"/>
    <col min="1279" max="1279" width="9.88671875" bestFit="1" customWidth="1"/>
    <col min="1280" max="1280" width="45.33203125" customWidth="1"/>
    <col min="1282" max="1282" width="11" customWidth="1"/>
    <col min="1283" max="1283" width="8.5546875" customWidth="1"/>
    <col min="1284" max="1284" width="8" customWidth="1"/>
    <col min="1285" max="1285" width="9.33203125" customWidth="1"/>
    <col min="1286" max="1286" width="7.44140625" customWidth="1"/>
    <col min="1287" max="1287" width="9.88671875" customWidth="1"/>
    <col min="1288" max="1288" width="9.6640625" customWidth="1"/>
    <col min="1289" max="1289" width="10.5546875" customWidth="1"/>
    <col min="1290" max="1290" width="11" bestFit="1" customWidth="1"/>
    <col min="1291" max="1291" width="10.109375" customWidth="1"/>
    <col min="1292" max="1292" width="11" bestFit="1" customWidth="1"/>
    <col min="1293" max="1293" width="11.88671875" customWidth="1"/>
    <col min="1534" max="1534" width="8.6640625" customWidth="1"/>
    <col min="1535" max="1535" width="9.88671875" bestFit="1" customWidth="1"/>
    <col min="1536" max="1536" width="45.33203125" customWidth="1"/>
    <col min="1538" max="1538" width="11" customWidth="1"/>
    <col min="1539" max="1539" width="8.5546875" customWidth="1"/>
    <col min="1540" max="1540" width="8" customWidth="1"/>
    <col min="1541" max="1541" width="9.33203125" customWidth="1"/>
    <col min="1542" max="1542" width="7.44140625" customWidth="1"/>
    <col min="1543" max="1543" width="9.88671875" customWidth="1"/>
    <col min="1544" max="1544" width="9.6640625" customWidth="1"/>
    <col min="1545" max="1545" width="10.5546875" customWidth="1"/>
    <col min="1546" max="1546" width="11" bestFit="1" customWidth="1"/>
    <col min="1547" max="1547" width="10.109375" customWidth="1"/>
    <col min="1548" max="1548" width="11" bestFit="1" customWidth="1"/>
    <col min="1549" max="1549" width="11.88671875" customWidth="1"/>
    <col min="1790" max="1790" width="8.6640625" customWidth="1"/>
    <col min="1791" max="1791" width="9.88671875" bestFit="1" customWidth="1"/>
    <col min="1792" max="1792" width="45.33203125" customWidth="1"/>
    <col min="1794" max="1794" width="11" customWidth="1"/>
    <col min="1795" max="1795" width="8.5546875" customWidth="1"/>
    <col min="1796" max="1796" width="8" customWidth="1"/>
    <col min="1797" max="1797" width="9.33203125" customWidth="1"/>
    <col min="1798" max="1798" width="7.44140625" customWidth="1"/>
    <col min="1799" max="1799" width="9.88671875" customWidth="1"/>
    <col min="1800" max="1800" width="9.6640625" customWidth="1"/>
    <col min="1801" max="1801" width="10.5546875" customWidth="1"/>
    <col min="1802" max="1802" width="11" bestFit="1" customWidth="1"/>
    <col min="1803" max="1803" width="10.109375" customWidth="1"/>
    <col min="1804" max="1804" width="11" bestFit="1" customWidth="1"/>
    <col min="1805" max="1805" width="11.88671875" customWidth="1"/>
    <col min="2046" max="2046" width="8.6640625" customWidth="1"/>
    <col min="2047" max="2047" width="9.88671875" bestFit="1" customWidth="1"/>
    <col min="2048" max="2048" width="45.33203125" customWidth="1"/>
    <col min="2050" max="2050" width="11" customWidth="1"/>
    <col min="2051" max="2051" width="8.5546875" customWidth="1"/>
    <col min="2052" max="2052" width="8" customWidth="1"/>
    <col min="2053" max="2053" width="9.33203125" customWidth="1"/>
    <col min="2054" max="2054" width="7.44140625" customWidth="1"/>
    <col min="2055" max="2055" width="9.88671875" customWidth="1"/>
    <col min="2056" max="2056" width="9.6640625" customWidth="1"/>
    <col min="2057" max="2057" width="10.5546875" customWidth="1"/>
    <col min="2058" max="2058" width="11" bestFit="1" customWidth="1"/>
    <col min="2059" max="2059" width="10.109375" customWidth="1"/>
    <col min="2060" max="2060" width="11" bestFit="1" customWidth="1"/>
    <col min="2061" max="2061" width="11.88671875" customWidth="1"/>
    <col min="2302" max="2302" width="8.6640625" customWidth="1"/>
    <col min="2303" max="2303" width="9.88671875" bestFit="1" customWidth="1"/>
    <col min="2304" max="2304" width="45.33203125" customWidth="1"/>
    <col min="2306" max="2306" width="11" customWidth="1"/>
    <col min="2307" max="2307" width="8.5546875" customWidth="1"/>
    <col min="2308" max="2308" width="8" customWidth="1"/>
    <col min="2309" max="2309" width="9.33203125" customWidth="1"/>
    <col min="2310" max="2310" width="7.44140625" customWidth="1"/>
    <col min="2311" max="2311" width="9.88671875" customWidth="1"/>
    <col min="2312" max="2312" width="9.6640625" customWidth="1"/>
    <col min="2313" max="2313" width="10.5546875" customWidth="1"/>
    <col min="2314" max="2314" width="11" bestFit="1" customWidth="1"/>
    <col min="2315" max="2315" width="10.109375" customWidth="1"/>
    <col min="2316" max="2316" width="11" bestFit="1" customWidth="1"/>
    <col min="2317" max="2317" width="11.88671875" customWidth="1"/>
    <col min="2558" max="2558" width="8.6640625" customWidth="1"/>
    <col min="2559" max="2559" width="9.88671875" bestFit="1" customWidth="1"/>
    <col min="2560" max="2560" width="45.33203125" customWidth="1"/>
    <col min="2562" max="2562" width="11" customWidth="1"/>
    <col min="2563" max="2563" width="8.5546875" customWidth="1"/>
    <col min="2564" max="2564" width="8" customWidth="1"/>
    <col min="2565" max="2565" width="9.33203125" customWidth="1"/>
    <col min="2566" max="2566" width="7.44140625" customWidth="1"/>
    <col min="2567" max="2567" width="9.88671875" customWidth="1"/>
    <col min="2568" max="2568" width="9.6640625" customWidth="1"/>
    <col min="2569" max="2569" width="10.5546875" customWidth="1"/>
    <col min="2570" max="2570" width="11" bestFit="1" customWidth="1"/>
    <col min="2571" max="2571" width="10.109375" customWidth="1"/>
    <col min="2572" max="2572" width="11" bestFit="1" customWidth="1"/>
    <col min="2573" max="2573" width="11.88671875" customWidth="1"/>
    <col min="2814" max="2814" width="8.6640625" customWidth="1"/>
    <col min="2815" max="2815" width="9.88671875" bestFit="1" customWidth="1"/>
    <col min="2816" max="2816" width="45.33203125" customWidth="1"/>
    <col min="2818" max="2818" width="11" customWidth="1"/>
    <col min="2819" max="2819" width="8.5546875" customWidth="1"/>
    <col min="2820" max="2820" width="8" customWidth="1"/>
    <col min="2821" max="2821" width="9.33203125" customWidth="1"/>
    <col min="2822" max="2822" width="7.44140625" customWidth="1"/>
    <col min="2823" max="2823" width="9.88671875" customWidth="1"/>
    <col min="2824" max="2824" width="9.6640625" customWidth="1"/>
    <col min="2825" max="2825" width="10.5546875" customWidth="1"/>
    <col min="2826" max="2826" width="11" bestFit="1" customWidth="1"/>
    <col min="2827" max="2827" width="10.109375" customWidth="1"/>
    <col min="2828" max="2828" width="11" bestFit="1" customWidth="1"/>
    <col min="2829" max="2829" width="11.88671875" customWidth="1"/>
    <col min="3070" max="3070" width="8.6640625" customWidth="1"/>
    <col min="3071" max="3071" width="9.88671875" bestFit="1" customWidth="1"/>
    <col min="3072" max="3072" width="45.33203125" customWidth="1"/>
    <col min="3074" max="3074" width="11" customWidth="1"/>
    <col min="3075" max="3075" width="8.5546875" customWidth="1"/>
    <col min="3076" max="3076" width="8" customWidth="1"/>
    <col min="3077" max="3077" width="9.33203125" customWidth="1"/>
    <col min="3078" max="3078" width="7.44140625" customWidth="1"/>
    <col min="3079" max="3079" width="9.88671875" customWidth="1"/>
    <col min="3080" max="3080" width="9.6640625" customWidth="1"/>
    <col min="3081" max="3081" width="10.5546875" customWidth="1"/>
    <col min="3082" max="3082" width="11" bestFit="1" customWidth="1"/>
    <col min="3083" max="3083" width="10.109375" customWidth="1"/>
    <col min="3084" max="3084" width="11" bestFit="1" customWidth="1"/>
    <col min="3085" max="3085" width="11.88671875" customWidth="1"/>
    <col min="3326" max="3326" width="8.6640625" customWidth="1"/>
    <col min="3327" max="3327" width="9.88671875" bestFit="1" customWidth="1"/>
    <col min="3328" max="3328" width="45.33203125" customWidth="1"/>
    <col min="3330" max="3330" width="11" customWidth="1"/>
    <col min="3331" max="3331" width="8.5546875" customWidth="1"/>
    <col min="3332" max="3332" width="8" customWidth="1"/>
    <col min="3333" max="3333" width="9.33203125" customWidth="1"/>
    <col min="3334" max="3334" width="7.44140625" customWidth="1"/>
    <col min="3335" max="3335" width="9.88671875" customWidth="1"/>
    <col min="3336" max="3336" width="9.6640625" customWidth="1"/>
    <col min="3337" max="3337" width="10.5546875" customWidth="1"/>
    <col min="3338" max="3338" width="11" bestFit="1" customWidth="1"/>
    <col min="3339" max="3339" width="10.109375" customWidth="1"/>
    <col min="3340" max="3340" width="11" bestFit="1" customWidth="1"/>
    <col min="3341" max="3341" width="11.88671875" customWidth="1"/>
    <col min="3582" max="3582" width="8.6640625" customWidth="1"/>
    <col min="3583" max="3583" width="9.88671875" bestFit="1" customWidth="1"/>
    <col min="3584" max="3584" width="45.33203125" customWidth="1"/>
    <col min="3586" max="3586" width="11" customWidth="1"/>
    <col min="3587" max="3587" width="8.5546875" customWidth="1"/>
    <col min="3588" max="3588" width="8" customWidth="1"/>
    <col min="3589" max="3589" width="9.33203125" customWidth="1"/>
    <col min="3590" max="3590" width="7.44140625" customWidth="1"/>
    <col min="3591" max="3591" width="9.88671875" customWidth="1"/>
    <col min="3592" max="3592" width="9.6640625" customWidth="1"/>
    <col min="3593" max="3593" width="10.5546875" customWidth="1"/>
    <col min="3594" max="3594" width="11" bestFit="1" customWidth="1"/>
    <col min="3595" max="3595" width="10.109375" customWidth="1"/>
    <col min="3596" max="3596" width="11" bestFit="1" customWidth="1"/>
    <col min="3597" max="3597" width="11.88671875" customWidth="1"/>
    <col min="3838" max="3838" width="8.6640625" customWidth="1"/>
    <col min="3839" max="3839" width="9.88671875" bestFit="1" customWidth="1"/>
    <col min="3840" max="3840" width="45.33203125" customWidth="1"/>
    <col min="3842" max="3842" width="11" customWidth="1"/>
    <col min="3843" max="3843" width="8.5546875" customWidth="1"/>
    <col min="3844" max="3844" width="8" customWidth="1"/>
    <col min="3845" max="3845" width="9.33203125" customWidth="1"/>
    <col min="3846" max="3846" width="7.44140625" customWidth="1"/>
    <col min="3847" max="3847" width="9.88671875" customWidth="1"/>
    <col min="3848" max="3848" width="9.6640625" customWidth="1"/>
    <col min="3849" max="3849" width="10.5546875" customWidth="1"/>
    <col min="3850" max="3850" width="11" bestFit="1" customWidth="1"/>
    <col min="3851" max="3851" width="10.109375" customWidth="1"/>
    <col min="3852" max="3852" width="11" bestFit="1" customWidth="1"/>
    <col min="3853" max="3853" width="11.88671875" customWidth="1"/>
    <col min="4094" max="4094" width="8.6640625" customWidth="1"/>
    <col min="4095" max="4095" width="9.88671875" bestFit="1" customWidth="1"/>
    <col min="4096" max="4096" width="45.33203125" customWidth="1"/>
    <col min="4098" max="4098" width="11" customWidth="1"/>
    <col min="4099" max="4099" width="8.5546875" customWidth="1"/>
    <col min="4100" max="4100" width="8" customWidth="1"/>
    <col min="4101" max="4101" width="9.33203125" customWidth="1"/>
    <col min="4102" max="4102" width="7.44140625" customWidth="1"/>
    <col min="4103" max="4103" width="9.88671875" customWidth="1"/>
    <col min="4104" max="4104" width="9.6640625" customWidth="1"/>
    <col min="4105" max="4105" width="10.5546875" customWidth="1"/>
    <col min="4106" max="4106" width="11" bestFit="1" customWidth="1"/>
    <col min="4107" max="4107" width="10.109375" customWidth="1"/>
    <col min="4108" max="4108" width="11" bestFit="1" customWidth="1"/>
    <col min="4109" max="4109" width="11.88671875" customWidth="1"/>
    <col min="4350" max="4350" width="8.6640625" customWidth="1"/>
    <col min="4351" max="4351" width="9.88671875" bestFit="1" customWidth="1"/>
    <col min="4352" max="4352" width="45.33203125" customWidth="1"/>
    <col min="4354" max="4354" width="11" customWidth="1"/>
    <col min="4355" max="4355" width="8.5546875" customWidth="1"/>
    <col min="4356" max="4356" width="8" customWidth="1"/>
    <col min="4357" max="4357" width="9.33203125" customWidth="1"/>
    <col min="4358" max="4358" width="7.44140625" customWidth="1"/>
    <col min="4359" max="4359" width="9.88671875" customWidth="1"/>
    <col min="4360" max="4360" width="9.6640625" customWidth="1"/>
    <col min="4361" max="4361" width="10.5546875" customWidth="1"/>
    <col min="4362" max="4362" width="11" bestFit="1" customWidth="1"/>
    <col min="4363" max="4363" width="10.109375" customWidth="1"/>
    <col min="4364" max="4364" width="11" bestFit="1" customWidth="1"/>
    <col min="4365" max="4365" width="11.88671875" customWidth="1"/>
    <col min="4606" max="4606" width="8.6640625" customWidth="1"/>
    <col min="4607" max="4607" width="9.88671875" bestFit="1" customWidth="1"/>
    <col min="4608" max="4608" width="45.33203125" customWidth="1"/>
    <col min="4610" max="4610" width="11" customWidth="1"/>
    <col min="4611" max="4611" width="8.5546875" customWidth="1"/>
    <col min="4612" max="4612" width="8" customWidth="1"/>
    <col min="4613" max="4613" width="9.33203125" customWidth="1"/>
    <col min="4614" max="4614" width="7.44140625" customWidth="1"/>
    <col min="4615" max="4615" width="9.88671875" customWidth="1"/>
    <col min="4616" max="4616" width="9.6640625" customWidth="1"/>
    <col min="4617" max="4617" width="10.5546875" customWidth="1"/>
    <col min="4618" max="4618" width="11" bestFit="1" customWidth="1"/>
    <col min="4619" max="4619" width="10.109375" customWidth="1"/>
    <col min="4620" max="4620" width="11" bestFit="1" customWidth="1"/>
    <col min="4621" max="4621" width="11.88671875" customWidth="1"/>
    <col min="4862" max="4862" width="8.6640625" customWidth="1"/>
    <col min="4863" max="4863" width="9.88671875" bestFit="1" customWidth="1"/>
    <col min="4864" max="4864" width="45.33203125" customWidth="1"/>
    <col min="4866" max="4866" width="11" customWidth="1"/>
    <col min="4867" max="4867" width="8.5546875" customWidth="1"/>
    <col min="4868" max="4868" width="8" customWidth="1"/>
    <col min="4869" max="4869" width="9.33203125" customWidth="1"/>
    <col min="4870" max="4870" width="7.44140625" customWidth="1"/>
    <col min="4871" max="4871" width="9.88671875" customWidth="1"/>
    <col min="4872" max="4872" width="9.6640625" customWidth="1"/>
    <col min="4873" max="4873" width="10.5546875" customWidth="1"/>
    <col min="4874" max="4874" width="11" bestFit="1" customWidth="1"/>
    <col min="4875" max="4875" width="10.109375" customWidth="1"/>
    <col min="4876" max="4876" width="11" bestFit="1" customWidth="1"/>
    <col min="4877" max="4877" width="11.88671875" customWidth="1"/>
    <col min="5118" max="5118" width="8.6640625" customWidth="1"/>
    <col min="5119" max="5119" width="9.88671875" bestFit="1" customWidth="1"/>
    <col min="5120" max="5120" width="45.33203125" customWidth="1"/>
    <col min="5122" max="5122" width="11" customWidth="1"/>
    <col min="5123" max="5123" width="8.5546875" customWidth="1"/>
    <col min="5124" max="5124" width="8" customWidth="1"/>
    <col min="5125" max="5125" width="9.33203125" customWidth="1"/>
    <col min="5126" max="5126" width="7.44140625" customWidth="1"/>
    <col min="5127" max="5127" width="9.88671875" customWidth="1"/>
    <col min="5128" max="5128" width="9.6640625" customWidth="1"/>
    <col min="5129" max="5129" width="10.5546875" customWidth="1"/>
    <col min="5130" max="5130" width="11" bestFit="1" customWidth="1"/>
    <col min="5131" max="5131" width="10.109375" customWidth="1"/>
    <col min="5132" max="5132" width="11" bestFit="1" customWidth="1"/>
    <col min="5133" max="5133" width="11.88671875" customWidth="1"/>
    <col min="5374" max="5374" width="8.6640625" customWidth="1"/>
    <col min="5375" max="5375" width="9.88671875" bestFit="1" customWidth="1"/>
    <col min="5376" max="5376" width="45.33203125" customWidth="1"/>
    <col min="5378" max="5378" width="11" customWidth="1"/>
    <col min="5379" max="5379" width="8.5546875" customWidth="1"/>
    <col min="5380" max="5380" width="8" customWidth="1"/>
    <col min="5381" max="5381" width="9.33203125" customWidth="1"/>
    <col min="5382" max="5382" width="7.44140625" customWidth="1"/>
    <col min="5383" max="5383" width="9.88671875" customWidth="1"/>
    <col min="5384" max="5384" width="9.6640625" customWidth="1"/>
    <col min="5385" max="5385" width="10.5546875" customWidth="1"/>
    <col min="5386" max="5386" width="11" bestFit="1" customWidth="1"/>
    <col min="5387" max="5387" width="10.109375" customWidth="1"/>
    <col min="5388" max="5388" width="11" bestFit="1" customWidth="1"/>
    <col min="5389" max="5389" width="11.88671875" customWidth="1"/>
    <col min="5630" max="5630" width="8.6640625" customWidth="1"/>
    <col min="5631" max="5631" width="9.88671875" bestFit="1" customWidth="1"/>
    <col min="5632" max="5632" width="45.33203125" customWidth="1"/>
    <col min="5634" max="5634" width="11" customWidth="1"/>
    <col min="5635" max="5635" width="8.5546875" customWidth="1"/>
    <col min="5636" max="5636" width="8" customWidth="1"/>
    <col min="5637" max="5637" width="9.33203125" customWidth="1"/>
    <col min="5638" max="5638" width="7.44140625" customWidth="1"/>
    <col min="5639" max="5639" width="9.88671875" customWidth="1"/>
    <col min="5640" max="5640" width="9.6640625" customWidth="1"/>
    <col min="5641" max="5641" width="10.5546875" customWidth="1"/>
    <col min="5642" max="5642" width="11" bestFit="1" customWidth="1"/>
    <col min="5643" max="5643" width="10.109375" customWidth="1"/>
    <col min="5644" max="5644" width="11" bestFit="1" customWidth="1"/>
    <col min="5645" max="5645" width="11.88671875" customWidth="1"/>
    <col min="5886" max="5886" width="8.6640625" customWidth="1"/>
    <col min="5887" max="5887" width="9.88671875" bestFit="1" customWidth="1"/>
    <col min="5888" max="5888" width="45.33203125" customWidth="1"/>
    <col min="5890" max="5890" width="11" customWidth="1"/>
    <col min="5891" max="5891" width="8.5546875" customWidth="1"/>
    <col min="5892" max="5892" width="8" customWidth="1"/>
    <col min="5893" max="5893" width="9.33203125" customWidth="1"/>
    <col min="5894" max="5894" width="7.44140625" customWidth="1"/>
    <col min="5895" max="5895" width="9.88671875" customWidth="1"/>
    <col min="5896" max="5896" width="9.6640625" customWidth="1"/>
    <col min="5897" max="5897" width="10.5546875" customWidth="1"/>
    <col min="5898" max="5898" width="11" bestFit="1" customWidth="1"/>
    <col min="5899" max="5899" width="10.109375" customWidth="1"/>
    <col min="5900" max="5900" width="11" bestFit="1" customWidth="1"/>
    <col min="5901" max="5901" width="11.88671875" customWidth="1"/>
    <col min="6142" max="6142" width="8.6640625" customWidth="1"/>
    <col min="6143" max="6143" width="9.88671875" bestFit="1" customWidth="1"/>
    <col min="6144" max="6144" width="45.33203125" customWidth="1"/>
    <col min="6146" max="6146" width="11" customWidth="1"/>
    <col min="6147" max="6147" width="8.5546875" customWidth="1"/>
    <col min="6148" max="6148" width="8" customWidth="1"/>
    <col min="6149" max="6149" width="9.33203125" customWidth="1"/>
    <col min="6150" max="6150" width="7.44140625" customWidth="1"/>
    <col min="6151" max="6151" width="9.88671875" customWidth="1"/>
    <col min="6152" max="6152" width="9.6640625" customWidth="1"/>
    <col min="6153" max="6153" width="10.5546875" customWidth="1"/>
    <col min="6154" max="6154" width="11" bestFit="1" customWidth="1"/>
    <col min="6155" max="6155" width="10.109375" customWidth="1"/>
    <col min="6156" max="6156" width="11" bestFit="1" customWidth="1"/>
    <col min="6157" max="6157" width="11.88671875" customWidth="1"/>
    <col min="6398" max="6398" width="8.6640625" customWidth="1"/>
    <col min="6399" max="6399" width="9.88671875" bestFit="1" customWidth="1"/>
    <col min="6400" max="6400" width="45.33203125" customWidth="1"/>
    <col min="6402" max="6402" width="11" customWidth="1"/>
    <col min="6403" max="6403" width="8.5546875" customWidth="1"/>
    <col min="6404" max="6404" width="8" customWidth="1"/>
    <col min="6405" max="6405" width="9.33203125" customWidth="1"/>
    <col min="6406" max="6406" width="7.44140625" customWidth="1"/>
    <col min="6407" max="6407" width="9.88671875" customWidth="1"/>
    <col min="6408" max="6408" width="9.6640625" customWidth="1"/>
    <col min="6409" max="6409" width="10.5546875" customWidth="1"/>
    <col min="6410" max="6410" width="11" bestFit="1" customWidth="1"/>
    <col min="6411" max="6411" width="10.109375" customWidth="1"/>
    <col min="6412" max="6412" width="11" bestFit="1" customWidth="1"/>
    <col min="6413" max="6413" width="11.88671875" customWidth="1"/>
    <col min="6654" max="6654" width="8.6640625" customWidth="1"/>
    <col min="6655" max="6655" width="9.88671875" bestFit="1" customWidth="1"/>
    <col min="6656" max="6656" width="45.33203125" customWidth="1"/>
    <col min="6658" max="6658" width="11" customWidth="1"/>
    <col min="6659" max="6659" width="8.5546875" customWidth="1"/>
    <col min="6660" max="6660" width="8" customWidth="1"/>
    <col min="6661" max="6661" width="9.33203125" customWidth="1"/>
    <col min="6662" max="6662" width="7.44140625" customWidth="1"/>
    <col min="6663" max="6663" width="9.88671875" customWidth="1"/>
    <col min="6664" max="6664" width="9.6640625" customWidth="1"/>
    <col min="6665" max="6665" width="10.5546875" customWidth="1"/>
    <col min="6666" max="6666" width="11" bestFit="1" customWidth="1"/>
    <col min="6667" max="6667" width="10.109375" customWidth="1"/>
    <col min="6668" max="6668" width="11" bestFit="1" customWidth="1"/>
    <col min="6669" max="6669" width="11.88671875" customWidth="1"/>
    <col min="6910" max="6910" width="8.6640625" customWidth="1"/>
    <col min="6911" max="6911" width="9.88671875" bestFit="1" customWidth="1"/>
    <col min="6912" max="6912" width="45.33203125" customWidth="1"/>
    <col min="6914" max="6914" width="11" customWidth="1"/>
    <col min="6915" max="6915" width="8.5546875" customWidth="1"/>
    <col min="6916" max="6916" width="8" customWidth="1"/>
    <col min="6917" max="6917" width="9.33203125" customWidth="1"/>
    <col min="6918" max="6918" width="7.44140625" customWidth="1"/>
    <col min="6919" max="6919" width="9.88671875" customWidth="1"/>
    <col min="6920" max="6920" width="9.6640625" customWidth="1"/>
    <col min="6921" max="6921" width="10.5546875" customWidth="1"/>
    <col min="6922" max="6922" width="11" bestFit="1" customWidth="1"/>
    <col min="6923" max="6923" width="10.109375" customWidth="1"/>
    <col min="6924" max="6924" width="11" bestFit="1" customWidth="1"/>
    <col min="6925" max="6925" width="11.88671875" customWidth="1"/>
    <col min="7166" max="7166" width="8.6640625" customWidth="1"/>
    <col min="7167" max="7167" width="9.88671875" bestFit="1" customWidth="1"/>
    <col min="7168" max="7168" width="45.33203125" customWidth="1"/>
    <col min="7170" max="7170" width="11" customWidth="1"/>
    <col min="7171" max="7171" width="8.5546875" customWidth="1"/>
    <col min="7172" max="7172" width="8" customWidth="1"/>
    <col min="7173" max="7173" width="9.33203125" customWidth="1"/>
    <col min="7174" max="7174" width="7.44140625" customWidth="1"/>
    <col min="7175" max="7175" width="9.88671875" customWidth="1"/>
    <col min="7176" max="7176" width="9.6640625" customWidth="1"/>
    <col min="7177" max="7177" width="10.5546875" customWidth="1"/>
    <col min="7178" max="7178" width="11" bestFit="1" customWidth="1"/>
    <col min="7179" max="7179" width="10.109375" customWidth="1"/>
    <col min="7180" max="7180" width="11" bestFit="1" customWidth="1"/>
    <col min="7181" max="7181" width="11.88671875" customWidth="1"/>
    <col min="7422" max="7422" width="8.6640625" customWidth="1"/>
    <col min="7423" max="7423" width="9.88671875" bestFit="1" customWidth="1"/>
    <col min="7424" max="7424" width="45.33203125" customWidth="1"/>
    <col min="7426" max="7426" width="11" customWidth="1"/>
    <col min="7427" max="7427" width="8.5546875" customWidth="1"/>
    <col min="7428" max="7428" width="8" customWidth="1"/>
    <col min="7429" max="7429" width="9.33203125" customWidth="1"/>
    <col min="7430" max="7430" width="7.44140625" customWidth="1"/>
    <col min="7431" max="7431" width="9.88671875" customWidth="1"/>
    <col min="7432" max="7432" width="9.6640625" customWidth="1"/>
    <col min="7433" max="7433" width="10.5546875" customWidth="1"/>
    <col min="7434" max="7434" width="11" bestFit="1" customWidth="1"/>
    <col min="7435" max="7435" width="10.109375" customWidth="1"/>
    <col min="7436" max="7436" width="11" bestFit="1" customWidth="1"/>
    <col min="7437" max="7437" width="11.88671875" customWidth="1"/>
    <col min="7678" max="7678" width="8.6640625" customWidth="1"/>
    <col min="7679" max="7679" width="9.88671875" bestFit="1" customWidth="1"/>
    <col min="7680" max="7680" width="45.33203125" customWidth="1"/>
    <col min="7682" max="7682" width="11" customWidth="1"/>
    <col min="7683" max="7683" width="8.5546875" customWidth="1"/>
    <col min="7684" max="7684" width="8" customWidth="1"/>
    <col min="7685" max="7685" width="9.33203125" customWidth="1"/>
    <col min="7686" max="7686" width="7.44140625" customWidth="1"/>
    <col min="7687" max="7687" width="9.88671875" customWidth="1"/>
    <col min="7688" max="7688" width="9.6640625" customWidth="1"/>
    <col min="7689" max="7689" width="10.5546875" customWidth="1"/>
    <col min="7690" max="7690" width="11" bestFit="1" customWidth="1"/>
    <col min="7691" max="7691" width="10.109375" customWidth="1"/>
    <col min="7692" max="7692" width="11" bestFit="1" customWidth="1"/>
    <col min="7693" max="7693" width="11.88671875" customWidth="1"/>
    <col min="7934" max="7934" width="8.6640625" customWidth="1"/>
    <col min="7935" max="7935" width="9.88671875" bestFit="1" customWidth="1"/>
    <col min="7936" max="7936" width="45.33203125" customWidth="1"/>
    <col min="7938" max="7938" width="11" customWidth="1"/>
    <col min="7939" max="7939" width="8.5546875" customWidth="1"/>
    <col min="7940" max="7940" width="8" customWidth="1"/>
    <col min="7941" max="7941" width="9.33203125" customWidth="1"/>
    <col min="7942" max="7942" width="7.44140625" customWidth="1"/>
    <col min="7943" max="7943" width="9.88671875" customWidth="1"/>
    <col min="7944" max="7944" width="9.6640625" customWidth="1"/>
    <col min="7945" max="7945" width="10.5546875" customWidth="1"/>
    <col min="7946" max="7946" width="11" bestFit="1" customWidth="1"/>
    <col min="7947" max="7947" width="10.109375" customWidth="1"/>
    <col min="7948" max="7948" width="11" bestFit="1" customWidth="1"/>
    <col min="7949" max="7949" width="11.88671875" customWidth="1"/>
    <col min="8190" max="8190" width="8.6640625" customWidth="1"/>
    <col min="8191" max="8191" width="9.88671875" bestFit="1" customWidth="1"/>
    <col min="8192" max="8192" width="45.33203125" customWidth="1"/>
    <col min="8194" max="8194" width="11" customWidth="1"/>
    <col min="8195" max="8195" width="8.5546875" customWidth="1"/>
    <col min="8196" max="8196" width="8" customWidth="1"/>
    <col min="8197" max="8197" width="9.33203125" customWidth="1"/>
    <col min="8198" max="8198" width="7.44140625" customWidth="1"/>
    <col min="8199" max="8199" width="9.88671875" customWidth="1"/>
    <col min="8200" max="8200" width="9.6640625" customWidth="1"/>
    <col min="8201" max="8201" width="10.5546875" customWidth="1"/>
    <col min="8202" max="8202" width="11" bestFit="1" customWidth="1"/>
    <col min="8203" max="8203" width="10.109375" customWidth="1"/>
    <col min="8204" max="8204" width="11" bestFit="1" customWidth="1"/>
    <col min="8205" max="8205" width="11.88671875" customWidth="1"/>
    <col min="8446" max="8446" width="8.6640625" customWidth="1"/>
    <col min="8447" max="8447" width="9.88671875" bestFit="1" customWidth="1"/>
    <col min="8448" max="8448" width="45.33203125" customWidth="1"/>
    <col min="8450" max="8450" width="11" customWidth="1"/>
    <col min="8451" max="8451" width="8.5546875" customWidth="1"/>
    <col min="8452" max="8452" width="8" customWidth="1"/>
    <col min="8453" max="8453" width="9.33203125" customWidth="1"/>
    <col min="8454" max="8454" width="7.44140625" customWidth="1"/>
    <col min="8455" max="8455" width="9.88671875" customWidth="1"/>
    <col min="8456" max="8456" width="9.6640625" customWidth="1"/>
    <col min="8457" max="8457" width="10.5546875" customWidth="1"/>
    <col min="8458" max="8458" width="11" bestFit="1" customWidth="1"/>
    <col min="8459" max="8459" width="10.109375" customWidth="1"/>
    <col min="8460" max="8460" width="11" bestFit="1" customWidth="1"/>
    <col min="8461" max="8461" width="11.88671875" customWidth="1"/>
    <col min="8702" max="8702" width="8.6640625" customWidth="1"/>
    <col min="8703" max="8703" width="9.88671875" bestFit="1" customWidth="1"/>
    <col min="8704" max="8704" width="45.33203125" customWidth="1"/>
    <col min="8706" max="8706" width="11" customWidth="1"/>
    <col min="8707" max="8707" width="8.5546875" customWidth="1"/>
    <col min="8708" max="8708" width="8" customWidth="1"/>
    <col min="8709" max="8709" width="9.33203125" customWidth="1"/>
    <col min="8710" max="8710" width="7.44140625" customWidth="1"/>
    <col min="8711" max="8711" width="9.88671875" customWidth="1"/>
    <col min="8712" max="8712" width="9.6640625" customWidth="1"/>
    <col min="8713" max="8713" width="10.5546875" customWidth="1"/>
    <col min="8714" max="8714" width="11" bestFit="1" customWidth="1"/>
    <col min="8715" max="8715" width="10.109375" customWidth="1"/>
    <col min="8716" max="8716" width="11" bestFit="1" customWidth="1"/>
    <col min="8717" max="8717" width="11.88671875" customWidth="1"/>
    <col min="8958" max="8958" width="8.6640625" customWidth="1"/>
    <col min="8959" max="8959" width="9.88671875" bestFit="1" customWidth="1"/>
    <col min="8960" max="8960" width="45.33203125" customWidth="1"/>
    <col min="8962" max="8962" width="11" customWidth="1"/>
    <col min="8963" max="8963" width="8.5546875" customWidth="1"/>
    <col min="8964" max="8964" width="8" customWidth="1"/>
    <col min="8965" max="8965" width="9.33203125" customWidth="1"/>
    <col min="8966" max="8966" width="7.44140625" customWidth="1"/>
    <col min="8967" max="8967" width="9.88671875" customWidth="1"/>
    <col min="8968" max="8968" width="9.6640625" customWidth="1"/>
    <col min="8969" max="8969" width="10.5546875" customWidth="1"/>
    <col min="8970" max="8970" width="11" bestFit="1" customWidth="1"/>
    <col min="8971" max="8971" width="10.109375" customWidth="1"/>
    <col min="8972" max="8972" width="11" bestFit="1" customWidth="1"/>
    <col min="8973" max="8973" width="11.88671875" customWidth="1"/>
    <col min="9214" max="9214" width="8.6640625" customWidth="1"/>
    <col min="9215" max="9215" width="9.88671875" bestFit="1" customWidth="1"/>
    <col min="9216" max="9216" width="45.33203125" customWidth="1"/>
    <col min="9218" max="9218" width="11" customWidth="1"/>
    <col min="9219" max="9219" width="8.5546875" customWidth="1"/>
    <col min="9220" max="9220" width="8" customWidth="1"/>
    <col min="9221" max="9221" width="9.33203125" customWidth="1"/>
    <col min="9222" max="9222" width="7.44140625" customWidth="1"/>
    <col min="9223" max="9223" width="9.88671875" customWidth="1"/>
    <col min="9224" max="9224" width="9.6640625" customWidth="1"/>
    <col min="9225" max="9225" width="10.5546875" customWidth="1"/>
    <col min="9226" max="9226" width="11" bestFit="1" customWidth="1"/>
    <col min="9227" max="9227" width="10.109375" customWidth="1"/>
    <col min="9228" max="9228" width="11" bestFit="1" customWidth="1"/>
    <col min="9229" max="9229" width="11.88671875" customWidth="1"/>
    <col min="9470" max="9470" width="8.6640625" customWidth="1"/>
    <col min="9471" max="9471" width="9.88671875" bestFit="1" customWidth="1"/>
    <col min="9472" max="9472" width="45.33203125" customWidth="1"/>
    <col min="9474" max="9474" width="11" customWidth="1"/>
    <col min="9475" max="9475" width="8.5546875" customWidth="1"/>
    <col min="9476" max="9476" width="8" customWidth="1"/>
    <col min="9477" max="9477" width="9.33203125" customWidth="1"/>
    <col min="9478" max="9478" width="7.44140625" customWidth="1"/>
    <col min="9479" max="9479" width="9.88671875" customWidth="1"/>
    <col min="9480" max="9480" width="9.6640625" customWidth="1"/>
    <col min="9481" max="9481" width="10.5546875" customWidth="1"/>
    <col min="9482" max="9482" width="11" bestFit="1" customWidth="1"/>
    <col min="9483" max="9483" width="10.109375" customWidth="1"/>
    <col min="9484" max="9484" width="11" bestFit="1" customWidth="1"/>
    <col min="9485" max="9485" width="11.88671875" customWidth="1"/>
    <col min="9726" max="9726" width="8.6640625" customWidth="1"/>
    <col min="9727" max="9727" width="9.88671875" bestFit="1" customWidth="1"/>
    <col min="9728" max="9728" width="45.33203125" customWidth="1"/>
    <col min="9730" max="9730" width="11" customWidth="1"/>
    <col min="9731" max="9731" width="8.5546875" customWidth="1"/>
    <col min="9732" max="9732" width="8" customWidth="1"/>
    <col min="9733" max="9733" width="9.33203125" customWidth="1"/>
    <col min="9734" max="9734" width="7.44140625" customWidth="1"/>
    <col min="9735" max="9735" width="9.88671875" customWidth="1"/>
    <col min="9736" max="9736" width="9.6640625" customWidth="1"/>
    <col min="9737" max="9737" width="10.5546875" customWidth="1"/>
    <col min="9738" max="9738" width="11" bestFit="1" customWidth="1"/>
    <col min="9739" max="9739" width="10.109375" customWidth="1"/>
    <col min="9740" max="9740" width="11" bestFit="1" customWidth="1"/>
    <col min="9741" max="9741" width="11.88671875" customWidth="1"/>
    <col min="9982" max="9982" width="8.6640625" customWidth="1"/>
    <col min="9983" max="9983" width="9.88671875" bestFit="1" customWidth="1"/>
    <col min="9984" max="9984" width="45.33203125" customWidth="1"/>
    <col min="9986" max="9986" width="11" customWidth="1"/>
    <col min="9987" max="9987" width="8.5546875" customWidth="1"/>
    <col min="9988" max="9988" width="8" customWidth="1"/>
    <col min="9989" max="9989" width="9.33203125" customWidth="1"/>
    <col min="9990" max="9990" width="7.44140625" customWidth="1"/>
    <col min="9991" max="9991" width="9.88671875" customWidth="1"/>
    <col min="9992" max="9992" width="9.6640625" customWidth="1"/>
    <col min="9993" max="9993" width="10.5546875" customWidth="1"/>
    <col min="9994" max="9994" width="11" bestFit="1" customWidth="1"/>
    <col min="9995" max="9995" width="10.109375" customWidth="1"/>
    <col min="9996" max="9996" width="11" bestFit="1" customWidth="1"/>
    <col min="9997" max="9997" width="11.88671875" customWidth="1"/>
    <col min="10238" max="10238" width="8.6640625" customWidth="1"/>
    <col min="10239" max="10239" width="9.88671875" bestFit="1" customWidth="1"/>
    <col min="10240" max="10240" width="45.33203125" customWidth="1"/>
    <col min="10242" max="10242" width="11" customWidth="1"/>
    <col min="10243" max="10243" width="8.5546875" customWidth="1"/>
    <col min="10244" max="10244" width="8" customWidth="1"/>
    <col min="10245" max="10245" width="9.33203125" customWidth="1"/>
    <col min="10246" max="10246" width="7.44140625" customWidth="1"/>
    <col min="10247" max="10247" width="9.88671875" customWidth="1"/>
    <col min="10248" max="10248" width="9.6640625" customWidth="1"/>
    <col min="10249" max="10249" width="10.5546875" customWidth="1"/>
    <col min="10250" max="10250" width="11" bestFit="1" customWidth="1"/>
    <col min="10251" max="10251" width="10.109375" customWidth="1"/>
    <col min="10252" max="10252" width="11" bestFit="1" customWidth="1"/>
    <col min="10253" max="10253" width="11.88671875" customWidth="1"/>
    <col min="10494" max="10494" width="8.6640625" customWidth="1"/>
    <col min="10495" max="10495" width="9.88671875" bestFit="1" customWidth="1"/>
    <col min="10496" max="10496" width="45.33203125" customWidth="1"/>
    <col min="10498" max="10498" width="11" customWidth="1"/>
    <col min="10499" max="10499" width="8.5546875" customWidth="1"/>
    <col min="10500" max="10500" width="8" customWidth="1"/>
    <col min="10501" max="10501" width="9.33203125" customWidth="1"/>
    <col min="10502" max="10502" width="7.44140625" customWidth="1"/>
    <col min="10503" max="10503" width="9.88671875" customWidth="1"/>
    <col min="10504" max="10504" width="9.6640625" customWidth="1"/>
    <col min="10505" max="10505" width="10.5546875" customWidth="1"/>
    <col min="10506" max="10506" width="11" bestFit="1" customWidth="1"/>
    <col min="10507" max="10507" width="10.109375" customWidth="1"/>
    <col min="10508" max="10508" width="11" bestFit="1" customWidth="1"/>
    <col min="10509" max="10509" width="11.88671875" customWidth="1"/>
    <col min="10750" max="10750" width="8.6640625" customWidth="1"/>
    <col min="10751" max="10751" width="9.88671875" bestFit="1" customWidth="1"/>
    <col min="10752" max="10752" width="45.33203125" customWidth="1"/>
    <col min="10754" max="10754" width="11" customWidth="1"/>
    <col min="10755" max="10755" width="8.5546875" customWidth="1"/>
    <col min="10756" max="10756" width="8" customWidth="1"/>
    <col min="10757" max="10757" width="9.33203125" customWidth="1"/>
    <col min="10758" max="10758" width="7.44140625" customWidth="1"/>
    <col min="10759" max="10759" width="9.88671875" customWidth="1"/>
    <col min="10760" max="10760" width="9.6640625" customWidth="1"/>
    <col min="10761" max="10761" width="10.5546875" customWidth="1"/>
    <col min="10762" max="10762" width="11" bestFit="1" customWidth="1"/>
    <col min="10763" max="10763" width="10.109375" customWidth="1"/>
    <col min="10764" max="10764" width="11" bestFit="1" customWidth="1"/>
    <col min="10765" max="10765" width="11.88671875" customWidth="1"/>
    <col min="11006" max="11006" width="8.6640625" customWidth="1"/>
    <col min="11007" max="11007" width="9.88671875" bestFit="1" customWidth="1"/>
    <col min="11008" max="11008" width="45.33203125" customWidth="1"/>
    <col min="11010" max="11010" width="11" customWidth="1"/>
    <col min="11011" max="11011" width="8.5546875" customWidth="1"/>
    <col min="11012" max="11012" width="8" customWidth="1"/>
    <col min="11013" max="11013" width="9.33203125" customWidth="1"/>
    <col min="11014" max="11014" width="7.44140625" customWidth="1"/>
    <col min="11015" max="11015" width="9.88671875" customWidth="1"/>
    <col min="11016" max="11016" width="9.6640625" customWidth="1"/>
    <col min="11017" max="11017" width="10.5546875" customWidth="1"/>
    <col min="11018" max="11018" width="11" bestFit="1" customWidth="1"/>
    <col min="11019" max="11019" width="10.109375" customWidth="1"/>
    <col min="11020" max="11020" width="11" bestFit="1" customWidth="1"/>
    <col min="11021" max="11021" width="11.88671875" customWidth="1"/>
    <col min="11262" max="11262" width="8.6640625" customWidth="1"/>
    <col min="11263" max="11263" width="9.88671875" bestFit="1" customWidth="1"/>
    <col min="11264" max="11264" width="45.33203125" customWidth="1"/>
    <col min="11266" max="11266" width="11" customWidth="1"/>
    <col min="11267" max="11267" width="8.5546875" customWidth="1"/>
    <col min="11268" max="11268" width="8" customWidth="1"/>
    <col min="11269" max="11269" width="9.33203125" customWidth="1"/>
    <col min="11270" max="11270" width="7.44140625" customWidth="1"/>
    <col min="11271" max="11271" width="9.88671875" customWidth="1"/>
    <col min="11272" max="11272" width="9.6640625" customWidth="1"/>
    <col min="11273" max="11273" width="10.5546875" customWidth="1"/>
    <col min="11274" max="11274" width="11" bestFit="1" customWidth="1"/>
    <col min="11275" max="11275" width="10.109375" customWidth="1"/>
    <col min="11276" max="11276" width="11" bestFit="1" customWidth="1"/>
    <col min="11277" max="11277" width="11.88671875" customWidth="1"/>
    <col min="11518" max="11518" width="8.6640625" customWidth="1"/>
    <col min="11519" max="11519" width="9.88671875" bestFit="1" customWidth="1"/>
    <col min="11520" max="11520" width="45.33203125" customWidth="1"/>
    <col min="11522" max="11522" width="11" customWidth="1"/>
    <col min="11523" max="11523" width="8.5546875" customWidth="1"/>
    <col min="11524" max="11524" width="8" customWidth="1"/>
    <col min="11525" max="11525" width="9.33203125" customWidth="1"/>
    <col min="11526" max="11526" width="7.44140625" customWidth="1"/>
    <col min="11527" max="11527" width="9.88671875" customWidth="1"/>
    <col min="11528" max="11528" width="9.6640625" customWidth="1"/>
    <col min="11529" max="11529" width="10.5546875" customWidth="1"/>
    <col min="11530" max="11530" width="11" bestFit="1" customWidth="1"/>
    <col min="11531" max="11531" width="10.109375" customWidth="1"/>
    <col min="11532" max="11532" width="11" bestFit="1" customWidth="1"/>
    <col min="11533" max="11533" width="11.88671875" customWidth="1"/>
    <col min="11774" max="11774" width="8.6640625" customWidth="1"/>
    <col min="11775" max="11775" width="9.88671875" bestFit="1" customWidth="1"/>
    <col min="11776" max="11776" width="45.33203125" customWidth="1"/>
    <col min="11778" max="11778" width="11" customWidth="1"/>
    <col min="11779" max="11779" width="8.5546875" customWidth="1"/>
    <col min="11780" max="11780" width="8" customWidth="1"/>
    <col min="11781" max="11781" width="9.33203125" customWidth="1"/>
    <col min="11782" max="11782" width="7.44140625" customWidth="1"/>
    <col min="11783" max="11783" width="9.88671875" customWidth="1"/>
    <col min="11784" max="11784" width="9.6640625" customWidth="1"/>
    <col min="11785" max="11785" width="10.5546875" customWidth="1"/>
    <col min="11786" max="11786" width="11" bestFit="1" customWidth="1"/>
    <col min="11787" max="11787" width="10.109375" customWidth="1"/>
    <col min="11788" max="11788" width="11" bestFit="1" customWidth="1"/>
    <col min="11789" max="11789" width="11.88671875" customWidth="1"/>
    <col min="12030" max="12030" width="8.6640625" customWidth="1"/>
    <col min="12031" max="12031" width="9.88671875" bestFit="1" customWidth="1"/>
    <col min="12032" max="12032" width="45.33203125" customWidth="1"/>
    <col min="12034" max="12034" width="11" customWidth="1"/>
    <col min="12035" max="12035" width="8.5546875" customWidth="1"/>
    <col min="12036" max="12036" width="8" customWidth="1"/>
    <col min="12037" max="12037" width="9.33203125" customWidth="1"/>
    <col min="12038" max="12038" width="7.44140625" customWidth="1"/>
    <col min="12039" max="12039" width="9.88671875" customWidth="1"/>
    <col min="12040" max="12040" width="9.6640625" customWidth="1"/>
    <col min="12041" max="12041" width="10.5546875" customWidth="1"/>
    <col min="12042" max="12042" width="11" bestFit="1" customWidth="1"/>
    <col min="12043" max="12043" width="10.109375" customWidth="1"/>
    <col min="12044" max="12044" width="11" bestFit="1" customWidth="1"/>
    <col min="12045" max="12045" width="11.88671875" customWidth="1"/>
    <col min="12286" max="12286" width="8.6640625" customWidth="1"/>
    <col min="12287" max="12287" width="9.88671875" bestFit="1" customWidth="1"/>
    <col min="12288" max="12288" width="45.33203125" customWidth="1"/>
    <col min="12290" max="12290" width="11" customWidth="1"/>
    <col min="12291" max="12291" width="8.5546875" customWidth="1"/>
    <col min="12292" max="12292" width="8" customWidth="1"/>
    <col min="12293" max="12293" width="9.33203125" customWidth="1"/>
    <col min="12294" max="12294" width="7.44140625" customWidth="1"/>
    <col min="12295" max="12295" width="9.88671875" customWidth="1"/>
    <col min="12296" max="12296" width="9.6640625" customWidth="1"/>
    <col min="12297" max="12297" width="10.5546875" customWidth="1"/>
    <col min="12298" max="12298" width="11" bestFit="1" customWidth="1"/>
    <col min="12299" max="12299" width="10.109375" customWidth="1"/>
    <col min="12300" max="12300" width="11" bestFit="1" customWidth="1"/>
    <col min="12301" max="12301" width="11.88671875" customWidth="1"/>
    <col min="12542" max="12542" width="8.6640625" customWidth="1"/>
    <col min="12543" max="12543" width="9.88671875" bestFit="1" customWidth="1"/>
    <col min="12544" max="12544" width="45.33203125" customWidth="1"/>
    <col min="12546" max="12546" width="11" customWidth="1"/>
    <col min="12547" max="12547" width="8.5546875" customWidth="1"/>
    <col min="12548" max="12548" width="8" customWidth="1"/>
    <col min="12549" max="12549" width="9.33203125" customWidth="1"/>
    <col min="12550" max="12550" width="7.44140625" customWidth="1"/>
    <col min="12551" max="12551" width="9.88671875" customWidth="1"/>
    <col min="12552" max="12552" width="9.6640625" customWidth="1"/>
    <col min="12553" max="12553" width="10.5546875" customWidth="1"/>
    <col min="12554" max="12554" width="11" bestFit="1" customWidth="1"/>
    <col min="12555" max="12555" width="10.109375" customWidth="1"/>
    <col min="12556" max="12556" width="11" bestFit="1" customWidth="1"/>
    <col min="12557" max="12557" width="11.88671875" customWidth="1"/>
    <col min="12798" max="12798" width="8.6640625" customWidth="1"/>
    <col min="12799" max="12799" width="9.88671875" bestFit="1" customWidth="1"/>
    <col min="12800" max="12800" width="45.33203125" customWidth="1"/>
    <col min="12802" max="12802" width="11" customWidth="1"/>
    <col min="12803" max="12803" width="8.5546875" customWidth="1"/>
    <col min="12804" max="12804" width="8" customWidth="1"/>
    <col min="12805" max="12805" width="9.33203125" customWidth="1"/>
    <col min="12806" max="12806" width="7.44140625" customWidth="1"/>
    <col min="12807" max="12807" width="9.88671875" customWidth="1"/>
    <col min="12808" max="12808" width="9.6640625" customWidth="1"/>
    <col min="12809" max="12809" width="10.5546875" customWidth="1"/>
    <col min="12810" max="12810" width="11" bestFit="1" customWidth="1"/>
    <col min="12811" max="12811" width="10.109375" customWidth="1"/>
    <col min="12812" max="12812" width="11" bestFit="1" customWidth="1"/>
    <col min="12813" max="12813" width="11.88671875" customWidth="1"/>
    <col min="13054" max="13054" width="8.6640625" customWidth="1"/>
    <col min="13055" max="13055" width="9.88671875" bestFit="1" customWidth="1"/>
    <col min="13056" max="13056" width="45.33203125" customWidth="1"/>
    <col min="13058" max="13058" width="11" customWidth="1"/>
    <col min="13059" max="13059" width="8.5546875" customWidth="1"/>
    <col min="13060" max="13060" width="8" customWidth="1"/>
    <col min="13061" max="13061" width="9.33203125" customWidth="1"/>
    <col min="13062" max="13062" width="7.44140625" customWidth="1"/>
    <col min="13063" max="13063" width="9.88671875" customWidth="1"/>
    <col min="13064" max="13064" width="9.6640625" customWidth="1"/>
    <col min="13065" max="13065" width="10.5546875" customWidth="1"/>
    <col min="13066" max="13066" width="11" bestFit="1" customWidth="1"/>
    <col min="13067" max="13067" width="10.109375" customWidth="1"/>
    <col min="13068" max="13068" width="11" bestFit="1" customWidth="1"/>
    <col min="13069" max="13069" width="11.88671875" customWidth="1"/>
    <col min="13310" max="13310" width="8.6640625" customWidth="1"/>
    <col min="13311" max="13311" width="9.88671875" bestFit="1" customWidth="1"/>
    <col min="13312" max="13312" width="45.33203125" customWidth="1"/>
    <col min="13314" max="13314" width="11" customWidth="1"/>
    <col min="13315" max="13315" width="8.5546875" customWidth="1"/>
    <col min="13316" max="13316" width="8" customWidth="1"/>
    <col min="13317" max="13317" width="9.33203125" customWidth="1"/>
    <col min="13318" max="13318" width="7.44140625" customWidth="1"/>
    <col min="13319" max="13319" width="9.88671875" customWidth="1"/>
    <col min="13320" max="13320" width="9.6640625" customWidth="1"/>
    <col min="13321" max="13321" width="10.5546875" customWidth="1"/>
    <col min="13322" max="13322" width="11" bestFit="1" customWidth="1"/>
    <col min="13323" max="13323" width="10.109375" customWidth="1"/>
    <col min="13324" max="13324" width="11" bestFit="1" customWidth="1"/>
    <col min="13325" max="13325" width="11.88671875" customWidth="1"/>
    <col min="13566" max="13566" width="8.6640625" customWidth="1"/>
    <col min="13567" max="13567" width="9.88671875" bestFit="1" customWidth="1"/>
    <col min="13568" max="13568" width="45.33203125" customWidth="1"/>
    <col min="13570" max="13570" width="11" customWidth="1"/>
    <col min="13571" max="13571" width="8.5546875" customWidth="1"/>
    <col min="13572" max="13572" width="8" customWidth="1"/>
    <col min="13573" max="13573" width="9.33203125" customWidth="1"/>
    <col min="13574" max="13574" width="7.44140625" customWidth="1"/>
    <col min="13575" max="13575" width="9.88671875" customWidth="1"/>
    <col min="13576" max="13576" width="9.6640625" customWidth="1"/>
    <col min="13577" max="13577" width="10.5546875" customWidth="1"/>
    <col min="13578" max="13578" width="11" bestFit="1" customWidth="1"/>
    <col min="13579" max="13579" width="10.109375" customWidth="1"/>
    <col min="13580" max="13580" width="11" bestFit="1" customWidth="1"/>
    <col min="13581" max="13581" width="11.88671875" customWidth="1"/>
    <col min="13822" max="13822" width="8.6640625" customWidth="1"/>
    <col min="13823" max="13823" width="9.88671875" bestFit="1" customWidth="1"/>
    <col min="13824" max="13824" width="45.33203125" customWidth="1"/>
    <col min="13826" max="13826" width="11" customWidth="1"/>
    <col min="13827" max="13827" width="8.5546875" customWidth="1"/>
    <col min="13828" max="13828" width="8" customWidth="1"/>
    <col min="13829" max="13829" width="9.33203125" customWidth="1"/>
    <col min="13830" max="13830" width="7.44140625" customWidth="1"/>
    <col min="13831" max="13831" width="9.88671875" customWidth="1"/>
    <col min="13832" max="13832" width="9.6640625" customWidth="1"/>
    <col min="13833" max="13833" width="10.5546875" customWidth="1"/>
    <col min="13834" max="13834" width="11" bestFit="1" customWidth="1"/>
    <col min="13835" max="13835" width="10.109375" customWidth="1"/>
    <col min="13836" max="13836" width="11" bestFit="1" customWidth="1"/>
    <col min="13837" max="13837" width="11.88671875" customWidth="1"/>
    <col min="14078" max="14078" width="8.6640625" customWidth="1"/>
    <col min="14079" max="14079" width="9.88671875" bestFit="1" customWidth="1"/>
    <col min="14080" max="14080" width="45.33203125" customWidth="1"/>
    <col min="14082" max="14082" width="11" customWidth="1"/>
    <col min="14083" max="14083" width="8.5546875" customWidth="1"/>
    <col min="14084" max="14084" width="8" customWidth="1"/>
    <col min="14085" max="14085" width="9.33203125" customWidth="1"/>
    <col min="14086" max="14086" width="7.44140625" customWidth="1"/>
    <col min="14087" max="14087" width="9.88671875" customWidth="1"/>
    <col min="14088" max="14088" width="9.6640625" customWidth="1"/>
    <col min="14089" max="14089" width="10.5546875" customWidth="1"/>
    <col min="14090" max="14090" width="11" bestFit="1" customWidth="1"/>
    <col min="14091" max="14091" width="10.109375" customWidth="1"/>
    <col min="14092" max="14092" width="11" bestFit="1" customWidth="1"/>
    <col min="14093" max="14093" width="11.88671875" customWidth="1"/>
    <col min="14334" max="14334" width="8.6640625" customWidth="1"/>
    <col min="14335" max="14335" width="9.88671875" bestFit="1" customWidth="1"/>
    <col min="14336" max="14336" width="45.33203125" customWidth="1"/>
    <col min="14338" max="14338" width="11" customWidth="1"/>
    <col min="14339" max="14339" width="8.5546875" customWidth="1"/>
    <col min="14340" max="14340" width="8" customWidth="1"/>
    <col min="14341" max="14341" width="9.33203125" customWidth="1"/>
    <col min="14342" max="14342" width="7.44140625" customWidth="1"/>
    <col min="14343" max="14343" width="9.88671875" customWidth="1"/>
    <col min="14344" max="14344" width="9.6640625" customWidth="1"/>
    <col min="14345" max="14345" width="10.5546875" customWidth="1"/>
    <col min="14346" max="14346" width="11" bestFit="1" customWidth="1"/>
    <col min="14347" max="14347" width="10.109375" customWidth="1"/>
    <col min="14348" max="14348" width="11" bestFit="1" customWidth="1"/>
    <col min="14349" max="14349" width="11.88671875" customWidth="1"/>
    <col min="14590" max="14590" width="8.6640625" customWidth="1"/>
    <col min="14591" max="14591" width="9.88671875" bestFit="1" customWidth="1"/>
    <col min="14592" max="14592" width="45.33203125" customWidth="1"/>
    <col min="14594" max="14594" width="11" customWidth="1"/>
    <col min="14595" max="14595" width="8.5546875" customWidth="1"/>
    <col min="14596" max="14596" width="8" customWidth="1"/>
    <col min="14597" max="14597" width="9.33203125" customWidth="1"/>
    <col min="14598" max="14598" width="7.44140625" customWidth="1"/>
    <col min="14599" max="14599" width="9.88671875" customWidth="1"/>
    <col min="14600" max="14600" width="9.6640625" customWidth="1"/>
    <col min="14601" max="14601" width="10.5546875" customWidth="1"/>
    <col min="14602" max="14602" width="11" bestFit="1" customWidth="1"/>
    <col min="14603" max="14603" width="10.109375" customWidth="1"/>
    <col min="14604" max="14604" width="11" bestFit="1" customWidth="1"/>
    <col min="14605" max="14605" width="11.88671875" customWidth="1"/>
    <col min="14846" max="14846" width="8.6640625" customWidth="1"/>
    <col min="14847" max="14847" width="9.88671875" bestFit="1" customWidth="1"/>
    <col min="14848" max="14848" width="45.33203125" customWidth="1"/>
    <col min="14850" max="14850" width="11" customWidth="1"/>
    <col min="14851" max="14851" width="8.5546875" customWidth="1"/>
    <col min="14852" max="14852" width="8" customWidth="1"/>
    <col min="14853" max="14853" width="9.33203125" customWidth="1"/>
    <col min="14854" max="14854" width="7.44140625" customWidth="1"/>
    <col min="14855" max="14855" width="9.88671875" customWidth="1"/>
    <col min="14856" max="14856" width="9.6640625" customWidth="1"/>
    <col min="14857" max="14857" width="10.5546875" customWidth="1"/>
    <col min="14858" max="14858" width="11" bestFit="1" customWidth="1"/>
    <col min="14859" max="14859" width="10.109375" customWidth="1"/>
    <col min="14860" max="14860" width="11" bestFit="1" customWidth="1"/>
    <col min="14861" max="14861" width="11.88671875" customWidth="1"/>
    <col min="15102" max="15102" width="8.6640625" customWidth="1"/>
    <col min="15103" max="15103" width="9.88671875" bestFit="1" customWidth="1"/>
    <col min="15104" max="15104" width="45.33203125" customWidth="1"/>
    <col min="15106" max="15106" width="11" customWidth="1"/>
    <col min="15107" max="15107" width="8.5546875" customWidth="1"/>
    <col min="15108" max="15108" width="8" customWidth="1"/>
    <col min="15109" max="15109" width="9.33203125" customWidth="1"/>
    <col min="15110" max="15110" width="7.44140625" customWidth="1"/>
    <col min="15111" max="15111" width="9.88671875" customWidth="1"/>
    <col min="15112" max="15112" width="9.6640625" customWidth="1"/>
    <col min="15113" max="15113" width="10.5546875" customWidth="1"/>
    <col min="15114" max="15114" width="11" bestFit="1" customWidth="1"/>
    <col min="15115" max="15115" width="10.109375" customWidth="1"/>
    <col min="15116" max="15116" width="11" bestFit="1" customWidth="1"/>
    <col min="15117" max="15117" width="11.88671875" customWidth="1"/>
    <col min="15358" max="15358" width="8.6640625" customWidth="1"/>
    <col min="15359" max="15359" width="9.88671875" bestFit="1" customWidth="1"/>
    <col min="15360" max="15360" width="45.33203125" customWidth="1"/>
    <col min="15362" max="15362" width="11" customWidth="1"/>
    <col min="15363" max="15363" width="8.5546875" customWidth="1"/>
    <col min="15364" max="15364" width="8" customWidth="1"/>
    <col min="15365" max="15365" width="9.33203125" customWidth="1"/>
    <col min="15366" max="15366" width="7.44140625" customWidth="1"/>
    <col min="15367" max="15367" width="9.88671875" customWidth="1"/>
    <col min="15368" max="15368" width="9.6640625" customWidth="1"/>
    <col min="15369" max="15369" width="10.5546875" customWidth="1"/>
    <col min="15370" max="15370" width="11" bestFit="1" customWidth="1"/>
    <col min="15371" max="15371" width="10.109375" customWidth="1"/>
    <col min="15372" max="15372" width="11" bestFit="1" customWidth="1"/>
    <col min="15373" max="15373" width="11.88671875" customWidth="1"/>
    <col min="15614" max="15614" width="8.6640625" customWidth="1"/>
    <col min="15615" max="15615" width="9.88671875" bestFit="1" customWidth="1"/>
    <col min="15616" max="15616" width="45.33203125" customWidth="1"/>
    <col min="15618" max="15618" width="11" customWidth="1"/>
    <col min="15619" max="15619" width="8.5546875" customWidth="1"/>
    <col min="15620" max="15620" width="8" customWidth="1"/>
    <col min="15621" max="15621" width="9.33203125" customWidth="1"/>
    <col min="15622" max="15622" width="7.44140625" customWidth="1"/>
    <col min="15623" max="15623" width="9.88671875" customWidth="1"/>
    <col min="15624" max="15624" width="9.6640625" customWidth="1"/>
    <col min="15625" max="15625" width="10.5546875" customWidth="1"/>
    <col min="15626" max="15626" width="11" bestFit="1" customWidth="1"/>
    <col min="15627" max="15627" width="10.109375" customWidth="1"/>
    <col min="15628" max="15628" width="11" bestFit="1" customWidth="1"/>
    <col min="15629" max="15629" width="11.88671875" customWidth="1"/>
    <col min="15870" max="15870" width="8.6640625" customWidth="1"/>
    <col min="15871" max="15871" width="9.88671875" bestFit="1" customWidth="1"/>
    <col min="15872" max="15872" width="45.33203125" customWidth="1"/>
    <col min="15874" max="15874" width="11" customWidth="1"/>
    <col min="15875" max="15875" width="8.5546875" customWidth="1"/>
    <col min="15876" max="15876" width="8" customWidth="1"/>
    <col min="15877" max="15877" width="9.33203125" customWidth="1"/>
    <col min="15878" max="15878" width="7.44140625" customWidth="1"/>
    <col min="15879" max="15879" width="9.88671875" customWidth="1"/>
    <col min="15880" max="15880" width="9.6640625" customWidth="1"/>
    <col min="15881" max="15881" width="10.5546875" customWidth="1"/>
    <col min="15882" max="15882" width="11" bestFit="1" customWidth="1"/>
    <col min="15883" max="15883" width="10.109375" customWidth="1"/>
    <col min="15884" max="15884" width="11" bestFit="1" customWidth="1"/>
    <col min="15885" max="15885" width="11.88671875" customWidth="1"/>
    <col min="16126" max="16126" width="8.6640625" customWidth="1"/>
    <col min="16127" max="16127" width="9.88671875" bestFit="1" customWidth="1"/>
    <col min="16128" max="16128" width="45.33203125" customWidth="1"/>
    <col min="16130" max="16130" width="11" customWidth="1"/>
    <col min="16131" max="16131" width="8.5546875" customWidth="1"/>
    <col min="16132" max="16132" width="8" customWidth="1"/>
    <col min="16133" max="16133" width="9.33203125" customWidth="1"/>
    <col min="16134" max="16134" width="7.44140625" customWidth="1"/>
    <col min="16135" max="16135" width="9.88671875" customWidth="1"/>
    <col min="16136" max="16136" width="9.6640625" customWidth="1"/>
    <col min="16137" max="16137" width="10.5546875" customWidth="1"/>
    <col min="16138" max="16138" width="11" bestFit="1" customWidth="1"/>
    <col min="16139" max="16139" width="10.109375" customWidth="1"/>
    <col min="16140" max="16140" width="11" bestFit="1" customWidth="1"/>
    <col min="16141" max="16141" width="11.88671875" customWidth="1"/>
  </cols>
  <sheetData>
    <row r="1" spans="1:15" x14ac:dyDescent="0.3">
      <c r="O1" s="2" t="s">
        <v>41</v>
      </c>
    </row>
    <row r="2" spans="1:15" x14ac:dyDescent="0.3">
      <c r="O2" s="2" t="s">
        <v>1</v>
      </c>
    </row>
    <row r="3" spans="1:15" x14ac:dyDescent="0.3">
      <c r="O3" s="2" t="s">
        <v>2</v>
      </c>
    </row>
    <row r="4" spans="1:15" x14ac:dyDescent="0.3">
      <c r="O4" s="2" t="s">
        <v>3</v>
      </c>
    </row>
    <row r="5" spans="1:15" x14ac:dyDescent="0.3">
      <c r="O5" s="2" t="s">
        <v>4</v>
      </c>
    </row>
    <row r="6" spans="1:15" x14ac:dyDescent="0.3">
      <c r="O6" s="2" t="s">
        <v>5</v>
      </c>
    </row>
    <row r="7" spans="1:15" ht="20.399999999999999" x14ac:dyDescent="0.35">
      <c r="B7" s="59"/>
      <c r="C7" s="59"/>
      <c r="D7" s="59"/>
      <c r="E7" s="59" t="s">
        <v>356</v>
      </c>
      <c r="G7" s="59"/>
      <c r="H7" s="59"/>
      <c r="I7" s="59"/>
      <c r="J7" s="59"/>
      <c r="L7" s="31"/>
      <c r="M7" s="59"/>
      <c r="N7" s="59"/>
      <c r="O7" s="59"/>
    </row>
    <row r="9" spans="1:15" ht="14.4" x14ac:dyDescent="0.3">
      <c r="B9" s="9" t="s">
        <v>43</v>
      </c>
      <c r="C9" s="7" t="s">
        <v>317</v>
      </c>
      <c r="D9" s="7"/>
      <c r="E9" s="7"/>
      <c r="F9" s="7"/>
      <c r="G9" s="7"/>
      <c r="H9" s="7"/>
      <c r="I9" s="7"/>
      <c r="J9" s="7"/>
      <c r="K9" s="7"/>
      <c r="L9" s="7"/>
      <c r="M9" s="7"/>
      <c r="N9" s="7"/>
      <c r="O9" s="7"/>
    </row>
    <row r="10" spans="1:15" ht="14.4" x14ac:dyDescent="0.3">
      <c r="B10" s="9" t="s">
        <v>64</v>
      </c>
      <c r="C10" s="7" t="s">
        <v>228</v>
      </c>
      <c r="D10" s="7"/>
      <c r="E10" s="7"/>
      <c r="F10" s="7"/>
      <c r="G10" s="7"/>
      <c r="H10" s="7"/>
      <c r="I10" s="7"/>
      <c r="J10" s="7"/>
      <c r="K10" s="7"/>
      <c r="L10" s="7"/>
      <c r="M10" s="7"/>
      <c r="N10" s="7"/>
      <c r="O10" s="7"/>
    </row>
    <row r="11" spans="1:15" ht="14.4" x14ac:dyDescent="0.3">
      <c r="B11" s="9" t="s">
        <v>65</v>
      </c>
      <c r="C11" s="7" t="s">
        <v>68</v>
      </c>
      <c r="D11" s="7"/>
      <c r="E11" s="7"/>
      <c r="F11" s="7"/>
      <c r="G11" s="7"/>
      <c r="H11" s="7"/>
      <c r="I11" s="7"/>
      <c r="J11" s="7"/>
      <c r="K11" s="7"/>
      <c r="L11" s="7"/>
      <c r="M11" s="7"/>
      <c r="N11" s="7"/>
      <c r="O11" s="7"/>
    </row>
    <row r="12" spans="1:15" ht="14.4" x14ac:dyDescent="0.3">
      <c r="B12" s="9" t="s">
        <v>66</v>
      </c>
      <c r="C12" s="7"/>
      <c r="D12" s="7"/>
      <c r="E12" s="7"/>
      <c r="F12" s="7"/>
      <c r="G12" s="7"/>
      <c r="H12" s="7"/>
      <c r="I12" s="7"/>
      <c r="J12" s="7"/>
      <c r="K12" s="7"/>
      <c r="L12" s="7"/>
      <c r="M12" s="7"/>
      <c r="N12" s="7"/>
      <c r="O12" s="7"/>
    </row>
    <row r="13" spans="1:15" ht="15.6" x14ac:dyDescent="0.3">
      <c r="B13" s="37" t="s">
        <v>67</v>
      </c>
      <c r="C13" s="7"/>
      <c r="D13" s="7"/>
      <c r="E13" s="7"/>
      <c r="F13" s="7"/>
      <c r="G13" s="7"/>
      <c r="H13" s="7"/>
      <c r="I13" s="7"/>
      <c r="J13" s="7"/>
      <c r="K13" s="7"/>
      <c r="L13" s="7"/>
      <c r="M13" s="7"/>
      <c r="N13" s="7"/>
      <c r="O13" s="7"/>
    </row>
    <row r="14" spans="1:15" ht="14.4" x14ac:dyDescent="0.3">
      <c r="A14" s="7" t="s">
        <v>359</v>
      </c>
      <c r="B14" s="60"/>
      <c r="C14" s="60"/>
      <c r="D14" s="60"/>
      <c r="E14" s="60"/>
      <c r="F14" s="60"/>
      <c r="G14" s="60"/>
      <c r="H14" s="60"/>
      <c r="I14" s="7"/>
      <c r="J14" s="7"/>
      <c r="M14" s="61" t="s">
        <v>44</v>
      </c>
      <c r="N14" s="62">
        <f>O122</f>
        <v>0</v>
      </c>
      <c r="O14" s="63" t="s">
        <v>45</v>
      </c>
    </row>
    <row r="15" spans="1:15" ht="14.4" x14ac:dyDescent="0.3">
      <c r="B15" s="7"/>
      <c r="C15" s="7"/>
      <c r="D15" s="7"/>
      <c r="E15" s="7"/>
      <c r="F15" s="7"/>
      <c r="G15" s="7"/>
      <c r="H15" s="7"/>
      <c r="I15" s="7"/>
      <c r="J15" s="7"/>
      <c r="M15" s="64" t="s">
        <v>46</v>
      </c>
      <c r="N15" s="65"/>
      <c r="O15" s="7"/>
    </row>
    <row r="16" spans="1:15" ht="14.4" x14ac:dyDescent="0.3">
      <c r="A16" s="7"/>
      <c r="B16" s="7"/>
      <c r="C16" s="7"/>
      <c r="D16" s="7"/>
      <c r="E16" s="7"/>
      <c r="F16" s="7"/>
      <c r="G16" s="7"/>
      <c r="H16" s="7"/>
      <c r="I16" s="7"/>
      <c r="J16" s="7"/>
      <c r="K16" s="64"/>
      <c r="L16" s="7"/>
      <c r="M16" s="7"/>
      <c r="N16" s="7"/>
      <c r="O16" s="7"/>
    </row>
    <row r="17" spans="1:15" ht="13.5" customHeight="1" x14ac:dyDescent="0.3">
      <c r="A17" s="66" t="s">
        <v>47</v>
      </c>
      <c r="B17" s="106" t="s">
        <v>48</v>
      </c>
      <c r="C17" s="66" t="s">
        <v>49</v>
      </c>
      <c r="D17" s="66" t="s">
        <v>50</v>
      </c>
      <c r="E17" s="106" t="s">
        <v>51</v>
      </c>
      <c r="F17" s="106"/>
      <c r="G17" s="106"/>
      <c r="H17" s="106"/>
      <c r="I17" s="106"/>
      <c r="J17" s="106"/>
      <c r="K17" s="106" t="s">
        <v>52</v>
      </c>
      <c r="L17" s="106"/>
      <c r="M17" s="106"/>
      <c r="N17" s="106"/>
      <c r="O17" s="106"/>
    </row>
    <row r="18" spans="1:15" ht="83.25" customHeight="1" x14ac:dyDescent="0.3">
      <c r="A18" s="66"/>
      <c r="B18" s="106"/>
      <c r="C18" s="66"/>
      <c r="D18" s="66"/>
      <c r="E18" s="66" t="s">
        <v>53</v>
      </c>
      <c r="F18" s="66" t="s">
        <v>54</v>
      </c>
      <c r="G18" s="66" t="s">
        <v>55</v>
      </c>
      <c r="H18" s="66" t="s">
        <v>56</v>
      </c>
      <c r="I18" s="66" t="s">
        <v>57</v>
      </c>
      <c r="J18" s="66" t="s">
        <v>58</v>
      </c>
      <c r="K18" s="66" t="s">
        <v>59</v>
      </c>
      <c r="L18" s="66" t="s">
        <v>60</v>
      </c>
      <c r="M18" s="66" t="s">
        <v>56</v>
      </c>
      <c r="N18" s="66" t="s">
        <v>61</v>
      </c>
      <c r="O18" s="66" t="s">
        <v>62</v>
      </c>
    </row>
    <row r="19" spans="1:15" ht="14.4"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s="7" customFormat="1" ht="14.4" thickTop="1" x14ac:dyDescent="0.25">
      <c r="A20" s="87"/>
      <c r="B20" s="88"/>
      <c r="C20" s="89"/>
      <c r="D20" s="89"/>
      <c r="E20" s="90"/>
      <c r="F20" s="90"/>
      <c r="G20" s="90"/>
      <c r="H20" s="90"/>
      <c r="I20" s="90"/>
      <c r="J20" s="90"/>
      <c r="K20" s="90"/>
      <c r="L20" s="90"/>
      <c r="M20" s="90"/>
      <c r="N20" s="90"/>
      <c r="O20" s="90"/>
    </row>
    <row r="21" spans="1:15" s="7" customFormat="1" x14ac:dyDescent="0.25">
      <c r="A21" s="102"/>
      <c r="B21" s="103" t="s">
        <v>91</v>
      </c>
      <c r="C21" s="97"/>
      <c r="D21" s="98"/>
      <c r="E21" s="99"/>
      <c r="F21" s="100"/>
      <c r="G21" s="100"/>
      <c r="H21" s="100"/>
      <c r="I21" s="100"/>
      <c r="J21" s="100"/>
      <c r="K21" s="101"/>
      <c r="L21" s="100"/>
      <c r="M21" s="100"/>
      <c r="N21" s="100"/>
      <c r="O21" s="100"/>
    </row>
    <row r="22" spans="1:15" s="7" customFormat="1" ht="27.6" x14ac:dyDescent="0.25">
      <c r="A22" s="80">
        <v>1</v>
      </c>
      <c r="B22" s="94" t="s">
        <v>92</v>
      </c>
      <c r="C22" s="80" t="s">
        <v>93</v>
      </c>
      <c r="D22" s="95">
        <v>1</v>
      </c>
      <c r="E22" s="93"/>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5" s="7" customFormat="1" ht="55.2" x14ac:dyDescent="0.25">
      <c r="A23" s="79">
        <v>2</v>
      </c>
      <c r="B23" s="94" t="s">
        <v>94</v>
      </c>
      <c r="C23" s="79" t="s">
        <v>93</v>
      </c>
      <c r="D23" s="95">
        <v>1</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5" s="7" customFormat="1" x14ac:dyDescent="0.25">
      <c r="A24" s="102"/>
      <c r="B24" s="103" t="s">
        <v>95</v>
      </c>
      <c r="C24" s="97"/>
      <c r="D24" s="98"/>
      <c r="E24" s="99"/>
      <c r="F24" s="100"/>
      <c r="G24" s="100"/>
      <c r="H24" s="100"/>
      <c r="I24" s="100"/>
      <c r="J24" s="100"/>
      <c r="K24" s="101"/>
      <c r="L24" s="100"/>
      <c r="M24" s="100"/>
      <c r="N24" s="100"/>
      <c r="O24" s="100"/>
    </row>
    <row r="25" spans="1:15" s="7" customFormat="1" ht="27.6" x14ac:dyDescent="0.25">
      <c r="A25" s="79">
        <v>3</v>
      </c>
      <c r="B25" s="94" t="s">
        <v>229</v>
      </c>
      <c r="C25" s="79" t="s">
        <v>97</v>
      </c>
      <c r="D25" s="92">
        <v>2.8</v>
      </c>
      <c r="E25" s="93"/>
      <c r="F25" s="69"/>
      <c r="G25" s="69"/>
      <c r="H25" s="69"/>
      <c r="I25" s="69"/>
      <c r="J25" s="69">
        <f t="shared" si="0"/>
        <v>0</v>
      </c>
      <c r="K25" s="70">
        <f t="shared" si="5"/>
        <v>0</v>
      </c>
      <c r="L25" s="69">
        <f t="shared" si="1"/>
        <v>0</v>
      </c>
      <c r="M25" s="69">
        <f t="shared" si="2"/>
        <v>0</v>
      </c>
      <c r="N25" s="69">
        <f t="shared" si="3"/>
        <v>0</v>
      </c>
      <c r="O25" s="69">
        <f t="shared" si="4"/>
        <v>0</v>
      </c>
    </row>
    <row r="26" spans="1:15" s="7" customFormat="1" x14ac:dyDescent="0.25">
      <c r="A26" s="80">
        <v>4</v>
      </c>
      <c r="B26" s="91" t="s">
        <v>98</v>
      </c>
      <c r="C26" s="80" t="s">
        <v>97</v>
      </c>
      <c r="D26" s="92">
        <v>41.1</v>
      </c>
      <c r="E26" s="93"/>
      <c r="F26" s="69"/>
      <c r="G26" s="69"/>
      <c r="H26" s="69"/>
      <c r="I26" s="69"/>
      <c r="J26" s="69">
        <f t="shared" si="0"/>
        <v>0</v>
      </c>
      <c r="K26" s="70">
        <f t="shared" si="5"/>
        <v>0</v>
      </c>
      <c r="L26" s="69">
        <f t="shared" si="1"/>
        <v>0</v>
      </c>
      <c r="M26" s="69">
        <f t="shared" si="2"/>
        <v>0</v>
      </c>
      <c r="N26" s="69">
        <f t="shared" si="3"/>
        <v>0</v>
      </c>
      <c r="O26" s="69">
        <f t="shared" si="4"/>
        <v>0</v>
      </c>
    </row>
    <row r="27" spans="1:15" s="7" customFormat="1" x14ac:dyDescent="0.25">
      <c r="A27" s="79">
        <v>5</v>
      </c>
      <c r="B27" s="94" t="s">
        <v>104</v>
      </c>
      <c r="C27" s="80" t="s">
        <v>93</v>
      </c>
      <c r="D27" s="95">
        <v>1</v>
      </c>
      <c r="E27" s="93"/>
      <c r="F27" s="69"/>
      <c r="G27" s="69"/>
      <c r="H27" s="69"/>
      <c r="I27" s="69"/>
      <c r="J27" s="69">
        <f t="shared" si="0"/>
        <v>0</v>
      </c>
      <c r="K27" s="70">
        <f t="shared" si="5"/>
        <v>0</v>
      </c>
      <c r="L27" s="69">
        <f t="shared" si="1"/>
        <v>0</v>
      </c>
      <c r="M27" s="69">
        <f t="shared" si="2"/>
        <v>0</v>
      </c>
      <c r="N27" s="69">
        <f t="shared" si="3"/>
        <v>0</v>
      </c>
      <c r="O27" s="69">
        <f t="shared" si="4"/>
        <v>0</v>
      </c>
    </row>
    <row r="28" spans="1:15" s="7" customFormat="1" ht="27.6" x14ac:dyDescent="0.25">
      <c r="A28" s="79">
        <v>6</v>
      </c>
      <c r="B28" s="94" t="s">
        <v>106</v>
      </c>
      <c r="C28" s="80" t="s">
        <v>93</v>
      </c>
      <c r="D28" s="95">
        <v>1</v>
      </c>
      <c r="E28" s="96"/>
      <c r="F28" s="96"/>
      <c r="G28" s="69"/>
      <c r="H28" s="69"/>
      <c r="I28" s="69"/>
      <c r="J28" s="69">
        <f t="shared" si="0"/>
        <v>0</v>
      </c>
      <c r="K28" s="70">
        <f t="shared" si="5"/>
        <v>0</v>
      </c>
      <c r="L28" s="69">
        <f t="shared" si="1"/>
        <v>0</v>
      </c>
      <c r="M28" s="69">
        <f t="shared" si="2"/>
        <v>0</v>
      </c>
      <c r="N28" s="69">
        <f t="shared" si="3"/>
        <v>0</v>
      </c>
      <c r="O28" s="69">
        <f t="shared" si="4"/>
        <v>0</v>
      </c>
    </row>
    <row r="29" spans="1:15" s="7" customFormat="1" x14ac:dyDescent="0.25">
      <c r="A29" s="79">
        <v>7</v>
      </c>
      <c r="B29" s="94" t="s">
        <v>108</v>
      </c>
      <c r="C29" s="80" t="s">
        <v>93</v>
      </c>
      <c r="D29" s="95">
        <v>3</v>
      </c>
      <c r="E29" s="93"/>
      <c r="F29" s="69"/>
      <c r="G29" s="69"/>
      <c r="H29" s="69"/>
      <c r="I29" s="69"/>
      <c r="J29" s="69">
        <f t="shared" si="0"/>
        <v>0</v>
      </c>
      <c r="K29" s="70">
        <f t="shared" si="5"/>
        <v>0</v>
      </c>
      <c r="L29" s="69">
        <f t="shared" si="1"/>
        <v>0</v>
      </c>
      <c r="M29" s="69">
        <f t="shared" si="2"/>
        <v>0</v>
      </c>
      <c r="N29" s="69">
        <f t="shared" si="3"/>
        <v>0</v>
      </c>
      <c r="O29" s="69">
        <f t="shared" si="4"/>
        <v>0</v>
      </c>
    </row>
    <row r="30" spans="1:15" s="7" customFormat="1" x14ac:dyDescent="0.25">
      <c r="A30" s="80">
        <v>8</v>
      </c>
      <c r="B30" s="94" t="s">
        <v>112</v>
      </c>
      <c r="C30" s="80" t="s">
        <v>113</v>
      </c>
      <c r="D30" s="95">
        <v>2</v>
      </c>
      <c r="E30" s="93"/>
      <c r="F30" s="69"/>
      <c r="G30" s="69"/>
      <c r="H30" s="69"/>
      <c r="I30" s="69"/>
      <c r="J30" s="69">
        <f t="shared" si="0"/>
        <v>0</v>
      </c>
      <c r="K30" s="70">
        <f t="shared" si="5"/>
        <v>0</v>
      </c>
      <c r="L30" s="69">
        <f t="shared" si="1"/>
        <v>0</v>
      </c>
      <c r="M30" s="69">
        <f t="shared" si="2"/>
        <v>0</v>
      </c>
      <c r="N30" s="69">
        <f t="shared" si="3"/>
        <v>0</v>
      </c>
      <c r="O30" s="69">
        <f t="shared" si="4"/>
        <v>0</v>
      </c>
    </row>
    <row r="31" spans="1:15" s="7" customFormat="1" ht="27.6" x14ac:dyDescent="0.25">
      <c r="A31" s="79">
        <v>9</v>
      </c>
      <c r="B31" s="94" t="s">
        <v>114</v>
      </c>
      <c r="C31" s="80" t="s">
        <v>93</v>
      </c>
      <c r="D31" s="92">
        <v>1</v>
      </c>
      <c r="E31" s="93"/>
      <c r="F31" s="69"/>
      <c r="G31" s="69"/>
      <c r="H31" s="69"/>
      <c r="I31" s="69"/>
      <c r="J31" s="69">
        <f t="shared" si="0"/>
        <v>0</v>
      </c>
      <c r="K31" s="70">
        <f t="shared" si="5"/>
        <v>0</v>
      </c>
      <c r="L31" s="69">
        <f t="shared" si="1"/>
        <v>0</v>
      </c>
      <c r="M31" s="69">
        <f t="shared" si="2"/>
        <v>0</v>
      </c>
      <c r="N31" s="69">
        <f t="shared" si="3"/>
        <v>0</v>
      </c>
      <c r="O31" s="69">
        <f t="shared" si="4"/>
        <v>0</v>
      </c>
    </row>
    <row r="32" spans="1:15" s="7" customFormat="1" x14ac:dyDescent="0.25">
      <c r="A32" s="102"/>
      <c r="B32" s="103" t="s">
        <v>115</v>
      </c>
      <c r="C32" s="97"/>
      <c r="D32" s="98"/>
      <c r="E32" s="99"/>
      <c r="F32" s="100"/>
      <c r="G32" s="100"/>
      <c r="H32" s="100"/>
      <c r="I32" s="100"/>
      <c r="J32" s="100"/>
      <c r="K32" s="101"/>
      <c r="L32" s="100"/>
      <c r="M32" s="100"/>
      <c r="N32" s="100"/>
      <c r="O32" s="100"/>
    </row>
    <row r="33" spans="1:15" s="7" customFormat="1" ht="27.6" x14ac:dyDescent="0.25">
      <c r="A33" s="79">
        <v>10</v>
      </c>
      <c r="B33" s="94" t="s">
        <v>116</v>
      </c>
      <c r="C33" s="79" t="s">
        <v>93</v>
      </c>
      <c r="D33" s="95">
        <v>4</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27.6" x14ac:dyDescent="0.25">
      <c r="A34" s="79">
        <v>11</v>
      </c>
      <c r="B34" s="94" t="s">
        <v>230</v>
      </c>
      <c r="C34" s="80" t="s">
        <v>93</v>
      </c>
      <c r="D34" s="95">
        <v>1</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x14ac:dyDescent="0.25">
      <c r="A35" s="80">
        <v>12</v>
      </c>
      <c r="B35" s="94" t="s">
        <v>187</v>
      </c>
      <c r="C35" s="79" t="s">
        <v>93</v>
      </c>
      <c r="D35" s="95">
        <v>2</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ht="27.6" x14ac:dyDescent="0.25">
      <c r="A36" s="79">
        <v>13</v>
      </c>
      <c r="B36" s="94" t="s">
        <v>121</v>
      </c>
      <c r="C36" s="79" t="s">
        <v>97</v>
      </c>
      <c r="D36" s="95">
        <v>2.8</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ht="55.2" x14ac:dyDescent="0.25">
      <c r="A37" s="79">
        <v>14</v>
      </c>
      <c r="B37" s="94" t="s">
        <v>122</v>
      </c>
      <c r="C37" s="79" t="s">
        <v>97</v>
      </c>
      <c r="D37" s="95">
        <v>3.3</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x14ac:dyDescent="0.25">
      <c r="A38" s="79">
        <v>15</v>
      </c>
      <c r="B38" s="94" t="s">
        <v>123</v>
      </c>
      <c r="C38" s="80" t="s">
        <v>97</v>
      </c>
      <c r="D38" s="92">
        <v>2.8</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ht="41.4" x14ac:dyDescent="0.25">
      <c r="A39" s="79">
        <v>16</v>
      </c>
      <c r="B39" s="91" t="s">
        <v>125</v>
      </c>
      <c r="C39" s="80" t="s">
        <v>97</v>
      </c>
      <c r="D39" s="92">
        <v>41.1</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x14ac:dyDescent="0.25">
      <c r="A40" s="80">
        <v>17</v>
      </c>
      <c r="B40" s="94" t="s">
        <v>127</v>
      </c>
      <c r="C40" s="79" t="s">
        <v>93</v>
      </c>
      <c r="D40" s="95">
        <v>4</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x14ac:dyDescent="0.25">
      <c r="A41" s="102"/>
      <c r="B41" s="103" t="s">
        <v>129</v>
      </c>
      <c r="C41" s="97"/>
      <c r="D41" s="98"/>
      <c r="E41" s="99"/>
      <c r="F41" s="100"/>
      <c r="G41" s="100"/>
      <c r="H41" s="100"/>
      <c r="I41" s="100"/>
      <c r="J41" s="100"/>
      <c r="K41" s="101"/>
      <c r="L41" s="100"/>
      <c r="M41" s="100"/>
      <c r="N41" s="100"/>
      <c r="O41" s="100"/>
    </row>
    <row r="42" spans="1:15" s="7" customFormat="1" x14ac:dyDescent="0.25">
      <c r="A42" s="79">
        <v>18</v>
      </c>
      <c r="B42" s="94" t="s">
        <v>130</v>
      </c>
      <c r="C42" s="80" t="s">
        <v>93</v>
      </c>
      <c r="D42" s="95">
        <v>2</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x14ac:dyDescent="0.25">
      <c r="A43" s="79">
        <v>19</v>
      </c>
      <c r="B43" s="94" t="s">
        <v>131</v>
      </c>
      <c r="C43" s="79" t="s">
        <v>93</v>
      </c>
      <c r="D43" s="95">
        <v>2</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27.6" x14ac:dyDescent="0.25">
      <c r="A44" s="79">
        <v>20</v>
      </c>
      <c r="B44" s="94" t="s">
        <v>132</v>
      </c>
      <c r="C44" s="80" t="s">
        <v>93</v>
      </c>
      <c r="D44" s="92">
        <v>2</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27.6" x14ac:dyDescent="0.25">
      <c r="A45" s="79">
        <v>21</v>
      </c>
      <c r="B45" s="91" t="s">
        <v>133</v>
      </c>
      <c r="C45" s="80" t="s">
        <v>93</v>
      </c>
      <c r="D45" s="92">
        <v>5</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x14ac:dyDescent="0.25">
      <c r="A46" s="80">
        <v>22</v>
      </c>
      <c r="B46" s="94" t="s">
        <v>135</v>
      </c>
      <c r="C46" s="79" t="s">
        <v>136</v>
      </c>
      <c r="D46" s="95">
        <v>0.1</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ht="27.6" x14ac:dyDescent="0.25">
      <c r="A47" s="79">
        <v>23</v>
      </c>
      <c r="B47" s="94" t="s">
        <v>231</v>
      </c>
      <c r="C47" s="79" t="s">
        <v>93</v>
      </c>
      <c r="D47" s="95">
        <v>1</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ht="27.6" x14ac:dyDescent="0.25">
      <c r="A48" s="79">
        <v>24</v>
      </c>
      <c r="B48" s="94" t="s">
        <v>188</v>
      </c>
      <c r="C48" s="80" t="s">
        <v>93</v>
      </c>
      <c r="D48" s="95">
        <v>1</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ht="27.6" x14ac:dyDescent="0.25">
      <c r="A49" s="79">
        <v>25</v>
      </c>
      <c r="B49" s="94" t="s">
        <v>232</v>
      </c>
      <c r="C49" s="79" t="s">
        <v>93</v>
      </c>
      <c r="D49" s="95">
        <v>1</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ht="41.4" x14ac:dyDescent="0.25">
      <c r="A50" s="79">
        <v>26</v>
      </c>
      <c r="B50" s="94" t="s">
        <v>140</v>
      </c>
      <c r="C50" s="80" t="s">
        <v>93</v>
      </c>
      <c r="D50" s="92">
        <v>1</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x14ac:dyDescent="0.25">
      <c r="A51" s="79">
        <v>27</v>
      </c>
      <c r="B51" s="91" t="s">
        <v>142</v>
      </c>
      <c r="C51" s="80" t="s">
        <v>93</v>
      </c>
      <c r="D51" s="92">
        <v>1</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x14ac:dyDescent="0.25">
      <c r="A52" s="80">
        <v>28</v>
      </c>
      <c r="B52" s="94" t="s">
        <v>143</v>
      </c>
      <c r="C52" s="79" t="s">
        <v>93</v>
      </c>
      <c r="D52" s="95">
        <v>1</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ht="27.6" x14ac:dyDescent="0.25">
      <c r="A53" s="79">
        <v>29</v>
      </c>
      <c r="B53" s="94" t="s">
        <v>144</v>
      </c>
      <c r="C53" s="79" t="s">
        <v>93</v>
      </c>
      <c r="D53" s="95">
        <v>2</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ht="27.6" x14ac:dyDescent="0.25">
      <c r="A54" s="79">
        <v>30</v>
      </c>
      <c r="B54" s="94" t="s">
        <v>193</v>
      </c>
      <c r="C54" s="80" t="s">
        <v>93</v>
      </c>
      <c r="D54" s="95">
        <v>2</v>
      </c>
      <c r="E54" s="96"/>
      <c r="F54" s="96"/>
      <c r="G54" s="69"/>
      <c r="H54" s="69"/>
      <c r="I54" s="69"/>
      <c r="J54" s="69">
        <f t="shared" si="0"/>
        <v>0</v>
      </c>
      <c r="K54" s="70">
        <f t="shared" si="5"/>
        <v>0</v>
      </c>
      <c r="L54" s="69">
        <f t="shared" si="1"/>
        <v>0</v>
      </c>
      <c r="M54" s="69">
        <f t="shared" si="2"/>
        <v>0</v>
      </c>
      <c r="N54" s="69">
        <f t="shared" si="3"/>
        <v>0</v>
      </c>
      <c r="O54" s="69">
        <f t="shared" si="4"/>
        <v>0</v>
      </c>
    </row>
    <row r="55" spans="1:15" s="7" customFormat="1" ht="27.6" x14ac:dyDescent="0.25">
      <c r="A55" s="79">
        <v>31</v>
      </c>
      <c r="B55" s="94" t="s">
        <v>192</v>
      </c>
      <c r="C55" s="79" t="s">
        <v>93</v>
      </c>
      <c r="D55" s="95">
        <v>5</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x14ac:dyDescent="0.25">
      <c r="A56" s="102"/>
      <c r="B56" s="103" t="s">
        <v>146</v>
      </c>
      <c r="C56" s="97"/>
      <c r="D56" s="98"/>
      <c r="E56" s="99"/>
      <c r="F56" s="100"/>
      <c r="G56" s="100"/>
      <c r="H56" s="100"/>
      <c r="I56" s="100"/>
      <c r="J56" s="100"/>
      <c r="K56" s="101"/>
      <c r="L56" s="100"/>
      <c r="M56" s="100"/>
      <c r="N56" s="100"/>
      <c r="O56" s="100"/>
    </row>
    <row r="57" spans="1:15" s="7" customFormat="1" ht="27.6" x14ac:dyDescent="0.25">
      <c r="A57" s="79">
        <v>32</v>
      </c>
      <c r="B57" s="91" t="s">
        <v>151</v>
      </c>
      <c r="C57" s="80" t="s">
        <v>93</v>
      </c>
      <c r="D57" s="92">
        <v>5</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79">
        <v>33</v>
      </c>
      <c r="B58" s="94" t="s">
        <v>152</v>
      </c>
      <c r="C58" s="79" t="s">
        <v>93</v>
      </c>
      <c r="D58" s="95">
        <v>10</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ht="27.6" x14ac:dyDescent="0.25">
      <c r="A59" s="80">
        <v>34</v>
      </c>
      <c r="B59" s="94" t="s">
        <v>154</v>
      </c>
      <c r="C59" s="79" t="s">
        <v>93</v>
      </c>
      <c r="D59" s="95">
        <v>4</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x14ac:dyDescent="0.25">
      <c r="A60" s="79">
        <v>35</v>
      </c>
      <c r="B60" s="94" t="s">
        <v>155</v>
      </c>
      <c r="C60" s="80" t="s">
        <v>93</v>
      </c>
      <c r="D60" s="95">
        <v>1</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x14ac:dyDescent="0.25">
      <c r="A61" s="79">
        <v>36</v>
      </c>
      <c r="B61" s="94" t="s">
        <v>156</v>
      </c>
      <c r="C61" s="79" t="s">
        <v>93</v>
      </c>
      <c r="D61" s="95">
        <v>1</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x14ac:dyDescent="0.25">
      <c r="A62" s="80">
        <v>37</v>
      </c>
      <c r="B62" s="94" t="s">
        <v>157</v>
      </c>
      <c r="C62" s="80" t="s">
        <v>93</v>
      </c>
      <c r="D62" s="92">
        <v>1</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ht="55.2" x14ac:dyDescent="0.25">
      <c r="A63" s="79">
        <v>38</v>
      </c>
      <c r="B63" s="91" t="s">
        <v>158</v>
      </c>
      <c r="C63" s="80" t="s">
        <v>93</v>
      </c>
      <c r="D63" s="92">
        <v>1</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x14ac:dyDescent="0.25">
      <c r="A64" s="102"/>
      <c r="B64" s="103" t="s">
        <v>159</v>
      </c>
      <c r="C64" s="97"/>
      <c r="D64" s="98"/>
      <c r="E64" s="99"/>
      <c r="F64" s="100"/>
      <c r="G64" s="100"/>
      <c r="H64" s="100"/>
      <c r="I64" s="100"/>
      <c r="J64" s="100"/>
      <c r="K64" s="101"/>
      <c r="L64" s="100"/>
      <c r="M64" s="100"/>
      <c r="N64" s="100"/>
      <c r="O64" s="100"/>
    </row>
    <row r="65" spans="1:15" s="7" customFormat="1" ht="27.6" x14ac:dyDescent="0.25">
      <c r="A65" s="79">
        <v>39</v>
      </c>
      <c r="B65" s="94" t="s">
        <v>160</v>
      </c>
      <c r="C65" s="79" t="s">
        <v>97</v>
      </c>
      <c r="D65" s="95">
        <v>160</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x14ac:dyDescent="0.25">
      <c r="A66" s="80">
        <v>40</v>
      </c>
      <c r="B66" s="94" t="s">
        <v>164</v>
      </c>
      <c r="C66" s="80" t="s">
        <v>97</v>
      </c>
      <c r="D66" s="95">
        <v>2.5</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x14ac:dyDescent="0.25">
      <c r="A67" s="79">
        <v>41</v>
      </c>
      <c r="B67" s="94" t="s">
        <v>165</v>
      </c>
      <c r="C67" s="79" t="s">
        <v>97</v>
      </c>
      <c r="D67" s="95">
        <v>46.9</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ht="27.6" x14ac:dyDescent="0.25">
      <c r="A68" s="79">
        <v>42</v>
      </c>
      <c r="B68" s="94" t="s">
        <v>166</v>
      </c>
      <c r="C68" s="80" t="s">
        <v>97</v>
      </c>
      <c r="D68" s="92">
        <v>46.9</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x14ac:dyDescent="0.25">
      <c r="A69" s="80">
        <v>43</v>
      </c>
      <c r="B69" s="91" t="s">
        <v>167</v>
      </c>
      <c r="C69" s="80" t="s">
        <v>97</v>
      </c>
      <c r="D69" s="92">
        <v>46.9</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x14ac:dyDescent="0.25">
      <c r="A70" s="79">
        <v>44</v>
      </c>
      <c r="B70" s="94" t="s">
        <v>168</v>
      </c>
      <c r="C70" s="79" t="s">
        <v>97</v>
      </c>
      <c r="D70" s="95">
        <v>113</v>
      </c>
      <c r="E70" s="96"/>
      <c r="F70" s="96"/>
      <c r="G70" s="69"/>
      <c r="H70" s="69"/>
      <c r="I70" s="69"/>
      <c r="J70" s="69">
        <f t="shared" si="0"/>
        <v>0</v>
      </c>
      <c r="K70" s="70">
        <f t="shared" si="5"/>
        <v>0</v>
      </c>
      <c r="L70" s="69">
        <f t="shared" si="1"/>
        <v>0</v>
      </c>
      <c r="M70" s="69">
        <f t="shared" si="2"/>
        <v>0</v>
      </c>
      <c r="N70" s="69">
        <f t="shared" si="3"/>
        <v>0</v>
      </c>
      <c r="O70" s="69">
        <f t="shared" si="4"/>
        <v>0</v>
      </c>
    </row>
    <row r="71" spans="1:15" s="7" customFormat="1" ht="27.6" x14ac:dyDescent="0.25">
      <c r="A71" s="80">
        <v>45</v>
      </c>
      <c r="B71" s="94" t="s">
        <v>169</v>
      </c>
      <c r="C71" s="79" t="s">
        <v>97</v>
      </c>
      <c r="D71" s="95">
        <v>113</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ht="27.6" x14ac:dyDescent="0.25">
      <c r="A72" s="79">
        <v>46</v>
      </c>
      <c r="B72" s="94" t="s">
        <v>170</v>
      </c>
      <c r="C72" s="80" t="s">
        <v>97</v>
      </c>
      <c r="D72" s="95">
        <v>113</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x14ac:dyDescent="0.25">
      <c r="A73" s="79">
        <v>47</v>
      </c>
      <c r="B73" s="94" t="s">
        <v>194</v>
      </c>
      <c r="C73" s="79" t="s">
        <v>97</v>
      </c>
      <c r="D73" s="95">
        <v>19.2</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x14ac:dyDescent="0.25">
      <c r="A74" s="80">
        <v>48</v>
      </c>
      <c r="B74" s="94" t="s">
        <v>171</v>
      </c>
      <c r="C74" s="80" t="s">
        <v>97</v>
      </c>
      <c r="D74" s="92">
        <v>1.5</v>
      </c>
      <c r="E74" s="93"/>
      <c r="F74" s="69"/>
      <c r="G74" s="69"/>
      <c r="H74" s="69"/>
      <c r="I74" s="69"/>
      <c r="J74" s="69">
        <f t="shared" si="0"/>
        <v>0</v>
      </c>
      <c r="K74" s="70">
        <f t="shared" si="5"/>
        <v>0</v>
      </c>
      <c r="L74" s="69">
        <f t="shared" si="1"/>
        <v>0</v>
      </c>
      <c r="M74" s="69">
        <f t="shared" si="2"/>
        <v>0</v>
      </c>
      <c r="N74" s="69">
        <f t="shared" si="3"/>
        <v>0</v>
      </c>
      <c r="O74" s="69">
        <f t="shared" si="4"/>
        <v>0</v>
      </c>
    </row>
    <row r="75" spans="1:15" s="7" customFormat="1" x14ac:dyDescent="0.25">
      <c r="A75" s="102"/>
      <c r="B75" s="103" t="s">
        <v>175</v>
      </c>
      <c r="C75" s="97"/>
      <c r="D75" s="98"/>
      <c r="E75" s="99"/>
      <c r="F75" s="100"/>
      <c r="G75" s="100"/>
      <c r="H75" s="100"/>
      <c r="I75" s="100"/>
      <c r="J75" s="100"/>
      <c r="K75" s="101"/>
      <c r="L75" s="100"/>
      <c r="M75" s="100"/>
      <c r="N75" s="100"/>
      <c r="O75" s="100"/>
    </row>
    <row r="76" spans="1:15" s="7" customFormat="1" ht="27.6" x14ac:dyDescent="0.25">
      <c r="A76" s="79">
        <v>49</v>
      </c>
      <c r="B76" s="94" t="s">
        <v>233</v>
      </c>
      <c r="C76" s="79" t="s">
        <v>93</v>
      </c>
      <c r="D76" s="95">
        <v>1</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x14ac:dyDescent="0.25">
      <c r="A77" s="102"/>
      <c r="B77" s="103" t="s">
        <v>177</v>
      </c>
      <c r="C77" s="97"/>
      <c r="D77" s="98"/>
      <c r="E77" s="99"/>
      <c r="F77" s="100"/>
      <c r="G77" s="100"/>
      <c r="H77" s="100"/>
      <c r="I77" s="100"/>
      <c r="J77" s="100"/>
      <c r="K77" s="101"/>
      <c r="L77" s="100"/>
      <c r="M77" s="100"/>
      <c r="N77" s="100"/>
      <c r="O77" s="100"/>
    </row>
    <row r="78" spans="1:15" s="7" customFormat="1" ht="41.4" x14ac:dyDescent="0.25">
      <c r="A78" s="80">
        <v>50</v>
      </c>
      <c r="B78" s="94" t="s">
        <v>178</v>
      </c>
      <c r="C78" s="80" t="s">
        <v>179</v>
      </c>
      <c r="D78" s="95">
        <v>1.2</v>
      </c>
      <c r="E78" s="96"/>
      <c r="F78" s="96"/>
      <c r="G78" s="69"/>
      <c r="H78" s="69"/>
      <c r="I78" s="69"/>
      <c r="J78" s="69">
        <f t="shared" si="0"/>
        <v>0</v>
      </c>
      <c r="K78" s="70">
        <f t="shared" si="5"/>
        <v>0</v>
      </c>
      <c r="L78" s="69">
        <f t="shared" si="1"/>
        <v>0</v>
      </c>
      <c r="M78" s="69">
        <f t="shared" si="2"/>
        <v>0</v>
      </c>
      <c r="N78" s="69">
        <f t="shared" si="3"/>
        <v>0</v>
      </c>
      <c r="O78" s="69">
        <f t="shared" si="4"/>
        <v>0</v>
      </c>
    </row>
    <row r="79" spans="1:15" s="7" customFormat="1" ht="41.4" x14ac:dyDescent="0.25">
      <c r="A79" s="79">
        <v>51</v>
      </c>
      <c r="B79" s="94" t="s">
        <v>180</v>
      </c>
      <c r="C79" s="79" t="s">
        <v>179</v>
      </c>
      <c r="D79" s="95">
        <v>1.2</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x14ac:dyDescent="0.25">
      <c r="A80" s="79">
        <v>52</v>
      </c>
      <c r="B80" s="94" t="s">
        <v>181</v>
      </c>
      <c r="C80" s="80" t="s">
        <v>97</v>
      </c>
      <c r="D80" s="92">
        <v>43.9</v>
      </c>
      <c r="E80" s="93"/>
      <c r="F80" s="69"/>
      <c r="G80" s="69"/>
      <c r="H80" s="69"/>
      <c r="I80" s="69"/>
      <c r="J80" s="69">
        <f t="shared" si="0"/>
        <v>0</v>
      </c>
      <c r="K80" s="70">
        <f t="shared" si="5"/>
        <v>0</v>
      </c>
      <c r="L80" s="69">
        <f t="shared" si="1"/>
        <v>0</v>
      </c>
      <c r="M80" s="69">
        <f t="shared" si="2"/>
        <v>0</v>
      </c>
      <c r="N80" s="69">
        <f t="shared" si="3"/>
        <v>0</v>
      </c>
      <c r="O80" s="69">
        <f t="shared" si="4"/>
        <v>0</v>
      </c>
    </row>
    <row r="81" spans="1:15" s="7" customFormat="1" ht="55.2" x14ac:dyDescent="0.25">
      <c r="A81" s="80">
        <v>53</v>
      </c>
      <c r="B81" s="91" t="s">
        <v>182</v>
      </c>
      <c r="C81" s="80" t="s">
        <v>97</v>
      </c>
      <c r="D81" s="92">
        <v>7.3</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ht="41.4" x14ac:dyDescent="0.25">
      <c r="A82" s="79">
        <v>54</v>
      </c>
      <c r="B82" s="94" t="s">
        <v>197</v>
      </c>
      <c r="C82" s="79" t="s">
        <v>93</v>
      </c>
      <c r="D82" s="95">
        <v>5</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ht="27.6" x14ac:dyDescent="0.25">
      <c r="A83" s="80">
        <v>55</v>
      </c>
      <c r="B83" s="94" t="s">
        <v>199</v>
      </c>
      <c r="C83" s="79" t="s">
        <v>97</v>
      </c>
      <c r="D83" s="95">
        <v>16.2</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ht="27.6" x14ac:dyDescent="0.25">
      <c r="A84" s="80">
        <v>56</v>
      </c>
      <c r="B84" s="94" t="s">
        <v>183</v>
      </c>
      <c r="C84" s="80" t="s">
        <v>97</v>
      </c>
      <c r="D84" s="95">
        <v>1.9</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ht="15" hidden="1" customHeight="1" x14ac:dyDescent="0.25">
      <c r="A85" s="80">
        <v>65</v>
      </c>
      <c r="B85" s="94"/>
      <c r="C85" s="79"/>
      <c r="D85" s="95"/>
      <c r="E85" s="93"/>
      <c r="F85" s="69"/>
      <c r="G85" s="69"/>
      <c r="H85" s="69"/>
      <c r="I85" s="69"/>
      <c r="J85" s="69">
        <f t="shared" si="0"/>
        <v>0</v>
      </c>
      <c r="K85" s="70">
        <f t="shared" si="5"/>
        <v>0</v>
      </c>
      <c r="L85" s="69">
        <f t="shared" si="1"/>
        <v>0</v>
      </c>
      <c r="M85" s="69">
        <f t="shared" si="2"/>
        <v>0</v>
      </c>
      <c r="N85" s="69">
        <f t="shared" si="3"/>
        <v>0</v>
      </c>
      <c r="O85" s="69">
        <f t="shared" si="4"/>
        <v>0</v>
      </c>
    </row>
    <row r="86" spans="1:15" s="7" customFormat="1" ht="15" hidden="1" customHeight="1" x14ac:dyDescent="0.25">
      <c r="A86" s="80">
        <v>66</v>
      </c>
      <c r="B86" s="94"/>
      <c r="C86" s="79"/>
      <c r="D86" s="95"/>
      <c r="E86" s="93"/>
      <c r="F86" s="69"/>
      <c r="G86" s="69"/>
      <c r="H86" s="69"/>
      <c r="I86" s="69"/>
      <c r="J86" s="69">
        <f t="shared" ref="J86:J120" si="6">I86+H86+G86</f>
        <v>0</v>
      </c>
      <c r="K86" s="70">
        <f t="shared" si="5"/>
        <v>0</v>
      </c>
      <c r="L86" s="69">
        <f t="shared" ref="L86:L120" si="7">ROUND(D86*G86,2)</f>
        <v>0</v>
      </c>
      <c r="M86" s="69">
        <f t="shared" ref="M86:M120" si="8">ROUND(D86*H86,2)</f>
        <v>0</v>
      </c>
      <c r="N86" s="69">
        <f t="shared" ref="N86:N120" si="9">ROUND(D86*I86,2)</f>
        <v>0</v>
      </c>
      <c r="O86" s="69">
        <f t="shared" ref="O86:O120" si="10">N86+M86+L86</f>
        <v>0</v>
      </c>
    </row>
    <row r="87" spans="1:15" s="7" customFormat="1" ht="15" hidden="1" customHeight="1" x14ac:dyDescent="0.25">
      <c r="A87" s="79">
        <v>67</v>
      </c>
      <c r="B87" s="94"/>
      <c r="C87" s="80"/>
      <c r="D87" s="92"/>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ht="15" hidden="1" customHeight="1" x14ac:dyDescent="0.25">
      <c r="A88" s="79">
        <v>68</v>
      </c>
      <c r="B88" s="91"/>
      <c r="C88" s="80"/>
      <c r="D88" s="92"/>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ht="15" hidden="1" customHeight="1" x14ac:dyDescent="0.25">
      <c r="A89" s="80">
        <v>69</v>
      </c>
      <c r="B89" s="94"/>
      <c r="C89" s="79"/>
      <c r="D89" s="95"/>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ht="15" hidden="1" customHeight="1" x14ac:dyDescent="0.25">
      <c r="A90" s="79">
        <v>70</v>
      </c>
      <c r="B90" s="94"/>
      <c r="C90" s="79"/>
      <c r="D90" s="95"/>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ht="15" hidden="1" customHeight="1" x14ac:dyDescent="0.25">
      <c r="A91" s="79">
        <v>71</v>
      </c>
      <c r="B91" s="94"/>
      <c r="C91" s="80"/>
      <c r="D91" s="95"/>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ht="15" hidden="1" customHeight="1" x14ac:dyDescent="0.25">
      <c r="A92" s="80">
        <v>72</v>
      </c>
      <c r="B92" s="94"/>
      <c r="C92" s="79"/>
      <c r="D92" s="95"/>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ht="15" hidden="1" customHeight="1" x14ac:dyDescent="0.25">
      <c r="A93" s="79">
        <v>73</v>
      </c>
      <c r="B93" s="94"/>
      <c r="C93" s="80"/>
      <c r="D93" s="92"/>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ht="15" hidden="1" customHeight="1" x14ac:dyDescent="0.25">
      <c r="A94" s="79">
        <v>74</v>
      </c>
      <c r="B94" s="91"/>
      <c r="C94" s="80"/>
      <c r="D94" s="92"/>
      <c r="E94" s="96"/>
      <c r="F94" s="96"/>
      <c r="G94" s="69"/>
      <c r="H94" s="69"/>
      <c r="I94" s="69"/>
      <c r="J94" s="69">
        <f t="shared" si="6"/>
        <v>0</v>
      </c>
      <c r="K94" s="70">
        <f t="shared" si="11"/>
        <v>0</v>
      </c>
      <c r="L94" s="69">
        <f t="shared" si="7"/>
        <v>0</v>
      </c>
      <c r="M94" s="69">
        <f t="shared" si="8"/>
        <v>0</v>
      </c>
      <c r="N94" s="69">
        <f t="shared" si="9"/>
        <v>0</v>
      </c>
      <c r="O94" s="69">
        <f t="shared" si="10"/>
        <v>0</v>
      </c>
    </row>
    <row r="95" spans="1:15" s="7" customFormat="1" ht="15" hidden="1" customHeight="1" x14ac:dyDescent="0.25">
      <c r="A95" s="80">
        <v>75</v>
      </c>
      <c r="B95" s="94"/>
      <c r="C95" s="79"/>
      <c r="D95" s="95"/>
      <c r="E95" s="96"/>
      <c r="F95" s="96"/>
      <c r="G95" s="69"/>
      <c r="H95" s="69"/>
      <c r="I95" s="69"/>
      <c r="J95" s="69">
        <f t="shared" si="6"/>
        <v>0</v>
      </c>
      <c r="K95" s="70">
        <f t="shared" si="11"/>
        <v>0</v>
      </c>
      <c r="L95" s="69">
        <f t="shared" si="7"/>
        <v>0</v>
      </c>
      <c r="M95" s="69">
        <f t="shared" si="8"/>
        <v>0</v>
      </c>
      <c r="N95" s="69">
        <f t="shared" si="9"/>
        <v>0</v>
      </c>
      <c r="O95" s="69">
        <f t="shared" si="10"/>
        <v>0</v>
      </c>
    </row>
    <row r="96" spans="1:15" s="7" customFormat="1" ht="15" hidden="1" customHeight="1" x14ac:dyDescent="0.25">
      <c r="A96" s="79">
        <v>76</v>
      </c>
      <c r="B96" s="94"/>
      <c r="C96" s="79"/>
      <c r="D96" s="95"/>
      <c r="E96" s="96"/>
      <c r="F96" s="96"/>
      <c r="G96" s="69"/>
      <c r="H96" s="69"/>
      <c r="I96" s="69"/>
      <c r="J96" s="69">
        <f t="shared" si="6"/>
        <v>0</v>
      </c>
      <c r="K96" s="70">
        <f t="shared" si="11"/>
        <v>0</v>
      </c>
      <c r="L96" s="69">
        <f t="shared" si="7"/>
        <v>0</v>
      </c>
      <c r="M96" s="69">
        <f t="shared" si="8"/>
        <v>0</v>
      </c>
      <c r="N96" s="69">
        <f t="shared" si="9"/>
        <v>0</v>
      </c>
      <c r="O96" s="69">
        <f t="shared" si="10"/>
        <v>0</v>
      </c>
    </row>
    <row r="97" spans="1:15" s="7" customFormat="1" ht="15" hidden="1" customHeight="1" x14ac:dyDescent="0.25">
      <c r="A97" s="79">
        <v>77</v>
      </c>
      <c r="B97" s="94"/>
      <c r="C97" s="80"/>
      <c r="D97" s="95"/>
      <c r="E97" s="96"/>
      <c r="F97" s="96"/>
      <c r="G97" s="69"/>
      <c r="H97" s="69"/>
      <c r="I97" s="69"/>
      <c r="J97" s="69">
        <f t="shared" si="6"/>
        <v>0</v>
      </c>
      <c r="K97" s="70">
        <f t="shared" si="11"/>
        <v>0</v>
      </c>
      <c r="L97" s="69">
        <f t="shared" si="7"/>
        <v>0</v>
      </c>
      <c r="M97" s="69">
        <f t="shared" si="8"/>
        <v>0</v>
      </c>
      <c r="N97" s="69">
        <f t="shared" si="9"/>
        <v>0</v>
      </c>
      <c r="O97" s="69">
        <f t="shared" si="10"/>
        <v>0</v>
      </c>
    </row>
    <row r="98" spans="1:15" s="7" customFormat="1" ht="15" hidden="1" customHeight="1" x14ac:dyDescent="0.25">
      <c r="A98" s="80">
        <v>78</v>
      </c>
      <c r="B98" s="94"/>
      <c r="C98" s="79"/>
      <c r="D98" s="95"/>
      <c r="E98" s="93"/>
      <c r="F98" s="69"/>
      <c r="G98" s="69"/>
      <c r="H98" s="69"/>
      <c r="I98" s="69"/>
      <c r="J98" s="69">
        <f t="shared" si="6"/>
        <v>0</v>
      </c>
      <c r="K98" s="70">
        <f t="shared" si="11"/>
        <v>0</v>
      </c>
      <c r="L98" s="69">
        <f t="shared" si="7"/>
        <v>0</v>
      </c>
      <c r="M98" s="69">
        <f t="shared" si="8"/>
        <v>0</v>
      </c>
      <c r="N98" s="69">
        <f t="shared" si="9"/>
        <v>0</v>
      </c>
      <c r="O98" s="69">
        <f t="shared" si="10"/>
        <v>0</v>
      </c>
    </row>
    <row r="99" spans="1:15" s="7" customFormat="1" ht="15" hidden="1" customHeight="1" x14ac:dyDescent="0.25">
      <c r="A99" s="79">
        <v>79</v>
      </c>
      <c r="B99" s="94"/>
      <c r="C99" s="80"/>
      <c r="D99" s="92"/>
      <c r="E99" s="93"/>
      <c r="F99" s="69"/>
      <c r="G99" s="69"/>
      <c r="H99" s="69"/>
      <c r="I99" s="69"/>
      <c r="J99" s="69">
        <f t="shared" si="6"/>
        <v>0</v>
      </c>
      <c r="K99" s="70">
        <f t="shared" si="11"/>
        <v>0</v>
      </c>
      <c r="L99" s="69">
        <f t="shared" si="7"/>
        <v>0</v>
      </c>
      <c r="M99" s="69">
        <f t="shared" si="8"/>
        <v>0</v>
      </c>
      <c r="N99" s="69">
        <f t="shared" si="9"/>
        <v>0</v>
      </c>
      <c r="O99" s="69">
        <f t="shared" si="10"/>
        <v>0</v>
      </c>
    </row>
    <row r="100" spans="1:15" s="7" customFormat="1" ht="15" hidden="1" customHeight="1" x14ac:dyDescent="0.25">
      <c r="A100" s="79">
        <v>80</v>
      </c>
      <c r="B100" s="91"/>
      <c r="C100" s="80"/>
      <c r="D100" s="92"/>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ht="15" hidden="1" customHeight="1" x14ac:dyDescent="0.25">
      <c r="A101" s="79">
        <v>81</v>
      </c>
      <c r="B101" s="91"/>
      <c r="C101" s="80"/>
      <c r="D101" s="92"/>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ht="15" hidden="1" customHeight="1" x14ac:dyDescent="0.25">
      <c r="A102" s="80">
        <v>82</v>
      </c>
      <c r="B102" s="94"/>
      <c r="C102" s="79"/>
      <c r="D102" s="95"/>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ht="15" hidden="1" customHeight="1" x14ac:dyDescent="0.25">
      <c r="A103" s="79">
        <v>83</v>
      </c>
      <c r="B103" s="94"/>
      <c r="C103" s="79"/>
      <c r="D103" s="95"/>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ht="15" hidden="1" customHeight="1" x14ac:dyDescent="0.25">
      <c r="A104" s="79">
        <v>84</v>
      </c>
      <c r="B104" s="94"/>
      <c r="C104" s="80"/>
      <c r="D104" s="95"/>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ht="15" hidden="1" customHeight="1" x14ac:dyDescent="0.25">
      <c r="A105" s="80">
        <v>85</v>
      </c>
      <c r="B105" s="94"/>
      <c r="C105" s="79"/>
      <c r="D105" s="95"/>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t="15" hidden="1" customHeight="1" x14ac:dyDescent="0.25">
      <c r="A106" s="79">
        <v>86</v>
      </c>
      <c r="B106" s="94"/>
      <c r="C106" s="80"/>
      <c r="D106" s="92"/>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t="15" hidden="1" customHeight="1" x14ac:dyDescent="0.25">
      <c r="A107" s="79">
        <v>87</v>
      </c>
      <c r="B107" s="91"/>
      <c r="C107" s="80"/>
      <c r="D107" s="92"/>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t="15" hidden="1" customHeight="1" x14ac:dyDescent="0.25">
      <c r="A108" s="79">
        <v>88</v>
      </c>
      <c r="B108" s="91"/>
      <c r="C108" s="80"/>
      <c r="D108" s="92"/>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ht="15" hidden="1" customHeight="1" x14ac:dyDescent="0.25">
      <c r="A109" s="80">
        <v>89</v>
      </c>
      <c r="B109" s="94"/>
      <c r="C109" s="79"/>
      <c r="D109" s="95"/>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t="15" hidden="1" customHeight="1" x14ac:dyDescent="0.25">
      <c r="A110" s="79">
        <v>90</v>
      </c>
      <c r="B110" s="94"/>
      <c r="C110" s="79"/>
      <c r="D110" s="95"/>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t="15" hidden="1" customHeight="1" x14ac:dyDescent="0.25">
      <c r="A111" s="79">
        <v>91</v>
      </c>
      <c r="B111" s="91"/>
      <c r="C111" s="80"/>
      <c r="D111" s="92"/>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t="15" hidden="1" customHeight="1" x14ac:dyDescent="0.25">
      <c r="A112" s="79">
        <v>92</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5" s="7" customFormat="1" ht="15" hidden="1" customHeight="1" x14ac:dyDescent="0.25">
      <c r="A113" s="80">
        <v>93</v>
      </c>
      <c r="B113" s="94"/>
      <c r="C113" s="79"/>
      <c r="D113" s="95"/>
      <c r="E113" s="96"/>
      <c r="F113" s="96"/>
      <c r="G113" s="69"/>
      <c r="H113" s="69"/>
      <c r="I113" s="69"/>
      <c r="J113" s="69">
        <f t="shared" si="6"/>
        <v>0</v>
      </c>
      <c r="K113" s="70">
        <f t="shared" si="11"/>
        <v>0</v>
      </c>
      <c r="L113" s="69">
        <f t="shared" si="7"/>
        <v>0</v>
      </c>
      <c r="M113" s="69">
        <f t="shared" si="8"/>
        <v>0</v>
      </c>
      <c r="N113" s="69">
        <f t="shared" si="9"/>
        <v>0</v>
      </c>
      <c r="O113" s="69">
        <f t="shared" si="10"/>
        <v>0</v>
      </c>
    </row>
    <row r="114" spans="1:15" s="7" customFormat="1" ht="15" hidden="1" customHeight="1" x14ac:dyDescent="0.25">
      <c r="A114" s="79">
        <v>94</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5" s="7" customFormat="1" ht="15" hidden="1" customHeight="1" x14ac:dyDescent="0.25">
      <c r="A115" s="79">
        <v>95</v>
      </c>
      <c r="B115" s="91"/>
      <c r="C115" s="80"/>
      <c r="D115" s="92"/>
      <c r="E115" s="96"/>
      <c r="F115" s="96"/>
      <c r="G115" s="69"/>
      <c r="H115" s="69"/>
      <c r="I115" s="69"/>
      <c r="J115" s="69">
        <f t="shared" si="6"/>
        <v>0</v>
      </c>
      <c r="K115" s="70">
        <f t="shared" si="11"/>
        <v>0</v>
      </c>
      <c r="L115" s="69">
        <f t="shared" si="7"/>
        <v>0</v>
      </c>
      <c r="M115" s="69">
        <f t="shared" si="8"/>
        <v>0</v>
      </c>
      <c r="N115" s="69">
        <f t="shared" si="9"/>
        <v>0</v>
      </c>
      <c r="O115" s="69">
        <f t="shared" si="10"/>
        <v>0</v>
      </c>
    </row>
    <row r="116" spans="1:15" s="7" customFormat="1" ht="15" hidden="1" customHeight="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5" s="7" customFormat="1" ht="15" hidden="1" customHeight="1" x14ac:dyDescent="0.25">
      <c r="A117" s="80">
        <v>97</v>
      </c>
      <c r="B117" s="94"/>
      <c r="C117" s="79"/>
      <c r="D117" s="95"/>
      <c r="E117" s="96"/>
      <c r="F117" s="96"/>
      <c r="G117" s="69"/>
      <c r="H117" s="69"/>
      <c r="I117" s="69"/>
      <c r="J117" s="69">
        <f t="shared" si="6"/>
        <v>0</v>
      </c>
      <c r="K117" s="70">
        <f t="shared" si="11"/>
        <v>0</v>
      </c>
      <c r="L117" s="69">
        <f t="shared" si="7"/>
        <v>0</v>
      </c>
      <c r="M117" s="69">
        <f t="shared" si="8"/>
        <v>0</v>
      </c>
      <c r="N117" s="69">
        <f t="shared" si="9"/>
        <v>0</v>
      </c>
      <c r="O117" s="69">
        <f t="shared" si="10"/>
        <v>0</v>
      </c>
    </row>
    <row r="118" spans="1:15" s="7" customFormat="1" ht="15" hidden="1" customHeight="1" x14ac:dyDescent="0.25">
      <c r="A118" s="79">
        <v>98</v>
      </c>
      <c r="B118" s="94"/>
      <c r="C118" s="79"/>
      <c r="D118" s="95"/>
      <c r="E118" s="96"/>
      <c r="F118" s="96"/>
      <c r="G118" s="69"/>
      <c r="H118" s="69"/>
      <c r="I118" s="69"/>
      <c r="J118" s="69">
        <f t="shared" si="6"/>
        <v>0</v>
      </c>
      <c r="K118" s="70">
        <f t="shared" si="11"/>
        <v>0</v>
      </c>
      <c r="L118" s="69">
        <f t="shared" si="7"/>
        <v>0</v>
      </c>
      <c r="M118" s="69">
        <f t="shared" si="8"/>
        <v>0</v>
      </c>
      <c r="N118" s="69">
        <f t="shared" si="9"/>
        <v>0</v>
      </c>
      <c r="O118" s="69">
        <f t="shared" si="10"/>
        <v>0</v>
      </c>
    </row>
    <row r="119" spans="1:15" s="7" customFormat="1" ht="15" hidden="1" customHeight="1" x14ac:dyDescent="0.25">
      <c r="A119" s="79">
        <v>99</v>
      </c>
      <c r="B119" s="91"/>
      <c r="C119" s="80"/>
      <c r="D119" s="92"/>
      <c r="E119" s="96"/>
      <c r="F119" s="96"/>
      <c r="G119" s="69"/>
      <c r="H119" s="69"/>
      <c r="I119" s="69"/>
      <c r="J119" s="69">
        <f t="shared" si="6"/>
        <v>0</v>
      </c>
      <c r="K119" s="70">
        <f t="shared" si="11"/>
        <v>0</v>
      </c>
      <c r="L119" s="69">
        <f t="shared" si="7"/>
        <v>0</v>
      </c>
      <c r="M119" s="69">
        <f t="shared" si="8"/>
        <v>0</v>
      </c>
      <c r="N119" s="69">
        <f t="shared" si="9"/>
        <v>0</v>
      </c>
      <c r="O119" s="69">
        <f t="shared" si="10"/>
        <v>0</v>
      </c>
    </row>
    <row r="120" spans="1:15" s="7" customFormat="1" ht="15" hidden="1" customHeight="1" x14ac:dyDescent="0.25">
      <c r="A120" s="79">
        <v>100</v>
      </c>
      <c r="B120" s="91"/>
      <c r="C120" s="80"/>
      <c r="D120" s="92"/>
      <c r="E120" s="96"/>
      <c r="F120" s="96"/>
      <c r="G120" s="69">
        <f t="shared" ref="G120" si="12">ROUND(E120*F120,2)</f>
        <v>0</v>
      </c>
      <c r="H120" s="69"/>
      <c r="I120" s="69"/>
      <c r="J120" s="69">
        <f t="shared" si="6"/>
        <v>0</v>
      </c>
      <c r="K120" s="70">
        <f t="shared" si="11"/>
        <v>0</v>
      </c>
      <c r="L120" s="69">
        <f t="shared" si="7"/>
        <v>0</v>
      </c>
      <c r="M120" s="69">
        <f t="shared" si="8"/>
        <v>0</v>
      </c>
      <c r="N120" s="69">
        <f t="shared" si="9"/>
        <v>0</v>
      </c>
      <c r="O120" s="69">
        <f t="shared" si="10"/>
        <v>0</v>
      </c>
    </row>
    <row r="121" spans="1:15" ht="15.6" x14ac:dyDescent="0.3">
      <c r="A121" s="75"/>
      <c r="B121" s="73"/>
      <c r="C121" s="74"/>
      <c r="D121" s="71"/>
      <c r="E121" s="72"/>
      <c r="F121" s="72"/>
      <c r="G121" s="72"/>
      <c r="H121" s="72"/>
      <c r="I121" s="72"/>
      <c r="J121" s="72"/>
      <c r="K121" s="76"/>
      <c r="L121" s="72"/>
      <c r="M121" s="72"/>
      <c r="N121" s="72"/>
      <c r="O121" s="69"/>
    </row>
    <row r="122" spans="1:15" ht="15.75" customHeight="1" x14ac:dyDescent="0.3">
      <c r="A122" s="107" t="s">
        <v>63</v>
      </c>
      <c r="B122" s="108"/>
      <c r="C122" s="108"/>
      <c r="D122" s="108"/>
      <c r="E122" s="108"/>
      <c r="F122" s="108"/>
      <c r="G122" s="108"/>
      <c r="H122" s="108"/>
      <c r="I122" s="108"/>
      <c r="J122" s="109"/>
      <c r="K122" s="77">
        <f>SUM(K21:K121)</f>
        <v>0</v>
      </c>
      <c r="L122" s="78">
        <f>SUM(L21:L121)</f>
        <v>0</v>
      </c>
      <c r="M122" s="78">
        <f>SUM(M21:M121)</f>
        <v>0</v>
      </c>
      <c r="N122" s="78">
        <f>SUM(N21:N121)</f>
        <v>0</v>
      </c>
      <c r="O122" s="78">
        <f>SUM(O21:O121)</f>
        <v>0</v>
      </c>
    </row>
    <row r="123" spans="1:15" ht="14.4" x14ac:dyDescent="0.3">
      <c r="B123" s="7"/>
      <c r="C123" s="7"/>
      <c r="D123" s="7"/>
      <c r="E123" s="7"/>
      <c r="F123" s="7"/>
      <c r="G123" s="7"/>
      <c r="H123" s="7"/>
      <c r="I123" s="7"/>
      <c r="J123" s="7"/>
      <c r="K123" s="7"/>
      <c r="L123" s="7"/>
      <c r="M123" s="7"/>
      <c r="N123" s="7"/>
      <c r="O123" s="7"/>
    </row>
    <row r="124" spans="1:15" ht="14.4" x14ac:dyDescent="0.3">
      <c r="A124" s="7"/>
      <c r="B124" s="25" t="s">
        <v>19</v>
      </c>
      <c r="C124" s="7"/>
      <c r="D124" s="7"/>
      <c r="E124" s="7"/>
      <c r="F124" s="7"/>
      <c r="G124" s="7"/>
      <c r="H124" s="7"/>
      <c r="I124" s="7"/>
      <c r="J124" s="7"/>
      <c r="K124" s="7"/>
      <c r="L124" s="7"/>
      <c r="M124" s="7"/>
      <c r="N124" s="7"/>
      <c r="O124" s="7"/>
    </row>
    <row r="125" spans="1:15" ht="14.4" x14ac:dyDescent="0.3">
      <c r="A125" s="7"/>
      <c r="B125" s="58" t="s">
        <v>20</v>
      </c>
      <c r="C125" s="7"/>
      <c r="D125" s="7"/>
      <c r="E125" s="7"/>
      <c r="F125" s="7"/>
      <c r="G125" s="7"/>
      <c r="H125" s="7"/>
      <c r="I125" s="7"/>
      <c r="J125" s="7"/>
      <c r="K125" s="7"/>
      <c r="L125" s="7"/>
      <c r="M125" s="7"/>
      <c r="N125" s="7"/>
      <c r="O125" s="7"/>
    </row>
    <row r="126" spans="1:15" ht="14.4" x14ac:dyDescent="0.3">
      <c r="A126" s="7"/>
      <c r="B126" s="7"/>
      <c r="C126" s="7"/>
      <c r="D126" s="7"/>
      <c r="E126" s="7"/>
      <c r="F126" s="7"/>
      <c r="G126" s="7"/>
      <c r="H126" s="7"/>
      <c r="I126" s="7"/>
      <c r="J126" s="7"/>
      <c r="K126" s="7"/>
      <c r="L126" s="7"/>
      <c r="M126" s="7"/>
      <c r="N126" s="7"/>
      <c r="O126" s="7"/>
    </row>
    <row r="127" spans="1:15" ht="14.4" x14ac:dyDescent="0.3">
      <c r="A127" s="7"/>
      <c r="B127" s="7" t="s">
        <v>22</v>
      </c>
      <c r="C127" s="7"/>
      <c r="D127" s="7"/>
      <c r="E127" s="7"/>
      <c r="F127" s="7"/>
      <c r="G127" s="7"/>
      <c r="H127" s="7"/>
      <c r="I127" s="7"/>
      <c r="J127" s="7"/>
      <c r="K127" s="7"/>
      <c r="L127" s="7"/>
      <c r="M127" s="7"/>
      <c r="N127" s="7"/>
      <c r="O127" s="7"/>
    </row>
    <row r="128" spans="1:15"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9"/>
  <sheetViews>
    <sheetView topLeftCell="A12" workbookViewId="0">
      <selection activeCell="E22" sqref="E22:I115"/>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8" width="9.332031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89</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234</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v>3</v>
      </c>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O121</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2"/>
      <c r="B21" s="103" t="s">
        <v>91</v>
      </c>
      <c r="C21" s="97"/>
      <c r="D21" s="98"/>
      <c r="E21" s="99"/>
      <c r="F21" s="100"/>
      <c r="G21" s="100"/>
      <c r="H21" s="100"/>
      <c r="I21" s="100"/>
      <c r="J21" s="100"/>
      <c r="K21" s="101"/>
      <c r="L21" s="100"/>
      <c r="M21" s="100"/>
      <c r="N21" s="100"/>
      <c r="O21" s="100"/>
    </row>
    <row r="22" spans="1:16" s="7" customFormat="1" ht="55.2" x14ac:dyDescent="0.25">
      <c r="A22" s="80">
        <v>1</v>
      </c>
      <c r="B22" s="94" t="s">
        <v>222</v>
      </c>
      <c r="C22" s="80" t="s">
        <v>93</v>
      </c>
      <c r="D22" s="95">
        <v>1</v>
      </c>
      <c r="E22" s="93"/>
      <c r="F22" s="69"/>
      <c r="G22" s="69"/>
      <c r="H22" s="69"/>
      <c r="I22" s="69"/>
      <c r="J22" s="69">
        <f t="shared" ref="J22:J84" si="0">I22+H22+G22</f>
        <v>0</v>
      </c>
      <c r="K22" s="70">
        <f>ROUND(D22*E22,1)</f>
        <v>0</v>
      </c>
      <c r="L22" s="69">
        <f t="shared" ref="L22:L84" si="1">ROUND(D22*G22,2)</f>
        <v>0</v>
      </c>
      <c r="M22" s="69">
        <f t="shared" ref="M22:M84" si="2">ROUND(D22*H22,2)</f>
        <v>0</v>
      </c>
      <c r="N22" s="69">
        <f t="shared" ref="N22:N84" si="3">ROUND(D22*I22,2)</f>
        <v>0</v>
      </c>
      <c r="O22" s="69">
        <f t="shared" ref="O22:O84" si="4">N22+M22+L22</f>
        <v>0</v>
      </c>
    </row>
    <row r="23" spans="1:16" s="7" customFormat="1" ht="27.6" x14ac:dyDescent="0.25">
      <c r="A23" s="79">
        <v>2</v>
      </c>
      <c r="B23" s="94" t="s">
        <v>92</v>
      </c>
      <c r="C23" s="79" t="s">
        <v>93</v>
      </c>
      <c r="D23" s="95">
        <v>1</v>
      </c>
      <c r="E23" s="93"/>
      <c r="F23" s="69"/>
      <c r="G23" s="69"/>
      <c r="H23" s="69"/>
      <c r="I23" s="69"/>
      <c r="J23" s="69">
        <f t="shared" si="0"/>
        <v>0</v>
      </c>
      <c r="K23" s="70">
        <f t="shared" ref="K23:K84" si="5">ROUND(D23*E23,1)</f>
        <v>0</v>
      </c>
      <c r="L23" s="69">
        <f t="shared" si="1"/>
        <v>0</v>
      </c>
      <c r="M23" s="69">
        <f t="shared" si="2"/>
        <v>0</v>
      </c>
      <c r="N23" s="69">
        <f t="shared" si="3"/>
        <v>0</v>
      </c>
      <c r="O23" s="69">
        <f t="shared" si="4"/>
        <v>0</v>
      </c>
    </row>
    <row r="24" spans="1:16" s="7" customFormat="1" ht="55.2" x14ac:dyDescent="0.25">
      <c r="A24" s="79">
        <v>3</v>
      </c>
      <c r="B24" s="91" t="s">
        <v>94</v>
      </c>
      <c r="C24" s="79" t="s">
        <v>93</v>
      </c>
      <c r="D24" s="92">
        <v>1</v>
      </c>
      <c r="E24" s="93"/>
      <c r="F24" s="69"/>
      <c r="G24" s="69"/>
      <c r="H24" s="69"/>
      <c r="I24" s="69"/>
      <c r="J24" s="69">
        <f t="shared" si="0"/>
        <v>0</v>
      </c>
      <c r="K24" s="70">
        <f t="shared" si="5"/>
        <v>0</v>
      </c>
      <c r="L24" s="69">
        <f t="shared" si="1"/>
        <v>0</v>
      </c>
      <c r="M24" s="69">
        <f t="shared" si="2"/>
        <v>0</v>
      </c>
      <c r="N24" s="69">
        <f t="shared" si="3"/>
        <v>0</v>
      </c>
      <c r="O24" s="69">
        <f t="shared" si="4"/>
        <v>0</v>
      </c>
    </row>
    <row r="25" spans="1:16" s="7" customFormat="1" x14ac:dyDescent="0.25">
      <c r="A25" s="102"/>
      <c r="B25" s="103" t="s">
        <v>95</v>
      </c>
      <c r="C25" s="97"/>
      <c r="D25" s="98"/>
      <c r="E25" s="99"/>
      <c r="F25" s="100"/>
      <c r="G25" s="100"/>
      <c r="H25" s="100"/>
      <c r="I25" s="100"/>
      <c r="J25" s="100"/>
      <c r="K25" s="101"/>
      <c r="L25" s="100"/>
      <c r="M25" s="100"/>
      <c r="N25" s="100"/>
      <c r="O25" s="100"/>
    </row>
    <row r="26" spans="1:16" s="7" customFormat="1" ht="27.6" x14ac:dyDescent="0.25">
      <c r="A26" s="79">
        <v>4</v>
      </c>
      <c r="B26" s="91" t="s">
        <v>229</v>
      </c>
      <c r="C26" s="80" t="s">
        <v>97</v>
      </c>
      <c r="D26" s="92">
        <v>3</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x14ac:dyDescent="0.25">
      <c r="A27" s="79">
        <v>5</v>
      </c>
      <c r="B27" s="94" t="s">
        <v>98</v>
      </c>
      <c r="C27" s="80" t="s">
        <v>97</v>
      </c>
      <c r="D27" s="95">
        <v>32.5</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ht="27.6" x14ac:dyDescent="0.25">
      <c r="A28" s="80">
        <v>6</v>
      </c>
      <c r="B28" s="94" t="s">
        <v>201</v>
      </c>
      <c r="C28" s="80" t="s">
        <v>97</v>
      </c>
      <c r="D28" s="95">
        <v>6.3</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ht="27.6" x14ac:dyDescent="0.25">
      <c r="A29" s="79">
        <v>7</v>
      </c>
      <c r="B29" s="94" t="s">
        <v>235</v>
      </c>
      <c r="C29" s="80" t="s">
        <v>97</v>
      </c>
      <c r="D29" s="95">
        <v>9.4</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x14ac:dyDescent="0.25">
      <c r="A30" s="79">
        <v>8</v>
      </c>
      <c r="B30" s="94" t="s">
        <v>236</v>
      </c>
      <c r="C30" s="80" t="s">
        <v>93</v>
      </c>
      <c r="D30" s="95">
        <v>3</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x14ac:dyDescent="0.25">
      <c r="A31" s="80">
        <v>9</v>
      </c>
      <c r="B31" s="94" t="s">
        <v>237</v>
      </c>
      <c r="C31" s="80" t="s">
        <v>97</v>
      </c>
      <c r="D31" s="92">
        <v>4.9000000000000004</v>
      </c>
      <c r="E31" s="93"/>
      <c r="F31" s="69"/>
      <c r="G31" s="69"/>
      <c r="H31" s="69"/>
      <c r="I31" s="69"/>
      <c r="J31" s="69">
        <f t="shared" si="0"/>
        <v>0</v>
      </c>
      <c r="K31" s="70">
        <f t="shared" si="5"/>
        <v>0</v>
      </c>
      <c r="L31" s="69">
        <f t="shared" si="1"/>
        <v>0</v>
      </c>
      <c r="M31" s="69">
        <f t="shared" si="2"/>
        <v>0</v>
      </c>
      <c r="N31" s="69">
        <f t="shared" si="3"/>
        <v>0</v>
      </c>
      <c r="O31" s="69">
        <f t="shared" si="4"/>
        <v>0</v>
      </c>
    </row>
    <row r="32" spans="1:16" s="7" customFormat="1" ht="27.6" x14ac:dyDescent="0.25">
      <c r="A32" s="79">
        <v>10</v>
      </c>
      <c r="B32" s="91" t="s">
        <v>203</v>
      </c>
      <c r="C32" s="79" t="s">
        <v>97</v>
      </c>
      <c r="D32" s="92">
        <v>8.8000000000000007</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x14ac:dyDescent="0.25">
      <c r="A33" s="79">
        <v>11</v>
      </c>
      <c r="B33" s="94" t="s">
        <v>102</v>
      </c>
      <c r="C33" s="79" t="s">
        <v>103</v>
      </c>
      <c r="D33" s="95">
        <v>40</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x14ac:dyDescent="0.25">
      <c r="A34" s="80">
        <v>12</v>
      </c>
      <c r="B34" s="94" t="s">
        <v>104</v>
      </c>
      <c r="C34" s="80" t="s">
        <v>93</v>
      </c>
      <c r="D34" s="95">
        <v>1</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ht="27.6" x14ac:dyDescent="0.25">
      <c r="A35" s="79">
        <v>13</v>
      </c>
      <c r="B35" s="94" t="s">
        <v>105</v>
      </c>
      <c r="C35" s="79" t="s">
        <v>93</v>
      </c>
      <c r="D35" s="95">
        <v>2</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ht="27.6" x14ac:dyDescent="0.25">
      <c r="A36" s="79">
        <v>14</v>
      </c>
      <c r="B36" s="94" t="s">
        <v>106</v>
      </c>
      <c r="C36" s="79" t="s">
        <v>93</v>
      </c>
      <c r="D36" s="95">
        <v>1</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x14ac:dyDescent="0.25">
      <c r="A37" s="80">
        <v>15</v>
      </c>
      <c r="B37" s="94" t="s">
        <v>108</v>
      </c>
      <c r="C37" s="79" t="s">
        <v>93</v>
      </c>
      <c r="D37" s="95">
        <v>2</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ht="27.6" x14ac:dyDescent="0.25">
      <c r="A38" s="79">
        <v>16</v>
      </c>
      <c r="B38" s="94" t="s">
        <v>109</v>
      </c>
      <c r="C38" s="80" t="s">
        <v>110</v>
      </c>
      <c r="D38" s="92">
        <v>6</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ht="27.6" x14ac:dyDescent="0.25">
      <c r="A39" s="79">
        <v>17</v>
      </c>
      <c r="B39" s="91" t="s">
        <v>111</v>
      </c>
      <c r="C39" s="80" t="s">
        <v>103</v>
      </c>
      <c r="D39" s="92">
        <v>2</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x14ac:dyDescent="0.25">
      <c r="A40" s="80">
        <v>18</v>
      </c>
      <c r="B40" s="94" t="s">
        <v>204</v>
      </c>
      <c r="C40" s="79" t="s">
        <v>113</v>
      </c>
      <c r="D40" s="95">
        <v>2</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ht="27.6" x14ac:dyDescent="0.25">
      <c r="A41" s="79">
        <v>19</v>
      </c>
      <c r="B41" s="94" t="s">
        <v>114</v>
      </c>
      <c r="C41" s="79" t="s">
        <v>93</v>
      </c>
      <c r="D41" s="95">
        <v>1</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x14ac:dyDescent="0.25">
      <c r="A42" s="102"/>
      <c r="B42" s="103" t="s">
        <v>115</v>
      </c>
      <c r="C42" s="97"/>
      <c r="D42" s="98"/>
      <c r="E42" s="99"/>
      <c r="F42" s="100"/>
      <c r="G42" s="100"/>
      <c r="H42" s="100"/>
      <c r="I42" s="100"/>
      <c r="J42" s="100"/>
      <c r="K42" s="101"/>
      <c r="L42" s="100"/>
      <c r="M42" s="100"/>
      <c r="N42" s="100"/>
      <c r="O42" s="100"/>
    </row>
    <row r="43" spans="1:15" s="7" customFormat="1" ht="165.6" x14ac:dyDescent="0.25">
      <c r="A43" s="80">
        <v>20</v>
      </c>
      <c r="B43" s="94" t="s">
        <v>205</v>
      </c>
      <c r="C43" s="79" t="s">
        <v>97</v>
      </c>
      <c r="D43" s="95">
        <v>6.3</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55.2" x14ac:dyDescent="0.25">
      <c r="A44" s="79">
        <v>21</v>
      </c>
      <c r="B44" s="94" t="s">
        <v>118</v>
      </c>
      <c r="C44" s="80" t="s">
        <v>97</v>
      </c>
      <c r="D44" s="92">
        <v>3.6</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41.4" x14ac:dyDescent="0.25">
      <c r="A45" s="79">
        <v>22</v>
      </c>
      <c r="B45" s="91" t="s">
        <v>119</v>
      </c>
      <c r="C45" s="80" t="s">
        <v>97</v>
      </c>
      <c r="D45" s="92">
        <v>1.5</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ht="55.2" x14ac:dyDescent="0.25">
      <c r="A46" s="80">
        <v>23</v>
      </c>
      <c r="B46" s="94" t="s">
        <v>238</v>
      </c>
      <c r="C46" s="79" t="s">
        <v>97</v>
      </c>
      <c r="D46" s="95">
        <v>1.1000000000000001</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ht="82.8" x14ac:dyDescent="0.25">
      <c r="A47" s="79">
        <v>24</v>
      </c>
      <c r="B47" s="94" t="s">
        <v>239</v>
      </c>
      <c r="C47" s="79" t="s">
        <v>93</v>
      </c>
      <c r="D47" s="95">
        <v>1</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ht="27.6" x14ac:dyDescent="0.25">
      <c r="A48" s="79">
        <v>25</v>
      </c>
      <c r="B48" s="94" t="s">
        <v>240</v>
      </c>
      <c r="C48" s="79" t="s">
        <v>97</v>
      </c>
      <c r="D48" s="95">
        <v>3</v>
      </c>
      <c r="E48" s="93"/>
      <c r="F48" s="69"/>
      <c r="G48" s="69"/>
      <c r="H48" s="69"/>
      <c r="I48" s="69"/>
      <c r="J48" s="69">
        <f t="shared" si="0"/>
        <v>0</v>
      </c>
      <c r="K48" s="70">
        <f t="shared" si="5"/>
        <v>0</v>
      </c>
      <c r="L48" s="69">
        <f t="shared" si="1"/>
        <v>0</v>
      </c>
      <c r="M48" s="69">
        <f t="shared" si="2"/>
        <v>0</v>
      </c>
      <c r="N48" s="69">
        <f t="shared" si="3"/>
        <v>0</v>
      </c>
      <c r="O48" s="69">
        <f t="shared" si="4"/>
        <v>0</v>
      </c>
    </row>
    <row r="49" spans="1:15" s="7" customFormat="1" ht="27.6" x14ac:dyDescent="0.25">
      <c r="A49" s="80">
        <v>26</v>
      </c>
      <c r="B49" s="94" t="s">
        <v>241</v>
      </c>
      <c r="C49" s="80" t="s">
        <v>97</v>
      </c>
      <c r="D49" s="92">
        <v>3.6</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x14ac:dyDescent="0.25">
      <c r="A50" s="79">
        <v>27</v>
      </c>
      <c r="B50" s="91" t="s">
        <v>123</v>
      </c>
      <c r="C50" s="80" t="s">
        <v>97</v>
      </c>
      <c r="D50" s="92">
        <v>3</v>
      </c>
      <c r="E50" s="96"/>
      <c r="F50" s="96"/>
      <c r="G50" s="69"/>
      <c r="H50" s="69"/>
      <c r="I50" s="69"/>
      <c r="J50" s="69">
        <f t="shared" si="0"/>
        <v>0</v>
      </c>
      <c r="K50" s="70">
        <f t="shared" si="5"/>
        <v>0</v>
      </c>
      <c r="L50" s="69">
        <f t="shared" si="1"/>
        <v>0</v>
      </c>
      <c r="M50" s="69">
        <f t="shared" si="2"/>
        <v>0</v>
      </c>
      <c r="N50" s="69">
        <f t="shared" si="3"/>
        <v>0</v>
      </c>
      <c r="O50" s="69">
        <f t="shared" si="4"/>
        <v>0</v>
      </c>
    </row>
    <row r="51" spans="1:15" s="7" customFormat="1" ht="41.4" x14ac:dyDescent="0.25">
      <c r="A51" s="79">
        <v>28</v>
      </c>
      <c r="B51" s="94" t="s">
        <v>125</v>
      </c>
      <c r="C51" s="79" t="s">
        <v>97</v>
      </c>
      <c r="D51" s="95">
        <v>32.5</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x14ac:dyDescent="0.25">
      <c r="A52" s="80">
        <v>29</v>
      </c>
      <c r="B52" s="94" t="s">
        <v>127</v>
      </c>
      <c r="C52" s="79" t="s">
        <v>93</v>
      </c>
      <c r="D52" s="95">
        <v>2</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ht="27.6" x14ac:dyDescent="0.25">
      <c r="A53" s="79">
        <v>30</v>
      </c>
      <c r="B53" s="94" t="s">
        <v>206</v>
      </c>
      <c r="C53" s="80" t="s">
        <v>93</v>
      </c>
      <c r="D53" s="95">
        <v>1</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x14ac:dyDescent="0.25">
      <c r="A54" s="79">
        <v>31</v>
      </c>
      <c r="B54" s="94" t="s">
        <v>242</v>
      </c>
      <c r="C54" s="79" t="s">
        <v>93</v>
      </c>
      <c r="D54" s="95">
        <v>1</v>
      </c>
      <c r="E54" s="93"/>
      <c r="F54" s="69"/>
      <c r="G54" s="69"/>
      <c r="H54" s="69"/>
      <c r="I54" s="69"/>
      <c r="J54" s="69">
        <f t="shared" si="0"/>
        <v>0</v>
      </c>
      <c r="K54" s="70">
        <f t="shared" si="5"/>
        <v>0</v>
      </c>
      <c r="L54" s="69">
        <f t="shared" si="1"/>
        <v>0</v>
      </c>
      <c r="M54" s="69">
        <f t="shared" si="2"/>
        <v>0</v>
      </c>
      <c r="N54" s="69">
        <f t="shared" si="3"/>
        <v>0</v>
      </c>
      <c r="O54" s="69">
        <f t="shared" si="4"/>
        <v>0</v>
      </c>
    </row>
    <row r="55" spans="1:15" s="7" customFormat="1" x14ac:dyDescent="0.25">
      <c r="A55" s="102"/>
      <c r="B55" s="103" t="s">
        <v>207</v>
      </c>
      <c r="C55" s="97"/>
      <c r="D55" s="98"/>
      <c r="E55" s="99"/>
      <c r="F55" s="100"/>
      <c r="G55" s="100"/>
      <c r="H55" s="100"/>
      <c r="I55" s="100"/>
      <c r="J55" s="100"/>
      <c r="K55" s="101"/>
      <c r="L55" s="100"/>
      <c r="M55" s="100"/>
      <c r="N55" s="100"/>
      <c r="O55" s="100"/>
    </row>
    <row r="56" spans="1:15" s="7" customFormat="1" x14ac:dyDescent="0.25">
      <c r="A56" s="80">
        <v>32</v>
      </c>
      <c r="B56" s="91" t="s">
        <v>208</v>
      </c>
      <c r="C56" s="80" t="s">
        <v>93</v>
      </c>
      <c r="D56" s="92">
        <v>1</v>
      </c>
      <c r="E56" s="96"/>
      <c r="F56" s="96"/>
      <c r="G56" s="69"/>
      <c r="H56" s="69"/>
      <c r="I56" s="69"/>
      <c r="J56" s="69">
        <f t="shared" si="0"/>
        <v>0</v>
      </c>
      <c r="K56" s="70">
        <f t="shared" si="5"/>
        <v>0</v>
      </c>
      <c r="L56" s="69">
        <f t="shared" si="1"/>
        <v>0</v>
      </c>
      <c r="M56" s="69">
        <f t="shared" si="2"/>
        <v>0</v>
      </c>
      <c r="N56" s="69">
        <f t="shared" si="3"/>
        <v>0</v>
      </c>
      <c r="O56" s="69">
        <f t="shared" si="4"/>
        <v>0</v>
      </c>
    </row>
    <row r="57" spans="1:15" s="7" customFormat="1" ht="27.6" x14ac:dyDescent="0.25">
      <c r="A57" s="79">
        <v>33</v>
      </c>
      <c r="B57" s="94" t="s">
        <v>243</v>
      </c>
      <c r="C57" s="79" t="s">
        <v>93</v>
      </c>
      <c r="D57" s="95">
        <v>2</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79">
        <v>34</v>
      </c>
      <c r="B58" s="94" t="s">
        <v>210</v>
      </c>
      <c r="C58" s="79" t="s">
        <v>93</v>
      </c>
      <c r="D58" s="95">
        <v>2</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x14ac:dyDescent="0.25">
      <c r="A59" s="80">
        <v>35</v>
      </c>
      <c r="B59" s="94" t="s">
        <v>212</v>
      </c>
      <c r="C59" s="80" t="s">
        <v>93</v>
      </c>
      <c r="D59" s="95">
        <v>2</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ht="27.6" x14ac:dyDescent="0.25">
      <c r="A60" s="79">
        <v>36</v>
      </c>
      <c r="B60" s="94" t="s">
        <v>213</v>
      </c>
      <c r="C60" s="79" t="s">
        <v>103</v>
      </c>
      <c r="D60" s="95">
        <v>3</v>
      </c>
      <c r="E60" s="93"/>
      <c r="F60" s="69"/>
      <c r="G60" s="69"/>
      <c r="H60" s="69"/>
      <c r="I60" s="69"/>
      <c r="J60" s="69">
        <f t="shared" si="0"/>
        <v>0</v>
      </c>
      <c r="K60" s="70">
        <f t="shared" si="5"/>
        <v>0</v>
      </c>
      <c r="L60" s="69">
        <f t="shared" si="1"/>
        <v>0</v>
      </c>
      <c r="M60" s="69">
        <f t="shared" si="2"/>
        <v>0</v>
      </c>
      <c r="N60" s="69">
        <f t="shared" si="3"/>
        <v>0</v>
      </c>
      <c r="O60" s="69">
        <f t="shared" si="4"/>
        <v>0</v>
      </c>
    </row>
    <row r="61" spans="1:15" s="7" customFormat="1" x14ac:dyDescent="0.25">
      <c r="A61" s="102"/>
      <c r="B61" s="103" t="s">
        <v>129</v>
      </c>
      <c r="C61" s="97"/>
      <c r="D61" s="98"/>
      <c r="E61" s="99"/>
      <c r="F61" s="100"/>
      <c r="G61" s="100"/>
      <c r="H61" s="100"/>
      <c r="I61" s="100"/>
      <c r="J61" s="100"/>
      <c r="K61" s="101"/>
      <c r="L61" s="100"/>
      <c r="M61" s="100"/>
      <c r="N61" s="100"/>
      <c r="O61" s="100"/>
    </row>
    <row r="62" spans="1:15" s="7" customFormat="1" ht="27.6" x14ac:dyDescent="0.25">
      <c r="A62" s="79">
        <v>37</v>
      </c>
      <c r="B62" s="91" t="s">
        <v>133</v>
      </c>
      <c r="C62" s="80" t="s">
        <v>93</v>
      </c>
      <c r="D62" s="92">
        <v>5</v>
      </c>
      <c r="E62" s="96"/>
      <c r="F62" s="96"/>
      <c r="G62" s="69"/>
      <c r="H62" s="69"/>
      <c r="I62" s="69"/>
      <c r="J62" s="69">
        <f t="shared" si="0"/>
        <v>0</v>
      </c>
      <c r="K62" s="70">
        <f t="shared" si="5"/>
        <v>0</v>
      </c>
      <c r="L62" s="69">
        <f t="shared" si="1"/>
        <v>0</v>
      </c>
      <c r="M62" s="69">
        <f t="shared" si="2"/>
        <v>0</v>
      </c>
      <c r="N62" s="69">
        <f t="shared" si="3"/>
        <v>0</v>
      </c>
      <c r="O62" s="69">
        <f t="shared" si="4"/>
        <v>0</v>
      </c>
    </row>
    <row r="63" spans="1:15" s="7" customFormat="1" ht="41.4" x14ac:dyDescent="0.25">
      <c r="A63" s="79">
        <v>38</v>
      </c>
      <c r="B63" s="94" t="s">
        <v>134</v>
      </c>
      <c r="C63" s="79" t="s">
        <v>103</v>
      </c>
      <c r="D63" s="95">
        <v>6</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x14ac:dyDescent="0.25">
      <c r="A64" s="80">
        <v>39</v>
      </c>
      <c r="B64" s="94" t="s">
        <v>135</v>
      </c>
      <c r="C64" s="79" t="s">
        <v>136</v>
      </c>
      <c r="D64" s="95">
        <v>0.06</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ht="41.4" x14ac:dyDescent="0.25">
      <c r="A65" s="79">
        <v>40</v>
      </c>
      <c r="B65" s="94" t="s">
        <v>137</v>
      </c>
      <c r="C65" s="80" t="s">
        <v>103</v>
      </c>
      <c r="D65" s="95">
        <v>2</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ht="41.4" x14ac:dyDescent="0.25">
      <c r="A66" s="79">
        <v>41</v>
      </c>
      <c r="B66" s="94" t="s">
        <v>138</v>
      </c>
      <c r="C66" s="79" t="s">
        <v>93</v>
      </c>
      <c r="D66" s="95">
        <v>1</v>
      </c>
      <c r="E66" s="93"/>
      <c r="F66" s="69"/>
      <c r="G66" s="69"/>
      <c r="H66" s="69"/>
      <c r="I66" s="69"/>
      <c r="J66" s="69">
        <f t="shared" si="0"/>
        <v>0</v>
      </c>
      <c r="K66" s="70">
        <f t="shared" si="5"/>
        <v>0</v>
      </c>
      <c r="L66" s="69">
        <f t="shared" si="1"/>
        <v>0</v>
      </c>
      <c r="M66" s="69">
        <f t="shared" si="2"/>
        <v>0</v>
      </c>
      <c r="N66" s="69">
        <f t="shared" si="3"/>
        <v>0</v>
      </c>
      <c r="O66" s="69">
        <f t="shared" si="4"/>
        <v>0</v>
      </c>
    </row>
    <row r="67" spans="1:15" s="7" customFormat="1" ht="41.4" x14ac:dyDescent="0.25">
      <c r="A67" s="79">
        <v>42</v>
      </c>
      <c r="B67" s="94" t="s">
        <v>139</v>
      </c>
      <c r="C67" s="80" t="s">
        <v>93</v>
      </c>
      <c r="D67" s="92">
        <v>1</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ht="27.6" x14ac:dyDescent="0.25">
      <c r="A68" s="80">
        <v>43</v>
      </c>
      <c r="B68" s="91" t="s">
        <v>214</v>
      </c>
      <c r="C68" s="80" t="s">
        <v>93</v>
      </c>
      <c r="D68" s="92">
        <v>1</v>
      </c>
      <c r="E68" s="96"/>
      <c r="F68" s="96"/>
      <c r="G68" s="69"/>
      <c r="H68" s="69"/>
      <c r="I68" s="69"/>
      <c r="J68" s="69">
        <f t="shared" si="0"/>
        <v>0</v>
      </c>
      <c r="K68" s="70">
        <f t="shared" si="5"/>
        <v>0</v>
      </c>
      <c r="L68" s="69">
        <f t="shared" si="1"/>
        <v>0</v>
      </c>
      <c r="M68" s="69">
        <f t="shared" si="2"/>
        <v>0</v>
      </c>
      <c r="N68" s="69">
        <f t="shared" si="3"/>
        <v>0</v>
      </c>
      <c r="O68" s="69">
        <f t="shared" si="4"/>
        <v>0</v>
      </c>
    </row>
    <row r="69" spans="1:15" s="7" customFormat="1" ht="41.4" x14ac:dyDescent="0.25">
      <c r="A69" s="79">
        <v>44</v>
      </c>
      <c r="B69" s="94" t="s">
        <v>141</v>
      </c>
      <c r="C69" s="79" t="s">
        <v>93</v>
      </c>
      <c r="D69" s="95">
        <v>1</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x14ac:dyDescent="0.25">
      <c r="A70" s="79">
        <v>45</v>
      </c>
      <c r="B70" s="94" t="s">
        <v>191</v>
      </c>
      <c r="C70" s="79" t="s">
        <v>93</v>
      </c>
      <c r="D70" s="95">
        <v>1</v>
      </c>
      <c r="E70" s="96"/>
      <c r="F70" s="96"/>
      <c r="G70" s="69"/>
      <c r="H70" s="69"/>
      <c r="I70" s="69"/>
      <c r="J70" s="69">
        <f t="shared" si="0"/>
        <v>0</v>
      </c>
      <c r="K70" s="70">
        <f t="shared" si="5"/>
        <v>0</v>
      </c>
      <c r="L70" s="69">
        <f t="shared" si="1"/>
        <v>0</v>
      </c>
      <c r="M70" s="69">
        <f t="shared" si="2"/>
        <v>0</v>
      </c>
      <c r="N70" s="69">
        <f t="shared" si="3"/>
        <v>0</v>
      </c>
      <c r="O70" s="69">
        <f t="shared" si="4"/>
        <v>0</v>
      </c>
    </row>
    <row r="71" spans="1:15" s="7" customFormat="1" x14ac:dyDescent="0.25">
      <c r="A71" s="79">
        <v>46</v>
      </c>
      <c r="B71" s="94" t="s">
        <v>143</v>
      </c>
      <c r="C71" s="80" t="s">
        <v>93</v>
      </c>
      <c r="D71" s="95">
        <v>1</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ht="27.6" x14ac:dyDescent="0.25">
      <c r="A72" s="80">
        <v>47</v>
      </c>
      <c r="B72" s="94" t="s">
        <v>144</v>
      </c>
      <c r="C72" s="79" t="s">
        <v>93</v>
      </c>
      <c r="D72" s="95">
        <v>2</v>
      </c>
      <c r="E72" s="93"/>
      <c r="F72" s="69"/>
      <c r="G72" s="69"/>
      <c r="H72" s="69"/>
      <c r="I72" s="69"/>
      <c r="J72" s="69">
        <f t="shared" si="0"/>
        <v>0</v>
      </c>
      <c r="K72" s="70">
        <f t="shared" si="5"/>
        <v>0</v>
      </c>
      <c r="L72" s="69">
        <f t="shared" si="1"/>
        <v>0</v>
      </c>
      <c r="M72" s="69">
        <f t="shared" si="2"/>
        <v>0</v>
      </c>
      <c r="N72" s="69">
        <f t="shared" si="3"/>
        <v>0</v>
      </c>
      <c r="O72" s="69">
        <f t="shared" si="4"/>
        <v>0</v>
      </c>
    </row>
    <row r="73" spans="1:15" s="7" customFormat="1" x14ac:dyDescent="0.25">
      <c r="A73" s="102"/>
      <c r="B73" s="103" t="s">
        <v>146</v>
      </c>
      <c r="C73" s="97"/>
      <c r="D73" s="98"/>
      <c r="E73" s="99"/>
      <c r="F73" s="100"/>
      <c r="G73" s="100"/>
      <c r="H73" s="100"/>
      <c r="I73" s="100"/>
      <c r="J73" s="100"/>
      <c r="K73" s="101"/>
      <c r="L73" s="100"/>
      <c r="M73" s="100"/>
      <c r="N73" s="100"/>
      <c r="O73" s="100"/>
    </row>
    <row r="74" spans="1:15" s="7" customFormat="1" ht="41.4" x14ac:dyDescent="0.25">
      <c r="A74" s="79">
        <v>48</v>
      </c>
      <c r="B74" s="91" t="s">
        <v>244</v>
      </c>
      <c r="C74" s="80" t="s">
        <v>93</v>
      </c>
      <c r="D74" s="92">
        <v>1</v>
      </c>
      <c r="E74" s="96"/>
      <c r="F74" s="96"/>
      <c r="G74" s="69"/>
      <c r="H74" s="69"/>
      <c r="I74" s="69"/>
      <c r="J74" s="69">
        <f t="shared" si="0"/>
        <v>0</v>
      </c>
      <c r="K74" s="70">
        <f t="shared" si="5"/>
        <v>0</v>
      </c>
      <c r="L74" s="69">
        <f t="shared" si="1"/>
        <v>0</v>
      </c>
      <c r="M74" s="69">
        <f t="shared" si="2"/>
        <v>0</v>
      </c>
      <c r="N74" s="69">
        <f t="shared" si="3"/>
        <v>0</v>
      </c>
      <c r="O74" s="69">
        <f t="shared" si="4"/>
        <v>0</v>
      </c>
    </row>
    <row r="75" spans="1:15" s="7" customFormat="1" ht="41.4" x14ac:dyDescent="0.25">
      <c r="A75" s="79">
        <v>49</v>
      </c>
      <c r="B75" s="94" t="s">
        <v>148</v>
      </c>
      <c r="C75" s="79" t="s">
        <v>93</v>
      </c>
      <c r="D75" s="95">
        <v>1</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ht="41.4" x14ac:dyDescent="0.25">
      <c r="A76" s="79">
        <v>50</v>
      </c>
      <c r="B76" s="94" t="s">
        <v>149</v>
      </c>
      <c r="C76" s="79" t="s">
        <v>93</v>
      </c>
      <c r="D76" s="95">
        <v>1</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ht="55.2" x14ac:dyDescent="0.25">
      <c r="A77" s="79">
        <v>51</v>
      </c>
      <c r="B77" s="94" t="s">
        <v>216</v>
      </c>
      <c r="C77" s="80" t="s">
        <v>103</v>
      </c>
      <c r="D77" s="95">
        <v>40</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ht="27.6" x14ac:dyDescent="0.25">
      <c r="A78" s="79">
        <v>52</v>
      </c>
      <c r="B78" s="94" t="s">
        <v>151</v>
      </c>
      <c r="C78" s="79" t="s">
        <v>93</v>
      </c>
      <c r="D78" s="95">
        <v>4</v>
      </c>
      <c r="E78" s="93"/>
      <c r="F78" s="69"/>
      <c r="G78" s="69"/>
      <c r="H78" s="69"/>
      <c r="I78" s="69"/>
      <c r="J78" s="69">
        <f t="shared" si="0"/>
        <v>0</v>
      </c>
      <c r="K78" s="70">
        <f t="shared" si="5"/>
        <v>0</v>
      </c>
      <c r="L78" s="69">
        <f t="shared" si="1"/>
        <v>0</v>
      </c>
      <c r="M78" s="69">
        <f t="shared" si="2"/>
        <v>0</v>
      </c>
      <c r="N78" s="69">
        <f t="shared" si="3"/>
        <v>0</v>
      </c>
      <c r="O78" s="69">
        <f t="shared" si="4"/>
        <v>0</v>
      </c>
    </row>
    <row r="79" spans="1:15" s="7" customFormat="1" ht="41.4" x14ac:dyDescent="0.25">
      <c r="A79" s="79">
        <v>53</v>
      </c>
      <c r="B79" s="94" t="s">
        <v>217</v>
      </c>
      <c r="C79" s="80" t="s">
        <v>93</v>
      </c>
      <c r="D79" s="92">
        <v>8</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ht="27.6" x14ac:dyDescent="0.25">
      <c r="A80" s="79">
        <v>54</v>
      </c>
      <c r="B80" s="91" t="s">
        <v>154</v>
      </c>
      <c r="C80" s="80" t="s">
        <v>93</v>
      </c>
      <c r="D80" s="92">
        <v>3</v>
      </c>
      <c r="E80" s="96"/>
      <c r="F80" s="96"/>
      <c r="G80" s="69"/>
      <c r="H80" s="69"/>
      <c r="I80" s="69"/>
      <c r="J80" s="69">
        <f t="shared" si="0"/>
        <v>0</v>
      </c>
      <c r="K80" s="70">
        <f t="shared" si="5"/>
        <v>0</v>
      </c>
      <c r="L80" s="69">
        <f t="shared" si="1"/>
        <v>0</v>
      </c>
      <c r="M80" s="69">
        <f t="shared" si="2"/>
        <v>0</v>
      </c>
      <c r="N80" s="69">
        <f t="shared" si="3"/>
        <v>0</v>
      </c>
      <c r="O80" s="69">
        <f t="shared" si="4"/>
        <v>0</v>
      </c>
    </row>
    <row r="81" spans="1:15" s="7" customFormat="1" x14ac:dyDescent="0.25">
      <c r="A81" s="79">
        <v>55</v>
      </c>
      <c r="B81" s="94" t="s">
        <v>155</v>
      </c>
      <c r="C81" s="79" t="s">
        <v>93</v>
      </c>
      <c r="D81" s="95">
        <v>1</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x14ac:dyDescent="0.25">
      <c r="A82" s="79">
        <v>56</v>
      </c>
      <c r="B82" s="94" t="s">
        <v>156</v>
      </c>
      <c r="C82" s="79" t="s">
        <v>93</v>
      </c>
      <c r="D82" s="95">
        <v>1</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x14ac:dyDescent="0.25">
      <c r="A83" s="79">
        <v>57</v>
      </c>
      <c r="B83" s="94" t="s">
        <v>157</v>
      </c>
      <c r="C83" s="80" t="s">
        <v>93</v>
      </c>
      <c r="D83" s="95">
        <v>1</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ht="55.2" x14ac:dyDescent="0.25">
      <c r="A84" s="79">
        <v>58</v>
      </c>
      <c r="B84" s="94" t="s">
        <v>158</v>
      </c>
      <c r="C84" s="79" t="s">
        <v>93</v>
      </c>
      <c r="D84" s="95">
        <v>1</v>
      </c>
      <c r="E84" s="93"/>
      <c r="F84" s="69"/>
      <c r="G84" s="69"/>
      <c r="H84" s="69"/>
      <c r="I84" s="69"/>
      <c r="J84" s="69">
        <f t="shared" si="0"/>
        <v>0</v>
      </c>
      <c r="K84" s="70">
        <f t="shared" si="5"/>
        <v>0</v>
      </c>
      <c r="L84" s="69">
        <f t="shared" si="1"/>
        <v>0</v>
      </c>
      <c r="M84" s="69">
        <f t="shared" si="2"/>
        <v>0</v>
      </c>
      <c r="N84" s="69">
        <f t="shared" si="3"/>
        <v>0</v>
      </c>
      <c r="O84" s="69">
        <f t="shared" si="4"/>
        <v>0</v>
      </c>
    </row>
    <row r="85" spans="1:15" s="7" customFormat="1" x14ac:dyDescent="0.25">
      <c r="A85" s="102"/>
      <c r="B85" s="103" t="s">
        <v>159</v>
      </c>
      <c r="C85" s="97"/>
      <c r="D85" s="98"/>
      <c r="E85" s="99"/>
      <c r="F85" s="100"/>
      <c r="G85" s="100"/>
      <c r="H85" s="100"/>
      <c r="I85" s="100"/>
      <c r="J85" s="100"/>
      <c r="K85" s="101"/>
      <c r="L85" s="100"/>
      <c r="M85" s="100"/>
      <c r="N85" s="100"/>
      <c r="O85" s="100"/>
    </row>
    <row r="86" spans="1:15" s="7" customFormat="1" ht="27.6" x14ac:dyDescent="0.25">
      <c r="A86" s="79">
        <v>59</v>
      </c>
      <c r="B86" s="94" t="s">
        <v>160</v>
      </c>
      <c r="C86" s="80" t="s">
        <v>97</v>
      </c>
      <c r="D86" s="92">
        <v>161</v>
      </c>
      <c r="E86" s="93"/>
      <c r="F86" s="69"/>
      <c r="G86" s="69"/>
      <c r="H86" s="69"/>
      <c r="I86" s="69"/>
      <c r="J86" s="69">
        <f t="shared" ref="J86:J119" si="6">I86+H86+G86</f>
        <v>0</v>
      </c>
      <c r="K86" s="70">
        <f t="shared" ref="K86:K119" si="7">ROUND(D86*E86,1)</f>
        <v>0</v>
      </c>
      <c r="L86" s="69">
        <f t="shared" ref="L86:L119" si="8">ROUND(D86*G86,2)</f>
        <v>0</v>
      </c>
      <c r="M86" s="69">
        <f t="shared" ref="M86:M119" si="9">ROUND(D86*H86,2)</f>
        <v>0</v>
      </c>
      <c r="N86" s="69">
        <f t="shared" ref="N86:N119" si="10">ROUND(D86*I86,2)</f>
        <v>0</v>
      </c>
      <c r="O86" s="69">
        <f t="shared" ref="O86:O119" si="11">N86+M86+L86</f>
        <v>0</v>
      </c>
    </row>
    <row r="87" spans="1:15" s="7" customFormat="1" ht="27.6" x14ac:dyDescent="0.25">
      <c r="A87" s="79">
        <v>60</v>
      </c>
      <c r="B87" s="91" t="s">
        <v>161</v>
      </c>
      <c r="C87" s="80" t="s">
        <v>97</v>
      </c>
      <c r="D87" s="92">
        <v>35.5</v>
      </c>
      <c r="E87" s="96"/>
      <c r="F87" s="96"/>
      <c r="G87" s="69"/>
      <c r="H87" s="69"/>
      <c r="I87" s="69"/>
      <c r="J87" s="69">
        <f t="shared" si="6"/>
        <v>0</v>
      </c>
      <c r="K87" s="70">
        <f t="shared" si="7"/>
        <v>0</v>
      </c>
      <c r="L87" s="69">
        <f t="shared" si="8"/>
        <v>0</v>
      </c>
      <c r="M87" s="69">
        <f t="shared" si="9"/>
        <v>0</v>
      </c>
      <c r="N87" s="69">
        <f t="shared" si="10"/>
        <v>0</v>
      </c>
      <c r="O87" s="69">
        <f t="shared" si="11"/>
        <v>0</v>
      </c>
    </row>
    <row r="88" spans="1:15" s="7" customFormat="1" ht="27.6" x14ac:dyDescent="0.25">
      <c r="A88" s="79">
        <v>61</v>
      </c>
      <c r="B88" s="94" t="s">
        <v>245</v>
      </c>
      <c r="C88" s="79" t="s">
        <v>97</v>
      </c>
      <c r="D88" s="95">
        <v>39</v>
      </c>
      <c r="E88" s="96"/>
      <c r="F88" s="96"/>
      <c r="G88" s="69"/>
      <c r="H88" s="69"/>
      <c r="I88" s="69"/>
      <c r="J88" s="69">
        <f t="shared" si="6"/>
        <v>0</v>
      </c>
      <c r="K88" s="70">
        <f t="shared" si="7"/>
        <v>0</v>
      </c>
      <c r="L88" s="69">
        <f t="shared" si="8"/>
        <v>0</v>
      </c>
      <c r="M88" s="69">
        <f t="shared" si="9"/>
        <v>0</v>
      </c>
      <c r="N88" s="69">
        <f t="shared" si="10"/>
        <v>0</v>
      </c>
      <c r="O88" s="69">
        <f t="shared" si="11"/>
        <v>0</v>
      </c>
    </row>
    <row r="89" spans="1:15" s="7" customFormat="1" x14ac:dyDescent="0.25">
      <c r="A89" s="79">
        <v>62</v>
      </c>
      <c r="B89" s="94" t="s">
        <v>163</v>
      </c>
      <c r="C89" s="79" t="s">
        <v>97</v>
      </c>
      <c r="D89" s="95">
        <v>20</v>
      </c>
      <c r="E89" s="96"/>
      <c r="F89" s="96"/>
      <c r="G89" s="69"/>
      <c r="H89" s="69"/>
      <c r="I89" s="69"/>
      <c r="J89" s="69">
        <f t="shared" si="6"/>
        <v>0</v>
      </c>
      <c r="K89" s="70">
        <f t="shared" si="7"/>
        <v>0</v>
      </c>
      <c r="L89" s="69">
        <f t="shared" si="8"/>
        <v>0</v>
      </c>
      <c r="M89" s="69">
        <f t="shared" si="9"/>
        <v>0</v>
      </c>
      <c r="N89" s="69">
        <f t="shared" si="10"/>
        <v>0</v>
      </c>
      <c r="O89" s="69">
        <f t="shared" si="11"/>
        <v>0</v>
      </c>
    </row>
    <row r="90" spans="1:15" s="7" customFormat="1" x14ac:dyDescent="0.25">
      <c r="A90" s="79">
        <v>63</v>
      </c>
      <c r="B90" s="94" t="s">
        <v>164</v>
      </c>
      <c r="C90" s="80" t="s">
        <v>97</v>
      </c>
      <c r="D90" s="95">
        <v>1.1000000000000001</v>
      </c>
      <c r="E90" s="96"/>
      <c r="F90" s="96"/>
      <c r="G90" s="69"/>
      <c r="H90" s="69"/>
      <c r="I90" s="69"/>
      <c r="J90" s="69">
        <f t="shared" si="6"/>
        <v>0</v>
      </c>
      <c r="K90" s="70">
        <f t="shared" si="7"/>
        <v>0</v>
      </c>
      <c r="L90" s="69">
        <f t="shared" si="8"/>
        <v>0</v>
      </c>
      <c r="M90" s="69">
        <f t="shared" si="9"/>
        <v>0</v>
      </c>
      <c r="N90" s="69">
        <f t="shared" si="10"/>
        <v>0</v>
      </c>
      <c r="O90" s="69">
        <f t="shared" si="11"/>
        <v>0</v>
      </c>
    </row>
    <row r="91" spans="1:15" s="7" customFormat="1" x14ac:dyDescent="0.25">
      <c r="A91" s="79">
        <v>64</v>
      </c>
      <c r="B91" s="94" t="s">
        <v>165</v>
      </c>
      <c r="C91" s="79" t="s">
        <v>97</v>
      </c>
      <c r="D91" s="95">
        <v>42.9</v>
      </c>
      <c r="E91" s="93"/>
      <c r="F91" s="69"/>
      <c r="G91" s="69"/>
      <c r="H91" s="69"/>
      <c r="I91" s="69"/>
      <c r="J91" s="69">
        <f t="shared" si="6"/>
        <v>0</v>
      </c>
      <c r="K91" s="70">
        <f t="shared" si="7"/>
        <v>0</v>
      </c>
      <c r="L91" s="69">
        <f t="shared" si="8"/>
        <v>0</v>
      </c>
      <c r="M91" s="69">
        <f t="shared" si="9"/>
        <v>0</v>
      </c>
      <c r="N91" s="69">
        <f t="shared" si="10"/>
        <v>0</v>
      </c>
      <c r="O91" s="69">
        <f t="shared" si="11"/>
        <v>0</v>
      </c>
    </row>
    <row r="92" spans="1:15" s="7" customFormat="1" ht="27.6" x14ac:dyDescent="0.25">
      <c r="A92" s="79">
        <v>65</v>
      </c>
      <c r="B92" s="94" t="s">
        <v>166</v>
      </c>
      <c r="C92" s="80" t="s">
        <v>97</v>
      </c>
      <c r="D92" s="92">
        <v>42.9</v>
      </c>
      <c r="E92" s="93"/>
      <c r="F92" s="69"/>
      <c r="G92" s="69"/>
      <c r="H92" s="69"/>
      <c r="I92" s="69"/>
      <c r="J92" s="69">
        <f t="shared" si="6"/>
        <v>0</v>
      </c>
      <c r="K92" s="70">
        <f t="shared" si="7"/>
        <v>0</v>
      </c>
      <c r="L92" s="69">
        <f t="shared" si="8"/>
        <v>0</v>
      </c>
      <c r="M92" s="69">
        <f t="shared" si="9"/>
        <v>0</v>
      </c>
      <c r="N92" s="69">
        <f t="shared" si="10"/>
        <v>0</v>
      </c>
      <c r="O92" s="69">
        <f t="shared" si="11"/>
        <v>0</v>
      </c>
    </row>
    <row r="93" spans="1:15" s="7" customFormat="1" x14ac:dyDescent="0.25">
      <c r="A93" s="79">
        <v>66</v>
      </c>
      <c r="B93" s="91" t="s">
        <v>167</v>
      </c>
      <c r="C93" s="80" t="s">
        <v>97</v>
      </c>
      <c r="D93" s="92">
        <v>42.9</v>
      </c>
      <c r="E93" s="96"/>
      <c r="F93" s="96"/>
      <c r="G93" s="69"/>
      <c r="H93" s="69"/>
      <c r="I93" s="69"/>
      <c r="J93" s="69">
        <f t="shared" si="6"/>
        <v>0</v>
      </c>
      <c r="K93" s="70">
        <f t="shared" si="7"/>
        <v>0</v>
      </c>
      <c r="L93" s="69">
        <f t="shared" si="8"/>
        <v>0</v>
      </c>
      <c r="M93" s="69">
        <f t="shared" si="9"/>
        <v>0</v>
      </c>
      <c r="N93" s="69">
        <f t="shared" si="10"/>
        <v>0</v>
      </c>
      <c r="O93" s="69">
        <f t="shared" si="11"/>
        <v>0</v>
      </c>
    </row>
    <row r="94" spans="1:15" s="7" customFormat="1" x14ac:dyDescent="0.25">
      <c r="A94" s="79">
        <v>67</v>
      </c>
      <c r="B94" s="94" t="s">
        <v>168</v>
      </c>
      <c r="C94" s="79" t="s">
        <v>97</v>
      </c>
      <c r="D94" s="95">
        <v>118</v>
      </c>
      <c r="E94" s="96"/>
      <c r="F94" s="96"/>
      <c r="G94" s="69"/>
      <c r="H94" s="69"/>
      <c r="I94" s="69"/>
      <c r="J94" s="69">
        <f t="shared" si="6"/>
        <v>0</v>
      </c>
      <c r="K94" s="70">
        <f t="shared" si="7"/>
        <v>0</v>
      </c>
      <c r="L94" s="69">
        <f t="shared" si="8"/>
        <v>0</v>
      </c>
      <c r="M94" s="69">
        <f t="shared" si="9"/>
        <v>0</v>
      </c>
      <c r="N94" s="69">
        <f t="shared" si="10"/>
        <v>0</v>
      </c>
      <c r="O94" s="69">
        <f t="shared" si="11"/>
        <v>0</v>
      </c>
    </row>
    <row r="95" spans="1:15" s="7" customFormat="1" ht="27.6" x14ac:dyDescent="0.25">
      <c r="A95" s="79">
        <v>68</v>
      </c>
      <c r="B95" s="94" t="s">
        <v>169</v>
      </c>
      <c r="C95" s="79" t="s">
        <v>97</v>
      </c>
      <c r="D95" s="95">
        <v>118</v>
      </c>
      <c r="E95" s="96"/>
      <c r="F95" s="96"/>
      <c r="G95" s="69"/>
      <c r="H95" s="69"/>
      <c r="I95" s="69"/>
      <c r="J95" s="69">
        <f t="shared" si="6"/>
        <v>0</v>
      </c>
      <c r="K95" s="70">
        <f t="shared" si="7"/>
        <v>0</v>
      </c>
      <c r="L95" s="69">
        <f t="shared" si="8"/>
        <v>0</v>
      </c>
      <c r="M95" s="69">
        <f t="shared" si="9"/>
        <v>0</v>
      </c>
      <c r="N95" s="69">
        <f t="shared" si="10"/>
        <v>0</v>
      </c>
      <c r="O95" s="69">
        <f t="shared" si="11"/>
        <v>0</v>
      </c>
    </row>
    <row r="96" spans="1:15" s="7" customFormat="1" ht="27.6" x14ac:dyDescent="0.25">
      <c r="A96" s="79">
        <v>69</v>
      </c>
      <c r="B96" s="94" t="s">
        <v>170</v>
      </c>
      <c r="C96" s="80" t="s">
        <v>97</v>
      </c>
      <c r="D96" s="95">
        <v>118</v>
      </c>
      <c r="E96" s="96"/>
      <c r="F96" s="96"/>
      <c r="G96" s="69"/>
      <c r="H96" s="69"/>
      <c r="I96" s="69"/>
      <c r="J96" s="69">
        <f t="shared" si="6"/>
        <v>0</v>
      </c>
      <c r="K96" s="70">
        <f t="shared" si="7"/>
        <v>0</v>
      </c>
      <c r="L96" s="69">
        <f t="shared" si="8"/>
        <v>0</v>
      </c>
      <c r="M96" s="69">
        <f t="shared" si="9"/>
        <v>0</v>
      </c>
      <c r="N96" s="69">
        <f t="shared" si="10"/>
        <v>0</v>
      </c>
      <c r="O96" s="69">
        <f t="shared" si="11"/>
        <v>0</v>
      </c>
    </row>
    <row r="97" spans="1:15" s="7" customFormat="1" ht="27.6" x14ac:dyDescent="0.25">
      <c r="A97" s="79">
        <v>70</v>
      </c>
      <c r="B97" s="94" t="s">
        <v>246</v>
      </c>
      <c r="C97" s="79" t="s">
        <v>97</v>
      </c>
      <c r="D97" s="95">
        <v>7.3</v>
      </c>
      <c r="E97" s="93"/>
      <c r="F97" s="69"/>
      <c r="G97" s="69"/>
      <c r="H97" s="69"/>
      <c r="I97" s="69"/>
      <c r="J97" s="69">
        <f t="shared" si="6"/>
        <v>0</v>
      </c>
      <c r="K97" s="70">
        <f t="shared" si="7"/>
        <v>0</v>
      </c>
      <c r="L97" s="69">
        <f t="shared" si="8"/>
        <v>0</v>
      </c>
      <c r="M97" s="69">
        <f t="shared" si="9"/>
        <v>0</v>
      </c>
      <c r="N97" s="69">
        <f t="shared" si="10"/>
        <v>0</v>
      </c>
      <c r="O97" s="69">
        <f t="shared" si="11"/>
        <v>0</v>
      </c>
    </row>
    <row r="98" spans="1:15" s="7" customFormat="1" x14ac:dyDescent="0.25">
      <c r="A98" s="79">
        <v>71</v>
      </c>
      <c r="B98" s="94" t="s">
        <v>357</v>
      </c>
      <c r="C98" s="80" t="s">
        <v>97</v>
      </c>
      <c r="D98" s="92">
        <v>3</v>
      </c>
      <c r="E98" s="93"/>
      <c r="F98" s="69"/>
      <c r="G98" s="69"/>
      <c r="H98" s="69"/>
      <c r="I98" s="69"/>
      <c r="J98" s="69">
        <f t="shared" si="6"/>
        <v>0</v>
      </c>
      <c r="K98" s="70">
        <f t="shared" si="7"/>
        <v>0</v>
      </c>
      <c r="L98" s="69">
        <f t="shared" si="8"/>
        <v>0</v>
      </c>
      <c r="M98" s="69">
        <f t="shared" si="9"/>
        <v>0</v>
      </c>
      <c r="N98" s="69">
        <f t="shared" si="10"/>
        <v>0</v>
      </c>
      <c r="O98" s="69">
        <f t="shared" si="11"/>
        <v>0</v>
      </c>
    </row>
    <row r="99" spans="1:15" s="7" customFormat="1" ht="41.4" x14ac:dyDescent="0.25">
      <c r="A99" s="79">
        <v>72</v>
      </c>
      <c r="B99" s="91" t="s">
        <v>172</v>
      </c>
      <c r="C99" s="80" t="s">
        <v>97</v>
      </c>
      <c r="D99" s="92">
        <v>4.5</v>
      </c>
      <c r="E99" s="96"/>
      <c r="F99" s="96"/>
      <c r="G99" s="69"/>
      <c r="H99" s="69"/>
      <c r="I99" s="69"/>
      <c r="J99" s="69">
        <f t="shared" si="6"/>
        <v>0</v>
      </c>
      <c r="K99" s="70">
        <f t="shared" si="7"/>
        <v>0</v>
      </c>
      <c r="L99" s="69">
        <f t="shared" si="8"/>
        <v>0</v>
      </c>
      <c r="M99" s="69">
        <f t="shared" si="9"/>
        <v>0</v>
      </c>
      <c r="N99" s="69">
        <f t="shared" si="10"/>
        <v>0</v>
      </c>
      <c r="O99" s="69">
        <f t="shared" si="11"/>
        <v>0</v>
      </c>
    </row>
    <row r="100" spans="1:15" s="7" customFormat="1" ht="41.4" x14ac:dyDescent="0.25">
      <c r="A100" s="79">
        <v>73</v>
      </c>
      <c r="B100" s="91" t="s">
        <v>173</v>
      </c>
      <c r="C100" s="80" t="s">
        <v>97</v>
      </c>
      <c r="D100" s="92">
        <v>13.5</v>
      </c>
      <c r="E100" s="96"/>
      <c r="F100" s="96"/>
      <c r="G100" s="69"/>
      <c r="H100" s="69"/>
      <c r="I100" s="69"/>
      <c r="J100" s="69">
        <f t="shared" si="6"/>
        <v>0</v>
      </c>
      <c r="K100" s="70">
        <f t="shared" si="7"/>
        <v>0</v>
      </c>
      <c r="L100" s="69">
        <f t="shared" si="8"/>
        <v>0</v>
      </c>
      <c r="M100" s="69">
        <f t="shared" si="9"/>
        <v>0</v>
      </c>
      <c r="N100" s="69">
        <f t="shared" si="10"/>
        <v>0</v>
      </c>
      <c r="O100" s="69">
        <f t="shared" si="11"/>
        <v>0</v>
      </c>
    </row>
    <row r="101" spans="1:15" s="7" customFormat="1" x14ac:dyDescent="0.25">
      <c r="A101" s="102"/>
      <c r="B101" s="103" t="s">
        <v>175</v>
      </c>
      <c r="C101" s="97"/>
      <c r="D101" s="98"/>
      <c r="E101" s="99"/>
      <c r="F101" s="100"/>
      <c r="G101" s="100"/>
      <c r="H101" s="100"/>
      <c r="I101" s="100"/>
      <c r="J101" s="100"/>
      <c r="K101" s="101"/>
      <c r="L101" s="100"/>
      <c r="M101" s="100"/>
      <c r="N101" s="100"/>
      <c r="O101" s="100"/>
    </row>
    <row r="102" spans="1:15" s="7" customFormat="1" x14ac:dyDescent="0.25">
      <c r="A102" s="79">
        <v>74</v>
      </c>
      <c r="B102" s="94" t="s">
        <v>176</v>
      </c>
      <c r="C102" s="79" t="s">
        <v>93</v>
      </c>
      <c r="D102" s="95">
        <v>1</v>
      </c>
      <c r="E102" s="96"/>
      <c r="F102" s="96"/>
      <c r="G102" s="69"/>
      <c r="H102" s="69"/>
      <c r="I102" s="69"/>
      <c r="J102" s="69">
        <f t="shared" si="6"/>
        <v>0</v>
      </c>
      <c r="K102" s="70">
        <f t="shared" si="7"/>
        <v>0</v>
      </c>
      <c r="L102" s="69">
        <f t="shared" si="8"/>
        <v>0</v>
      </c>
      <c r="M102" s="69">
        <f t="shared" si="9"/>
        <v>0</v>
      </c>
      <c r="N102" s="69">
        <f t="shared" si="10"/>
        <v>0</v>
      </c>
      <c r="O102" s="69">
        <f t="shared" si="11"/>
        <v>0</v>
      </c>
    </row>
    <row r="103" spans="1:15" s="7" customFormat="1" x14ac:dyDescent="0.25">
      <c r="A103" s="102"/>
      <c r="B103" s="103" t="s">
        <v>177</v>
      </c>
      <c r="C103" s="97"/>
      <c r="D103" s="98"/>
      <c r="E103" s="99"/>
      <c r="F103" s="100"/>
      <c r="G103" s="100"/>
      <c r="H103" s="100"/>
      <c r="I103" s="100"/>
      <c r="J103" s="100"/>
      <c r="K103" s="101"/>
      <c r="L103" s="100"/>
      <c r="M103" s="100"/>
      <c r="N103" s="100"/>
      <c r="O103" s="100"/>
    </row>
    <row r="104" spans="1:15" s="7" customFormat="1" ht="41.4" x14ac:dyDescent="0.25">
      <c r="A104" s="79">
        <v>75</v>
      </c>
      <c r="B104" s="94" t="s">
        <v>178</v>
      </c>
      <c r="C104" s="79" t="s">
        <v>179</v>
      </c>
      <c r="D104" s="95">
        <v>4.9000000000000004</v>
      </c>
      <c r="E104" s="93"/>
      <c r="F104" s="69"/>
      <c r="G104" s="69"/>
      <c r="H104" s="69"/>
      <c r="I104" s="69"/>
      <c r="J104" s="69">
        <f t="shared" si="6"/>
        <v>0</v>
      </c>
      <c r="K104" s="70">
        <f t="shared" si="7"/>
        <v>0</v>
      </c>
      <c r="L104" s="69">
        <f t="shared" si="8"/>
        <v>0</v>
      </c>
      <c r="M104" s="69">
        <f t="shared" si="9"/>
        <v>0</v>
      </c>
      <c r="N104" s="69">
        <f t="shared" si="10"/>
        <v>0</v>
      </c>
      <c r="O104" s="69">
        <f t="shared" si="11"/>
        <v>0</v>
      </c>
    </row>
    <row r="105" spans="1:15" s="7" customFormat="1" ht="41.4" x14ac:dyDescent="0.25">
      <c r="A105" s="79">
        <v>76</v>
      </c>
      <c r="B105" s="94" t="s">
        <v>180</v>
      </c>
      <c r="C105" s="80" t="s">
        <v>179</v>
      </c>
      <c r="D105" s="92">
        <v>4.9000000000000004</v>
      </c>
      <c r="E105" s="93"/>
      <c r="F105" s="69"/>
      <c r="G105" s="69"/>
      <c r="H105" s="69"/>
      <c r="I105" s="69"/>
      <c r="J105" s="69">
        <f t="shared" si="6"/>
        <v>0</v>
      </c>
      <c r="K105" s="70">
        <f t="shared" si="7"/>
        <v>0</v>
      </c>
      <c r="L105" s="69">
        <f t="shared" si="8"/>
        <v>0</v>
      </c>
      <c r="M105" s="69">
        <f t="shared" si="9"/>
        <v>0</v>
      </c>
      <c r="N105" s="69">
        <f t="shared" si="10"/>
        <v>0</v>
      </c>
      <c r="O105" s="69">
        <f t="shared" si="11"/>
        <v>0</v>
      </c>
    </row>
    <row r="106" spans="1:15" s="7" customFormat="1" x14ac:dyDescent="0.25">
      <c r="A106" s="79">
        <v>77</v>
      </c>
      <c r="B106" s="91" t="s">
        <v>181</v>
      </c>
      <c r="C106" s="80" t="s">
        <v>97</v>
      </c>
      <c r="D106" s="92">
        <v>32.5</v>
      </c>
      <c r="E106" s="96"/>
      <c r="F106" s="96"/>
      <c r="G106" s="69"/>
      <c r="H106" s="69"/>
      <c r="I106" s="69"/>
      <c r="J106" s="69">
        <f t="shared" si="6"/>
        <v>0</v>
      </c>
      <c r="K106" s="70">
        <f t="shared" si="7"/>
        <v>0</v>
      </c>
      <c r="L106" s="69">
        <f t="shared" si="8"/>
        <v>0</v>
      </c>
      <c r="M106" s="69">
        <f t="shared" si="9"/>
        <v>0</v>
      </c>
      <c r="N106" s="69">
        <f t="shared" si="10"/>
        <v>0</v>
      </c>
      <c r="O106" s="69">
        <f t="shared" si="11"/>
        <v>0</v>
      </c>
    </row>
    <row r="107" spans="1:15" s="7" customFormat="1" hidden="1" x14ac:dyDescent="0.25">
      <c r="A107" s="79">
        <v>88</v>
      </c>
      <c r="B107" s="91"/>
      <c r="C107" s="80"/>
      <c r="D107" s="92"/>
      <c r="E107" s="96"/>
      <c r="F107" s="96"/>
      <c r="G107" s="69"/>
      <c r="H107" s="69"/>
      <c r="I107" s="69"/>
      <c r="J107" s="69">
        <f t="shared" si="6"/>
        <v>0</v>
      </c>
      <c r="K107" s="70">
        <f t="shared" si="7"/>
        <v>0</v>
      </c>
      <c r="L107" s="69">
        <f t="shared" si="8"/>
        <v>0</v>
      </c>
      <c r="M107" s="69">
        <f t="shared" si="9"/>
        <v>0</v>
      </c>
      <c r="N107" s="69">
        <f t="shared" si="10"/>
        <v>0</v>
      </c>
      <c r="O107" s="69">
        <f t="shared" si="11"/>
        <v>0</v>
      </c>
    </row>
    <row r="108" spans="1:15" s="7" customFormat="1" hidden="1" x14ac:dyDescent="0.25">
      <c r="A108" s="80">
        <v>89</v>
      </c>
      <c r="B108" s="94"/>
      <c r="C108" s="79"/>
      <c r="D108" s="95"/>
      <c r="E108" s="96"/>
      <c r="F108" s="96"/>
      <c r="G108" s="69"/>
      <c r="H108" s="69"/>
      <c r="I108" s="69"/>
      <c r="J108" s="69">
        <f t="shared" si="6"/>
        <v>0</v>
      </c>
      <c r="K108" s="70">
        <f t="shared" si="7"/>
        <v>0</v>
      </c>
      <c r="L108" s="69">
        <f t="shared" si="8"/>
        <v>0</v>
      </c>
      <c r="M108" s="69">
        <f t="shared" si="9"/>
        <v>0</v>
      </c>
      <c r="N108" s="69">
        <f t="shared" si="10"/>
        <v>0</v>
      </c>
      <c r="O108" s="69">
        <f t="shared" si="11"/>
        <v>0</v>
      </c>
    </row>
    <row r="109" spans="1:15" s="7" customFormat="1" hidden="1" x14ac:dyDescent="0.25">
      <c r="A109" s="79">
        <v>90</v>
      </c>
      <c r="B109" s="94"/>
      <c r="C109" s="79"/>
      <c r="D109" s="95"/>
      <c r="E109" s="96"/>
      <c r="F109" s="96"/>
      <c r="G109" s="69"/>
      <c r="H109" s="69"/>
      <c r="I109" s="69"/>
      <c r="J109" s="69">
        <f t="shared" si="6"/>
        <v>0</v>
      </c>
      <c r="K109" s="70">
        <f t="shared" si="7"/>
        <v>0</v>
      </c>
      <c r="L109" s="69">
        <f t="shared" si="8"/>
        <v>0</v>
      </c>
      <c r="M109" s="69">
        <f t="shared" si="9"/>
        <v>0</v>
      </c>
      <c r="N109" s="69">
        <f t="shared" si="10"/>
        <v>0</v>
      </c>
      <c r="O109" s="69">
        <f t="shared" si="11"/>
        <v>0</v>
      </c>
    </row>
    <row r="110" spans="1:15" s="7" customFormat="1" hidden="1" x14ac:dyDescent="0.25">
      <c r="A110" s="79">
        <v>91</v>
      </c>
      <c r="B110" s="91"/>
      <c r="C110" s="80"/>
      <c r="D110" s="92"/>
      <c r="E110" s="96"/>
      <c r="F110" s="96"/>
      <c r="G110" s="69"/>
      <c r="H110" s="69"/>
      <c r="I110" s="69"/>
      <c r="J110" s="69">
        <f t="shared" si="6"/>
        <v>0</v>
      </c>
      <c r="K110" s="70">
        <f t="shared" si="7"/>
        <v>0</v>
      </c>
      <c r="L110" s="69">
        <f t="shared" si="8"/>
        <v>0</v>
      </c>
      <c r="M110" s="69">
        <f t="shared" si="9"/>
        <v>0</v>
      </c>
      <c r="N110" s="69">
        <f t="shared" si="10"/>
        <v>0</v>
      </c>
      <c r="O110" s="69">
        <f t="shared" si="11"/>
        <v>0</v>
      </c>
    </row>
    <row r="111" spans="1:15" s="7" customFormat="1" hidden="1" x14ac:dyDescent="0.25">
      <c r="A111" s="79">
        <v>92</v>
      </c>
      <c r="B111" s="91"/>
      <c r="C111" s="80"/>
      <c r="D111" s="92"/>
      <c r="E111" s="96"/>
      <c r="F111" s="96"/>
      <c r="G111" s="69"/>
      <c r="H111" s="69"/>
      <c r="I111" s="69"/>
      <c r="J111" s="69">
        <f t="shared" si="6"/>
        <v>0</v>
      </c>
      <c r="K111" s="70">
        <f t="shared" si="7"/>
        <v>0</v>
      </c>
      <c r="L111" s="69">
        <f t="shared" si="8"/>
        <v>0</v>
      </c>
      <c r="M111" s="69">
        <f t="shared" si="9"/>
        <v>0</v>
      </c>
      <c r="N111" s="69">
        <f t="shared" si="10"/>
        <v>0</v>
      </c>
      <c r="O111" s="69">
        <f t="shared" si="11"/>
        <v>0</v>
      </c>
    </row>
    <row r="112" spans="1:15" s="7" customFormat="1" hidden="1" x14ac:dyDescent="0.25">
      <c r="A112" s="80">
        <v>93</v>
      </c>
      <c r="B112" s="94"/>
      <c r="C112" s="79"/>
      <c r="D112" s="95"/>
      <c r="E112" s="96"/>
      <c r="F112" s="96"/>
      <c r="G112" s="69"/>
      <c r="H112" s="69"/>
      <c r="I112" s="69"/>
      <c r="J112" s="69">
        <f t="shared" si="6"/>
        <v>0</v>
      </c>
      <c r="K112" s="70">
        <f t="shared" si="7"/>
        <v>0</v>
      </c>
      <c r="L112" s="69">
        <f t="shared" si="8"/>
        <v>0</v>
      </c>
      <c r="M112" s="69">
        <f t="shared" si="9"/>
        <v>0</v>
      </c>
      <c r="N112" s="69">
        <f t="shared" si="10"/>
        <v>0</v>
      </c>
      <c r="O112" s="69">
        <f t="shared" si="11"/>
        <v>0</v>
      </c>
    </row>
    <row r="113" spans="1:16" s="7" customFormat="1" hidden="1" x14ac:dyDescent="0.25">
      <c r="A113" s="79">
        <v>94</v>
      </c>
      <c r="B113" s="94"/>
      <c r="C113" s="79"/>
      <c r="D113" s="95"/>
      <c r="E113" s="96"/>
      <c r="F113" s="96"/>
      <c r="G113" s="69"/>
      <c r="H113" s="69"/>
      <c r="I113" s="69"/>
      <c r="J113" s="69">
        <f t="shared" si="6"/>
        <v>0</v>
      </c>
      <c r="K113" s="70">
        <f t="shared" si="7"/>
        <v>0</v>
      </c>
      <c r="L113" s="69">
        <f t="shared" si="8"/>
        <v>0</v>
      </c>
      <c r="M113" s="69">
        <f t="shared" si="9"/>
        <v>0</v>
      </c>
      <c r="N113" s="69">
        <f t="shared" si="10"/>
        <v>0</v>
      </c>
      <c r="O113" s="69">
        <f t="shared" si="11"/>
        <v>0</v>
      </c>
    </row>
    <row r="114" spans="1:16" s="7" customFormat="1" hidden="1" x14ac:dyDescent="0.25">
      <c r="A114" s="79">
        <v>95</v>
      </c>
      <c r="B114" s="91"/>
      <c r="C114" s="80"/>
      <c r="D114" s="92"/>
      <c r="E114" s="96"/>
      <c r="F114" s="96"/>
      <c r="G114" s="69"/>
      <c r="H114" s="69"/>
      <c r="I114" s="69"/>
      <c r="J114" s="69">
        <f t="shared" si="6"/>
        <v>0</v>
      </c>
      <c r="K114" s="70">
        <f t="shared" si="7"/>
        <v>0</v>
      </c>
      <c r="L114" s="69">
        <f t="shared" si="8"/>
        <v>0</v>
      </c>
      <c r="M114" s="69">
        <f t="shared" si="9"/>
        <v>0</v>
      </c>
      <c r="N114" s="69">
        <f t="shared" si="10"/>
        <v>0</v>
      </c>
      <c r="O114" s="69">
        <f t="shared" si="11"/>
        <v>0</v>
      </c>
    </row>
    <row r="115" spans="1:16" s="7" customFormat="1" hidden="1" x14ac:dyDescent="0.25">
      <c r="A115" s="79">
        <v>96</v>
      </c>
      <c r="B115" s="91"/>
      <c r="C115" s="80"/>
      <c r="D115" s="92"/>
      <c r="E115" s="96"/>
      <c r="F115" s="96"/>
      <c r="G115" s="69"/>
      <c r="H115" s="69"/>
      <c r="I115" s="69"/>
      <c r="J115" s="69">
        <f t="shared" si="6"/>
        <v>0</v>
      </c>
      <c r="K115" s="70">
        <f t="shared" si="7"/>
        <v>0</v>
      </c>
      <c r="L115" s="69">
        <f t="shared" si="8"/>
        <v>0</v>
      </c>
      <c r="M115" s="69">
        <f t="shared" si="9"/>
        <v>0</v>
      </c>
      <c r="N115" s="69">
        <f t="shared" si="10"/>
        <v>0</v>
      </c>
      <c r="O115" s="69">
        <f t="shared" si="11"/>
        <v>0</v>
      </c>
    </row>
    <row r="116" spans="1:16" s="7" customFormat="1" hidden="1" x14ac:dyDescent="0.25">
      <c r="A116" s="80">
        <v>97</v>
      </c>
      <c r="B116" s="94"/>
      <c r="C116" s="79"/>
      <c r="D116" s="95"/>
      <c r="E116" s="96"/>
      <c r="F116" s="96"/>
      <c r="G116" s="69">
        <f t="shared" ref="G116:G119" si="12">ROUND(E116*F116,2)</f>
        <v>0</v>
      </c>
      <c r="H116" s="69"/>
      <c r="I116" s="69"/>
      <c r="J116" s="69">
        <f t="shared" si="6"/>
        <v>0</v>
      </c>
      <c r="K116" s="70">
        <f t="shared" si="7"/>
        <v>0</v>
      </c>
      <c r="L116" s="69">
        <f t="shared" si="8"/>
        <v>0</v>
      </c>
      <c r="M116" s="69">
        <f t="shared" si="9"/>
        <v>0</v>
      </c>
      <c r="N116" s="69">
        <f t="shared" si="10"/>
        <v>0</v>
      </c>
      <c r="O116" s="69">
        <f t="shared" si="11"/>
        <v>0</v>
      </c>
    </row>
    <row r="117" spans="1:16" s="7" customFormat="1" hidden="1" x14ac:dyDescent="0.25">
      <c r="A117" s="79">
        <v>98</v>
      </c>
      <c r="B117" s="94"/>
      <c r="C117" s="79"/>
      <c r="D117" s="95"/>
      <c r="E117" s="96"/>
      <c r="F117" s="96"/>
      <c r="G117" s="69">
        <f t="shared" si="12"/>
        <v>0</v>
      </c>
      <c r="H117" s="69"/>
      <c r="I117" s="69"/>
      <c r="J117" s="69">
        <f t="shared" si="6"/>
        <v>0</v>
      </c>
      <c r="K117" s="70">
        <f t="shared" si="7"/>
        <v>0</v>
      </c>
      <c r="L117" s="69">
        <f t="shared" si="8"/>
        <v>0</v>
      </c>
      <c r="M117" s="69">
        <f t="shared" si="9"/>
        <v>0</v>
      </c>
      <c r="N117" s="69">
        <f t="shared" si="10"/>
        <v>0</v>
      </c>
      <c r="O117" s="69">
        <f t="shared" si="11"/>
        <v>0</v>
      </c>
    </row>
    <row r="118" spans="1:16" s="7" customFormat="1" hidden="1" x14ac:dyDescent="0.25">
      <c r="A118" s="79">
        <v>99</v>
      </c>
      <c r="B118" s="91"/>
      <c r="C118" s="80"/>
      <c r="D118" s="92"/>
      <c r="E118" s="96"/>
      <c r="F118" s="96"/>
      <c r="G118" s="69">
        <f t="shared" si="12"/>
        <v>0</v>
      </c>
      <c r="H118" s="69"/>
      <c r="I118" s="69"/>
      <c r="J118" s="69">
        <f t="shared" si="6"/>
        <v>0</v>
      </c>
      <c r="K118" s="70">
        <f t="shared" si="7"/>
        <v>0</v>
      </c>
      <c r="L118" s="69">
        <f t="shared" si="8"/>
        <v>0</v>
      </c>
      <c r="M118" s="69">
        <f t="shared" si="9"/>
        <v>0</v>
      </c>
      <c r="N118" s="69">
        <f t="shared" si="10"/>
        <v>0</v>
      </c>
      <c r="O118" s="69">
        <f t="shared" si="11"/>
        <v>0</v>
      </c>
    </row>
    <row r="119" spans="1:16" s="7" customFormat="1" hidden="1" x14ac:dyDescent="0.25">
      <c r="A119" s="79">
        <v>100</v>
      </c>
      <c r="B119" s="91"/>
      <c r="C119" s="80"/>
      <c r="D119" s="92"/>
      <c r="E119" s="96"/>
      <c r="F119" s="96"/>
      <c r="G119" s="69">
        <f t="shared" si="12"/>
        <v>0</v>
      </c>
      <c r="H119" s="69"/>
      <c r="I119" s="69"/>
      <c r="J119" s="69">
        <f t="shared" si="6"/>
        <v>0</v>
      </c>
      <c r="K119" s="70">
        <f t="shared" si="7"/>
        <v>0</v>
      </c>
      <c r="L119" s="69">
        <f t="shared" si="8"/>
        <v>0</v>
      </c>
      <c r="M119" s="69">
        <f t="shared" si="9"/>
        <v>0</v>
      </c>
      <c r="N119" s="69">
        <f t="shared" si="10"/>
        <v>0</v>
      </c>
      <c r="O119" s="69">
        <f t="shared" si="11"/>
        <v>0</v>
      </c>
    </row>
    <row r="120" spans="1:16" ht="15.6" x14ac:dyDescent="0.3">
      <c r="A120" s="75"/>
      <c r="B120" s="73"/>
      <c r="C120" s="74"/>
      <c r="D120" s="71"/>
      <c r="E120" s="72"/>
      <c r="F120" s="72"/>
      <c r="G120" s="72"/>
      <c r="H120" s="72"/>
      <c r="I120" s="72"/>
      <c r="J120" s="72"/>
      <c r="K120" s="76"/>
      <c r="L120" s="72"/>
      <c r="M120" s="72"/>
      <c r="N120" s="72"/>
      <c r="O120" s="69"/>
      <c r="P120" s="7"/>
    </row>
    <row r="121" spans="1:16" ht="15.75" customHeight="1" x14ac:dyDescent="0.3">
      <c r="A121" s="111" t="s">
        <v>63</v>
      </c>
      <c r="B121" s="112"/>
      <c r="C121" s="112"/>
      <c r="D121" s="112"/>
      <c r="E121" s="112"/>
      <c r="F121" s="112"/>
      <c r="G121" s="112"/>
      <c r="H121" s="112"/>
      <c r="I121" s="112"/>
      <c r="J121" s="113"/>
      <c r="K121" s="77">
        <f>SUM(K21:K120)</f>
        <v>0</v>
      </c>
      <c r="L121" s="78">
        <f>SUM(L21:L120)</f>
        <v>0</v>
      </c>
      <c r="M121" s="78">
        <f>SUM(M21:M120)</f>
        <v>0</v>
      </c>
      <c r="N121" s="78">
        <f>SUM(N21:N120)</f>
        <v>0</v>
      </c>
      <c r="O121" s="78">
        <f>SUM(O21:O120)</f>
        <v>0</v>
      </c>
      <c r="P121" s="7"/>
    </row>
    <row r="122" spans="1:16" ht="14.4" x14ac:dyDescent="0.3">
      <c r="B122" s="7"/>
      <c r="C122" s="7"/>
      <c r="D122" s="7"/>
      <c r="E122" s="7"/>
      <c r="F122" s="7"/>
      <c r="G122" s="7"/>
      <c r="H122" s="7"/>
      <c r="I122" s="7"/>
      <c r="J122" s="7"/>
      <c r="K122" s="7"/>
      <c r="L122" s="7"/>
      <c r="M122" s="7"/>
      <c r="N122" s="7"/>
      <c r="O122" s="7"/>
    </row>
    <row r="123" spans="1:16" ht="14.4" x14ac:dyDescent="0.3">
      <c r="A123" s="7"/>
      <c r="B123" s="25" t="s">
        <v>19</v>
      </c>
      <c r="C123" s="7"/>
      <c r="D123" s="7"/>
      <c r="E123" s="7"/>
      <c r="F123" s="7"/>
      <c r="G123" s="7"/>
      <c r="H123" s="7"/>
      <c r="I123" s="7"/>
      <c r="J123" s="7"/>
      <c r="K123" s="7"/>
      <c r="L123" s="7"/>
      <c r="M123" s="7"/>
      <c r="N123" s="7"/>
      <c r="O123" s="7"/>
      <c r="P123" s="7"/>
    </row>
    <row r="124" spans="1:16" ht="14.4" x14ac:dyDescent="0.3">
      <c r="A124" s="7"/>
      <c r="B124" s="58" t="s">
        <v>20</v>
      </c>
      <c r="C124" s="7"/>
      <c r="D124" s="7"/>
      <c r="E124" s="7"/>
      <c r="F124" s="7"/>
      <c r="G124" s="7"/>
      <c r="H124" s="7"/>
      <c r="I124" s="7"/>
      <c r="J124" s="7"/>
      <c r="K124" s="7"/>
      <c r="L124" s="7"/>
      <c r="M124" s="7"/>
      <c r="N124" s="7"/>
      <c r="O124" s="7"/>
    </row>
    <row r="125" spans="1:16" ht="14.4" x14ac:dyDescent="0.3">
      <c r="A125" s="7"/>
      <c r="B125" s="7"/>
      <c r="C125" s="7"/>
      <c r="D125" s="7"/>
      <c r="E125" s="7"/>
      <c r="F125" s="7"/>
      <c r="G125" s="7"/>
      <c r="H125" s="7"/>
      <c r="I125" s="7"/>
      <c r="J125" s="7"/>
      <c r="K125" s="7"/>
      <c r="L125" s="7"/>
      <c r="M125" s="7"/>
      <c r="N125" s="7"/>
      <c r="O125" s="7"/>
    </row>
    <row r="126" spans="1:16" ht="14.4" x14ac:dyDescent="0.3">
      <c r="A126" s="7"/>
      <c r="B126" s="7" t="s">
        <v>22</v>
      </c>
      <c r="C126" s="7"/>
      <c r="D126" s="7"/>
      <c r="E126" s="7"/>
      <c r="F126" s="7"/>
      <c r="G126" s="7"/>
      <c r="H126" s="7"/>
      <c r="I126" s="7"/>
      <c r="J126" s="7"/>
      <c r="K126" s="7"/>
      <c r="L126" s="7"/>
      <c r="M126" s="7"/>
      <c r="N126" s="7"/>
      <c r="O126" s="7"/>
    </row>
    <row r="127" spans="1:16" ht="14.4" x14ac:dyDescent="0.3">
      <c r="A127" s="7"/>
      <c r="B127" s="58" t="s">
        <v>40</v>
      </c>
      <c r="C127" s="7"/>
      <c r="D127" s="7"/>
      <c r="E127" s="7"/>
      <c r="F127" s="7"/>
      <c r="G127" s="7"/>
      <c r="H127" s="7"/>
      <c r="I127" s="7"/>
      <c r="J127" s="7"/>
      <c r="K127" s="7"/>
      <c r="L127" s="7"/>
      <c r="M127" s="7"/>
      <c r="N127" s="7"/>
      <c r="O127" s="7"/>
    </row>
    <row r="128" spans="1:16" ht="14.4" x14ac:dyDescent="0.3">
      <c r="A128" s="7"/>
      <c r="B128" s="7"/>
      <c r="C128" s="7"/>
      <c r="D128" s="7"/>
      <c r="E128" s="7"/>
      <c r="F128" s="7"/>
      <c r="G128" s="7"/>
      <c r="H128" s="7"/>
      <c r="I128" s="7"/>
      <c r="J128" s="7"/>
      <c r="K128" s="7"/>
      <c r="L128" s="7"/>
      <c r="M128" s="7"/>
      <c r="N128" s="7"/>
      <c r="O128" s="7"/>
    </row>
    <row r="129" spans="1:1" ht="14.4" x14ac:dyDescent="0.3">
      <c r="A129" s="7"/>
    </row>
  </sheetData>
  <mergeCells count="7">
    <mergeCell ref="A121:J121"/>
    <mergeCell ref="K17:O17"/>
    <mergeCell ref="A17:A18"/>
    <mergeCell ref="B17:B18"/>
    <mergeCell ref="C17:C18"/>
    <mergeCell ref="D17:D18"/>
    <mergeCell ref="E17:J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30"/>
  <sheetViews>
    <sheetView topLeftCell="A11" workbookViewId="0">
      <selection activeCell="E22" sqref="E22:I119"/>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2" max="252" width="8.6640625" customWidth="1"/>
    <col min="253" max="253" width="9.88671875" bestFit="1" customWidth="1"/>
    <col min="254" max="254" width="45.33203125" customWidth="1"/>
    <col min="256" max="256" width="11" customWidth="1"/>
    <col min="257" max="257" width="8.5546875" customWidth="1"/>
    <col min="258" max="258" width="8" customWidth="1"/>
    <col min="259" max="259" width="9.33203125" customWidth="1"/>
    <col min="260" max="260" width="7.44140625" customWidth="1"/>
    <col min="261" max="261" width="9.88671875" customWidth="1"/>
    <col min="262" max="262" width="9.6640625" customWidth="1"/>
    <col min="263" max="263" width="10.5546875" customWidth="1"/>
    <col min="264" max="264" width="11" bestFit="1" customWidth="1"/>
    <col min="265" max="265" width="10.109375" customWidth="1"/>
    <col min="266" max="266" width="11" bestFit="1" customWidth="1"/>
    <col min="267" max="267" width="11.88671875" customWidth="1"/>
    <col min="508" max="508" width="8.6640625" customWidth="1"/>
    <col min="509" max="509" width="9.88671875" bestFit="1" customWidth="1"/>
    <col min="510" max="510" width="45.33203125" customWidth="1"/>
    <col min="512" max="512" width="11" customWidth="1"/>
    <col min="513" max="513" width="8.5546875" customWidth="1"/>
    <col min="514" max="514" width="8" customWidth="1"/>
    <col min="515" max="515" width="9.33203125" customWidth="1"/>
    <col min="516" max="516" width="7.44140625" customWidth="1"/>
    <col min="517" max="517" width="9.88671875" customWidth="1"/>
    <col min="518" max="518" width="9.6640625" customWidth="1"/>
    <col min="519" max="519" width="10.5546875" customWidth="1"/>
    <col min="520" max="520" width="11" bestFit="1" customWidth="1"/>
    <col min="521" max="521" width="10.109375" customWidth="1"/>
    <col min="522" max="522" width="11" bestFit="1" customWidth="1"/>
    <col min="523" max="523" width="11.88671875" customWidth="1"/>
    <col min="764" max="764" width="8.6640625" customWidth="1"/>
    <col min="765" max="765" width="9.88671875" bestFit="1" customWidth="1"/>
    <col min="766" max="766" width="45.33203125" customWidth="1"/>
    <col min="768" max="768" width="11" customWidth="1"/>
    <col min="769" max="769" width="8.5546875" customWidth="1"/>
    <col min="770" max="770" width="8" customWidth="1"/>
    <col min="771" max="771" width="9.33203125" customWidth="1"/>
    <col min="772" max="772" width="7.44140625" customWidth="1"/>
    <col min="773" max="773" width="9.88671875" customWidth="1"/>
    <col min="774" max="774" width="9.6640625" customWidth="1"/>
    <col min="775" max="775" width="10.5546875" customWidth="1"/>
    <col min="776" max="776" width="11" bestFit="1" customWidth="1"/>
    <col min="777" max="777" width="10.109375" customWidth="1"/>
    <col min="778" max="778" width="11" bestFit="1" customWidth="1"/>
    <col min="779" max="779" width="11.88671875" customWidth="1"/>
    <col min="1020" max="1020" width="8.6640625" customWidth="1"/>
    <col min="1021" max="1021" width="9.88671875" bestFit="1" customWidth="1"/>
    <col min="1022" max="1022" width="45.33203125" customWidth="1"/>
    <col min="1024" max="1024" width="11" customWidth="1"/>
    <col min="1025" max="1025" width="8.5546875" customWidth="1"/>
    <col min="1026" max="1026" width="8" customWidth="1"/>
    <col min="1027" max="1027" width="9.33203125" customWidth="1"/>
    <col min="1028" max="1028" width="7.44140625" customWidth="1"/>
    <col min="1029" max="1029" width="9.88671875" customWidth="1"/>
    <col min="1030" max="1030" width="9.6640625" customWidth="1"/>
    <col min="1031" max="1031" width="10.5546875" customWidth="1"/>
    <col min="1032" max="1032" width="11" bestFit="1" customWidth="1"/>
    <col min="1033" max="1033" width="10.109375" customWidth="1"/>
    <col min="1034" max="1034" width="11" bestFit="1" customWidth="1"/>
    <col min="1035" max="1035" width="11.88671875" customWidth="1"/>
    <col min="1276" max="1276" width="8.6640625" customWidth="1"/>
    <col min="1277" max="1277" width="9.88671875" bestFit="1" customWidth="1"/>
    <col min="1278" max="1278" width="45.33203125" customWidth="1"/>
    <col min="1280" max="1280" width="11" customWidth="1"/>
    <col min="1281" max="1281" width="8.5546875" customWidth="1"/>
    <col min="1282" max="1282" width="8" customWidth="1"/>
    <col min="1283" max="1283" width="9.33203125" customWidth="1"/>
    <col min="1284" max="1284" width="7.44140625" customWidth="1"/>
    <col min="1285" max="1285" width="9.88671875" customWidth="1"/>
    <col min="1286" max="1286" width="9.6640625" customWidth="1"/>
    <col min="1287" max="1287" width="10.5546875" customWidth="1"/>
    <col min="1288" max="1288" width="11" bestFit="1" customWidth="1"/>
    <col min="1289" max="1289" width="10.109375" customWidth="1"/>
    <col min="1290" max="1290" width="11" bestFit="1" customWidth="1"/>
    <col min="1291" max="1291" width="11.88671875" customWidth="1"/>
    <col min="1532" max="1532" width="8.6640625" customWidth="1"/>
    <col min="1533" max="1533" width="9.88671875" bestFit="1" customWidth="1"/>
    <col min="1534" max="1534" width="45.33203125" customWidth="1"/>
    <col min="1536" max="1536" width="11" customWidth="1"/>
    <col min="1537" max="1537" width="8.5546875" customWidth="1"/>
    <col min="1538" max="1538" width="8" customWidth="1"/>
    <col min="1539" max="1539" width="9.33203125" customWidth="1"/>
    <col min="1540" max="1540" width="7.44140625" customWidth="1"/>
    <col min="1541" max="1541" width="9.88671875" customWidth="1"/>
    <col min="1542" max="1542" width="9.6640625" customWidth="1"/>
    <col min="1543" max="1543" width="10.5546875" customWidth="1"/>
    <col min="1544" max="1544" width="11" bestFit="1" customWidth="1"/>
    <col min="1545" max="1545" width="10.109375" customWidth="1"/>
    <col min="1546" max="1546" width="11" bestFit="1" customWidth="1"/>
    <col min="1547" max="1547" width="11.88671875" customWidth="1"/>
    <col min="1788" max="1788" width="8.6640625" customWidth="1"/>
    <col min="1789" max="1789" width="9.88671875" bestFit="1" customWidth="1"/>
    <col min="1790" max="1790" width="45.33203125" customWidth="1"/>
    <col min="1792" max="1792" width="11" customWidth="1"/>
    <col min="1793" max="1793" width="8.5546875" customWidth="1"/>
    <col min="1794" max="1794" width="8" customWidth="1"/>
    <col min="1795" max="1795" width="9.33203125" customWidth="1"/>
    <col min="1796" max="1796" width="7.44140625" customWidth="1"/>
    <col min="1797" max="1797" width="9.88671875" customWidth="1"/>
    <col min="1798" max="1798" width="9.6640625" customWidth="1"/>
    <col min="1799" max="1799" width="10.5546875" customWidth="1"/>
    <col min="1800" max="1800" width="11" bestFit="1" customWidth="1"/>
    <col min="1801" max="1801" width="10.109375" customWidth="1"/>
    <col min="1802" max="1802" width="11" bestFit="1" customWidth="1"/>
    <col min="1803" max="1803" width="11.88671875" customWidth="1"/>
    <col min="2044" max="2044" width="8.6640625" customWidth="1"/>
    <col min="2045" max="2045" width="9.88671875" bestFit="1" customWidth="1"/>
    <col min="2046" max="2046" width="45.33203125" customWidth="1"/>
    <col min="2048" max="2048" width="11" customWidth="1"/>
    <col min="2049" max="2049" width="8.5546875" customWidth="1"/>
    <col min="2050" max="2050" width="8" customWidth="1"/>
    <col min="2051" max="2051" width="9.33203125" customWidth="1"/>
    <col min="2052" max="2052" width="7.44140625" customWidth="1"/>
    <col min="2053" max="2053" width="9.88671875" customWidth="1"/>
    <col min="2054" max="2054" width="9.6640625" customWidth="1"/>
    <col min="2055" max="2055" width="10.5546875" customWidth="1"/>
    <col min="2056" max="2056" width="11" bestFit="1" customWidth="1"/>
    <col min="2057" max="2057" width="10.109375" customWidth="1"/>
    <col min="2058" max="2058" width="11" bestFit="1" customWidth="1"/>
    <col min="2059" max="2059" width="11.88671875" customWidth="1"/>
    <col min="2300" max="2300" width="8.6640625" customWidth="1"/>
    <col min="2301" max="2301" width="9.88671875" bestFit="1" customWidth="1"/>
    <col min="2302" max="2302" width="45.33203125" customWidth="1"/>
    <col min="2304" max="2304" width="11" customWidth="1"/>
    <col min="2305" max="2305" width="8.5546875" customWidth="1"/>
    <col min="2306" max="2306" width="8" customWidth="1"/>
    <col min="2307" max="2307" width="9.33203125" customWidth="1"/>
    <col min="2308" max="2308" width="7.44140625" customWidth="1"/>
    <col min="2309" max="2309" width="9.88671875" customWidth="1"/>
    <col min="2310" max="2310" width="9.6640625" customWidth="1"/>
    <col min="2311" max="2311" width="10.5546875" customWidth="1"/>
    <col min="2312" max="2312" width="11" bestFit="1" customWidth="1"/>
    <col min="2313" max="2313" width="10.109375" customWidth="1"/>
    <col min="2314" max="2314" width="11" bestFit="1" customWidth="1"/>
    <col min="2315" max="2315" width="11.88671875" customWidth="1"/>
    <col min="2556" max="2556" width="8.6640625" customWidth="1"/>
    <col min="2557" max="2557" width="9.88671875" bestFit="1" customWidth="1"/>
    <col min="2558" max="2558" width="45.33203125" customWidth="1"/>
    <col min="2560" max="2560" width="11" customWidth="1"/>
    <col min="2561" max="2561" width="8.5546875" customWidth="1"/>
    <col min="2562" max="2562" width="8" customWidth="1"/>
    <col min="2563" max="2563" width="9.33203125" customWidth="1"/>
    <col min="2564" max="2564" width="7.44140625" customWidth="1"/>
    <col min="2565" max="2565" width="9.88671875" customWidth="1"/>
    <col min="2566" max="2566" width="9.6640625" customWidth="1"/>
    <col min="2567" max="2567" width="10.5546875" customWidth="1"/>
    <col min="2568" max="2568" width="11" bestFit="1" customWidth="1"/>
    <col min="2569" max="2569" width="10.109375" customWidth="1"/>
    <col min="2570" max="2570" width="11" bestFit="1" customWidth="1"/>
    <col min="2571" max="2571" width="11.88671875" customWidth="1"/>
    <col min="2812" max="2812" width="8.6640625" customWidth="1"/>
    <col min="2813" max="2813" width="9.88671875" bestFit="1" customWidth="1"/>
    <col min="2814" max="2814" width="45.33203125" customWidth="1"/>
    <col min="2816" max="2816" width="11" customWidth="1"/>
    <col min="2817" max="2817" width="8.5546875" customWidth="1"/>
    <col min="2818" max="2818" width="8" customWidth="1"/>
    <col min="2819" max="2819" width="9.33203125" customWidth="1"/>
    <col min="2820" max="2820" width="7.44140625" customWidth="1"/>
    <col min="2821" max="2821" width="9.88671875" customWidth="1"/>
    <col min="2822" max="2822" width="9.6640625" customWidth="1"/>
    <col min="2823" max="2823" width="10.5546875" customWidth="1"/>
    <col min="2824" max="2824" width="11" bestFit="1" customWidth="1"/>
    <col min="2825" max="2825" width="10.109375" customWidth="1"/>
    <col min="2826" max="2826" width="11" bestFit="1" customWidth="1"/>
    <col min="2827" max="2827" width="11.88671875" customWidth="1"/>
    <col min="3068" max="3068" width="8.6640625" customWidth="1"/>
    <col min="3069" max="3069" width="9.88671875" bestFit="1" customWidth="1"/>
    <col min="3070" max="3070" width="45.33203125" customWidth="1"/>
    <col min="3072" max="3072" width="11" customWidth="1"/>
    <col min="3073" max="3073" width="8.5546875" customWidth="1"/>
    <col min="3074" max="3074" width="8" customWidth="1"/>
    <col min="3075" max="3075" width="9.33203125" customWidth="1"/>
    <col min="3076" max="3076" width="7.44140625" customWidth="1"/>
    <col min="3077" max="3077" width="9.88671875" customWidth="1"/>
    <col min="3078" max="3078" width="9.6640625" customWidth="1"/>
    <col min="3079" max="3079" width="10.5546875" customWidth="1"/>
    <col min="3080" max="3080" width="11" bestFit="1" customWidth="1"/>
    <col min="3081" max="3081" width="10.109375" customWidth="1"/>
    <col min="3082" max="3082" width="11" bestFit="1" customWidth="1"/>
    <col min="3083" max="3083" width="11.88671875" customWidth="1"/>
    <col min="3324" max="3324" width="8.6640625" customWidth="1"/>
    <col min="3325" max="3325" width="9.88671875" bestFit="1" customWidth="1"/>
    <col min="3326" max="3326" width="45.33203125" customWidth="1"/>
    <col min="3328" max="3328" width="11" customWidth="1"/>
    <col min="3329" max="3329" width="8.5546875" customWidth="1"/>
    <col min="3330" max="3330" width="8" customWidth="1"/>
    <col min="3331" max="3331" width="9.33203125" customWidth="1"/>
    <col min="3332" max="3332" width="7.44140625" customWidth="1"/>
    <col min="3333" max="3333" width="9.88671875" customWidth="1"/>
    <col min="3334" max="3334" width="9.6640625" customWidth="1"/>
    <col min="3335" max="3335" width="10.5546875" customWidth="1"/>
    <col min="3336" max="3336" width="11" bestFit="1" customWidth="1"/>
    <col min="3337" max="3337" width="10.109375" customWidth="1"/>
    <col min="3338" max="3338" width="11" bestFit="1" customWidth="1"/>
    <col min="3339" max="3339" width="11.88671875" customWidth="1"/>
    <col min="3580" max="3580" width="8.6640625" customWidth="1"/>
    <col min="3581" max="3581" width="9.88671875" bestFit="1" customWidth="1"/>
    <col min="3582" max="3582" width="45.33203125" customWidth="1"/>
    <col min="3584" max="3584" width="11" customWidth="1"/>
    <col min="3585" max="3585" width="8.5546875" customWidth="1"/>
    <col min="3586" max="3586" width="8" customWidth="1"/>
    <col min="3587" max="3587" width="9.33203125" customWidth="1"/>
    <col min="3588" max="3588" width="7.44140625" customWidth="1"/>
    <col min="3589" max="3589" width="9.88671875" customWidth="1"/>
    <col min="3590" max="3590" width="9.6640625" customWidth="1"/>
    <col min="3591" max="3591" width="10.5546875" customWidth="1"/>
    <col min="3592" max="3592" width="11" bestFit="1" customWidth="1"/>
    <col min="3593" max="3593" width="10.109375" customWidth="1"/>
    <col min="3594" max="3594" width="11" bestFit="1" customWidth="1"/>
    <col min="3595" max="3595" width="11.88671875" customWidth="1"/>
    <col min="3836" max="3836" width="8.6640625" customWidth="1"/>
    <col min="3837" max="3837" width="9.88671875" bestFit="1" customWidth="1"/>
    <col min="3838" max="3838" width="45.33203125" customWidth="1"/>
    <col min="3840" max="3840" width="11" customWidth="1"/>
    <col min="3841" max="3841" width="8.5546875" customWidth="1"/>
    <col min="3842" max="3842" width="8" customWidth="1"/>
    <col min="3843" max="3843" width="9.33203125" customWidth="1"/>
    <col min="3844" max="3844" width="7.44140625" customWidth="1"/>
    <col min="3845" max="3845" width="9.88671875" customWidth="1"/>
    <col min="3846" max="3846" width="9.6640625" customWidth="1"/>
    <col min="3847" max="3847" width="10.5546875" customWidth="1"/>
    <col min="3848" max="3848" width="11" bestFit="1" customWidth="1"/>
    <col min="3849" max="3849" width="10.109375" customWidth="1"/>
    <col min="3850" max="3850" width="11" bestFit="1" customWidth="1"/>
    <col min="3851" max="3851" width="11.88671875" customWidth="1"/>
    <col min="4092" max="4092" width="8.6640625" customWidth="1"/>
    <col min="4093" max="4093" width="9.88671875" bestFit="1" customWidth="1"/>
    <col min="4094" max="4094" width="45.33203125" customWidth="1"/>
    <col min="4096" max="4096" width="11" customWidth="1"/>
    <col min="4097" max="4097" width="8.5546875" customWidth="1"/>
    <col min="4098" max="4098" width="8" customWidth="1"/>
    <col min="4099" max="4099" width="9.33203125" customWidth="1"/>
    <col min="4100" max="4100" width="7.44140625" customWidth="1"/>
    <col min="4101" max="4101" width="9.88671875" customWidth="1"/>
    <col min="4102" max="4102" width="9.6640625" customWidth="1"/>
    <col min="4103" max="4103" width="10.5546875" customWidth="1"/>
    <col min="4104" max="4104" width="11" bestFit="1" customWidth="1"/>
    <col min="4105" max="4105" width="10.109375" customWidth="1"/>
    <col min="4106" max="4106" width="11" bestFit="1" customWidth="1"/>
    <col min="4107" max="4107" width="11.88671875" customWidth="1"/>
    <col min="4348" max="4348" width="8.6640625" customWidth="1"/>
    <col min="4349" max="4349" width="9.88671875" bestFit="1" customWidth="1"/>
    <col min="4350" max="4350" width="45.33203125" customWidth="1"/>
    <col min="4352" max="4352" width="11" customWidth="1"/>
    <col min="4353" max="4353" width="8.5546875" customWidth="1"/>
    <col min="4354" max="4354" width="8" customWidth="1"/>
    <col min="4355" max="4355" width="9.33203125" customWidth="1"/>
    <col min="4356" max="4356" width="7.44140625" customWidth="1"/>
    <col min="4357" max="4357" width="9.88671875" customWidth="1"/>
    <col min="4358" max="4358" width="9.6640625" customWidth="1"/>
    <col min="4359" max="4359" width="10.5546875" customWidth="1"/>
    <col min="4360" max="4360" width="11" bestFit="1" customWidth="1"/>
    <col min="4361" max="4361" width="10.109375" customWidth="1"/>
    <col min="4362" max="4362" width="11" bestFit="1" customWidth="1"/>
    <col min="4363" max="4363" width="11.88671875" customWidth="1"/>
    <col min="4604" max="4604" width="8.6640625" customWidth="1"/>
    <col min="4605" max="4605" width="9.88671875" bestFit="1" customWidth="1"/>
    <col min="4606" max="4606" width="45.33203125" customWidth="1"/>
    <col min="4608" max="4608" width="11" customWidth="1"/>
    <col min="4609" max="4609" width="8.5546875" customWidth="1"/>
    <col min="4610" max="4610" width="8" customWidth="1"/>
    <col min="4611" max="4611" width="9.33203125" customWidth="1"/>
    <col min="4612" max="4612" width="7.44140625" customWidth="1"/>
    <col min="4613" max="4613" width="9.88671875" customWidth="1"/>
    <col min="4614" max="4614" width="9.6640625" customWidth="1"/>
    <col min="4615" max="4615" width="10.5546875" customWidth="1"/>
    <col min="4616" max="4616" width="11" bestFit="1" customWidth="1"/>
    <col min="4617" max="4617" width="10.109375" customWidth="1"/>
    <col min="4618" max="4618" width="11" bestFit="1" customWidth="1"/>
    <col min="4619" max="4619" width="11.88671875" customWidth="1"/>
    <col min="4860" max="4860" width="8.6640625" customWidth="1"/>
    <col min="4861" max="4861" width="9.88671875" bestFit="1" customWidth="1"/>
    <col min="4862" max="4862" width="45.33203125" customWidth="1"/>
    <col min="4864" max="4864" width="11" customWidth="1"/>
    <col min="4865" max="4865" width="8.5546875" customWidth="1"/>
    <col min="4866" max="4866" width="8" customWidth="1"/>
    <col min="4867" max="4867" width="9.33203125" customWidth="1"/>
    <col min="4868" max="4868" width="7.44140625" customWidth="1"/>
    <col min="4869" max="4869" width="9.88671875" customWidth="1"/>
    <col min="4870" max="4870" width="9.6640625" customWidth="1"/>
    <col min="4871" max="4871" width="10.5546875" customWidth="1"/>
    <col min="4872" max="4872" width="11" bestFit="1" customWidth="1"/>
    <col min="4873" max="4873" width="10.109375" customWidth="1"/>
    <col min="4874" max="4874" width="11" bestFit="1" customWidth="1"/>
    <col min="4875" max="4875" width="11.88671875" customWidth="1"/>
    <col min="5116" max="5116" width="8.6640625" customWidth="1"/>
    <col min="5117" max="5117" width="9.88671875" bestFit="1" customWidth="1"/>
    <col min="5118" max="5118" width="45.33203125" customWidth="1"/>
    <col min="5120" max="5120" width="11" customWidth="1"/>
    <col min="5121" max="5121" width="8.5546875" customWidth="1"/>
    <col min="5122" max="5122" width="8" customWidth="1"/>
    <col min="5123" max="5123" width="9.33203125" customWidth="1"/>
    <col min="5124" max="5124" width="7.44140625" customWidth="1"/>
    <col min="5125" max="5125" width="9.88671875" customWidth="1"/>
    <col min="5126" max="5126" width="9.6640625" customWidth="1"/>
    <col min="5127" max="5127" width="10.5546875" customWidth="1"/>
    <col min="5128" max="5128" width="11" bestFit="1" customWidth="1"/>
    <col min="5129" max="5129" width="10.109375" customWidth="1"/>
    <col min="5130" max="5130" width="11" bestFit="1" customWidth="1"/>
    <col min="5131" max="5131" width="11.88671875" customWidth="1"/>
    <col min="5372" max="5372" width="8.6640625" customWidth="1"/>
    <col min="5373" max="5373" width="9.88671875" bestFit="1" customWidth="1"/>
    <col min="5374" max="5374" width="45.33203125" customWidth="1"/>
    <col min="5376" max="5376" width="11" customWidth="1"/>
    <col min="5377" max="5377" width="8.5546875" customWidth="1"/>
    <col min="5378" max="5378" width="8" customWidth="1"/>
    <col min="5379" max="5379" width="9.33203125" customWidth="1"/>
    <col min="5380" max="5380" width="7.44140625" customWidth="1"/>
    <col min="5381" max="5381" width="9.88671875" customWidth="1"/>
    <col min="5382" max="5382" width="9.6640625" customWidth="1"/>
    <col min="5383" max="5383" width="10.5546875" customWidth="1"/>
    <col min="5384" max="5384" width="11" bestFit="1" customWidth="1"/>
    <col min="5385" max="5385" width="10.109375" customWidth="1"/>
    <col min="5386" max="5386" width="11" bestFit="1" customWidth="1"/>
    <col min="5387" max="5387" width="11.88671875" customWidth="1"/>
    <col min="5628" max="5628" width="8.6640625" customWidth="1"/>
    <col min="5629" max="5629" width="9.88671875" bestFit="1" customWidth="1"/>
    <col min="5630" max="5630" width="45.33203125" customWidth="1"/>
    <col min="5632" max="5632" width="11" customWidth="1"/>
    <col min="5633" max="5633" width="8.5546875" customWidth="1"/>
    <col min="5634" max="5634" width="8" customWidth="1"/>
    <col min="5635" max="5635" width="9.33203125" customWidth="1"/>
    <col min="5636" max="5636" width="7.44140625" customWidth="1"/>
    <col min="5637" max="5637" width="9.88671875" customWidth="1"/>
    <col min="5638" max="5638" width="9.6640625" customWidth="1"/>
    <col min="5639" max="5639" width="10.5546875" customWidth="1"/>
    <col min="5640" max="5640" width="11" bestFit="1" customWidth="1"/>
    <col min="5641" max="5641" width="10.109375" customWidth="1"/>
    <col min="5642" max="5642" width="11" bestFit="1" customWidth="1"/>
    <col min="5643" max="5643" width="11.88671875" customWidth="1"/>
    <col min="5884" max="5884" width="8.6640625" customWidth="1"/>
    <col min="5885" max="5885" width="9.88671875" bestFit="1" customWidth="1"/>
    <col min="5886" max="5886" width="45.33203125" customWidth="1"/>
    <col min="5888" max="5888" width="11" customWidth="1"/>
    <col min="5889" max="5889" width="8.5546875" customWidth="1"/>
    <col min="5890" max="5890" width="8" customWidth="1"/>
    <col min="5891" max="5891" width="9.33203125" customWidth="1"/>
    <col min="5892" max="5892" width="7.44140625" customWidth="1"/>
    <col min="5893" max="5893" width="9.88671875" customWidth="1"/>
    <col min="5894" max="5894" width="9.6640625" customWidth="1"/>
    <col min="5895" max="5895" width="10.5546875" customWidth="1"/>
    <col min="5896" max="5896" width="11" bestFit="1" customWidth="1"/>
    <col min="5897" max="5897" width="10.109375" customWidth="1"/>
    <col min="5898" max="5898" width="11" bestFit="1" customWidth="1"/>
    <col min="5899" max="5899" width="11.88671875" customWidth="1"/>
    <col min="6140" max="6140" width="8.6640625" customWidth="1"/>
    <col min="6141" max="6141" width="9.88671875" bestFit="1" customWidth="1"/>
    <col min="6142" max="6142" width="45.33203125" customWidth="1"/>
    <col min="6144" max="6144" width="11" customWidth="1"/>
    <col min="6145" max="6145" width="8.5546875" customWidth="1"/>
    <col min="6146" max="6146" width="8" customWidth="1"/>
    <col min="6147" max="6147" width="9.33203125" customWidth="1"/>
    <col min="6148" max="6148" width="7.44140625" customWidth="1"/>
    <col min="6149" max="6149" width="9.88671875" customWidth="1"/>
    <col min="6150" max="6150" width="9.6640625" customWidth="1"/>
    <col min="6151" max="6151" width="10.5546875" customWidth="1"/>
    <col min="6152" max="6152" width="11" bestFit="1" customWidth="1"/>
    <col min="6153" max="6153" width="10.109375" customWidth="1"/>
    <col min="6154" max="6154" width="11" bestFit="1" customWidth="1"/>
    <col min="6155" max="6155" width="11.88671875" customWidth="1"/>
    <col min="6396" max="6396" width="8.6640625" customWidth="1"/>
    <col min="6397" max="6397" width="9.88671875" bestFit="1" customWidth="1"/>
    <col min="6398" max="6398" width="45.33203125" customWidth="1"/>
    <col min="6400" max="6400" width="11" customWidth="1"/>
    <col min="6401" max="6401" width="8.5546875" customWidth="1"/>
    <col min="6402" max="6402" width="8" customWidth="1"/>
    <col min="6403" max="6403" width="9.33203125" customWidth="1"/>
    <col min="6404" max="6404" width="7.44140625" customWidth="1"/>
    <col min="6405" max="6405" width="9.88671875" customWidth="1"/>
    <col min="6406" max="6406" width="9.6640625" customWidth="1"/>
    <col min="6407" max="6407" width="10.5546875" customWidth="1"/>
    <col min="6408" max="6408" width="11" bestFit="1" customWidth="1"/>
    <col min="6409" max="6409" width="10.109375" customWidth="1"/>
    <col min="6410" max="6410" width="11" bestFit="1" customWidth="1"/>
    <col min="6411" max="6411" width="11.88671875" customWidth="1"/>
    <col min="6652" max="6652" width="8.6640625" customWidth="1"/>
    <col min="6653" max="6653" width="9.88671875" bestFit="1" customWidth="1"/>
    <col min="6654" max="6654" width="45.33203125" customWidth="1"/>
    <col min="6656" max="6656" width="11" customWidth="1"/>
    <col min="6657" max="6657" width="8.5546875" customWidth="1"/>
    <col min="6658" max="6658" width="8" customWidth="1"/>
    <col min="6659" max="6659" width="9.33203125" customWidth="1"/>
    <col min="6660" max="6660" width="7.44140625" customWidth="1"/>
    <col min="6661" max="6661" width="9.88671875" customWidth="1"/>
    <col min="6662" max="6662" width="9.6640625" customWidth="1"/>
    <col min="6663" max="6663" width="10.5546875" customWidth="1"/>
    <col min="6664" max="6664" width="11" bestFit="1" customWidth="1"/>
    <col min="6665" max="6665" width="10.109375" customWidth="1"/>
    <col min="6666" max="6666" width="11" bestFit="1" customWidth="1"/>
    <col min="6667" max="6667" width="11.88671875" customWidth="1"/>
    <col min="6908" max="6908" width="8.6640625" customWidth="1"/>
    <col min="6909" max="6909" width="9.88671875" bestFit="1" customWidth="1"/>
    <col min="6910" max="6910" width="45.33203125" customWidth="1"/>
    <col min="6912" max="6912" width="11" customWidth="1"/>
    <col min="6913" max="6913" width="8.5546875" customWidth="1"/>
    <col min="6914" max="6914" width="8" customWidth="1"/>
    <col min="6915" max="6915" width="9.33203125" customWidth="1"/>
    <col min="6916" max="6916" width="7.44140625" customWidth="1"/>
    <col min="6917" max="6917" width="9.88671875" customWidth="1"/>
    <col min="6918" max="6918" width="9.6640625" customWidth="1"/>
    <col min="6919" max="6919" width="10.5546875" customWidth="1"/>
    <col min="6920" max="6920" width="11" bestFit="1" customWidth="1"/>
    <col min="6921" max="6921" width="10.109375" customWidth="1"/>
    <col min="6922" max="6922" width="11" bestFit="1" customWidth="1"/>
    <col min="6923" max="6923" width="11.88671875" customWidth="1"/>
    <col min="7164" max="7164" width="8.6640625" customWidth="1"/>
    <col min="7165" max="7165" width="9.88671875" bestFit="1" customWidth="1"/>
    <col min="7166" max="7166" width="45.33203125" customWidth="1"/>
    <col min="7168" max="7168" width="11" customWidth="1"/>
    <col min="7169" max="7169" width="8.5546875" customWidth="1"/>
    <col min="7170" max="7170" width="8" customWidth="1"/>
    <col min="7171" max="7171" width="9.33203125" customWidth="1"/>
    <col min="7172" max="7172" width="7.44140625" customWidth="1"/>
    <col min="7173" max="7173" width="9.88671875" customWidth="1"/>
    <col min="7174" max="7174" width="9.6640625" customWidth="1"/>
    <col min="7175" max="7175" width="10.5546875" customWidth="1"/>
    <col min="7176" max="7176" width="11" bestFit="1" customWidth="1"/>
    <col min="7177" max="7177" width="10.109375" customWidth="1"/>
    <col min="7178" max="7178" width="11" bestFit="1" customWidth="1"/>
    <col min="7179" max="7179" width="11.88671875" customWidth="1"/>
    <col min="7420" max="7420" width="8.6640625" customWidth="1"/>
    <col min="7421" max="7421" width="9.88671875" bestFit="1" customWidth="1"/>
    <col min="7422" max="7422" width="45.33203125" customWidth="1"/>
    <col min="7424" max="7424" width="11" customWidth="1"/>
    <col min="7425" max="7425" width="8.5546875" customWidth="1"/>
    <col min="7426" max="7426" width="8" customWidth="1"/>
    <col min="7427" max="7427" width="9.33203125" customWidth="1"/>
    <col min="7428" max="7428" width="7.44140625" customWidth="1"/>
    <col min="7429" max="7429" width="9.88671875" customWidth="1"/>
    <col min="7430" max="7430" width="9.6640625" customWidth="1"/>
    <col min="7431" max="7431" width="10.5546875" customWidth="1"/>
    <col min="7432" max="7432" width="11" bestFit="1" customWidth="1"/>
    <col min="7433" max="7433" width="10.109375" customWidth="1"/>
    <col min="7434" max="7434" width="11" bestFit="1" customWidth="1"/>
    <col min="7435" max="7435" width="11.88671875" customWidth="1"/>
    <col min="7676" max="7676" width="8.6640625" customWidth="1"/>
    <col min="7677" max="7677" width="9.88671875" bestFit="1" customWidth="1"/>
    <col min="7678" max="7678" width="45.33203125" customWidth="1"/>
    <col min="7680" max="7680" width="11" customWidth="1"/>
    <col min="7681" max="7681" width="8.5546875" customWidth="1"/>
    <col min="7682" max="7682" width="8" customWidth="1"/>
    <col min="7683" max="7683" width="9.33203125" customWidth="1"/>
    <col min="7684" max="7684" width="7.44140625" customWidth="1"/>
    <col min="7685" max="7685" width="9.88671875" customWidth="1"/>
    <col min="7686" max="7686" width="9.6640625" customWidth="1"/>
    <col min="7687" max="7687" width="10.5546875" customWidth="1"/>
    <col min="7688" max="7688" width="11" bestFit="1" customWidth="1"/>
    <col min="7689" max="7689" width="10.109375" customWidth="1"/>
    <col min="7690" max="7690" width="11" bestFit="1" customWidth="1"/>
    <col min="7691" max="7691" width="11.88671875" customWidth="1"/>
    <col min="7932" max="7932" width="8.6640625" customWidth="1"/>
    <col min="7933" max="7933" width="9.88671875" bestFit="1" customWidth="1"/>
    <col min="7934" max="7934" width="45.33203125" customWidth="1"/>
    <col min="7936" max="7936" width="11" customWidth="1"/>
    <col min="7937" max="7937" width="8.5546875" customWidth="1"/>
    <col min="7938" max="7938" width="8" customWidth="1"/>
    <col min="7939" max="7939" width="9.33203125" customWidth="1"/>
    <col min="7940" max="7940" width="7.44140625" customWidth="1"/>
    <col min="7941" max="7941" width="9.88671875" customWidth="1"/>
    <col min="7942" max="7942" width="9.6640625" customWidth="1"/>
    <col min="7943" max="7943" width="10.5546875" customWidth="1"/>
    <col min="7944" max="7944" width="11" bestFit="1" customWidth="1"/>
    <col min="7945" max="7945" width="10.109375" customWidth="1"/>
    <col min="7946" max="7946" width="11" bestFit="1" customWidth="1"/>
    <col min="7947" max="7947" width="11.88671875" customWidth="1"/>
    <col min="8188" max="8188" width="8.6640625" customWidth="1"/>
    <col min="8189" max="8189" width="9.88671875" bestFit="1" customWidth="1"/>
    <col min="8190" max="8190" width="45.33203125" customWidth="1"/>
    <col min="8192" max="8192" width="11" customWidth="1"/>
    <col min="8193" max="8193" width="8.5546875" customWidth="1"/>
    <col min="8194" max="8194" width="8" customWidth="1"/>
    <col min="8195" max="8195" width="9.33203125" customWidth="1"/>
    <col min="8196" max="8196" width="7.44140625" customWidth="1"/>
    <col min="8197" max="8197" width="9.88671875" customWidth="1"/>
    <col min="8198" max="8198" width="9.6640625" customWidth="1"/>
    <col min="8199" max="8199" width="10.5546875" customWidth="1"/>
    <col min="8200" max="8200" width="11" bestFit="1" customWidth="1"/>
    <col min="8201" max="8201" width="10.109375" customWidth="1"/>
    <col min="8202" max="8202" width="11" bestFit="1" customWidth="1"/>
    <col min="8203" max="8203" width="11.88671875" customWidth="1"/>
    <col min="8444" max="8444" width="8.6640625" customWidth="1"/>
    <col min="8445" max="8445" width="9.88671875" bestFit="1" customWidth="1"/>
    <col min="8446" max="8446" width="45.33203125" customWidth="1"/>
    <col min="8448" max="8448" width="11" customWidth="1"/>
    <col min="8449" max="8449" width="8.5546875" customWidth="1"/>
    <col min="8450" max="8450" width="8" customWidth="1"/>
    <col min="8451" max="8451" width="9.33203125" customWidth="1"/>
    <col min="8452" max="8452" width="7.44140625" customWidth="1"/>
    <col min="8453" max="8453" width="9.88671875" customWidth="1"/>
    <col min="8454" max="8454" width="9.6640625" customWidth="1"/>
    <col min="8455" max="8455" width="10.5546875" customWidth="1"/>
    <col min="8456" max="8456" width="11" bestFit="1" customWidth="1"/>
    <col min="8457" max="8457" width="10.109375" customWidth="1"/>
    <col min="8458" max="8458" width="11" bestFit="1" customWidth="1"/>
    <col min="8459" max="8459" width="11.88671875" customWidth="1"/>
    <col min="8700" max="8700" width="8.6640625" customWidth="1"/>
    <col min="8701" max="8701" width="9.88671875" bestFit="1" customWidth="1"/>
    <col min="8702" max="8702" width="45.33203125" customWidth="1"/>
    <col min="8704" max="8704" width="11" customWidth="1"/>
    <col min="8705" max="8705" width="8.5546875" customWidth="1"/>
    <col min="8706" max="8706" width="8" customWidth="1"/>
    <col min="8707" max="8707" width="9.33203125" customWidth="1"/>
    <col min="8708" max="8708" width="7.44140625" customWidth="1"/>
    <col min="8709" max="8709" width="9.88671875" customWidth="1"/>
    <col min="8710" max="8710" width="9.6640625" customWidth="1"/>
    <col min="8711" max="8711" width="10.5546875" customWidth="1"/>
    <col min="8712" max="8712" width="11" bestFit="1" customWidth="1"/>
    <col min="8713" max="8713" width="10.109375" customWidth="1"/>
    <col min="8714" max="8714" width="11" bestFit="1" customWidth="1"/>
    <col min="8715" max="8715" width="11.88671875" customWidth="1"/>
    <col min="8956" max="8956" width="8.6640625" customWidth="1"/>
    <col min="8957" max="8957" width="9.88671875" bestFit="1" customWidth="1"/>
    <col min="8958" max="8958" width="45.33203125" customWidth="1"/>
    <col min="8960" max="8960" width="11" customWidth="1"/>
    <col min="8961" max="8961" width="8.5546875" customWidth="1"/>
    <col min="8962" max="8962" width="8" customWidth="1"/>
    <col min="8963" max="8963" width="9.33203125" customWidth="1"/>
    <col min="8964" max="8964" width="7.44140625" customWidth="1"/>
    <col min="8965" max="8965" width="9.88671875" customWidth="1"/>
    <col min="8966" max="8966" width="9.6640625" customWidth="1"/>
    <col min="8967" max="8967" width="10.5546875" customWidth="1"/>
    <col min="8968" max="8968" width="11" bestFit="1" customWidth="1"/>
    <col min="8969" max="8969" width="10.109375" customWidth="1"/>
    <col min="8970" max="8970" width="11" bestFit="1" customWidth="1"/>
    <col min="8971" max="8971" width="11.88671875" customWidth="1"/>
    <col min="9212" max="9212" width="8.6640625" customWidth="1"/>
    <col min="9213" max="9213" width="9.88671875" bestFit="1" customWidth="1"/>
    <col min="9214" max="9214" width="45.33203125" customWidth="1"/>
    <col min="9216" max="9216" width="11" customWidth="1"/>
    <col min="9217" max="9217" width="8.5546875" customWidth="1"/>
    <col min="9218" max="9218" width="8" customWidth="1"/>
    <col min="9219" max="9219" width="9.33203125" customWidth="1"/>
    <col min="9220" max="9220" width="7.44140625" customWidth="1"/>
    <col min="9221" max="9221" width="9.88671875" customWidth="1"/>
    <col min="9222" max="9222" width="9.6640625" customWidth="1"/>
    <col min="9223" max="9223" width="10.5546875" customWidth="1"/>
    <col min="9224" max="9224" width="11" bestFit="1" customWidth="1"/>
    <col min="9225" max="9225" width="10.109375" customWidth="1"/>
    <col min="9226" max="9226" width="11" bestFit="1" customWidth="1"/>
    <col min="9227" max="9227" width="11.88671875" customWidth="1"/>
    <col min="9468" max="9468" width="8.6640625" customWidth="1"/>
    <col min="9469" max="9469" width="9.88671875" bestFit="1" customWidth="1"/>
    <col min="9470" max="9470" width="45.33203125" customWidth="1"/>
    <col min="9472" max="9472" width="11" customWidth="1"/>
    <col min="9473" max="9473" width="8.5546875" customWidth="1"/>
    <col min="9474" max="9474" width="8" customWidth="1"/>
    <col min="9475" max="9475" width="9.33203125" customWidth="1"/>
    <col min="9476" max="9476" width="7.44140625" customWidth="1"/>
    <col min="9477" max="9477" width="9.88671875" customWidth="1"/>
    <col min="9478" max="9478" width="9.6640625" customWidth="1"/>
    <col min="9479" max="9479" width="10.5546875" customWidth="1"/>
    <col min="9480" max="9480" width="11" bestFit="1" customWidth="1"/>
    <col min="9481" max="9481" width="10.109375" customWidth="1"/>
    <col min="9482" max="9482" width="11" bestFit="1" customWidth="1"/>
    <col min="9483" max="9483" width="11.88671875" customWidth="1"/>
    <col min="9724" max="9724" width="8.6640625" customWidth="1"/>
    <col min="9725" max="9725" width="9.88671875" bestFit="1" customWidth="1"/>
    <col min="9726" max="9726" width="45.33203125" customWidth="1"/>
    <col min="9728" max="9728" width="11" customWidth="1"/>
    <col min="9729" max="9729" width="8.5546875" customWidth="1"/>
    <col min="9730" max="9730" width="8" customWidth="1"/>
    <col min="9731" max="9731" width="9.33203125" customWidth="1"/>
    <col min="9732" max="9732" width="7.44140625" customWidth="1"/>
    <col min="9733" max="9733" width="9.88671875" customWidth="1"/>
    <col min="9734" max="9734" width="9.6640625" customWidth="1"/>
    <col min="9735" max="9735" width="10.5546875" customWidth="1"/>
    <col min="9736" max="9736" width="11" bestFit="1" customWidth="1"/>
    <col min="9737" max="9737" width="10.109375" customWidth="1"/>
    <col min="9738" max="9738" width="11" bestFit="1" customWidth="1"/>
    <col min="9739" max="9739" width="11.88671875" customWidth="1"/>
    <col min="9980" max="9980" width="8.6640625" customWidth="1"/>
    <col min="9981" max="9981" width="9.88671875" bestFit="1" customWidth="1"/>
    <col min="9982" max="9982" width="45.33203125" customWidth="1"/>
    <col min="9984" max="9984" width="11" customWidth="1"/>
    <col min="9985" max="9985" width="8.5546875" customWidth="1"/>
    <col min="9986" max="9986" width="8" customWidth="1"/>
    <col min="9987" max="9987" width="9.33203125" customWidth="1"/>
    <col min="9988" max="9988" width="7.44140625" customWidth="1"/>
    <col min="9989" max="9989" width="9.88671875" customWidth="1"/>
    <col min="9990" max="9990" width="9.6640625" customWidth="1"/>
    <col min="9991" max="9991" width="10.5546875" customWidth="1"/>
    <col min="9992" max="9992" width="11" bestFit="1" customWidth="1"/>
    <col min="9993" max="9993" width="10.109375" customWidth="1"/>
    <col min="9994" max="9994" width="11" bestFit="1" customWidth="1"/>
    <col min="9995" max="9995" width="11.88671875" customWidth="1"/>
    <col min="10236" max="10236" width="8.6640625" customWidth="1"/>
    <col min="10237" max="10237" width="9.88671875" bestFit="1" customWidth="1"/>
    <col min="10238" max="10238" width="45.33203125" customWidth="1"/>
    <col min="10240" max="10240" width="11" customWidth="1"/>
    <col min="10241" max="10241" width="8.5546875" customWidth="1"/>
    <col min="10242" max="10242" width="8" customWidth="1"/>
    <col min="10243" max="10243" width="9.33203125" customWidth="1"/>
    <col min="10244" max="10244" width="7.44140625" customWidth="1"/>
    <col min="10245" max="10245" width="9.88671875" customWidth="1"/>
    <col min="10246" max="10246" width="9.6640625" customWidth="1"/>
    <col min="10247" max="10247" width="10.5546875" customWidth="1"/>
    <col min="10248" max="10248" width="11" bestFit="1" customWidth="1"/>
    <col min="10249" max="10249" width="10.109375" customWidth="1"/>
    <col min="10250" max="10250" width="11" bestFit="1" customWidth="1"/>
    <col min="10251" max="10251" width="11.88671875" customWidth="1"/>
    <col min="10492" max="10492" width="8.6640625" customWidth="1"/>
    <col min="10493" max="10493" width="9.88671875" bestFit="1" customWidth="1"/>
    <col min="10494" max="10494" width="45.33203125" customWidth="1"/>
    <col min="10496" max="10496" width="11" customWidth="1"/>
    <col min="10497" max="10497" width="8.5546875" customWidth="1"/>
    <col min="10498" max="10498" width="8" customWidth="1"/>
    <col min="10499" max="10499" width="9.33203125" customWidth="1"/>
    <col min="10500" max="10500" width="7.44140625" customWidth="1"/>
    <col min="10501" max="10501" width="9.88671875" customWidth="1"/>
    <col min="10502" max="10502" width="9.6640625" customWidth="1"/>
    <col min="10503" max="10503" width="10.5546875" customWidth="1"/>
    <col min="10504" max="10504" width="11" bestFit="1" customWidth="1"/>
    <col min="10505" max="10505" width="10.109375" customWidth="1"/>
    <col min="10506" max="10506" width="11" bestFit="1" customWidth="1"/>
    <col min="10507" max="10507" width="11.88671875" customWidth="1"/>
    <col min="10748" max="10748" width="8.6640625" customWidth="1"/>
    <col min="10749" max="10749" width="9.88671875" bestFit="1" customWidth="1"/>
    <col min="10750" max="10750" width="45.33203125" customWidth="1"/>
    <col min="10752" max="10752" width="11" customWidth="1"/>
    <col min="10753" max="10753" width="8.5546875" customWidth="1"/>
    <col min="10754" max="10754" width="8" customWidth="1"/>
    <col min="10755" max="10755" width="9.33203125" customWidth="1"/>
    <col min="10756" max="10756" width="7.44140625" customWidth="1"/>
    <col min="10757" max="10757" width="9.88671875" customWidth="1"/>
    <col min="10758" max="10758" width="9.6640625" customWidth="1"/>
    <col min="10759" max="10759" width="10.5546875" customWidth="1"/>
    <col min="10760" max="10760" width="11" bestFit="1" customWidth="1"/>
    <col min="10761" max="10761" width="10.109375" customWidth="1"/>
    <col min="10762" max="10762" width="11" bestFit="1" customWidth="1"/>
    <col min="10763" max="10763" width="11.88671875" customWidth="1"/>
    <col min="11004" max="11004" width="8.6640625" customWidth="1"/>
    <col min="11005" max="11005" width="9.88671875" bestFit="1" customWidth="1"/>
    <col min="11006" max="11006" width="45.33203125" customWidth="1"/>
    <col min="11008" max="11008" width="11" customWidth="1"/>
    <col min="11009" max="11009" width="8.5546875" customWidth="1"/>
    <col min="11010" max="11010" width="8" customWidth="1"/>
    <col min="11011" max="11011" width="9.33203125" customWidth="1"/>
    <col min="11012" max="11012" width="7.44140625" customWidth="1"/>
    <col min="11013" max="11013" width="9.88671875" customWidth="1"/>
    <col min="11014" max="11014" width="9.6640625" customWidth="1"/>
    <col min="11015" max="11015" width="10.5546875" customWidth="1"/>
    <col min="11016" max="11016" width="11" bestFit="1" customWidth="1"/>
    <col min="11017" max="11017" width="10.109375" customWidth="1"/>
    <col min="11018" max="11018" width="11" bestFit="1" customWidth="1"/>
    <col min="11019" max="11019" width="11.88671875" customWidth="1"/>
    <col min="11260" max="11260" width="8.6640625" customWidth="1"/>
    <col min="11261" max="11261" width="9.88671875" bestFit="1" customWidth="1"/>
    <col min="11262" max="11262" width="45.33203125" customWidth="1"/>
    <col min="11264" max="11264" width="11" customWidth="1"/>
    <col min="11265" max="11265" width="8.5546875" customWidth="1"/>
    <col min="11266" max="11266" width="8" customWidth="1"/>
    <col min="11267" max="11267" width="9.33203125" customWidth="1"/>
    <col min="11268" max="11268" width="7.44140625" customWidth="1"/>
    <col min="11269" max="11269" width="9.88671875" customWidth="1"/>
    <col min="11270" max="11270" width="9.6640625" customWidth="1"/>
    <col min="11271" max="11271" width="10.5546875" customWidth="1"/>
    <col min="11272" max="11272" width="11" bestFit="1" customWidth="1"/>
    <col min="11273" max="11273" width="10.109375" customWidth="1"/>
    <col min="11274" max="11274" width="11" bestFit="1" customWidth="1"/>
    <col min="11275" max="11275" width="11.88671875" customWidth="1"/>
    <col min="11516" max="11516" width="8.6640625" customWidth="1"/>
    <col min="11517" max="11517" width="9.88671875" bestFit="1" customWidth="1"/>
    <col min="11518" max="11518" width="45.33203125" customWidth="1"/>
    <col min="11520" max="11520" width="11" customWidth="1"/>
    <col min="11521" max="11521" width="8.5546875" customWidth="1"/>
    <col min="11522" max="11522" width="8" customWidth="1"/>
    <col min="11523" max="11523" width="9.33203125" customWidth="1"/>
    <col min="11524" max="11524" width="7.44140625" customWidth="1"/>
    <col min="11525" max="11525" width="9.88671875" customWidth="1"/>
    <col min="11526" max="11526" width="9.6640625" customWidth="1"/>
    <col min="11527" max="11527" width="10.5546875" customWidth="1"/>
    <col min="11528" max="11528" width="11" bestFit="1" customWidth="1"/>
    <col min="11529" max="11529" width="10.109375" customWidth="1"/>
    <col min="11530" max="11530" width="11" bestFit="1" customWidth="1"/>
    <col min="11531" max="11531" width="11.88671875" customWidth="1"/>
    <col min="11772" max="11772" width="8.6640625" customWidth="1"/>
    <col min="11773" max="11773" width="9.88671875" bestFit="1" customWidth="1"/>
    <col min="11774" max="11774" width="45.33203125" customWidth="1"/>
    <col min="11776" max="11776" width="11" customWidth="1"/>
    <col min="11777" max="11777" width="8.5546875" customWidth="1"/>
    <col min="11778" max="11778" width="8" customWidth="1"/>
    <col min="11779" max="11779" width="9.33203125" customWidth="1"/>
    <col min="11780" max="11780" width="7.44140625" customWidth="1"/>
    <col min="11781" max="11781" width="9.88671875" customWidth="1"/>
    <col min="11782" max="11782" width="9.6640625" customWidth="1"/>
    <col min="11783" max="11783" width="10.5546875" customWidth="1"/>
    <col min="11784" max="11784" width="11" bestFit="1" customWidth="1"/>
    <col min="11785" max="11785" width="10.109375" customWidth="1"/>
    <col min="11786" max="11786" width="11" bestFit="1" customWidth="1"/>
    <col min="11787" max="11787" width="11.88671875" customWidth="1"/>
    <col min="12028" max="12028" width="8.6640625" customWidth="1"/>
    <col min="12029" max="12029" width="9.88671875" bestFit="1" customWidth="1"/>
    <col min="12030" max="12030" width="45.33203125" customWidth="1"/>
    <col min="12032" max="12032" width="11" customWidth="1"/>
    <col min="12033" max="12033" width="8.5546875" customWidth="1"/>
    <col min="12034" max="12034" width="8" customWidth="1"/>
    <col min="12035" max="12035" width="9.33203125" customWidth="1"/>
    <col min="12036" max="12036" width="7.44140625" customWidth="1"/>
    <col min="12037" max="12037" width="9.88671875" customWidth="1"/>
    <col min="12038" max="12038" width="9.6640625" customWidth="1"/>
    <col min="12039" max="12039" width="10.5546875" customWidth="1"/>
    <col min="12040" max="12040" width="11" bestFit="1" customWidth="1"/>
    <col min="12041" max="12041" width="10.109375" customWidth="1"/>
    <col min="12042" max="12042" width="11" bestFit="1" customWidth="1"/>
    <col min="12043" max="12043" width="11.88671875" customWidth="1"/>
    <col min="12284" max="12284" width="8.6640625" customWidth="1"/>
    <col min="12285" max="12285" width="9.88671875" bestFit="1" customWidth="1"/>
    <col min="12286" max="12286" width="45.33203125" customWidth="1"/>
    <col min="12288" max="12288" width="11" customWidth="1"/>
    <col min="12289" max="12289" width="8.5546875" customWidth="1"/>
    <col min="12290" max="12290" width="8" customWidth="1"/>
    <col min="12291" max="12291" width="9.33203125" customWidth="1"/>
    <col min="12292" max="12292" width="7.44140625" customWidth="1"/>
    <col min="12293" max="12293" width="9.88671875" customWidth="1"/>
    <col min="12294" max="12294" width="9.6640625" customWidth="1"/>
    <col min="12295" max="12295" width="10.5546875" customWidth="1"/>
    <col min="12296" max="12296" width="11" bestFit="1" customWidth="1"/>
    <col min="12297" max="12297" width="10.109375" customWidth="1"/>
    <col min="12298" max="12298" width="11" bestFit="1" customWidth="1"/>
    <col min="12299" max="12299" width="11.88671875" customWidth="1"/>
    <col min="12540" max="12540" width="8.6640625" customWidth="1"/>
    <col min="12541" max="12541" width="9.88671875" bestFit="1" customWidth="1"/>
    <col min="12542" max="12542" width="45.33203125" customWidth="1"/>
    <col min="12544" max="12544" width="11" customWidth="1"/>
    <col min="12545" max="12545" width="8.5546875" customWidth="1"/>
    <col min="12546" max="12546" width="8" customWidth="1"/>
    <col min="12547" max="12547" width="9.33203125" customWidth="1"/>
    <col min="12548" max="12548" width="7.44140625" customWidth="1"/>
    <col min="12549" max="12549" width="9.88671875" customWidth="1"/>
    <col min="12550" max="12550" width="9.6640625" customWidth="1"/>
    <col min="12551" max="12551" width="10.5546875" customWidth="1"/>
    <col min="12552" max="12552" width="11" bestFit="1" customWidth="1"/>
    <col min="12553" max="12553" width="10.109375" customWidth="1"/>
    <col min="12554" max="12554" width="11" bestFit="1" customWidth="1"/>
    <col min="12555" max="12555" width="11.88671875" customWidth="1"/>
    <col min="12796" max="12796" width="8.6640625" customWidth="1"/>
    <col min="12797" max="12797" width="9.88671875" bestFit="1" customWidth="1"/>
    <col min="12798" max="12798" width="45.33203125" customWidth="1"/>
    <col min="12800" max="12800" width="11" customWidth="1"/>
    <col min="12801" max="12801" width="8.5546875" customWidth="1"/>
    <col min="12802" max="12802" width="8" customWidth="1"/>
    <col min="12803" max="12803" width="9.33203125" customWidth="1"/>
    <col min="12804" max="12804" width="7.44140625" customWidth="1"/>
    <col min="12805" max="12805" width="9.88671875" customWidth="1"/>
    <col min="12806" max="12806" width="9.6640625" customWidth="1"/>
    <col min="12807" max="12807" width="10.5546875" customWidth="1"/>
    <col min="12808" max="12808" width="11" bestFit="1" customWidth="1"/>
    <col min="12809" max="12809" width="10.109375" customWidth="1"/>
    <col min="12810" max="12810" width="11" bestFit="1" customWidth="1"/>
    <col min="12811" max="12811" width="11.88671875" customWidth="1"/>
    <col min="13052" max="13052" width="8.6640625" customWidth="1"/>
    <col min="13053" max="13053" width="9.88671875" bestFit="1" customWidth="1"/>
    <col min="13054" max="13054" width="45.33203125" customWidth="1"/>
    <col min="13056" max="13056" width="11" customWidth="1"/>
    <col min="13057" max="13057" width="8.5546875" customWidth="1"/>
    <col min="13058" max="13058" width="8" customWidth="1"/>
    <col min="13059" max="13059" width="9.33203125" customWidth="1"/>
    <col min="13060" max="13060" width="7.44140625" customWidth="1"/>
    <col min="13061" max="13061" width="9.88671875" customWidth="1"/>
    <col min="13062" max="13062" width="9.6640625" customWidth="1"/>
    <col min="13063" max="13063" width="10.5546875" customWidth="1"/>
    <col min="13064" max="13064" width="11" bestFit="1" customWidth="1"/>
    <col min="13065" max="13065" width="10.109375" customWidth="1"/>
    <col min="13066" max="13066" width="11" bestFit="1" customWidth="1"/>
    <col min="13067" max="13067" width="11.88671875" customWidth="1"/>
    <col min="13308" max="13308" width="8.6640625" customWidth="1"/>
    <col min="13309" max="13309" width="9.88671875" bestFit="1" customWidth="1"/>
    <col min="13310" max="13310" width="45.33203125" customWidth="1"/>
    <col min="13312" max="13312" width="11" customWidth="1"/>
    <col min="13313" max="13313" width="8.5546875" customWidth="1"/>
    <col min="13314" max="13314" width="8" customWidth="1"/>
    <col min="13315" max="13315" width="9.33203125" customWidth="1"/>
    <col min="13316" max="13316" width="7.44140625" customWidth="1"/>
    <col min="13317" max="13317" width="9.88671875" customWidth="1"/>
    <col min="13318" max="13318" width="9.6640625" customWidth="1"/>
    <col min="13319" max="13319" width="10.5546875" customWidth="1"/>
    <col min="13320" max="13320" width="11" bestFit="1" customWidth="1"/>
    <col min="13321" max="13321" width="10.109375" customWidth="1"/>
    <col min="13322" max="13322" width="11" bestFit="1" customWidth="1"/>
    <col min="13323" max="13323" width="11.88671875" customWidth="1"/>
    <col min="13564" max="13564" width="8.6640625" customWidth="1"/>
    <col min="13565" max="13565" width="9.88671875" bestFit="1" customWidth="1"/>
    <col min="13566" max="13566" width="45.33203125" customWidth="1"/>
    <col min="13568" max="13568" width="11" customWidth="1"/>
    <col min="13569" max="13569" width="8.5546875" customWidth="1"/>
    <col min="13570" max="13570" width="8" customWidth="1"/>
    <col min="13571" max="13571" width="9.33203125" customWidth="1"/>
    <col min="13572" max="13572" width="7.44140625" customWidth="1"/>
    <col min="13573" max="13573" width="9.88671875" customWidth="1"/>
    <col min="13574" max="13574" width="9.6640625" customWidth="1"/>
    <col min="13575" max="13575" width="10.5546875" customWidth="1"/>
    <col min="13576" max="13576" width="11" bestFit="1" customWidth="1"/>
    <col min="13577" max="13577" width="10.109375" customWidth="1"/>
    <col min="13578" max="13578" width="11" bestFit="1" customWidth="1"/>
    <col min="13579" max="13579" width="11.88671875" customWidth="1"/>
    <col min="13820" max="13820" width="8.6640625" customWidth="1"/>
    <col min="13821" max="13821" width="9.88671875" bestFit="1" customWidth="1"/>
    <col min="13822" max="13822" width="45.33203125" customWidth="1"/>
    <col min="13824" max="13824" width="11" customWidth="1"/>
    <col min="13825" max="13825" width="8.5546875" customWidth="1"/>
    <col min="13826" max="13826" width="8" customWidth="1"/>
    <col min="13827" max="13827" width="9.33203125" customWidth="1"/>
    <col min="13828" max="13828" width="7.44140625" customWidth="1"/>
    <col min="13829" max="13829" width="9.88671875" customWidth="1"/>
    <col min="13830" max="13830" width="9.6640625" customWidth="1"/>
    <col min="13831" max="13831" width="10.5546875" customWidth="1"/>
    <col min="13832" max="13832" width="11" bestFit="1" customWidth="1"/>
    <col min="13833" max="13833" width="10.109375" customWidth="1"/>
    <col min="13834" max="13834" width="11" bestFit="1" customWidth="1"/>
    <col min="13835" max="13835" width="11.88671875" customWidth="1"/>
    <col min="14076" max="14076" width="8.6640625" customWidth="1"/>
    <col min="14077" max="14077" width="9.88671875" bestFit="1" customWidth="1"/>
    <col min="14078" max="14078" width="45.33203125" customWidth="1"/>
    <col min="14080" max="14080" width="11" customWidth="1"/>
    <col min="14081" max="14081" width="8.5546875" customWidth="1"/>
    <col min="14082" max="14082" width="8" customWidth="1"/>
    <col min="14083" max="14083" width="9.33203125" customWidth="1"/>
    <col min="14084" max="14084" width="7.44140625" customWidth="1"/>
    <col min="14085" max="14085" width="9.88671875" customWidth="1"/>
    <col min="14086" max="14086" width="9.6640625" customWidth="1"/>
    <col min="14087" max="14087" width="10.5546875" customWidth="1"/>
    <col min="14088" max="14088" width="11" bestFit="1" customWidth="1"/>
    <col min="14089" max="14089" width="10.109375" customWidth="1"/>
    <col min="14090" max="14090" width="11" bestFit="1" customWidth="1"/>
    <col min="14091" max="14091" width="11.88671875" customWidth="1"/>
    <col min="14332" max="14332" width="8.6640625" customWidth="1"/>
    <col min="14333" max="14333" width="9.88671875" bestFit="1" customWidth="1"/>
    <col min="14334" max="14334" width="45.33203125" customWidth="1"/>
    <col min="14336" max="14336" width="11" customWidth="1"/>
    <col min="14337" max="14337" width="8.5546875" customWidth="1"/>
    <col min="14338" max="14338" width="8" customWidth="1"/>
    <col min="14339" max="14339" width="9.33203125" customWidth="1"/>
    <col min="14340" max="14340" width="7.44140625" customWidth="1"/>
    <col min="14341" max="14341" width="9.88671875" customWidth="1"/>
    <col min="14342" max="14342" width="9.6640625" customWidth="1"/>
    <col min="14343" max="14343" width="10.5546875" customWidth="1"/>
    <col min="14344" max="14344" width="11" bestFit="1" customWidth="1"/>
    <col min="14345" max="14345" width="10.109375" customWidth="1"/>
    <col min="14346" max="14346" width="11" bestFit="1" customWidth="1"/>
    <col min="14347" max="14347" width="11.88671875" customWidth="1"/>
    <col min="14588" max="14588" width="8.6640625" customWidth="1"/>
    <col min="14589" max="14589" width="9.88671875" bestFit="1" customWidth="1"/>
    <col min="14590" max="14590" width="45.33203125" customWidth="1"/>
    <col min="14592" max="14592" width="11" customWidth="1"/>
    <col min="14593" max="14593" width="8.5546875" customWidth="1"/>
    <col min="14594" max="14594" width="8" customWidth="1"/>
    <col min="14595" max="14595" width="9.33203125" customWidth="1"/>
    <col min="14596" max="14596" width="7.44140625" customWidth="1"/>
    <col min="14597" max="14597" width="9.88671875" customWidth="1"/>
    <col min="14598" max="14598" width="9.6640625" customWidth="1"/>
    <col min="14599" max="14599" width="10.5546875" customWidth="1"/>
    <col min="14600" max="14600" width="11" bestFit="1" customWidth="1"/>
    <col min="14601" max="14601" width="10.109375" customWidth="1"/>
    <col min="14602" max="14602" width="11" bestFit="1" customWidth="1"/>
    <col min="14603" max="14603" width="11.88671875" customWidth="1"/>
    <col min="14844" max="14844" width="8.6640625" customWidth="1"/>
    <col min="14845" max="14845" width="9.88671875" bestFit="1" customWidth="1"/>
    <col min="14846" max="14846" width="45.33203125" customWidth="1"/>
    <col min="14848" max="14848" width="11" customWidth="1"/>
    <col min="14849" max="14849" width="8.5546875" customWidth="1"/>
    <col min="14850" max="14850" width="8" customWidth="1"/>
    <col min="14851" max="14851" width="9.33203125" customWidth="1"/>
    <col min="14852" max="14852" width="7.44140625" customWidth="1"/>
    <col min="14853" max="14853" width="9.88671875" customWidth="1"/>
    <col min="14854" max="14854" width="9.6640625" customWidth="1"/>
    <col min="14855" max="14855" width="10.5546875" customWidth="1"/>
    <col min="14856" max="14856" width="11" bestFit="1" customWidth="1"/>
    <col min="14857" max="14857" width="10.109375" customWidth="1"/>
    <col min="14858" max="14858" width="11" bestFit="1" customWidth="1"/>
    <col min="14859" max="14859" width="11.88671875" customWidth="1"/>
    <col min="15100" max="15100" width="8.6640625" customWidth="1"/>
    <col min="15101" max="15101" width="9.88671875" bestFit="1" customWidth="1"/>
    <col min="15102" max="15102" width="45.33203125" customWidth="1"/>
    <col min="15104" max="15104" width="11" customWidth="1"/>
    <col min="15105" max="15105" width="8.5546875" customWidth="1"/>
    <col min="15106" max="15106" width="8" customWidth="1"/>
    <col min="15107" max="15107" width="9.33203125" customWidth="1"/>
    <col min="15108" max="15108" width="7.44140625" customWidth="1"/>
    <col min="15109" max="15109" width="9.88671875" customWidth="1"/>
    <col min="15110" max="15110" width="9.6640625" customWidth="1"/>
    <col min="15111" max="15111" width="10.5546875" customWidth="1"/>
    <col min="15112" max="15112" width="11" bestFit="1" customWidth="1"/>
    <col min="15113" max="15113" width="10.109375" customWidth="1"/>
    <col min="15114" max="15114" width="11" bestFit="1" customWidth="1"/>
    <col min="15115" max="15115" width="11.88671875" customWidth="1"/>
    <col min="15356" max="15356" width="8.6640625" customWidth="1"/>
    <col min="15357" max="15357" width="9.88671875" bestFit="1" customWidth="1"/>
    <col min="15358" max="15358" width="45.33203125" customWidth="1"/>
    <col min="15360" max="15360" width="11" customWidth="1"/>
    <col min="15361" max="15361" width="8.5546875" customWidth="1"/>
    <col min="15362" max="15362" width="8" customWidth="1"/>
    <col min="15363" max="15363" width="9.33203125" customWidth="1"/>
    <col min="15364" max="15364" width="7.44140625" customWidth="1"/>
    <col min="15365" max="15365" width="9.88671875" customWidth="1"/>
    <col min="15366" max="15366" width="9.6640625" customWidth="1"/>
    <col min="15367" max="15367" width="10.5546875" customWidth="1"/>
    <col min="15368" max="15368" width="11" bestFit="1" customWidth="1"/>
    <col min="15369" max="15369" width="10.109375" customWidth="1"/>
    <col min="15370" max="15370" width="11" bestFit="1" customWidth="1"/>
    <col min="15371" max="15371" width="11.88671875" customWidth="1"/>
    <col min="15612" max="15612" width="8.6640625" customWidth="1"/>
    <col min="15613" max="15613" width="9.88671875" bestFit="1" customWidth="1"/>
    <col min="15614" max="15614" width="45.33203125" customWidth="1"/>
    <col min="15616" max="15616" width="11" customWidth="1"/>
    <col min="15617" max="15617" width="8.5546875" customWidth="1"/>
    <col min="15618" max="15618" width="8" customWidth="1"/>
    <col min="15619" max="15619" width="9.33203125" customWidth="1"/>
    <col min="15620" max="15620" width="7.44140625" customWidth="1"/>
    <col min="15621" max="15621" width="9.88671875" customWidth="1"/>
    <col min="15622" max="15622" width="9.6640625" customWidth="1"/>
    <col min="15623" max="15623" width="10.5546875" customWidth="1"/>
    <col min="15624" max="15624" width="11" bestFit="1" customWidth="1"/>
    <col min="15625" max="15625" width="10.109375" customWidth="1"/>
    <col min="15626" max="15626" width="11" bestFit="1" customWidth="1"/>
    <col min="15627" max="15627" width="11.88671875" customWidth="1"/>
    <col min="15868" max="15868" width="8.6640625" customWidth="1"/>
    <col min="15869" max="15869" width="9.88671875" bestFit="1" customWidth="1"/>
    <col min="15870" max="15870" width="45.33203125" customWidth="1"/>
    <col min="15872" max="15872" width="11" customWidth="1"/>
    <col min="15873" max="15873" width="8.5546875" customWidth="1"/>
    <col min="15874" max="15874" width="8" customWidth="1"/>
    <col min="15875" max="15875" width="9.33203125" customWidth="1"/>
    <col min="15876" max="15876" width="7.44140625" customWidth="1"/>
    <col min="15877" max="15877" width="9.88671875" customWidth="1"/>
    <col min="15878" max="15878" width="9.6640625" customWidth="1"/>
    <col min="15879" max="15879" width="10.5546875" customWidth="1"/>
    <col min="15880" max="15880" width="11" bestFit="1" customWidth="1"/>
    <col min="15881" max="15881" width="10.109375" customWidth="1"/>
    <col min="15882" max="15882" width="11" bestFit="1" customWidth="1"/>
    <col min="15883" max="15883" width="11.88671875" customWidth="1"/>
    <col min="16124" max="16124" width="8.6640625" customWidth="1"/>
    <col min="16125" max="16125" width="9.88671875" bestFit="1" customWidth="1"/>
    <col min="16126" max="16126" width="45.33203125" customWidth="1"/>
    <col min="16128" max="16128" width="11" customWidth="1"/>
    <col min="16129" max="16129" width="8.5546875" customWidth="1"/>
    <col min="16130" max="16130" width="8" customWidth="1"/>
    <col min="16131" max="16131" width="9.33203125" customWidth="1"/>
    <col min="16132" max="16132" width="7.44140625" customWidth="1"/>
    <col min="16133" max="16133" width="9.88671875" customWidth="1"/>
    <col min="16134" max="16134" width="9.6640625" customWidth="1"/>
    <col min="16135" max="16135" width="10.5546875" customWidth="1"/>
    <col min="16136" max="16136" width="11" bestFit="1" customWidth="1"/>
    <col min="16137" max="16137" width="10.109375" customWidth="1"/>
    <col min="16138" max="16138" width="11" bestFit="1" customWidth="1"/>
    <col min="16139" max="16139" width="11.88671875" customWidth="1"/>
  </cols>
  <sheetData>
    <row r="1" spans="1:15" x14ac:dyDescent="0.3">
      <c r="O1" s="2" t="s">
        <v>41</v>
      </c>
    </row>
    <row r="2" spans="1:15" x14ac:dyDescent="0.3">
      <c r="O2" s="2" t="s">
        <v>1</v>
      </c>
    </row>
    <row r="3" spans="1:15" x14ac:dyDescent="0.3">
      <c r="O3" s="2" t="s">
        <v>2</v>
      </c>
    </row>
    <row r="4" spans="1:15" x14ac:dyDescent="0.3">
      <c r="O4" s="2" t="s">
        <v>3</v>
      </c>
    </row>
    <row r="5" spans="1:15" x14ac:dyDescent="0.3">
      <c r="O5" s="2" t="s">
        <v>4</v>
      </c>
    </row>
    <row r="6" spans="1:15" x14ac:dyDescent="0.3">
      <c r="O6" s="2" t="s">
        <v>5</v>
      </c>
    </row>
    <row r="7" spans="1:15" ht="20.399999999999999" x14ac:dyDescent="0.35">
      <c r="B7" s="59"/>
      <c r="C7" s="59"/>
      <c r="D7" s="59"/>
      <c r="E7" s="59" t="s">
        <v>88</v>
      </c>
      <c r="G7" s="59"/>
      <c r="H7" s="59"/>
      <c r="I7" s="59"/>
      <c r="J7" s="59"/>
      <c r="L7" s="31"/>
      <c r="M7" s="59"/>
      <c r="N7" s="59"/>
      <c r="O7" s="59"/>
    </row>
    <row r="9" spans="1:15" ht="14.4" x14ac:dyDescent="0.3">
      <c r="B9" s="9" t="s">
        <v>43</v>
      </c>
      <c r="C9" s="7" t="s">
        <v>317</v>
      </c>
      <c r="D9" s="7"/>
      <c r="E9" s="7"/>
      <c r="F9" s="7"/>
      <c r="G9" s="7"/>
      <c r="H9" s="7"/>
      <c r="I9" s="7"/>
      <c r="J9" s="7"/>
      <c r="K9" s="7"/>
      <c r="L9" s="7"/>
      <c r="M9" s="7"/>
      <c r="N9" s="7"/>
      <c r="O9" s="7"/>
    </row>
    <row r="10" spans="1:15" ht="14.4" x14ac:dyDescent="0.3">
      <c r="B10" s="9" t="s">
        <v>64</v>
      </c>
      <c r="C10" s="7" t="s">
        <v>247</v>
      </c>
      <c r="D10" s="7"/>
      <c r="E10" s="7"/>
      <c r="F10" s="7"/>
      <c r="G10" s="7"/>
      <c r="H10" s="7"/>
      <c r="I10" s="7"/>
      <c r="J10" s="7"/>
      <c r="K10" s="7"/>
      <c r="L10" s="7"/>
      <c r="M10" s="7"/>
      <c r="N10" s="7"/>
      <c r="O10" s="7"/>
    </row>
    <row r="11" spans="1:15" ht="14.4" x14ac:dyDescent="0.3">
      <c r="B11" s="9" t="s">
        <v>65</v>
      </c>
      <c r="C11" s="7" t="s">
        <v>68</v>
      </c>
      <c r="D11" s="7"/>
      <c r="E11" s="7"/>
      <c r="F11" s="7"/>
      <c r="G11" s="7"/>
      <c r="H11" s="7"/>
      <c r="I11" s="7"/>
      <c r="J11" s="7"/>
      <c r="K11" s="7"/>
      <c r="L11" s="7"/>
      <c r="M11" s="7"/>
      <c r="N11" s="7"/>
      <c r="O11" s="7"/>
    </row>
    <row r="12" spans="1:15" ht="14.4" x14ac:dyDescent="0.3">
      <c r="B12" s="9" t="s">
        <v>66</v>
      </c>
      <c r="C12" s="7"/>
      <c r="D12" s="7"/>
      <c r="E12" s="7"/>
      <c r="F12" s="7"/>
      <c r="G12" s="7"/>
      <c r="H12" s="7"/>
      <c r="I12" s="7"/>
      <c r="J12" s="7"/>
      <c r="K12" s="7"/>
      <c r="L12" s="7"/>
      <c r="M12" s="7"/>
      <c r="N12" s="7"/>
      <c r="O12" s="7"/>
    </row>
    <row r="13" spans="1:15" ht="15.6" x14ac:dyDescent="0.3">
      <c r="B13" s="37" t="s">
        <v>67</v>
      </c>
      <c r="C13" s="7"/>
      <c r="D13" s="7"/>
      <c r="E13" s="7"/>
      <c r="F13" s="7"/>
      <c r="G13" s="7"/>
      <c r="H13" s="7"/>
      <c r="I13" s="7"/>
      <c r="J13" s="7"/>
      <c r="K13" s="7"/>
      <c r="L13" s="7"/>
      <c r="M13" s="7"/>
      <c r="N13" s="7"/>
      <c r="O13" s="7"/>
    </row>
    <row r="14" spans="1:15" ht="14.4" x14ac:dyDescent="0.3">
      <c r="A14" s="7" t="s">
        <v>359</v>
      </c>
      <c r="B14" s="60"/>
      <c r="C14" s="60"/>
      <c r="D14" s="60"/>
      <c r="E14" s="60"/>
      <c r="F14" s="60"/>
      <c r="G14" s="60"/>
      <c r="H14" s="60"/>
      <c r="I14" s="7"/>
      <c r="J14" s="7"/>
      <c r="M14" s="61" t="s">
        <v>44</v>
      </c>
      <c r="N14" s="62">
        <f>O122</f>
        <v>0</v>
      </c>
      <c r="O14" s="63" t="s">
        <v>45</v>
      </c>
    </row>
    <row r="15" spans="1:15" ht="14.4" x14ac:dyDescent="0.3">
      <c r="B15" s="7"/>
      <c r="C15" s="7"/>
      <c r="D15" s="7"/>
      <c r="E15" s="7"/>
      <c r="F15" s="7"/>
      <c r="G15" s="7"/>
      <c r="H15" s="7"/>
      <c r="I15" s="7"/>
      <c r="J15" s="7"/>
      <c r="M15" s="64" t="s">
        <v>46</v>
      </c>
      <c r="N15" s="65"/>
      <c r="O15" s="7"/>
    </row>
    <row r="16" spans="1:15" ht="14.4" x14ac:dyDescent="0.3">
      <c r="A16" s="7"/>
      <c r="B16" s="7"/>
      <c r="C16" s="7"/>
      <c r="D16" s="7"/>
      <c r="E16" s="7"/>
      <c r="F16" s="7"/>
      <c r="G16" s="7"/>
      <c r="H16" s="7"/>
      <c r="I16" s="7"/>
      <c r="J16" s="7"/>
      <c r="K16" s="64"/>
      <c r="L16" s="7"/>
      <c r="M16" s="7"/>
      <c r="N16" s="7"/>
      <c r="O16" s="7"/>
    </row>
    <row r="17" spans="1:15" x14ac:dyDescent="0.3">
      <c r="A17" s="114" t="s">
        <v>47</v>
      </c>
      <c r="B17" s="110" t="s">
        <v>48</v>
      </c>
      <c r="C17" s="114" t="s">
        <v>49</v>
      </c>
      <c r="D17" s="114" t="s">
        <v>50</v>
      </c>
      <c r="E17" s="110" t="s">
        <v>51</v>
      </c>
      <c r="F17" s="110"/>
      <c r="G17" s="110"/>
      <c r="H17" s="110"/>
      <c r="I17" s="110"/>
      <c r="J17" s="110"/>
      <c r="K17" s="110" t="s">
        <v>52</v>
      </c>
      <c r="L17" s="110"/>
      <c r="M17" s="110"/>
      <c r="N17" s="110"/>
      <c r="O17" s="110"/>
    </row>
    <row r="18" spans="1:15"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row>
    <row r="19" spans="1:15" ht="14.4"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row>
    <row r="20" spans="1:15" s="7" customFormat="1" ht="14.4" thickTop="1" x14ac:dyDescent="0.25">
      <c r="A20" s="87"/>
      <c r="B20" s="88"/>
      <c r="C20" s="89"/>
      <c r="D20" s="89"/>
      <c r="E20" s="90"/>
      <c r="F20" s="90"/>
      <c r="G20" s="90"/>
      <c r="H20" s="90"/>
      <c r="I20" s="90"/>
      <c r="J20" s="90"/>
      <c r="K20" s="90"/>
      <c r="L20" s="90"/>
      <c r="M20" s="90"/>
      <c r="N20" s="90"/>
      <c r="O20" s="90"/>
    </row>
    <row r="21" spans="1:15" s="7" customFormat="1" x14ac:dyDescent="0.25">
      <c r="A21" s="102"/>
      <c r="B21" s="103" t="s">
        <v>95</v>
      </c>
      <c r="C21" s="97"/>
      <c r="D21" s="98"/>
      <c r="E21" s="99"/>
      <c r="F21" s="100"/>
      <c r="G21" s="100"/>
      <c r="H21" s="100"/>
      <c r="I21" s="100"/>
      <c r="J21" s="100"/>
      <c r="K21" s="101"/>
      <c r="L21" s="100"/>
      <c r="M21" s="100"/>
      <c r="N21" s="100"/>
      <c r="O21" s="100"/>
    </row>
    <row r="22" spans="1:15" s="7" customFormat="1" ht="27.6" x14ac:dyDescent="0.25">
      <c r="A22" s="80">
        <v>1</v>
      </c>
      <c r="B22" s="94" t="s">
        <v>248</v>
      </c>
      <c r="C22" s="80" t="s">
        <v>97</v>
      </c>
      <c r="D22" s="95">
        <v>2.5</v>
      </c>
      <c r="E22" s="93"/>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5" s="7" customFormat="1" x14ac:dyDescent="0.25">
      <c r="A23" s="79">
        <v>2</v>
      </c>
      <c r="B23" s="94" t="s">
        <v>98</v>
      </c>
      <c r="C23" s="79" t="s">
        <v>97</v>
      </c>
      <c r="D23" s="95">
        <v>48</v>
      </c>
      <c r="E23" s="93"/>
      <c r="F23" s="69"/>
      <c r="G23" s="69"/>
      <c r="H23" s="69"/>
      <c r="I23" s="69"/>
      <c r="J23" s="69">
        <f t="shared" si="0"/>
        <v>0</v>
      </c>
      <c r="K23" s="70">
        <f t="shared" ref="K23:K85" si="5">ROUND(D23*E23,1)</f>
        <v>0</v>
      </c>
      <c r="L23" s="69">
        <f t="shared" si="1"/>
        <v>0</v>
      </c>
      <c r="M23" s="69">
        <f t="shared" si="2"/>
        <v>0</v>
      </c>
      <c r="N23" s="69">
        <f t="shared" si="3"/>
        <v>0</v>
      </c>
      <c r="O23" s="69">
        <f t="shared" si="4"/>
        <v>0</v>
      </c>
    </row>
    <row r="24" spans="1:15" s="7" customFormat="1" ht="27.6" x14ac:dyDescent="0.25">
      <c r="A24" s="79">
        <v>3</v>
      </c>
      <c r="B24" s="91" t="s">
        <v>201</v>
      </c>
      <c r="C24" s="79" t="s">
        <v>97</v>
      </c>
      <c r="D24" s="92">
        <v>10.3</v>
      </c>
      <c r="E24" s="93"/>
      <c r="F24" s="69"/>
      <c r="G24" s="69"/>
      <c r="H24" s="69"/>
      <c r="I24" s="69"/>
      <c r="J24" s="69">
        <f t="shared" si="0"/>
        <v>0</v>
      </c>
      <c r="K24" s="70">
        <f t="shared" si="5"/>
        <v>0</v>
      </c>
      <c r="L24" s="69">
        <f t="shared" si="1"/>
        <v>0</v>
      </c>
      <c r="M24" s="69">
        <f t="shared" si="2"/>
        <v>0</v>
      </c>
      <c r="N24" s="69">
        <f t="shared" si="3"/>
        <v>0</v>
      </c>
      <c r="O24" s="69">
        <f t="shared" si="4"/>
        <v>0</v>
      </c>
    </row>
    <row r="25" spans="1:15" s="7" customFormat="1" ht="27.6" x14ac:dyDescent="0.25">
      <c r="A25" s="80">
        <v>4</v>
      </c>
      <c r="B25" s="94" t="s">
        <v>249</v>
      </c>
      <c r="C25" s="79" t="s">
        <v>97</v>
      </c>
      <c r="D25" s="92">
        <v>2.1</v>
      </c>
      <c r="E25" s="93"/>
      <c r="F25" s="69"/>
      <c r="G25" s="69"/>
      <c r="H25" s="69"/>
      <c r="I25" s="69"/>
      <c r="J25" s="69">
        <f t="shared" si="0"/>
        <v>0</v>
      </c>
      <c r="K25" s="70">
        <f t="shared" si="5"/>
        <v>0</v>
      </c>
      <c r="L25" s="69">
        <f t="shared" si="1"/>
        <v>0</v>
      </c>
      <c r="M25" s="69">
        <f t="shared" si="2"/>
        <v>0</v>
      </c>
      <c r="N25" s="69">
        <f t="shared" si="3"/>
        <v>0</v>
      </c>
      <c r="O25" s="69">
        <f t="shared" si="4"/>
        <v>0</v>
      </c>
    </row>
    <row r="26" spans="1:15" s="7" customFormat="1" ht="27.6" x14ac:dyDescent="0.25">
      <c r="A26" s="79">
        <v>5</v>
      </c>
      <c r="B26" s="91" t="s">
        <v>250</v>
      </c>
      <c r="C26" s="80" t="s">
        <v>93</v>
      </c>
      <c r="D26" s="92">
        <v>7</v>
      </c>
      <c r="E26" s="93"/>
      <c r="F26" s="69"/>
      <c r="G26" s="69"/>
      <c r="H26" s="69"/>
      <c r="I26" s="69"/>
      <c r="J26" s="69">
        <f t="shared" si="0"/>
        <v>0</v>
      </c>
      <c r="K26" s="70">
        <f t="shared" si="5"/>
        <v>0</v>
      </c>
      <c r="L26" s="69">
        <f t="shared" si="1"/>
        <v>0</v>
      </c>
      <c r="M26" s="69">
        <f t="shared" si="2"/>
        <v>0</v>
      </c>
      <c r="N26" s="69">
        <f t="shared" si="3"/>
        <v>0</v>
      </c>
      <c r="O26" s="69">
        <f t="shared" si="4"/>
        <v>0</v>
      </c>
    </row>
    <row r="27" spans="1:15" s="7" customFormat="1" x14ac:dyDescent="0.25">
      <c r="A27" s="79">
        <v>6</v>
      </c>
      <c r="B27" s="94" t="s">
        <v>251</v>
      </c>
      <c r="C27" s="80" t="s">
        <v>93</v>
      </c>
      <c r="D27" s="95">
        <v>2</v>
      </c>
      <c r="E27" s="93"/>
      <c r="F27" s="69"/>
      <c r="G27" s="69"/>
      <c r="H27" s="69"/>
      <c r="I27" s="69"/>
      <c r="J27" s="69">
        <f t="shared" si="0"/>
        <v>0</v>
      </c>
      <c r="K27" s="70">
        <f t="shared" si="5"/>
        <v>0</v>
      </c>
      <c r="L27" s="69">
        <f t="shared" si="1"/>
        <v>0</v>
      </c>
      <c r="M27" s="69">
        <f t="shared" si="2"/>
        <v>0</v>
      </c>
      <c r="N27" s="69">
        <f t="shared" si="3"/>
        <v>0</v>
      </c>
      <c r="O27" s="69">
        <f t="shared" si="4"/>
        <v>0</v>
      </c>
    </row>
    <row r="28" spans="1:15" s="7" customFormat="1" x14ac:dyDescent="0.25">
      <c r="A28" s="80">
        <v>7</v>
      </c>
      <c r="B28" s="94" t="s">
        <v>252</v>
      </c>
      <c r="C28" s="80" t="s">
        <v>97</v>
      </c>
      <c r="D28" s="95">
        <v>7</v>
      </c>
      <c r="E28" s="96"/>
      <c r="F28" s="96"/>
      <c r="G28" s="69"/>
      <c r="H28" s="69"/>
      <c r="I28" s="69"/>
      <c r="J28" s="69">
        <f t="shared" si="0"/>
        <v>0</v>
      </c>
      <c r="K28" s="70">
        <f t="shared" si="5"/>
        <v>0</v>
      </c>
      <c r="L28" s="69">
        <f t="shared" si="1"/>
        <v>0</v>
      </c>
      <c r="M28" s="69">
        <f t="shared" si="2"/>
        <v>0</v>
      </c>
      <c r="N28" s="69">
        <f t="shared" si="3"/>
        <v>0</v>
      </c>
      <c r="O28" s="69">
        <f t="shared" si="4"/>
        <v>0</v>
      </c>
    </row>
    <row r="29" spans="1:15" s="7" customFormat="1" ht="27.6" x14ac:dyDescent="0.25">
      <c r="A29" s="79">
        <v>8</v>
      </c>
      <c r="B29" s="94" t="s">
        <v>203</v>
      </c>
      <c r="C29" s="80" t="s">
        <v>97</v>
      </c>
      <c r="D29" s="95">
        <v>11.5</v>
      </c>
      <c r="E29" s="93"/>
      <c r="F29" s="69"/>
      <c r="G29" s="69"/>
      <c r="H29" s="69"/>
      <c r="I29" s="69"/>
      <c r="J29" s="69">
        <f t="shared" si="0"/>
        <v>0</v>
      </c>
      <c r="K29" s="70">
        <f t="shared" si="5"/>
        <v>0</v>
      </c>
      <c r="L29" s="69">
        <f t="shared" si="1"/>
        <v>0</v>
      </c>
      <c r="M29" s="69">
        <f t="shared" si="2"/>
        <v>0</v>
      </c>
      <c r="N29" s="69">
        <f t="shared" si="3"/>
        <v>0</v>
      </c>
      <c r="O29" s="69">
        <f t="shared" si="4"/>
        <v>0</v>
      </c>
    </row>
    <row r="30" spans="1:15" s="7" customFormat="1" x14ac:dyDescent="0.25">
      <c r="A30" s="79">
        <v>9</v>
      </c>
      <c r="B30" s="94" t="s">
        <v>253</v>
      </c>
      <c r="C30" s="80" t="s">
        <v>97</v>
      </c>
      <c r="D30" s="95">
        <v>14.5</v>
      </c>
      <c r="E30" s="93"/>
      <c r="F30" s="69"/>
      <c r="G30" s="69"/>
      <c r="H30" s="69"/>
      <c r="I30" s="69"/>
      <c r="J30" s="69">
        <f t="shared" si="0"/>
        <v>0</v>
      </c>
      <c r="K30" s="70">
        <f t="shared" si="5"/>
        <v>0</v>
      </c>
      <c r="L30" s="69">
        <f t="shared" si="1"/>
        <v>0</v>
      </c>
      <c r="M30" s="69">
        <f t="shared" si="2"/>
        <v>0</v>
      </c>
      <c r="N30" s="69">
        <f t="shared" si="3"/>
        <v>0</v>
      </c>
      <c r="O30" s="69">
        <f t="shared" si="4"/>
        <v>0</v>
      </c>
    </row>
    <row r="31" spans="1:15" s="7" customFormat="1" x14ac:dyDescent="0.25">
      <c r="A31" s="80">
        <v>10</v>
      </c>
      <c r="B31" s="94" t="s">
        <v>102</v>
      </c>
      <c r="C31" s="80" t="s">
        <v>103</v>
      </c>
      <c r="D31" s="92">
        <v>60</v>
      </c>
      <c r="E31" s="93"/>
      <c r="F31" s="69"/>
      <c r="G31" s="69"/>
      <c r="H31" s="69"/>
      <c r="I31" s="69"/>
      <c r="J31" s="69">
        <f t="shared" si="0"/>
        <v>0</v>
      </c>
      <c r="K31" s="70">
        <f t="shared" si="5"/>
        <v>0</v>
      </c>
      <c r="L31" s="69">
        <f t="shared" si="1"/>
        <v>0</v>
      </c>
      <c r="M31" s="69">
        <f t="shared" si="2"/>
        <v>0</v>
      </c>
      <c r="N31" s="69">
        <f t="shared" si="3"/>
        <v>0</v>
      </c>
      <c r="O31" s="69">
        <f t="shared" si="4"/>
        <v>0</v>
      </c>
    </row>
    <row r="32" spans="1:15" s="7" customFormat="1" x14ac:dyDescent="0.25">
      <c r="A32" s="79">
        <v>11</v>
      </c>
      <c r="B32" s="91" t="s">
        <v>104</v>
      </c>
      <c r="C32" s="79" t="s">
        <v>93</v>
      </c>
      <c r="D32" s="92">
        <v>1</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ht="27.6" x14ac:dyDescent="0.25">
      <c r="A33" s="79">
        <v>12</v>
      </c>
      <c r="B33" s="94" t="s">
        <v>105</v>
      </c>
      <c r="C33" s="79" t="s">
        <v>93</v>
      </c>
      <c r="D33" s="95">
        <v>2</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27.6" x14ac:dyDescent="0.25">
      <c r="A34" s="80">
        <v>13</v>
      </c>
      <c r="B34" s="94" t="s">
        <v>106</v>
      </c>
      <c r="C34" s="80" t="s">
        <v>93</v>
      </c>
      <c r="D34" s="95">
        <v>1</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x14ac:dyDescent="0.25">
      <c r="A35" s="79">
        <v>14</v>
      </c>
      <c r="B35" s="94" t="s">
        <v>108</v>
      </c>
      <c r="C35" s="79" t="s">
        <v>93</v>
      </c>
      <c r="D35" s="95">
        <v>2</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ht="27.6" x14ac:dyDescent="0.25">
      <c r="A36" s="79">
        <v>15</v>
      </c>
      <c r="B36" s="94" t="s">
        <v>109</v>
      </c>
      <c r="C36" s="79" t="s">
        <v>110</v>
      </c>
      <c r="D36" s="95">
        <v>6</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ht="27.6" x14ac:dyDescent="0.25">
      <c r="A37" s="80">
        <v>16</v>
      </c>
      <c r="B37" s="94" t="s">
        <v>111</v>
      </c>
      <c r="C37" s="79" t="s">
        <v>103</v>
      </c>
      <c r="D37" s="95">
        <v>2</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x14ac:dyDescent="0.25">
      <c r="A38" s="79">
        <v>17</v>
      </c>
      <c r="B38" s="94" t="s">
        <v>204</v>
      </c>
      <c r="C38" s="80" t="s">
        <v>113</v>
      </c>
      <c r="D38" s="92">
        <v>4</v>
      </c>
      <c r="E38" s="93"/>
      <c r="F38" s="69"/>
      <c r="G38" s="69"/>
      <c r="H38" s="69"/>
      <c r="I38" s="69"/>
      <c r="J38" s="69">
        <f t="shared" si="0"/>
        <v>0</v>
      </c>
      <c r="K38" s="70">
        <f t="shared" si="5"/>
        <v>0</v>
      </c>
      <c r="L38" s="69">
        <f t="shared" si="1"/>
        <v>0</v>
      </c>
      <c r="M38" s="69">
        <f t="shared" si="2"/>
        <v>0</v>
      </c>
      <c r="N38" s="69">
        <f t="shared" si="3"/>
        <v>0</v>
      </c>
      <c r="O38" s="69">
        <f t="shared" si="4"/>
        <v>0</v>
      </c>
    </row>
    <row r="39" spans="1:15" s="7" customFormat="1" ht="27.6" x14ac:dyDescent="0.25">
      <c r="A39" s="79">
        <v>18</v>
      </c>
      <c r="B39" s="91" t="s">
        <v>114</v>
      </c>
      <c r="C39" s="80" t="s">
        <v>93</v>
      </c>
      <c r="D39" s="92">
        <v>1</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x14ac:dyDescent="0.25">
      <c r="A40" s="102"/>
      <c r="B40" s="103" t="s">
        <v>115</v>
      </c>
      <c r="C40" s="97"/>
      <c r="D40" s="98"/>
      <c r="E40" s="99"/>
      <c r="F40" s="100"/>
      <c r="G40" s="100"/>
      <c r="H40" s="100"/>
      <c r="I40" s="100"/>
      <c r="J40" s="100"/>
      <c r="K40" s="101"/>
      <c r="L40" s="100"/>
      <c r="M40" s="100"/>
      <c r="N40" s="100"/>
      <c r="O40" s="100"/>
    </row>
    <row r="41" spans="1:15" s="7" customFormat="1" ht="165.6" x14ac:dyDescent="0.25">
      <c r="A41" s="79">
        <v>19</v>
      </c>
      <c r="B41" s="94" t="s">
        <v>205</v>
      </c>
      <c r="C41" s="79" t="s">
        <v>97</v>
      </c>
      <c r="D41" s="95">
        <v>10.3</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ht="55.2" x14ac:dyDescent="0.25">
      <c r="A42" s="79">
        <v>20</v>
      </c>
      <c r="B42" s="94" t="s">
        <v>118</v>
      </c>
      <c r="C42" s="80" t="s">
        <v>97</v>
      </c>
      <c r="D42" s="95">
        <v>1.9</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ht="27.6" x14ac:dyDescent="0.25">
      <c r="A43" s="80">
        <v>21</v>
      </c>
      <c r="B43" s="94" t="s">
        <v>120</v>
      </c>
      <c r="C43" s="79" t="s">
        <v>93</v>
      </c>
      <c r="D43" s="95">
        <v>1</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x14ac:dyDescent="0.25">
      <c r="A44" s="79">
        <v>22</v>
      </c>
      <c r="B44" s="94" t="s">
        <v>226</v>
      </c>
      <c r="C44" s="80" t="s">
        <v>93</v>
      </c>
      <c r="D44" s="92">
        <v>2</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x14ac:dyDescent="0.25">
      <c r="A45" s="79">
        <v>23</v>
      </c>
      <c r="B45" s="91" t="s">
        <v>187</v>
      </c>
      <c r="C45" s="80" t="s">
        <v>93</v>
      </c>
      <c r="D45" s="92">
        <v>4</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ht="27.6" x14ac:dyDescent="0.25">
      <c r="A46" s="80">
        <v>24</v>
      </c>
      <c r="B46" s="94" t="s">
        <v>240</v>
      </c>
      <c r="C46" s="79" t="s">
        <v>97</v>
      </c>
      <c r="D46" s="95">
        <v>5.9</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ht="27.6" x14ac:dyDescent="0.25">
      <c r="A47" s="79">
        <v>25</v>
      </c>
      <c r="B47" s="94" t="s">
        <v>241</v>
      </c>
      <c r="C47" s="79" t="s">
        <v>97</v>
      </c>
      <c r="D47" s="95">
        <v>3.1</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x14ac:dyDescent="0.25">
      <c r="A48" s="79">
        <v>26</v>
      </c>
      <c r="B48" s="94" t="s">
        <v>123</v>
      </c>
      <c r="C48" s="80" t="s">
        <v>97</v>
      </c>
      <c r="D48" s="95">
        <v>2.5</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ht="41.4" x14ac:dyDescent="0.25">
      <c r="A49" s="80">
        <v>27</v>
      </c>
      <c r="B49" s="94" t="s">
        <v>125</v>
      </c>
      <c r="C49" s="79" t="s">
        <v>97</v>
      </c>
      <c r="D49" s="95">
        <v>48</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x14ac:dyDescent="0.25">
      <c r="A50" s="79">
        <v>28</v>
      </c>
      <c r="B50" s="94" t="s">
        <v>127</v>
      </c>
      <c r="C50" s="80" t="s">
        <v>93</v>
      </c>
      <c r="D50" s="92">
        <v>3</v>
      </c>
      <c r="E50" s="93"/>
      <c r="F50" s="69"/>
      <c r="G50" s="69"/>
      <c r="H50" s="69"/>
      <c r="I50" s="69"/>
      <c r="J50" s="69">
        <f t="shared" si="0"/>
        <v>0</v>
      </c>
      <c r="K50" s="70">
        <f t="shared" si="5"/>
        <v>0</v>
      </c>
      <c r="L50" s="69">
        <f t="shared" si="1"/>
        <v>0</v>
      </c>
      <c r="M50" s="69">
        <f t="shared" si="2"/>
        <v>0</v>
      </c>
      <c r="N50" s="69">
        <f t="shared" si="3"/>
        <v>0</v>
      </c>
      <c r="O50" s="69">
        <f t="shared" si="4"/>
        <v>0</v>
      </c>
    </row>
    <row r="51" spans="1:15" s="7" customFormat="1" x14ac:dyDescent="0.25">
      <c r="A51" s="102"/>
      <c r="B51" s="103" t="s">
        <v>207</v>
      </c>
      <c r="C51" s="97"/>
      <c r="D51" s="98"/>
      <c r="E51" s="99"/>
      <c r="F51" s="100"/>
      <c r="G51" s="100"/>
      <c r="H51" s="100"/>
      <c r="I51" s="100"/>
      <c r="J51" s="100"/>
      <c r="K51" s="101"/>
      <c r="L51" s="100"/>
      <c r="M51" s="100"/>
      <c r="N51" s="100"/>
      <c r="O51" s="100"/>
    </row>
    <row r="52" spans="1:15" s="7" customFormat="1" x14ac:dyDescent="0.25">
      <c r="A52" s="80">
        <v>29</v>
      </c>
      <c r="B52" s="94" t="s">
        <v>208</v>
      </c>
      <c r="C52" s="79" t="s">
        <v>93</v>
      </c>
      <c r="D52" s="95">
        <v>1</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ht="27.6" x14ac:dyDescent="0.25">
      <c r="A53" s="79">
        <v>30</v>
      </c>
      <c r="B53" s="94" t="s">
        <v>209</v>
      </c>
      <c r="C53" s="79" t="s">
        <v>93</v>
      </c>
      <c r="D53" s="95">
        <v>3</v>
      </c>
      <c r="E53" s="96"/>
      <c r="F53" s="96"/>
      <c r="G53" s="69"/>
      <c r="H53" s="69"/>
      <c r="I53" s="69"/>
      <c r="J53" s="69">
        <f t="shared" si="0"/>
        <v>0</v>
      </c>
      <c r="K53" s="70">
        <f t="shared" si="5"/>
        <v>0</v>
      </c>
      <c r="L53" s="69">
        <f t="shared" si="1"/>
        <v>0</v>
      </c>
      <c r="M53" s="69">
        <f t="shared" si="2"/>
        <v>0</v>
      </c>
      <c r="N53" s="69">
        <f t="shared" si="3"/>
        <v>0</v>
      </c>
      <c r="O53" s="69">
        <f t="shared" si="4"/>
        <v>0</v>
      </c>
    </row>
    <row r="54" spans="1:15" s="7" customFormat="1" ht="27.6" x14ac:dyDescent="0.25">
      <c r="A54" s="79">
        <v>31</v>
      </c>
      <c r="B54" s="94" t="s">
        <v>107</v>
      </c>
      <c r="C54" s="80" t="s">
        <v>93</v>
      </c>
      <c r="D54" s="95">
        <v>1</v>
      </c>
      <c r="E54" s="96"/>
      <c r="F54" s="96"/>
      <c r="G54" s="69"/>
      <c r="H54" s="69"/>
      <c r="I54" s="69"/>
      <c r="J54" s="69">
        <f t="shared" si="0"/>
        <v>0</v>
      </c>
      <c r="K54" s="70">
        <f t="shared" si="5"/>
        <v>0</v>
      </c>
      <c r="L54" s="69">
        <f t="shared" si="1"/>
        <v>0</v>
      </c>
      <c r="M54" s="69">
        <f t="shared" si="2"/>
        <v>0</v>
      </c>
      <c r="N54" s="69">
        <f t="shared" si="3"/>
        <v>0</v>
      </c>
      <c r="O54" s="69">
        <f t="shared" si="4"/>
        <v>0</v>
      </c>
    </row>
    <row r="55" spans="1:15" s="7" customFormat="1" ht="27.6" x14ac:dyDescent="0.25">
      <c r="A55" s="80">
        <v>32</v>
      </c>
      <c r="B55" s="94" t="s">
        <v>210</v>
      </c>
      <c r="C55" s="79" t="s">
        <v>93</v>
      </c>
      <c r="D55" s="95">
        <v>3</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ht="27.6" x14ac:dyDescent="0.25">
      <c r="A56" s="79">
        <v>33</v>
      </c>
      <c r="B56" s="94" t="s">
        <v>211</v>
      </c>
      <c r="C56" s="80" t="s">
        <v>93</v>
      </c>
      <c r="D56" s="92">
        <v>1</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x14ac:dyDescent="0.25">
      <c r="A57" s="79">
        <v>34</v>
      </c>
      <c r="B57" s="91" t="s">
        <v>212</v>
      </c>
      <c r="C57" s="80" t="s">
        <v>93</v>
      </c>
      <c r="D57" s="92">
        <v>3</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27.6" x14ac:dyDescent="0.25">
      <c r="A58" s="80">
        <v>35</v>
      </c>
      <c r="B58" s="94" t="s">
        <v>213</v>
      </c>
      <c r="C58" s="79" t="s">
        <v>103</v>
      </c>
      <c r="D58" s="95">
        <v>4.5</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x14ac:dyDescent="0.25">
      <c r="A59" s="102"/>
      <c r="B59" s="103" t="s">
        <v>129</v>
      </c>
      <c r="C59" s="97"/>
      <c r="D59" s="98"/>
      <c r="E59" s="99"/>
      <c r="F59" s="100"/>
      <c r="G59" s="100"/>
      <c r="H59" s="100"/>
      <c r="I59" s="100"/>
      <c r="J59" s="100"/>
      <c r="K59" s="101"/>
      <c r="L59" s="100"/>
      <c r="M59" s="100"/>
      <c r="N59" s="100"/>
      <c r="O59" s="100"/>
    </row>
    <row r="60" spans="1:15" s="7" customFormat="1" x14ac:dyDescent="0.25">
      <c r="A60" s="79">
        <v>36</v>
      </c>
      <c r="B60" s="94" t="s">
        <v>130</v>
      </c>
      <c r="C60" s="80" t="s">
        <v>93</v>
      </c>
      <c r="D60" s="95">
        <v>4</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x14ac:dyDescent="0.25">
      <c r="A61" s="80">
        <v>37</v>
      </c>
      <c r="B61" s="94" t="s">
        <v>131</v>
      </c>
      <c r="C61" s="79" t="s">
        <v>93</v>
      </c>
      <c r="D61" s="95">
        <v>4</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ht="27.6" x14ac:dyDescent="0.25">
      <c r="A62" s="79">
        <v>38</v>
      </c>
      <c r="B62" s="94" t="s">
        <v>132</v>
      </c>
      <c r="C62" s="80" t="s">
        <v>93</v>
      </c>
      <c r="D62" s="92">
        <v>4</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ht="27.6" x14ac:dyDescent="0.25">
      <c r="A63" s="79">
        <v>39</v>
      </c>
      <c r="B63" s="91" t="s">
        <v>133</v>
      </c>
      <c r="C63" s="80" t="s">
        <v>93</v>
      </c>
      <c r="D63" s="92">
        <v>5</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ht="41.4" x14ac:dyDescent="0.25">
      <c r="A64" s="80">
        <v>40</v>
      </c>
      <c r="B64" s="94" t="s">
        <v>134</v>
      </c>
      <c r="C64" s="79" t="s">
        <v>103</v>
      </c>
      <c r="D64" s="95">
        <v>6</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x14ac:dyDescent="0.25">
      <c r="A65" s="79">
        <v>41</v>
      </c>
      <c r="B65" s="94" t="s">
        <v>135</v>
      </c>
      <c r="C65" s="79" t="s">
        <v>136</v>
      </c>
      <c r="D65" s="95">
        <v>0.06</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ht="41.4" x14ac:dyDescent="0.25">
      <c r="A66" s="79">
        <v>42</v>
      </c>
      <c r="B66" s="94" t="s">
        <v>137</v>
      </c>
      <c r="C66" s="80" t="s">
        <v>103</v>
      </c>
      <c r="D66" s="95">
        <v>2</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ht="41.4" x14ac:dyDescent="0.25">
      <c r="A67" s="80">
        <v>43</v>
      </c>
      <c r="B67" s="94" t="s">
        <v>138</v>
      </c>
      <c r="C67" s="79" t="s">
        <v>93</v>
      </c>
      <c r="D67" s="95">
        <v>1</v>
      </c>
      <c r="E67" s="93"/>
      <c r="F67" s="69"/>
      <c r="G67" s="69"/>
      <c r="H67" s="69"/>
      <c r="I67" s="69"/>
      <c r="J67" s="69">
        <f t="shared" si="0"/>
        <v>0</v>
      </c>
      <c r="K67" s="70">
        <f t="shared" si="5"/>
        <v>0</v>
      </c>
      <c r="L67" s="69">
        <f t="shared" si="1"/>
        <v>0</v>
      </c>
      <c r="M67" s="69">
        <f t="shared" si="2"/>
        <v>0</v>
      </c>
      <c r="N67" s="69">
        <f t="shared" si="3"/>
        <v>0</v>
      </c>
      <c r="O67" s="69">
        <f t="shared" si="4"/>
        <v>0</v>
      </c>
    </row>
    <row r="68" spans="1:15" s="7" customFormat="1" ht="41.4" x14ac:dyDescent="0.25">
      <c r="A68" s="79">
        <v>44</v>
      </c>
      <c r="B68" s="94" t="s">
        <v>139</v>
      </c>
      <c r="C68" s="80" t="s">
        <v>93</v>
      </c>
      <c r="D68" s="92">
        <v>1</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ht="27.6" x14ac:dyDescent="0.25">
      <c r="A69" s="79">
        <v>45</v>
      </c>
      <c r="B69" s="91" t="s">
        <v>214</v>
      </c>
      <c r="C69" s="80" t="s">
        <v>93</v>
      </c>
      <c r="D69" s="92">
        <v>1</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ht="41.4" x14ac:dyDescent="0.25">
      <c r="A70" s="80">
        <v>46</v>
      </c>
      <c r="B70" s="94" t="s">
        <v>141</v>
      </c>
      <c r="C70" s="79" t="s">
        <v>93</v>
      </c>
      <c r="D70" s="95">
        <v>1</v>
      </c>
      <c r="E70" s="96"/>
      <c r="F70" s="96"/>
      <c r="G70" s="69"/>
      <c r="H70" s="69"/>
      <c r="I70" s="69"/>
      <c r="J70" s="69">
        <f t="shared" si="0"/>
        <v>0</v>
      </c>
      <c r="K70" s="70">
        <f t="shared" si="5"/>
        <v>0</v>
      </c>
      <c r="L70" s="69">
        <f t="shared" si="1"/>
        <v>0</v>
      </c>
      <c r="M70" s="69">
        <f t="shared" si="2"/>
        <v>0</v>
      </c>
      <c r="N70" s="69">
        <f t="shared" si="3"/>
        <v>0</v>
      </c>
      <c r="O70" s="69">
        <f t="shared" si="4"/>
        <v>0</v>
      </c>
    </row>
    <row r="71" spans="1:15" s="7" customFormat="1" x14ac:dyDescent="0.25">
      <c r="A71" s="79">
        <v>47</v>
      </c>
      <c r="B71" s="94" t="s">
        <v>191</v>
      </c>
      <c r="C71" s="79" t="s">
        <v>93</v>
      </c>
      <c r="D71" s="95">
        <v>1</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x14ac:dyDescent="0.25">
      <c r="A72" s="79">
        <v>48</v>
      </c>
      <c r="B72" s="94" t="s">
        <v>143</v>
      </c>
      <c r="C72" s="80" t="s">
        <v>93</v>
      </c>
      <c r="D72" s="95">
        <v>1</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ht="27.6" x14ac:dyDescent="0.25">
      <c r="A73" s="80">
        <v>49</v>
      </c>
      <c r="B73" s="94" t="s">
        <v>144</v>
      </c>
      <c r="C73" s="79" t="s">
        <v>93</v>
      </c>
      <c r="D73" s="95">
        <v>2</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x14ac:dyDescent="0.25">
      <c r="A74" s="102"/>
      <c r="B74" s="103" t="s">
        <v>146</v>
      </c>
      <c r="C74" s="97"/>
      <c r="D74" s="98"/>
      <c r="E74" s="99"/>
      <c r="F74" s="100"/>
      <c r="G74" s="100"/>
      <c r="H74" s="100"/>
      <c r="I74" s="100"/>
      <c r="J74" s="100"/>
      <c r="K74" s="101"/>
      <c r="L74" s="100"/>
      <c r="M74" s="100"/>
      <c r="N74" s="100"/>
      <c r="O74" s="100"/>
    </row>
    <row r="75" spans="1:15" s="7" customFormat="1" ht="41.4" x14ac:dyDescent="0.25">
      <c r="A75" s="79">
        <v>50</v>
      </c>
      <c r="B75" s="91" t="s">
        <v>244</v>
      </c>
      <c r="C75" s="80" t="s">
        <v>93</v>
      </c>
      <c r="D75" s="92">
        <v>1</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ht="41.4" x14ac:dyDescent="0.25">
      <c r="A76" s="80"/>
      <c r="B76" s="94" t="s">
        <v>148</v>
      </c>
      <c r="C76" s="79" t="s">
        <v>93</v>
      </c>
      <c r="D76" s="95">
        <v>1</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ht="41.4" x14ac:dyDescent="0.25">
      <c r="A77" s="79"/>
      <c r="B77" s="94" t="s">
        <v>149</v>
      </c>
      <c r="C77" s="79" t="s">
        <v>93</v>
      </c>
      <c r="D77" s="95">
        <v>1</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ht="55.2" x14ac:dyDescent="0.25">
      <c r="A78" s="79">
        <v>51</v>
      </c>
      <c r="B78" s="94" t="s">
        <v>216</v>
      </c>
      <c r="C78" s="80" t="s">
        <v>103</v>
      </c>
      <c r="D78" s="95">
        <v>60</v>
      </c>
      <c r="E78" s="96"/>
      <c r="F78" s="96"/>
      <c r="G78" s="69"/>
      <c r="H78" s="69"/>
      <c r="I78" s="69"/>
      <c r="J78" s="69">
        <f t="shared" si="0"/>
        <v>0</v>
      </c>
      <c r="K78" s="70">
        <f t="shared" si="5"/>
        <v>0</v>
      </c>
      <c r="L78" s="69">
        <f t="shared" si="1"/>
        <v>0</v>
      </c>
      <c r="M78" s="69">
        <f t="shared" si="2"/>
        <v>0</v>
      </c>
      <c r="N78" s="69">
        <f t="shared" si="3"/>
        <v>0</v>
      </c>
      <c r="O78" s="69">
        <f t="shared" si="4"/>
        <v>0</v>
      </c>
    </row>
    <row r="79" spans="1:15" s="7" customFormat="1" ht="27.6" x14ac:dyDescent="0.25">
      <c r="A79" s="80">
        <v>52</v>
      </c>
      <c r="B79" s="94" t="s">
        <v>151</v>
      </c>
      <c r="C79" s="79" t="s">
        <v>93</v>
      </c>
      <c r="D79" s="95">
        <v>5</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ht="41.4" x14ac:dyDescent="0.25">
      <c r="A80" s="79">
        <v>53</v>
      </c>
      <c r="B80" s="94" t="s">
        <v>217</v>
      </c>
      <c r="C80" s="80" t="s">
        <v>93</v>
      </c>
      <c r="D80" s="92">
        <v>10</v>
      </c>
      <c r="E80" s="93"/>
      <c r="F80" s="69"/>
      <c r="G80" s="69"/>
      <c r="H80" s="69"/>
      <c r="I80" s="69"/>
      <c r="J80" s="69">
        <f t="shared" si="0"/>
        <v>0</v>
      </c>
      <c r="K80" s="70">
        <f t="shared" si="5"/>
        <v>0</v>
      </c>
      <c r="L80" s="69">
        <f t="shared" si="1"/>
        <v>0</v>
      </c>
      <c r="M80" s="69">
        <f t="shared" si="2"/>
        <v>0</v>
      </c>
      <c r="N80" s="69">
        <f t="shared" si="3"/>
        <v>0</v>
      </c>
      <c r="O80" s="69">
        <f t="shared" si="4"/>
        <v>0</v>
      </c>
    </row>
    <row r="81" spans="1:15" s="7" customFormat="1" ht="27.6" x14ac:dyDescent="0.25">
      <c r="A81" s="79">
        <v>54</v>
      </c>
      <c r="B81" s="91" t="s">
        <v>154</v>
      </c>
      <c r="C81" s="80" t="s">
        <v>93</v>
      </c>
      <c r="D81" s="92">
        <v>4</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ht="27.6" x14ac:dyDescent="0.25">
      <c r="A82" s="80">
        <v>55</v>
      </c>
      <c r="B82" s="94" t="s">
        <v>218</v>
      </c>
      <c r="C82" s="79" t="s">
        <v>93</v>
      </c>
      <c r="D82" s="95">
        <v>2</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x14ac:dyDescent="0.25">
      <c r="A83" s="79">
        <v>56</v>
      </c>
      <c r="B83" s="94" t="s">
        <v>156</v>
      </c>
      <c r="C83" s="79" t="s">
        <v>93</v>
      </c>
      <c r="D83" s="95">
        <v>1</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x14ac:dyDescent="0.25">
      <c r="A84" s="79">
        <v>57</v>
      </c>
      <c r="B84" s="94" t="s">
        <v>157</v>
      </c>
      <c r="C84" s="80" t="s">
        <v>93</v>
      </c>
      <c r="D84" s="95">
        <v>1</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ht="55.2" x14ac:dyDescent="0.25">
      <c r="A85" s="80">
        <v>60</v>
      </c>
      <c r="B85" s="94" t="s">
        <v>158</v>
      </c>
      <c r="C85" s="79" t="s">
        <v>93</v>
      </c>
      <c r="D85" s="95">
        <v>1</v>
      </c>
      <c r="E85" s="93"/>
      <c r="F85" s="69"/>
      <c r="G85" s="69"/>
      <c r="H85" s="69"/>
      <c r="I85" s="69"/>
      <c r="J85" s="69">
        <f t="shared" si="0"/>
        <v>0</v>
      </c>
      <c r="K85" s="70">
        <f t="shared" si="5"/>
        <v>0</v>
      </c>
      <c r="L85" s="69">
        <f t="shared" si="1"/>
        <v>0</v>
      </c>
      <c r="M85" s="69">
        <f t="shared" si="2"/>
        <v>0</v>
      </c>
      <c r="N85" s="69">
        <f t="shared" si="3"/>
        <v>0</v>
      </c>
      <c r="O85" s="69">
        <f t="shared" si="4"/>
        <v>0</v>
      </c>
    </row>
    <row r="86" spans="1:15" s="7" customFormat="1" x14ac:dyDescent="0.25">
      <c r="A86" s="102"/>
      <c r="B86" s="103" t="s">
        <v>159</v>
      </c>
      <c r="C86" s="97"/>
      <c r="D86" s="98"/>
      <c r="E86" s="99"/>
      <c r="F86" s="100"/>
      <c r="G86" s="100"/>
      <c r="H86" s="100"/>
      <c r="I86" s="100"/>
      <c r="J86" s="100"/>
      <c r="K86" s="101"/>
      <c r="L86" s="100"/>
      <c r="M86" s="100"/>
      <c r="N86" s="100"/>
      <c r="O86" s="100"/>
    </row>
    <row r="87" spans="1:15" s="7" customFormat="1" ht="27.6" x14ac:dyDescent="0.25">
      <c r="A87" s="79">
        <v>61</v>
      </c>
      <c r="B87" s="94" t="s">
        <v>160</v>
      </c>
      <c r="C87" s="80" t="s">
        <v>97</v>
      </c>
      <c r="D87" s="92">
        <v>203</v>
      </c>
      <c r="E87" s="93"/>
      <c r="F87" s="69"/>
      <c r="G87" s="69"/>
      <c r="H87" s="69"/>
      <c r="I87" s="69"/>
      <c r="J87" s="69">
        <f t="shared" ref="J87:J120" si="6">I87+H87+G87</f>
        <v>0</v>
      </c>
      <c r="K87" s="70">
        <f t="shared" ref="K87:K120" si="7">ROUND(D87*E87,1)</f>
        <v>0</v>
      </c>
      <c r="L87" s="69">
        <f t="shared" ref="L87:L120" si="8">ROUND(D87*G87,2)</f>
        <v>0</v>
      </c>
      <c r="M87" s="69">
        <f t="shared" ref="M87:M120" si="9">ROUND(D87*H87,2)</f>
        <v>0</v>
      </c>
      <c r="N87" s="69">
        <f t="shared" ref="N87:N120" si="10">ROUND(D87*I87,2)</f>
        <v>0</v>
      </c>
      <c r="O87" s="69">
        <f t="shared" ref="O87:O120" si="11">N87+M87+L87</f>
        <v>0</v>
      </c>
    </row>
    <row r="88" spans="1:15" s="7" customFormat="1" x14ac:dyDescent="0.25">
      <c r="A88" s="79">
        <v>62</v>
      </c>
      <c r="B88" s="91" t="s">
        <v>219</v>
      </c>
      <c r="C88" s="80" t="s">
        <v>97</v>
      </c>
      <c r="D88" s="92">
        <v>54.9</v>
      </c>
      <c r="E88" s="96"/>
      <c r="F88" s="96"/>
      <c r="G88" s="69"/>
      <c r="H88" s="69"/>
      <c r="I88" s="69"/>
      <c r="J88" s="69">
        <f t="shared" si="6"/>
        <v>0</v>
      </c>
      <c r="K88" s="70">
        <f t="shared" si="7"/>
        <v>0</v>
      </c>
      <c r="L88" s="69">
        <f t="shared" si="8"/>
        <v>0</v>
      </c>
      <c r="M88" s="69">
        <f t="shared" si="9"/>
        <v>0</v>
      </c>
      <c r="N88" s="69">
        <f t="shared" si="10"/>
        <v>0</v>
      </c>
      <c r="O88" s="69">
        <f t="shared" si="11"/>
        <v>0</v>
      </c>
    </row>
    <row r="89" spans="1:15" s="7" customFormat="1" x14ac:dyDescent="0.25">
      <c r="A89" s="80">
        <v>63</v>
      </c>
      <c r="B89" s="94" t="s">
        <v>220</v>
      </c>
      <c r="C89" s="79" t="s">
        <v>97</v>
      </c>
      <c r="D89" s="95">
        <v>59</v>
      </c>
      <c r="E89" s="96"/>
      <c r="F89" s="96"/>
      <c r="G89" s="69"/>
      <c r="H89" s="69"/>
      <c r="I89" s="69"/>
      <c r="J89" s="69">
        <f t="shared" si="6"/>
        <v>0</v>
      </c>
      <c r="K89" s="70">
        <f t="shared" si="7"/>
        <v>0</v>
      </c>
      <c r="L89" s="69">
        <f t="shared" si="8"/>
        <v>0</v>
      </c>
      <c r="M89" s="69">
        <f t="shared" si="9"/>
        <v>0</v>
      </c>
      <c r="N89" s="69">
        <f t="shared" si="10"/>
        <v>0</v>
      </c>
      <c r="O89" s="69">
        <f t="shared" si="11"/>
        <v>0</v>
      </c>
    </row>
    <row r="90" spans="1:15" s="7" customFormat="1" x14ac:dyDescent="0.25">
      <c r="A90" s="79">
        <v>64</v>
      </c>
      <c r="B90" s="94" t="s">
        <v>163</v>
      </c>
      <c r="C90" s="79" t="s">
        <v>97</v>
      </c>
      <c r="D90" s="95">
        <v>35</v>
      </c>
      <c r="E90" s="96"/>
      <c r="F90" s="96"/>
      <c r="G90" s="69"/>
      <c r="H90" s="69"/>
      <c r="I90" s="69"/>
      <c r="J90" s="69">
        <f t="shared" si="6"/>
        <v>0</v>
      </c>
      <c r="K90" s="70">
        <f t="shared" si="7"/>
        <v>0</v>
      </c>
      <c r="L90" s="69">
        <f t="shared" si="8"/>
        <v>0</v>
      </c>
      <c r="M90" s="69">
        <f t="shared" si="9"/>
        <v>0</v>
      </c>
      <c r="N90" s="69">
        <f t="shared" si="10"/>
        <v>0</v>
      </c>
      <c r="O90" s="69">
        <f t="shared" si="11"/>
        <v>0</v>
      </c>
    </row>
    <row r="91" spans="1:15" s="7" customFormat="1" x14ac:dyDescent="0.25">
      <c r="A91" s="79">
        <v>65</v>
      </c>
      <c r="B91" s="94" t="s">
        <v>164</v>
      </c>
      <c r="C91" s="80" t="s">
        <v>97</v>
      </c>
      <c r="D91" s="95">
        <v>3.3</v>
      </c>
      <c r="E91" s="96"/>
      <c r="F91" s="96"/>
      <c r="G91" s="69"/>
      <c r="H91" s="69"/>
      <c r="I91" s="69"/>
      <c r="J91" s="69">
        <f t="shared" si="6"/>
        <v>0</v>
      </c>
      <c r="K91" s="70">
        <f t="shared" si="7"/>
        <v>0</v>
      </c>
      <c r="L91" s="69">
        <f t="shared" si="8"/>
        <v>0</v>
      </c>
      <c r="M91" s="69">
        <f t="shared" si="9"/>
        <v>0</v>
      </c>
      <c r="N91" s="69">
        <f t="shared" si="10"/>
        <v>0</v>
      </c>
      <c r="O91" s="69">
        <f t="shared" si="11"/>
        <v>0</v>
      </c>
    </row>
    <row r="92" spans="1:15" s="7" customFormat="1" x14ac:dyDescent="0.25">
      <c r="A92" s="80">
        <v>66</v>
      </c>
      <c r="B92" s="94" t="s">
        <v>165</v>
      </c>
      <c r="C92" s="79" t="s">
        <v>97</v>
      </c>
      <c r="D92" s="95">
        <v>54.9</v>
      </c>
      <c r="E92" s="93"/>
      <c r="F92" s="69"/>
      <c r="G92" s="69"/>
      <c r="H92" s="69"/>
      <c r="I92" s="69"/>
      <c r="J92" s="69">
        <f t="shared" si="6"/>
        <v>0</v>
      </c>
      <c r="K92" s="70">
        <f t="shared" si="7"/>
        <v>0</v>
      </c>
      <c r="L92" s="69">
        <f t="shared" si="8"/>
        <v>0</v>
      </c>
      <c r="M92" s="69">
        <f t="shared" si="9"/>
        <v>0</v>
      </c>
      <c r="N92" s="69">
        <f t="shared" si="10"/>
        <v>0</v>
      </c>
      <c r="O92" s="69">
        <f t="shared" si="11"/>
        <v>0</v>
      </c>
    </row>
    <row r="93" spans="1:15" s="7" customFormat="1" ht="27.6" x14ac:dyDescent="0.25">
      <c r="A93" s="79">
        <v>67</v>
      </c>
      <c r="B93" s="94" t="s">
        <v>166</v>
      </c>
      <c r="C93" s="80" t="s">
        <v>97</v>
      </c>
      <c r="D93" s="92">
        <v>54.9</v>
      </c>
      <c r="E93" s="93"/>
      <c r="F93" s="69"/>
      <c r="G93" s="69"/>
      <c r="H93" s="69"/>
      <c r="I93" s="69"/>
      <c r="J93" s="69">
        <f t="shared" si="6"/>
        <v>0</v>
      </c>
      <c r="K93" s="70">
        <f t="shared" si="7"/>
        <v>0</v>
      </c>
      <c r="L93" s="69">
        <f t="shared" si="8"/>
        <v>0</v>
      </c>
      <c r="M93" s="69">
        <f t="shared" si="9"/>
        <v>0</v>
      </c>
      <c r="N93" s="69">
        <f t="shared" si="10"/>
        <v>0</v>
      </c>
      <c r="O93" s="69">
        <f t="shared" si="11"/>
        <v>0</v>
      </c>
    </row>
    <row r="94" spans="1:15" s="7" customFormat="1" x14ac:dyDescent="0.25">
      <c r="A94" s="79">
        <v>68</v>
      </c>
      <c r="B94" s="91" t="s">
        <v>167</v>
      </c>
      <c r="C94" s="80" t="s">
        <v>97</v>
      </c>
      <c r="D94" s="92">
        <v>54.9</v>
      </c>
      <c r="E94" s="96"/>
      <c r="F94" s="96"/>
      <c r="G94" s="69"/>
      <c r="H94" s="69"/>
      <c r="I94" s="69"/>
      <c r="J94" s="69">
        <f t="shared" si="6"/>
        <v>0</v>
      </c>
      <c r="K94" s="70">
        <f t="shared" si="7"/>
        <v>0</v>
      </c>
      <c r="L94" s="69">
        <f t="shared" si="8"/>
        <v>0</v>
      </c>
      <c r="M94" s="69">
        <f t="shared" si="9"/>
        <v>0</v>
      </c>
      <c r="N94" s="69">
        <f t="shared" si="10"/>
        <v>0</v>
      </c>
      <c r="O94" s="69">
        <f t="shared" si="11"/>
        <v>0</v>
      </c>
    </row>
    <row r="95" spans="1:15" s="7" customFormat="1" x14ac:dyDescent="0.25">
      <c r="A95" s="80">
        <v>69</v>
      </c>
      <c r="B95" s="94" t="s">
        <v>168</v>
      </c>
      <c r="C95" s="79" t="s">
        <v>97</v>
      </c>
      <c r="D95" s="95">
        <v>148</v>
      </c>
      <c r="E95" s="96"/>
      <c r="F95" s="96"/>
      <c r="G95" s="69"/>
      <c r="H95" s="69"/>
      <c r="I95" s="69"/>
      <c r="J95" s="69">
        <f t="shared" si="6"/>
        <v>0</v>
      </c>
      <c r="K95" s="70">
        <f t="shared" si="7"/>
        <v>0</v>
      </c>
      <c r="L95" s="69">
        <f t="shared" si="8"/>
        <v>0</v>
      </c>
      <c r="M95" s="69">
        <f t="shared" si="9"/>
        <v>0</v>
      </c>
      <c r="N95" s="69">
        <f t="shared" si="10"/>
        <v>0</v>
      </c>
      <c r="O95" s="69">
        <f t="shared" si="11"/>
        <v>0</v>
      </c>
    </row>
    <row r="96" spans="1:15" s="7" customFormat="1" ht="27.6" x14ac:dyDescent="0.25">
      <c r="A96" s="79">
        <v>70</v>
      </c>
      <c r="B96" s="94" t="s">
        <v>169</v>
      </c>
      <c r="C96" s="79" t="s">
        <v>97</v>
      </c>
      <c r="D96" s="95">
        <v>148</v>
      </c>
      <c r="E96" s="96"/>
      <c r="F96" s="96"/>
      <c r="G96" s="69"/>
      <c r="H96" s="69"/>
      <c r="I96" s="69"/>
      <c r="J96" s="69">
        <f t="shared" si="6"/>
        <v>0</v>
      </c>
      <c r="K96" s="70">
        <f t="shared" si="7"/>
        <v>0</v>
      </c>
      <c r="L96" s="69">
        <f t="shared" si="8"/>
        <v>0</v>
      </c>
      <c r="M96" s="69">
        <f t="shared" si="9"/>
        <v>0</v>
      </c>
      <c r="N96" s="69">
        <f t="shared" si="10"/>
        <v>0</v>
      </c>
      <c r="O96" s="69">
        <f t="shared" si="11"/>
        <v>0</v>
      </c>
    </row>
    <row r="97" spans="1:15" s="7" customFormat="1" ht="27.6" x14ac:dyDescent="0.25">
      <c r="A97" s="79">
        <v>71</v>
      </c>
      <c r="B97" s="94" t="s">
        <v>170</v>
      </c>
      <c r="C97" s="80" t="s">
        <v>97</v>
      </c>
      <c r="D97" s="95">
        <v>148</v>
      </c>
      <c r="E97" s="96"/>
      <c r="F97" s="96"/>
      <c r="G97" s="69"/>
      <c r="H97" s="69"/>
      <c r="I97" s="69"/>
      <c r="J97" s="69">
        <f t="shared" si="6"/>
        <v>0</v>
      </c>
      <c r="K97" s="70">
        <f t="shared" si="7"/>
        <v>0</v>
      </c>
      <c r="L97" s="69">
        <f t="shared" si="8"/>
        <v>0</v>
      </c>
      <c r="M97" s="69">
        <f t="shared" si="9"/>
        <v>0</v>
      </c>
      <c r="N97" s="69">
        <f t="shared" si="10"/>
        <v>0</v>
      </c>
      <c r="O97" s="69">
        <f t="shared" si="11"/>
        <v>0</v>
      </c>
    </row>
    <row r="98" spans="1:15" s="7" customFormat="1" x14ac:dyDescent="0.25">
      <c r="A98" s="80">
        <v>72</v>
      </c>
      <c r="B98" s="94" t="s">
        <v>254</v>
      </c>
      <c r="C98" s="79" t="s">
        <v>97</v>
      </c>
      <c r="D98" s="95">
        <v>3.4</v>
      </c>
      <c r="E98" s="93"/>
      <c r="F98" s="69"/>
      <c r="G98" s="69"/>
      <c r="H98" s="69"/>
      <c r="I98" s="69"/>
      <c r="J98" s="69">
        <f t="shared" si="6"/>
        <v>0</v>
      </c>
      <c r="K98" s="70">
        <f t="shared" si="7"/>
        <v>0</v>
      </c>
      <c r="L98" s="69">
        <f t="shared" si="8"/>
        <v>0</v>
      </c>
      <c r="M98" s="69">
        <f t="shared" si="9"/>
        <v>0</v>
      </c>
      <c r="N98" s="69">
        <f t="shared" si="10"/>
        <v>0</v>
      </c>
      <c r="O98" s="69">
        <f t="shared" si="11"/>
        <v>0</v>
      </c>
    </row>
    <row r="99" spans="1:15" s="7" customFormat="1" x14ac:dyDescent="0.25">
      <c r="A99" s="79">
        <v>73</v>
      </c>
      <c r="B99" s="94" t="s">
        <v>194</v>
      </c>
      <c r="C99" s="80" t="s">
        <v>97</v>
      </c>
      <c r="D99" s="92">
        <v>17.100000000000001</v>
      </c>
      <c r="E99" s="93"/>
      <c r="F99" s="69"/>
      <c r="G99" s="69"/>
      <c r="H99" s="69"/>
      <c r="I99" s="69"/>
      <c r="J99" s="69">
        <f t="shared" si="6"/>
        <v>0</v>
      </c>
      <c r="K99" s="70">
        <f t="shared" si="7"/>
        <v>0</v>
      </c>
      <c r="L99" s="69">
        <f t="shared" si="8"/>
        <v>0</v>
      </c>
      <c r="M99" s="69">
        <f t="shared" si="9"/>
        <v>0</v>
      </c>
      <c r="N99" s="69">
        <f t="shared" si="10"/>
        <v>0</v>
      </c>
      <c r="O99" s="69">
        <f t="shared" si="11"/>
        <v>0</v>
      </c>
    </row>
    <row r="100" spans="1:15" s="7" customFormat="1" x14ac:dyDescent="0.25">
      <c r="A100" s="79">
        <v>74</v>
      </c>
      <c r="B100" s="91" t="s">
        <v>171</v>
      </c>
      <c r="C100" s="80" t="s">
        <v>97</v>
      </c>
      <c r="D100" s="92">
        <v>3</v>
      </c>
      <c r="E100" s="96"/>
      <c r="F100" s="96"/>
      <c r="G100" s="69"/>
      <c r="H100" s="69"/>
      <c r="I100" s="69"/>
      <c r="J100" s="69">
        <f t="shared" si="6"/>
        <v>0</v>
      </c>
      <c r="K100" s="70">
        <f t="shared" si="7"/>
        <v>0</v>
      </c>
      <c r="L100" s="69">
        <f t="shared" si="8"/>
        <v>0</v>
      </c>
      <c r="M100" s="69">
        <f t="shared" si="9"/>
        <v>0</v>
      </c>
      <c r="N100" s="69">
        <f t="shared" si="10"/>
        <v>0</v>
      </c>
      <c r="O100" s="69">
        <f t="shared" si="11"/>
        <v>0</v>
      </c>
    </row>
    <row r="101" spans="1:15" s="7" customFormat="1" ht="41.4" x14ac:dyDescent="0.25">
      <c r="A101" s="79">
        <v>75</v>
      </c>
      <c r="B101" s="91" t="s">
        <v>172</v>
      </c>
      <c r="C101" s="80" t="s">
        <v>97</v>
      </c>
      <c r="D101" s="92">
        <v>4.5</v>
      </c>
      <c r="E101" s="96"/>
      <c r="F101" s="96"/>
      <c r="G101" s="69"/>
      <c r="H101" s="69"/>
      <c r="I101" s="69"/>
      <c r="J101" s="69">
        <f t="shared" si="6"/>
        <v>0</v>
      </c>
      <c r="K101" s="70">
        <f t="shared" si="7"/>
        <v>0</v>
      </c>
      <c r="L101" s="69">
        <f t="shared" si="8"/>
        <v>0</v>
      </c>
      <c r="M101" s="69">
        <f t="shared" si="9"/>
        <v>0</v>
      </c>
      <c r="N101" s="69">
        <f t="shared" si="10"/>
        <v>0</v>
      </c>
      <c r="O101" s="69">
        <f t="shared" si="11"/>
        <v>0</v>
      </c>
    </row>
    <row r="102" spans="1:15" s="7" customFormat="1" ht="41.4" x14ac:dyDescent="0.25">
      <c r="A102" s="80">
        <v>76</v>
      </c>
      <c r="B102" s="94" t="s">
        <v>173</v>
      </c>
      <c r="C102" s="79" t="s">
        <v>97</v>
      </c>
      <c r="D102" s="95">
        <v>11.8</v>
      </c>
      <c r="E102" s="96"/>
      <c r="F102" s="96"/>
      <c r="G102" s="69"/>
      <c r="H102" s="69"/>
      <c r="I102" s="69"/>
      <c r="J102" s="69">
        <f t="shared" si="6"/>
        <v>0</v>
      </c>
      <c r="K102" s="70">
        <f t="shared" si="7"/>
        <v>0</v>
      </c>
      <c r="L102" s="69">
        <f t="shared" si="8"/>
        <v>0</v>
      </c>
      <c r="M102" s="69">
        <f t="shared" si="9"/>
        <v>0</v>
      </c>
      <c r="N102" s="69">
        <f t="shared" si="10"/>
        <v>0</v>
      </c>
      <c r="O102" s="69">
        <f t="shared" si="11"/>
        <v>0</v>
      </c>
    </row>
    <row r="103" spans="1:15" s="7" customFormat="1" x14ac:dyDescent="0.25">
      <c r="A103" s="102"/>
      <c r="B103" s="103" t="s">
        <v>175</v>
      </c>
      <c r="C103" s="97"/>
      <c r="D103" s="98"/>
      <c r="E103" s="99"/>
      <c r="F103" s="100"/>
      <c r="G103" s="100"/>
      <c r="H103" s="100"/>
      <c r="I103" s="100"/>
      <c r="J103" s="100"/>
      <c r="K103" s="101"/>
      <c r="L103" s="100"/>
      <c r="M103" s="100"/>
      <c r="N103" s="100"/>
      <c r="O103" s="100"/>
    </row>
    <row r="104" spans="1:15" s="7" customFormat="1" x14ac:dyDescent="0.25">
      <c r="A104" s="79">
        <v>77</v>
      </c>
      <c r="B104" s="94" t="s">
        <v>176</v>
      </c>
      <c r="C104" s="80" t="s">
        <v>93</v>
      </c>
      <c r="D104" s="95">
        <v>1</v>
      </c>
      <c r="E104" s="96"/>
      <c r="F104" s="96"/>
      <c r="G104" s="69"/>
      <c r="H104" s="69"/>
      <c r="I104" s="69"/>
      <c r="J104" s="69">
        <f t="shared" si="6"/>
        <v>0</v>
      </c>
      <c r="K104" s="70">
        <f t="shared" si="7"/>
        <v>0</v>
      </c>
      <c r="L104" s="69">
        <f t="shared" si="8"/>
        <v>0</v>
      </c>
      <c r="M104" s="69">
        <f t="shared" si="9"/>
        <v>0</v>
      </c>
      <c r="N104" s="69">
        <f t="shared" si="10"/>
        <v>0</v>
      </c>
      <c r="O104" s="69">
        <f t="shared" si="11"/>
        <v>0</v>
      </c>
    </row>
    <row r="105" spans="1:15" s="7" customFormat="1" x14ac:dyDescent="0.25">
      <c r="A105" s="102"/>
      <c r="B105" s="103" t="s">
        <v>177</v>
      </c>
      <c r="C105" s="97"/>
      <c r="D105" s="98"/>
      <c r="E105" s="99"/>
      <c r="F105" s="100"/>
      <c r="G105" s="100"/>
      <c r="H105" s="100"/>
      <c r="I105" s="100"/>
      <c r="J105" s="100"/>
      <c r="K105" s="101"/>
      <c r="L105" s="100"/>
      <c r="M105" s="100"/>
      <c r="N105" s="100"/>
      <c r="O105" s="100"/>
    </row>
    <row r="106" spans="1:15" s="7" customFormat="1" ht="41.4" x14ac:dyDescent="0.25">
      <c r="A106" s="79">
        <v>78</v>
      </c>
      <c r="B106" s="94" t="s">
        <v>178</v>
      </c>
      <c r="C106" s="80" t="s">
        <v>179</v>
      </c>
      <c r="D106" s="92">
        <v>7.3</v>
      </c>
      <c r="E106" s="93"/>
      <c r="F106" s="69"/>
      <c r="G106" s="69"/>
      <c r="H106" s="69"/>
      <c r="I106" s="69"/>
      <c r="J106" s="69">
        <f t="shared" si="6"/>
        <v>0</v>
      </c>
      <c r="K106" s="70">
        <f t="shared" si="7"/>
        <v>0</v>
      </c>
      <c r="L106" s="69">
        <f t="shared" si="8"/>
        <v>0</v>
      </c>
      <c r="M106" s="69">
        <f t="shared" si="9"/>
        <v>0</v>
      </c>
      <c r="N106" s="69">
        <f t="shared" si="10"/>
        <v>0</v>
      </c>
      <c r="O106" s="69">
        <f t="shared" si="11"/>
        <v>0</v>
      </c>
    </row>
    <row r="107" spans="1:15" s="7" customFormat="1" ht="41.4" x14ac:dyDescent="0.25">
      <c r="A107" s="79">
        <v>79</v>
      </c>
      <c r="B107" s="91" t="s">
        <v>180</v>
      </c>
      <c r="C107" s="80" t="s">
        <v>179</v>
      </c>
      <c r="D107" s="92">
        <v>7.3</v>
      </c>
      <c r="E107" s="96"/>
      <c r="F107" s="96"/>
      <c r="G107" s="69"/>
      <c r="H107" s="69"/>
      <c r="I107" s="69"/>
      <c r="J107" s="69">
        <f t="shared" si="6"/>
        <v>0</v>
      </c>
      <c r="K107" s="70">
        <f t="shared" si="7"/>
        <v>0</v>
      </c>
      <c r="L107" s="69">
        <f t="shared" si="8"/>
        <v>0</v>
      </c>
      <c r="M107" s="69">
        <f t="shared" si="9"/>
        <v>0</v>
      </c>
      <c r="N107" s="69">
        <f t="shared" si="10"/>
        <v>0</v>
      </c>
      <c r="O107" s="69">
        <f t="shared" si="11"/>
        <v>0</v>
      </c>
    </row>
    <row r="108" spans="1:15" s="7" customFormat="1" x14ac:dyDescent="0.25">
      <c r="A108" s="79">
        <v>80</v>
      </c>
      <c r="B108" s="91" t="s">
        <v>181</v>
      </c>
      <c r="C108" s="80" t="s">
        <v>97</v>
      </c>
      <c r="D108" s="92">
        <v>54.9</v>
      </c>
      <c r="E108" s="96"/>
      <c r="F108" s="96"/>
      <c r="G108" s="69"/>
      <c r="H108" s="69"/>
      <c r="I108" s="69"/>
      <c r="J108" s="69">
        <f t="shared" si="6"/>
        <v>0</v>
      </c>
      <c r="K108" s="70">
        <f t="shared" si="7"/>
        <v>0</v>
      </c>
      <c r="L108" s="69">
        <f t="shared" si="8"/>
        <v>0</v>
      </c>
      <c r="M108" s="69">
        <f t="shared" si="9"/>
        <v>0</v>
      </c>
      <c r="N108" s="69">
        <f t="shared" si="10"/>
        <v>0</v>
      </c>
      <c r="O108" s="69">
        <f t="shared" si="11"/>
        <v>0</v>
      </c>
    </row>
    <row r="109" spans="1:15" s="7" customFormat="1" ht="27.6" x14ac:dyDescent="0.25">
      <c r="A109" s="80">
        <v>81</v>
      </c>
      <c r="B109" s="94" t="s">
        <v>92</v>
      </c>
      <c r="C109" s="79" t="s">
        <v>93</v>
      </c>
      <c r="D109" s="95">
        <v>1</v>
      </c>
      <c r="E109" s="96"/>
      <c r="F109" s="96"/>
      <c r="G109" s="69"/>
      <c r="H109" s="69"/>
      <c r="I109" s="69"/>
      <c r="J109" s="69">
        <f t="shared" si="6"/>
        <v>0</v>
      </c>
      <c r="K109" s="70">
        <f t="shared" si="7"/>
        <v>0</v>
      </c>
      <c r="L109" s="69">
        <f t="shared" si="8"/>
        <v>0</v>
      </c>
      <c r="M109" s="69">
        <f t="shared" si="9"/>
        <v>0</v>
      </c>
      <c r="N109" s="69">
        <f t="shared" si="10"/>
        <v>0</v>
      </c>
      <c r="O109" s="69">
        <f t="shared" si="11"/>
        <v>0</v>
      </c>
    </row>
    <row r="110" spans="1:15" s="7" customFormat="1" ht="55.2" x14ac:dyDescent="0.25">
      <c r="A110" s="79">
        <v>82</v>
      </c>
      <c r="B110" s="94" t="s">
        <v>222</v>
      </c>
      <c r="C110" s="79" t="s">
        <v>93</v>
      </c>
      <c r="D110" s="95">
        <v>1</v>
      </c>
      <c r="E110" s="96"/>
      <c r="F110" s="96"/>
      <c r="G110" s="69"/>
      <c r="H110" s="69"/>
      <c r="I110" s="69"/>
      <c r="J110" s="69">
        <f t="shared" si="6"/>
        <v>0</v>
      </c>
      <c r="K110" s="70">
        <f t="shared" si="7"/>
        <v>0</v>
      </c>
      <c r="L110" s="69">
        <f t="shared" si="8"/>
        <v>0</v>
      </c>
      <c r="M110" s="69">
        <f t="shared" si="9"/>
        <v>0</v>
      </c>
      <c r="N110" s="69">
        <f t="shared" si="10"/>
        <v>0</v>
      </c>
      <c r="O110" s="69">
        <f t="shared" si="11"/>
        <v>0</v>
      </c>
    </row>
    <row r="111" spans="1:15" s="7" customFormat="1" ht="55.2" x14ac:dyDescent="0.25">
      <c r="A111" s="79">
        <v>83</v>
      </c>
      <c r="B111" s="91" t="s">
        <v>94</v>
      </c>
      <c r="C111" s="80" t="s">
        <v>93</v>
      </c>
      <c r="D111" s="92">
        <v>1</v>
      </c>
      <c r="E111" s="96"/>
      <c r="F111" s="96"/>
      <c r="G111" s="69"/>
      <c r="H111" s="69"/>
      <c r="I111" s="69"/>
      <c r="J111" s="69">
        <f t="shared" si="6"/>
        <v>0</v>
      </c>
      <c r="K111" s="70">
        <f t="shared" si="7"/>
        <v>0</v>
      </c>
      <c r="L111" s="69">
        <f t="shared" si="8"/>
        <v>0</v>
      </c>
      <c r="M111" s="69">
        <f t="shared" si="9"/>
        <v>0</v>
      </c>
      <c r="N111" s="69">
        <f t="shared" si="10"/>
        <v>0</v>
      </c>
      <c r="O111" s="69">
        <f t="shared" si="11"/>
        <v>0</v>
      </c>
    </row>
    <row r="112" spans="1:15" s="7" customFormat="1" hidden="1" x14ac:dyDescent="0.25">
      <c r="A112" s="79">
        <v>92</v>
      </c>
      <c r="B112" s="91"/>
      <c r="C112" s="80"/>
      <c r="D112" s="92"/>
      <c r="E112" s="96"/>
      <c r="F112" s="96"/>
      <c r="G112" s="69"/>
      <c r="H112" s="69"/>
      <c r="I112" s="69"/>
      <c r="J112" s="69">
        <f t="shared" si="6"/>
        <v>0</v>
      </c>
      <c r="K112" s="70">
        <f t="shared" si="7"/>
        <v>0</v>
      </c>
      <c r="L112" s="69">
        <f t="shared" si="8"/>
        <v>0</v>
      </c>
      <c r="M112" s="69">
        <f t="shared" si="9"/>
        <v>0</v>
      </c>
      <c r="N112" s="69">
        <f t="shared" si="10"/>
        <v>0</v>
      </c>
      <c r="O112" s="69">
        <f t="shared" si="11"/>
        <v>0</v>
      </c>
    </row>
    <row r="113" spans="1:15" s="7" customFormat="1" hidden="1" x14ac:dyDescent="0.25">
      <c r="A113" s="80">
        <v>93</v>
      </c>
      <c r="B113" s="94"/>
      <c r="C113" s="79"/>
      <c r="D113" s="95"/>
      <c r="E113" s="96"/>
      <c r="F113" s="96"/>
      <c r="G113" s="69"/>
      <c r="H113" s="69"/>
      <c r="I113" s="69"/>
      <c r="J113" s="69">
        <f t="shared" si="6"/>
        <v>0</v>
      </c>
      <c r="K113" s="70">
        <f t="shared" si="7"/>
        <v>0</v>
      </c>
      <c r="L113" s="69">
        <f t="shared" si="8"/>
        <v>0</v>
      </c>
      <c r="M113" s="69">
        <f t="shared" si="9"/>
        <v>0</v>
      </c>
      <c r="N113" s="69">
        <f t="shared" si="10"/>
        <v>0</v>
      </c>
      <c r="O113" s="69">
        <f t="shared" si="11"/>
        <v>0</v>
      </c>
    </row>
    <row r="114" spans="1:15" s="7" customFormat="1" hidden="1" x14ac:dyDescent="0.25">
      <c r="A114" s="79">
        <v>94</v>
      </c>
      <c r="B114" s="94"/>
      <c r="C114" s="79"/>
      <c r="D114" s="95"/>
      <c r="E114" s="96"/>
      <c r="F114" s="96"/>
      <c r="G114" s="69"/>
      <c r="H114" s="69"/>
      <c r="I114" s="69"/>
      <c r="J114" s="69">
        <f t="shared" si="6"/>
        <v>0</v>
      </c>
      <c r="K114" s="70">
        <f t="shared" si="7"/>
        <v>0</v>
      </c>
      <c r="L114" s="69">
        <f t="shared" si="8"/>
        <v>0</v>
      </c>
      <c r="M114" s="69">
        <f t="shared" si="9"/>
        <v>0</v>
      </c>
      <c r="N114" s="69">
        <f t="shared" si="10"/>
        <v>0</v>
      </c>
      <c r="O114" s="69">
        <f t="shared" si="11"/>
        <v>0</v>
      </c>
    </row>
    <row r="115" spans="1:15" s="7" customFormat="1" hidden="1" x14ac:dyDescent="0.25">
      <c r="A115" s="79">
        <v>95</v>
      </c>
      <c r="B115" s="91"/>
      <c r="C115" s="80"/>
      <c r="D115" s="92"/>
      <c r="E115" s="96"/>
      <c r="F115" s="96"/>
      <c r="G115" s="69"/>
      <c r="H115" s="69"/>
      <c r="I115" s="69"/>
      <c r="J115" s="69">
        <f t="shared" si="6"/>
        <v>0</v>
      </c>
      <c r="K115" s="70">
        <f t="shared" si="7"/>
        <v>0</v>
      </c>
      <c r="L115" s="69">
        <f t="shared" si="8"/>
        <v>0</v>
      </c>
      <c r="M115" s="69">
        <f t="shared" si="9"/>
        <v>0</v>
      </c>
      <c r="N115" s="69">
        <f t="shared" si="10"/>
        <v>0</v>
      </c>
      <c r="O115" s="69">
        <f t="shared" si="11"/>
        <v>0</v>
      </c>
    </row>
    <row r="116" spans="1:15" s="7" customFormat="1" hidden="1" x14ac:dyDescent="0.25">
      <c r="A116" s="79">
        <v>96</v>
      </c>
      <c r="B116" s="91"/>
      <c r="C116" s="80"/>
      <c r="D116" s="92"/>
      <c r="E116" s="96"/>
      <c r="F116" s="96"/>
      <c r="G116" s="69"/>
      <c r="H116" s="69"/>
      <c r="I116" s="69"/>
      <c r="J116" s="69">
        <f t="shared" si="6"/>
        <v>0</v>
      </c>
      <c r="K116" s="70">
        <f t="shared" si="7"/>
        <v>0</v>
      </c>
      <c r="L116" s="69">
        <f t="shared" si="8"/>
        <v>0</v>
      </c>
      <c r="M116" s="69">
        <f t="shared" si="9"/>
        <v>0</v>
      </c>
      <c r="N116" s="69">
        <f t="shared" si="10"/>
        <v>0</v>
      </c>
      <c r="O116" s="69">
        <f t="shared" si="11"/>
        <v>0</v>
      </c>
    </row>
    <row r="117" spans="1:15" s="7" customFormat="1" hidden="1" x14ac:dyDescent="0.25">
      <c r="A117" s="80">
        <v>97</v>
      </c>
      <c r="B117" s="94"/>
      <c r="C117" s="79"/>
      <c r="D117" s="95"/>
      <c r="E117" s="96"/>
      <c r="F117" s="96"/>
      <c r="G117" s="69"/>
      <c r="H117" s="69"/>
      <c r="I117" s="69"/>
      <c r="J117" s="69">
        <f t="shared" si="6"/>
        <v>0</v>
      </c>
      <c r="K117" s="70">
        <f t="shared" si="7"/>
        <v>0</v>
      </c>
      <c r="L117" s="69">
        <f t="shared" si="8"/>
        <v>0</v>
      </c>
      <c r="M117" s="69">
        <f t="shared" si="9"/>
        <v>0</v>
      </c>
      <c r="N117" s="69">
        <f t="shared" si="10"/>
        <v>0</v>
      </c>
      <c r="O117" s="69">
        <f t="shared" si="11"/>
        <v>0</v>
      </c>
    </row>
    <row r="118" spans="1:15" s="7" customFormat="1" hidden="1" x14ac:dyDescent="0.25">
      <c r="A118" s="79">
        <v>98</v>
      </c>
      <c r="B118" s="94"/>
      <c r="C118" s="79"/>
      <c r="D118" s="95"/>
      <c r="E118" s="96"/>
      <c r="F118" s="96"/>
      <c r="G118" s="69"/>
      <c r="H118" s="69"/>
      <c r="I118" s="69"/>
      <c r="J118" s="69">
        <f t="shared" si="6"/>
        <v>0</v>
      </c>
      <c r="K118" s="70">
        <f t="shared" si="7"/>
        <v>0</v>
      </c>
      <c r="L118" s="69">
        <f t="shared" si="8"/>
        <v>0</v>
      </c>
      <c r="M118" s="69">
        <f t="shared" si="9"/>
        <v>0</v>
      </c>
      <c r="N118" s="69">
        <f t="shared" si="10"/>
        <v>0</v>
      </c>
      <c r="O118" s="69">
        <f t="shared" si="11"/>
        <v>0</v>
      </c>
    </row>
    <row r="119" spans="1:15" s="7" customFormat="1" hidden="1" x14ac:dyDescent="0.25">
      <c r="A119" s="79">
        <v>99</v>
      </c>
      <c r="B119" s="91"/>
      <c r="C119" s="80"/>
      <c r="D119" s="92"/>
      <c r="E119" s="96"/>
      <c r="F119" s="96"/>
      <c r="G119" s="69"/>
      <c r="H119" s="69"/>
      <c r="I119" s="69"/>
      <c r="J119" s="69">
        <f t="shared" si="6"/>
        <v>0</v>
      </c>
      <c r="K119" s="70">
        <f t="shared" si="7"/>
        <v>0</v>
      </c>
      <c r="L119" s="69">
        <f t="shared" si="8"/>
        <v>0</v>
      </c>
      <c r="M119" s="69">
        <f t="shared" si="9"/>
        <v>0</v>
      </c>
      <c r="N119" s="69">
        <f t="shared" si="10"/>
        <v>0</v>
      </c>
      <c r="O119" s="69">
        <f t="shared" si="11"/>
        <v>0</v>
      </c>
    </row>
    <row r="120" spans="1:15" s="7" customFormat="1" hidden="1" x14ac:dyDescent="0.25">
      <c r="A120" s="79">
        <v>100</v>
      </c>
      <c r="B120" s="91"/>
      <c r="C120" s="80"/>
      <c r="D120" s="92"/>
      <c r="E120" s="96"/>
      <c r="F120" s="96"/>
      <c r="G120" s="69">
        <f t="shared" ref="G120" si="12">ROUND(E120*F120,2)</f>
        <v>0</v>
      </c>
      <c r="H120" s="69"/>
      <c r="I120" s="69"/>
      <c r="J120" s="69">
        <f t="shared" si="6"/>
        <v>0</v>
      </c>
      <c r="K120" s="70">
        <f t="shared" si="7"/>
        <v>0</v>
      </c>
      <c r="L120" s="69">
        <f t="shared" si="8"/>
        <v>0</v>
      </c>
      <c r="M120" s="69">
        <f t="shared" si="9"/>
        <v>0</v>
      </c>
      <c r="N120" s="69">
        <f t="shared" si="10"/>
        <v>0</v>
      </c>
      <c r="O120" s="69">
        <f t="shared" si="11"/>
        <v>0</v>
      </c>
    </row>
    <row r="121" spans="1:15" ht="15.6" x14ac:dyDescent="0.3">
      <c r="A121" s="75"/>
      <c r="B121" s="73"/>
      <c r="C121" s="74"/>
      <c r="D121" s="71"/>
      <c r="E121" s="72"/>
      <c r="F121" s="72"/>
      <c r="G121" s="72"/>
      <c r="H121" s="72"/>
      <c r="I121" s="72"/>
      <c r="J121" s="72"/>
      <c r="K121" s="76"/>
      <c r="L121" s="72"/>
      <c r="M121" s="72"/>
      <c r="N121" s="72"/>
      <c r="O121" s="69"/>
    </row>
    <row r="122" spans="1:15"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row>
    <row r="123" spans="1:15" ht="14.4" x14ac:dyDescent="0.3">
      <c r="B123" s="7"/>
      <c r="C123" s="7"/>
      <c r="D123" s="7"/>
      <c r="E123" s="7"/>
      <c r="F123" s="7"/>
      <c r="G123" s="7"/>
      <c r="H123" s="7"/>
      <c r="I123" s="7"/>
      <c r="J123" s="7"/>
      <c r="K123" s="7"/>
      <c r="L123" s="7"/>
      <c r="M123" s="7"/>
      <c r="N123" s="7"/>
      <c r="O123" s="7"/>
    </row>
    <row r="124" spans="1:15" ht="14.4" x14ac:dyDescent="0.3">
      <c r="A124" s="7"/>
      <c r="B124" s="25" t="s">
        <v>19</v>
      </c>
      <c r="C124" s="7"/>
      <c r="D124" s="7"/>
      <c r="E124" s="7"/>
      <c r="F124" s="7"/>
      <c r="G124" s="7"/>
      <c r="H124" s="7"/>
      <c r="I124" s="7"/>
      <c r="J124" s="7"/>
      <c r="K124" s="7"/>
      <c r="L124" s="7"/>
      <c r="M124" s="7"/>
      <c r="N124" s="7"/>
      <c r="O124" s="7"/>
    </row>
    <row r="125" spans="1:15" ht="14.4" x14ac:dyDescent="0.3">
      <c r="A125" s="7"/>
      <c r="B125" s="58" t="s">
        <v>20</v>
      </c>
      <c r="C125" s="7"/>
      <c r="D125" s="7"/>
      <c r="E125" s="7"/>
      <c r="F125" s="7"/>
      <c r="G125" s="7"/>
      <c r="H125" s="7"/>
      <c r="I125" s="7"/>
      <c r="J125" s="7"/>
      <c r="K125" s="7"/>
      <c r="L125" s="7"/>
      <c r="M125" s="7"/>
      <c r="N125" s="7"/>
      <c r="O125" s="7"/>
    </row>
    <row r="126" spans="1:15" ht="14.4" x14ac:dyDescent="0.3">
      <c r="A126" s="7"/>
      <c r="B126" s="7"/>
      <c r="C126" s="7"/>
      <c r="D126" s="7"/>
      <c r="E126" s="7"/>
      <c r="F126" s="7"/>
      <c r="G126" s="7"/>
      <c r="H126" s="7"/>
      <c r="I126" s="7"/>
      <c r="J126" s="7"/>
      <c r="K126" s="7"/>
      <c r="L126" s="7"/>
      <c r="M126" s="7"/>
      <c r="N126" s="7"/>
      <c r="O126" s="7"/>
    </row>
    <row r="127" spans="1:15" ht="14.4" x14ac:dyDescent="0.3">
      <c r="A127" s="7"/>
      <c r="B127" s="7" t="s">
        <v>22</v>
      </c>
      <c r="C127" s="7"/>
      <c r="D127" s="7"/>
      <c r="E127" s="7"/>
      <c r="F127" s="7"/>
      <c r="G127" s="7"/>
      <c r="H127" s="7"/>
      <c r="I127" s="7"/>
      <c r="J127" s="7"/>
      <c r="K127" s="7"/>
      <c r="L127" s="7"/>
      <c r="M127" s="7"/>
      <c r="N127" s="7"/>
      <c r="O127" s="7"/>
    </row>
    <row r="128" spans="1:15"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A122:J122"/>
    <mergeCell ref="K17:O17"/>
    <mergeCell ref="A17:A18"/>
    <mergeCell ref="B17:B18"/>
    <mergeCell ref="C17:C18"/>
    <mergeCell ref="D17:D18"/>
    <mergeCell ref="E17:J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30"/>
  <sheetViews>
    <sheetView topLeftCell="A12" workbookViewId="0">
      <selection activeCell="E22" sqref="E22:I118"/>
    </sheetView>
  </sheetViews>
  <sheetFormatPr defaultRowHeight="13.8" x14ac:dyDescent="0.3"/>
  <cols>
    <col min="1" max="1" width="8.6640625" customWidth="1"/>
    <col min="2" max="2" width="45.33203125" customWidth="1"/>
    <col min="4" max="4" width="11" customWidth="1"/>
    <col min="5" max="5" width="8.5546875" customWidth="1"/>
    <col min="6" max="6" width="8" customWidth="1"/>
    <col min="7" max="7" width="9.33203125" customWidth="1"/>
    <col min="8" max="8" width="7.44140625" customWidth="1"/>
    <col min="9" max="9" width="9.88671875" customWidth="1"/>
    <col min="10" max="10" width="9.6640625" customWidth="1"/>
    <col min="11" max="11" width="10.5546875" customWidth="1"/>
    <col min="12" max="12" width="11" bestFit="1" customWidth="1"/>
    <col min="13" max="13" width="10.109375" customWidth="1"/>
    <col min="14" max="14" width="11" bestFit="1" customWidth="1"/>
    <col min="15" max="15" width="11.88671875" customWidth="1"/>
    <col min="256" max="256" width="8.6640625" customWidth="1"/>
    <col min="257" max="257" width="9.88671875" bestFit="1" customWidth="1"/>
    <col min="258" max="258" width="45.33203125" customWidth="1"/>
    <col min="260" max="260" width="11" customWidth="1"/>
    <col min="261" max="261" width="8.5546875" customWidth="1"/>
    <col min="262" max="262" width="8" customWidth="1"/>
    <col min="263" max="263" width="9.33203125" customWidth="1"/>
    <col min="264" max="264" width="7.44140625" customWidth="1"/>
    <col min="265" max="265" width="9.88671875" customWidth="1"/>
    <col min="266" max="266" width="9.6640625" customWidth="1"/>
    <col min="267" max="267" width="10.5546875" customWidth="1"/>
    <col min="268" max="268" width="11" bestFit="1" customWidth="1"/>
    <col min="269" max="269" width="10.109375" customWidth="1"/>
    <col min="270" max="270" width="11" bestFit="1" customWidth="1"/>
    <col min="271" max="271" width="11.88671875" customWidth="1"/>
    <col min="512" max="512" width="8.6640625" customWidth="1"/>
    <col min="513" max="513" width="9.88671875" bestFit="1" customWidth="1"/>
    <col min="514" max="514" width="45.33203125" customWidth="1"/>
    <col min="516" max="516" width="11" customWidth="1"/>
    <col min="517" max="517" width="8.5546875" customWidth="1"/>
    <col min="518" max="518" width="8" customWidth="1"/>
    <col min="519" max="519" width="9.33203125" customWidth="1"/>
    <col min="520" max="520" width="7.44140625" customWidth="1"/>
    <col min="521" max="521" width="9.88671875" customWidth="1"/>
    <col min="522" max="522" width="9.6640625" customWidth="1"/>
    <col min="523" max="523" width="10.5546875" customWidth="1"/>
    <col min="524" max="524" width="11" bestFit="1" customWidth="1"/>
    <col min="525" max="525" width="10.109375" customWidth="1"/>
    <col min="526" max="526" width="11" bestFit="1" customWidth="1"/>
    <col min="527" max="527" width="11.88671875" customWidth="1"/>
    <col min="768" max="768" width="8.6640625" customWidth="1"/>
    <col min="769" max="769" width="9.88671875" bestFit="1" customWidth="1"/>
    <col min="770" max="770" width="45.33203125" customWidth="1"/>
    <col min="772" max="772" width="11" customWidth="1"/>
    <col min="773" max="773" width="8.5546875" customWidth="1"/>
    <col min="774" max="774" width="8" customWidth="1"/>
    <col min="775" max="775" width="9.33203125" customWidth="1"/>
    <col min="776" max="776" width="7.44140625" customWidth="1"/>
    <col min="777" max="777" width="9.88671875" customWidth="1"/>
    <col min="778" max="778" width="9.6640625" customWidth="1"/>
    <col min="779" max="779" width="10.5546875" customWidth="1"/>
    <col min="780" max="780" width="11" bestFit="1" customWidth="1"/>
    <col min="781" max="781" width="10.109375" customWidth="1"/>
    <col min="782" max="782" width="11" bestFit="1" customWidth="1"/>
    <col min="783" max="783" width="11.88671875" customWidth="1"/>
    <col min="1024" max="1024" width="8.6640625" customWidth="1"/>
    <col min="1025" max="1025" width="9.88671875" bestFit="1" customWidth="1"/>
    <col min="1026" max="1026" width="45.33203125" customWidth="1"/>
    <col min="1028" max="1028" width="11" customWidth="1"/>
    <col min="1029" max="1029" width="8.5546875" customWidth="1"/>
    <col min="1030" max="1030" width="8" customWidth="1"/>
    <col min="1031" max="1031" width="9.33203125" customWidth="1"/>
    <col min="1032" max="1032" width="7.44140625" customWidth="1"/>
    <col min="1033" max="1033" width="9.88671875" customWidth="1"/>
    <col min="1034" max="1034" width="9.6640625" customWidth="1"/>
    <col min="1035" max="1035" width="10.5546875" customWidth="1"/>
    <col min="1036" max="1036" width="11" bestFit="1" customWidth="1"/>
    <col min="1037" max="1037" width="10.109375" customWidth="1"/>
    <col min="1038" max="1038" width="11" bestFit="1" customWidth="1"/>
    <col min="1039" max="1039" width="11.88671875" customWidth="1"/>
    <col min="1280" max="1280" width="8.6640625" customWidth="1"/>
    <col min="1281" max="1281" width="9.88671875" bestFit="1" customWidth="1"/>
    <col min="1282" max="1282" width="45.33203125" customWidth="1"/>
    <col min="1284" max="1284" width="11" customWidth="1"/>
    <col min="1285" max="1285" width="8.5546875" customWidth="1"/>
    <col min="1286" max="1286" width="8" customWidth="1"/>
    <col min="1287" max="1287" width="9.33203125" customWidth="1"/>
    <col min="1288" max="1288" width="7.44140625" customWidth="1"/>
    <col min="1289" max="1289" width="9.88671875" customWidth="1"/>
    <col min="1290" max="1290" width="9.6640625" customWidth="1"/>
    <col min="1291" max="1291" width="10.5546875" customWidth="1"/>
    <col min="1292" max="1292" width="11" bestFit="1" customWidth="1"/>
    <col min="1293" max="1293" width="10.109375" customWidth="1"/>
    <col min="1294" max="1294" width="11" bestFit="1" customWidth="1"/>
    <col min="1295" max="1295" width="11.88671875" customWidth="1"/>
    <col min="1536" max="1536" width="8.6640625" customWidth="1"/>
    <col min="1537" max="1537" width="9.88671875" bestFit="1" customWidth="1"/>
    <col min="1538" max="1538" width="45.33203125" customWidth="1"/>
    <col min="1540" max="1540" width="11" customWidth="1"/>
    <col min="1541" max="1541" width="8.5546875" customWidth="1"/>
    <col min="1542" max="1542" width="8" customWidth="1"/>
    <col min="1543" max="1543" width="9.33203125" customWidth="1"/>
    <col min="1544" max="1544" width="7.44140625" customWidth="1"/>
    <col min="1545" max="1545" width="9.88671875" customWidth="1"/>
    <col min="1546" max="1546" width="9.6640625" customWidth="1"/>
    <col min="1547" max="1547" width="10.5546875" customWidth="1"/>
    <col min="1548" max="1548" width="11" bestFit="1" customWidth="1"/>
    <col min="1549" max="1549" width="10.109375" customWidth="1"/>
    <col min="1550" max="1550" width="11" bestFit="1" customWidth="1"/>
    <col min="1551" max="1551" width="11.88671875" customWidth="1"/>
    <col min="1792" max="1792" width="8.6640625" customWidth="1"/>
    <col min="1793" max="1793" width="9.88671875" bestFit="1" customWidth="1"/>
    <col min="1794" max="1794" width="45.33203125" customWidth="1"/>
    <col min="1796" max="1796" width="11" customWidth="1"/>
    <col min="1797" max="1797" width="8.5546875" customWidth="1"/>
    <col min="1798" max="1798" width="8" customWidth="1"/>
    <col min="1799" max="1799" width="9.33203125" customWidth="1"/>
    <col min="1800" max="1800" width="7.44140625" customWidth="1"/>
    <col min="1801" max="1801" width="9.88671875" customWidth="1"/>
    <col min="1802" max="1802" width="9.6640625" customWidth="1"/>
    <col min="1803" max="1803" width="10.5546875" customWidth="1"/>
    <col min="1804" max="1804" width="11" bestFit="1" customWidth="1"/>
    <col min="1805" max="1805" width="10.109375" customWidth="1"/>
    <col min="1806" max="1806" width="11" bestFit="1" customWidth="1"/>
    <col min="1807" max="1807" width="11.88671875" customWidth="1"/>
    <col min="2048" max="2048" width="8.6640625" customWidth="1"/>
    <col min="2049" max="2049" width="9.88671875" bestFit="1" customWidth="1"/>
    <col min="2050" max="2050" width="45.33203125" customWidth="1"/>
    <col min="2052" max="2052" width="11" customWidth="1"/>
    <col min="2053" max="2053" width="8.5546875" customWidth="1"/>
    <col min="2054" max="2054" width="8" customWidth="1"/>
    <col min="2055" max="2055" width="9.33203125" customWidth="1"/>
    <col min="2056" max="2056" width="7.44140625" customWidth="1"/>
    <col min="2057" max="2057" width="9.88671875" customWidth="1"/>
    <col min="2058" max="2058" width="9.6640625" customWidth="1"/>
    <col min="2059" max="2059" width="10.5546875" customWidth="1"/>
    <col min="2060" max="2060" width="11" bestFit="1" customWidth="1"/>
    <col min="2061" max="2061" width="10.109375" customWidth="1"/>
    <col min="2062" max="2062" width="11" bestFit="1" customWidth="1"/>
    <col min="2063" max="2063" width="11.88671875" customWidth="1"/>
    <col min="2304" max="2304" width="8.6640625" customWidth="1"/>
    <col min="2305" max="2305" width="9.88671875" bestFit="1" customWidth="1"/>
    <col min="2306" max="2306" width="45.33203125" customWidth="1"/>
    <col min="2308" max="2308" width="11" customWidth="1"/>
    <col min="2309" max="2309" width="8.5546875" customWidth="1"/>
    <col min="2310" max="2310" width="8" customWidth="1"/>
    <col min="2311" max="2311" width="9.33203125" customWidth="1"/>
    <col min="2312" max="2312" width="7.44140625" customWidth="1"/>
    <col min="2313" max="2313" width="9.88671875" customWidth="1"/>
    <col min="2314" max="2314" width="9.6640625" customWidth="1"/>
    <col min="2315" max="2315" width="10.5546875" customWidth="1"/>
    <col min="2316" max="2316" width="11" bestFit="1" customWidth="1"/>
    <col min="2317" max="2317" width="10.109375" customWidth="1"/>
    <col min="2318" max="2318" width="11" bestFit="1" customWidth="1"/>
    <col min="2319" max="2319" width="11.88671875" customWidth="1"/>
    <col min="2560" max="2560" width="8.6640625" customWidth="1"/>
    <col min="2561" max="2561" width="9.88671875" bestFit="1" customWidth="1"/>
    <col min="2562" max="2562" width="45.33203125" customWidth="1"/>
    <col min="2564" max="2564" width="11" customWidth="1"/>
    <col min="2565" max="2565" width="8.5546875" customWidth="1"/>
    <col min="2566" max="2566" width="8" customWidth="1"/>
    <col min="2567" max="2567" width="9.33203125" customWidth="1"/>
    <col min="2568" max="2568" width="7.44140625" customWidth="1"/>
    <col min="2569" max="2569" width="9.88671875" customWidth="1"/>
    <col min="2570" max="2570" width="9.6640625" customWidth="1"/>
    <col min="2571" max="2571" width="10.5546875" customWidth="1"/>
    <col min="2572" max="2572" width="11" bestFit="1" customWidth="1"/>
    <col min="2573" max="2573" width="10.109375" customWidth="1"/>
    <col min="2574" max="2574" width="11" bestFit="1" customWidth="1"/>
    <col min="2575" max="2575" width="11.88671875" customWidth="1"/>
    <col min="2816" max="2816" width="8.6640625" customWidth="1"/>
    <col min="2817" max="2817" width="9.88671875" bestFit="1" customWidth="1"/>
    <col min="2818" max="2818" width="45.33203125" customWidth="1"/>
    <col min="2820" max="2820" width="11" customWidth="1"/>
    <col min="2821" max="2821" width="8.5546875" customWidth="1"/>
    <col min="2822" max="2822" width="8" customWidth="1"/>
    <col min="2823" max="2823" width="9.33203125" customWidth="1"/>
    <col min="2824" max="2824" width="7.44140625" customWidth="1"/>
    <col min="2825" max="2825" width="9.88671875" customWidth="1"/>
    <col min="2826" max="2826" width="9.6640625" customWidth="1"/>
    <col min="2827" max="2827" width="10.5546875" customWidth="1"/>
    <col min="2828" max="2828" width="11" bestFit="1" customWidth="1"/>
    <col min="2829" max="2829" width="10.109375" customWidth="1"/>
    <col min="2830" max="2830" width="11" bestFit="1" customWidth="1"/>
    <col min="2831" max="2831" width="11.88671875" customWidth="1"/>
    <col min="3072" max="3072" width="8.6640625" customWidth="1"/>
    <col min="3073" max="3073" width="9.88671875" bestFit="1" customWidth="1"/>
    <col min="3074" max="3074" width="45.33203125" customWidth="1"/>
    <col min="3076" max="3076" width="11" customWidth="1"/>
    <col min="3077" max="3077" width="8.5546875" customWidth="1"/>
    <col min="3078" max="3078" width="8" customWidth="1"/>
    <col min="3079" max="3079" width="9.33203125" customWidth="1"/>
    <col min="3080" max="3080" width="7.44140625" customWidth="1"/>
    <col min="3081" max="3081" width="9.88671875" customWidth="1"/>
    <col min="3082" max="3082" width="9.6640625" customWidth="1"/>
    <col min="3083" max="3083" width="10.5546875" customWidth="1"/>
    <col min="3084" max="3084" width="11" bestFit="1" customWidth="1"/>
    <col min="3085" max="3085" width="10.109375" customWidth="1"/>
    <col min="3086" max="3086" width="11" bestFit="1" customWidth="1"/>
    <col min="3087" max="3087" width="11.88671875" customWidth="1"/>
    <col min="3328" max="3328" width="8.6640625" customWidth="1"/>
    <col min="3329" max="3329" width="9.88671875" bestFit="1" customWidth="1"/>
    <col min="3330" max="3330" width="45.33203125" customWidth="1"/>
    <col min="3332" max="3332" width="11" customWidth="1"/>
    <col min="3333" max="3333" width="8.5546875" customWidth="1"/>
    <col min="3334" max="3334" width="8" customWidth="1"/>
    <col min="3335" max="3335" width="9.33203125" customWidth="1"/>
    <col min="3336" max="3336" width="7.44140625" customWidth="1"/>
    <col min="3337" max="3337" width="9.88671875" customWidth="1"/>
    <col min="3338" max="3338" width="9.6640625" customWidth="1"/>
    <col min="3339" max="3339" width="10.5546875" customWidth="1"/>
    <col min="3340" max="3340" width="11" bestFit="1" customWidth="1"/>
    <col min="3341" max="3341" width="10.109375" customWidth="1"/>
    <col min="3342" max="3342" width="11" bestFit="1" customWidth="1"/>
    <col min="3343" max="3343" width="11.88671875" customWidth="1"/>
    <col min="3584" max="3584" width="8.6640625" customWidth="1"/>
    <col min="3585" max="3585" width="9.88671875" bestFit="1" customWidth="1"/>
    <col min="3586" max="3586" width="45.33203125" customWidth="1"/>
    <col min="3588" max="3588" width="11" customWidth="1"/>
    <col min="3589" max="3589" width="8.5546875" customWidth="1"/>
    <col min="3590" max="3590" width="8" customWidth="1"/>
    <col min="3591" max="3591" width="9.33203125" customWidth="1"/>
    <col min="3592" max="3592" width="7.44140625" customWidth="1"/>
    <col min="3593" max="3593" width="9.88671875" customWidth="1"/>
    <col min="3594" max="3594" width="9.6640625" customWidth="1"/>
    <col min="3595" max="3595" width="10.5546875" customWidth="1"/>
    <col min="3596" max="3596" width="11" bestFit="1" customWidth="1"/>
    <col min="3597" max="3597" width="10.109375" customWidth="1"/>
    <col min="3598" max="3598" width="11" bestFit="1" customWidth="1"/>
    <col min="3599" max="3599" width="11.88671875" customWidth="1"/>
    <col min="3840" max="3840" width="8.6640625" customWidth="1"/>
    <col min="3841" max="3841" width="9.88671875" bestFit="1" customWidth="1"/>
    <col min="3842" max="3842" width="45.33203125" customWidth="1"/>
    <col min="3844" max="3844" width="11" customWidth="1"/>
    <col min="3845" max="3845" width="8.5546875" customWidth="1"/>
    <col min="3846" max="3846" width="8" customWidth="1"/>
    <col min="3847" max="3847" width="9.33203125" customWidth="1"/>
    <col min="3848" max="3848" width="7.44140625" customWidth="1"/>
    <col min="3849" max="3849" width="9.88671875" customWidth="1"/>
    <col min="3850" max="3850" width="9.6640625" customWidth="1"/>
    <col min="3851" max="3851" width="10.5546875" customWidth="1"/>
    <col min="3852" max="3852" width="11" bestFit="1" customWidth="1"/>
    <col min="3853" max="3853" width="10.109375" customWidth="1"/>
    <col min="3854" max="3854" width="11" bestFit="1" customWidth="1"/>
    <col min="3855" max="3855" width="11.88671875" customWidth="1"/>
    <col min="4096" max="4096" width="8.6640625" customWidth="1"/>
    <col min="4097" max="4097" width="9.88671875" bestFit="1" customWidth="1"/>
    <col min="4098" max="4098" width="45.33203125" customWidth="1"/>
    <col min="4100" max="4100" width="11" customWidth="1"/>
    <col min="4101" max="4101" width="8.5546875" customWidth="1"/>
    <col min="4102" max="4102" width="8" customWidth="1"/>
    <col min="4103" max="4103" width="9.33203125" customWidth="1"/>
    <col min="4104" max="4104" width="7.44140625" customWidth="1"/>
    <col min="4105" max="4105" width="9.88671875" customWidth="1"/>
    <col min="4106" max="4106" width="9.6640625" customWidth="1"/>
    <col min="4107" max="4107" width="10.5546875" customWidth="1"/>
    <col min="4108" max="4108" width="11" bestFit="1" customWidth="1"/>
    <col min="4109" max="4109" width="10.109375" customWidth="1"/>
    <col min="4110" max="4110" width="11" bestFit="1" customWidth="1"/>
    <col min="4111" max="4111" width="11.88671875" customWidth="1"/>
    <col min="4352" max="4352" width="8.6640625" customWidth="1"/>
    <col min="4353" max="4353" width="9.88671875" bestFit="1" customWidth="1"/>
    <col min="4354" max="4354" width="45.33203125" customWidth="1"/>
    <col min="4356" max="4356" width="11" customWidth="1"/>
    <col min="4357" max="4357" width="8.5546875" customWidth="1"/>
    <col min="4358" max="4358" width="8" customWidth="1"/>
    <col min="4359" max="4359" width="9.33203125" customWidth="1"/>
    <col min="4360" max="4360" width="7.44140625" customWidth="1"/>
    <col min="4361" max="4361" width="9.88671875" customWidth="1"/>
    <col min="4362" max="4362" width="9.6640625" customWidth="1"/>
    <col min="4363" max="4363" width="10.5546875" customWidth="1"/>
    <col min="4364" max="4364" width="11" bestFit="1" customWidth="1"/>
    <col min="4365" max="4365" width="10.109375" customWidth="1"/>
    <col min="4366" max="4366" width="11" bestFit="1" customWidth="1"/>
    <col min="4367" max="4367" width="11.88671875" customWidth="1"/>
    <col min="4608" max="4608" width="8.6640625" customWidth="1"/>
    <col min="4609" max="4609" width="9.88671875" bestFit="1" customWidth="1"/>
    <col min="4610" max="4610" width="45.33203125" customWidth="1"/>
    <col min="4612" max="4612" width="11" customWidth="1"/>
    <col min="4613" max="4613" width="8.5546875" customWidth="1"/>
    <col min="4614" max="4614" width="8" customWidth="1"/>
    <col min="4615" max="4615" width="9.33203125" customWidth="1"/>
    <col min="4616" max="4616" width="7.44140625" customWidth="1"/>
    <col min="4617" max="4617" width="9.88671875" customWidth="1"/>
    <col min="4618" max="4618" width="9.6640625" customWidth="1"/>
    <col min="4619" max="4619" width="10.5546875" customWidth="1"/>
    <col min="4620" max="4620" width="11" bestFit="1" customWidth="1"/>
    <col min="4621" max="4621" width="10.109375" customWidth="1"/>
    <col min="4622" max="4622" width="11" bestFit="1" customWidth="1"/>
    <col min="4623" max="4623" width="11.88671875" customWidth="1"/>
    <col min="4864" max="4864" width="8.6640625" customWidth="1"/>
    <col min="4865" max="4865" width="9.88671875" bestFit="1" customWidth="1"/>
    <col min="4866" max="4866" width="45.33203125" customWidth="1"/>
    <col min="4868" max="4868" width="11" customWidth="1"/>
    <col min="4869" max="4869" width="8.5546875" customWidth="1"/>
    <col min="4870" max="4870" width="8" customWidth="1"/>
    <col min="4871" max="4871" width="9.33203125" customWidth="1"/>
    <col min="4872" max="4872" width="7.44140625" customWidth="1"/>
    <col min="4873" max="4873" width="9.88671875" customWidth="1"/>
    <col min="4874" max="4874" width="9.6640625" customWidth="1"/>
    <col min="4875" max="4875" width="10.5546875" customWidth="1"/>
    <col min="4876" max="4876" width="11" bestFit="1" customWidth="1"/>
    <col min="4877" max="4877" width="10.109375" customWidth="1"/>
    <col min="4878" max="4878" width="11" bestFit="1" customWidth="1"/>
    <col min="4879" max="4879" width="11.88671875" customWidth="1"/>
    <col min="5120" max="5120" width="8.6640625" customWidth="1"/>
    <col min="5121" max="5121" width="9.88671875" bestFit="1" customWidth="1"/>
    <col min="5122" max="5122" width="45.33203125" customWidth="1"/>
    <col min="5124" max="5124" width="11" customWidth="1"/>
    <col min="5125" max="5125" width="8.5546875" customWidth="1"/>
    <col min="5126" max="5126" width="8" customWidth="1"/>
    <col min="5127" max="5127" width="9.33203125" customWidth="1"/>
    <col min="5128" max="5128" width="7.44140625" customWidth="1"/>
    <col min="5129" max="5129" width="9.88671875" customWidth="1"/>
    <col min="5130" max="5130" width="9.6640625" customWidth="1"/>
    <col min="5131" max="5131" width="10.5546875" customWidth="1"/>
    <col min="5132" max="5132" width="11" bestFit="1" customWidth="1"/>
    <col min="5133" max="5133" width="10.109375" customWidth="1"/>
    <col min="5134" max="5134" width="11" bestFit="1" customWidth="1"/>
    <col min="5135" max="5135" width="11.88671875" customWidth="1"/>
    <col min="5376" max="5376" width="8.6640625" customWidth="1"/>
    <col min="5377" max="5377" width="9.88671875" bestFit="1" customWidth="1"/>
    <col min="5378" max="5378" width="45.33203125" customWidth="1"/>
    <col min="5380" max="5380" width="11" customWidth="1"/>
    <col min="5381" max="5381" width="8.5546875" customWidth="1"/>
    <col min="5382" max="5382" width="8" customWidth="1"/>
    <col min="5383" max="5383" width="9.33203125" customWidth="1"/>
    <col min="5384" max="5384" width="7.44140625" customWidth="1"/>
    <col min="5385" max="5385" width="9.88671875" customWidth="1"/>
    <col min="5386" max="5386" width="9.6640625" customWidth="1"/>
    <col min="5387" max="5387" width="10.5546875" customWidth="1"/>
    <col min="5388" max="5388" width="11" bestFit="1" customWidth="1"/>
    <col min="5389" max="5389" width="10.109375" customWidth="1"/>
    <col min="5390" max="5390" width="11" bestFit="1" customWidth="1"/>
    <col min="5391" max="5391" width="11.88671875" customWidth="1"/>
    <col min="5632" max="5632" width="8.6640625" customWidth="1"/>
    <col min="5633" max="5633" width="9.88671875" bestFit="1" customWidth="1"/>
    <col min="5634" max="5634" width="45.33203125" customWidth="1"/>
    <col min="5636" max="5636" width="11" customWidth="1"/>
    <col min="5637" max="5637" width="8.5546875" customWidth="1"/>
    <col min="5638" max="5638" width="8" customWidth="1"/>
    <col min="5639" max="5639" width="9.33203125" customWidth="1"/>
    <col min="5640" max="5640" width="7.44140625" customWidth="1"/>
    <col min="5641" max="5641" width="9.88671875" customWidth="1"/>
    <col min="5642" max="5642" width="9.6640625" customWidth="1"/>
    <col min="5643" max="5643" width="10.5546875" customWidth="1"/>
    <col min="5644" max="5644" width="11" bestFit="1" customWidth="1"/>
    <col min="5645" max="5645" width="10.109375" customWidth="1"/>
    <col min="5646" max="5646" width="11" bestFit="1" customWidth="1"/>
    <col min="5647" max="5647" width="11.88671875" customWidth="1"/>
    <col min="5888" max="5888" width="8.6640625" customWidth="1"/>
    <col min="5889" max="5889" width="9.88671875" bestFit="1" customWidth="1"/>
    <col min="5890" max="5890" width="45.33203125" customWidth="1"/>
    <col min="5892" max="5892" width="11" customWidth="1"/>
    <col min="5893" max="5893" width="8.5546875" customWidth="1"/>
    <col min="5894" max="5894" width="8" customWidth="1"/>
    <col min="5895" max="5895" width="9.33203125" customWidth="1"/>
    <col min="5896" max="5896" width="7.44140625" customWidth="1"/>
    <col min="5897" max="5897" width="9.88671875" customWidth="1"/>
    <col min="5898" max="5898" width="9.6640625" customWidth="1"/>
    <col min="5899" max="5899" width="10.5546875" customWidth="1"/>
    <col min="5900" max="5900" width="11" bestFit="1" customWidth="1"/>
    <col min="5901" max="5901" width="10.109375" customWidth="1"/>
    <col min="5902" max="5902" width="11" bestFit="1" customWidth="1"/>
    <col min="5903" max="5903" width="11.88671875" customWidth="1"/>
    <col min="6144" max="6144" width="8.6640625" customWidth="1"/>
    <col min="6145" max="6145" width="9.88671875" bestFit="1" customWidth="1"/>
    <col min="6146" max="6146" width="45.33203125" customWidth="1"/>
    <col min="6148" max="6148" width="11" customWidth="1"/>
    <col min="6149" max="6149" width="8.5546875" customWidth="1"/>
    <col min="6150" max="6150" width="8" customWidth="1"/>
    <col min="6151" max="6151" width="9.33203125" customWidth="1"/>
    <col min="6152" max="6152" width="7.44140625" customWidth="1"/>
    <col min="6153" max="6153" width="9.88671875" customWidth="1"/>
    <col min="6154" max="6154" width="9.6640625" customWidth="1"/>
    <col min="6155" max="6155" width="10.5546875" customWidth="1"/>
    <col min="6156" max="6156" width="11" bestFit="1" customWidth="1"/>
    <col min="6157" max="6157" width="10.109375" customWidth="1"/>
    <col min="6158" max="6158" width="11" bestFit="1" customWidth="1"/>
    <col min="6159" max="6159" width="11.88671875" customWidth="1"/>
    <col min="6400" max="6400" width="8.6640625" customWidth="1"/>
    <col min="6401" max="6401" width="9.88671875" bestFit="1" customWidth="1"/>
    <col min="6402" max="6402" width="45.33203125" customWidth="1"/>
    <col min="6404" max="6404" width="11" customWidth="1"/>
    <col min="6405" max="6405" width="8.5546875" customWidth="1"/>
    <col min="6406" max="6406" width="8" customWidth="1"/>
    <col min="6407" max="6407" width="9.33203125" customWidth="1"/>
    <col min="6408" max="6408" width="7.44140625" customWidth="1"/>
    <col min="6409" max="6409" width="9.88671875" customWidth="1"/>
    <col min="6410" max="6410" width="9.6640625" customWidth="1"/>
    <col min="6411" max="6411" width="10.5546875" customWidth="1"/>
    <col min="6412" max="6412" width="11" bestFit="1" customWidth="1"/>
    <col min="6413" max="6413" width="10.109375" customWidth="1"/>
    <col min="6414" max="6414" width="11" bestFit="1" customWidth="1"/>
    <col min="6415" max="6415" width="11.88671875" customWidth="1"/>
    <col min="6656" max="6656" width="8.6640625" customWidth="1"/>
    <col min="6657" max="6657" width="9.88671875" bestFit="1" customWidth="1"/>
    <col min="6658" max="6658" width="45.33203125" customWidth="1"/>
    <col min="6660" max="6660" width="11" customWidth="1"/>
    <col min="6661" max="6661" width="8.5546875" customWidth="1"/>
    <col min="6662" max="6662" width="8" customWidth="1"/>
    <col min="6663" max="6663" width="9.33203125" customWidth="1"/>
    <col min="6664" max="6664" width="7.44140625" customWidth="1"/>
    <col min="6665" max="6665" width="9.88671875" customWidth="1"/>
    <col min="6666" max="6666" width="9.6640625" customWidth="1"/>
    <col min="6667" max="6667" width="10.5546875" customWidth="1"/>
    <col min="6668" max="6668" width="11" bestFit="1" customWidth="1"/>
    <col min="6669" max="6669" width="10.109375" customWidth="1"/>
    <col min="6670" max="6670" width="11" bestFit="1" customWidth="1"/>
    <col min="6671" max="6671" width="11.88671875" customWidth="1"/>
    <col min="6912" max="6912" width="8.6640625" customWidth="1"/>
    <col min="6913" max="6913" width="9.88671875" bestFit="1" customWidth="1"/>
    <col min="6914" max="6914" width="45.33203125" customWidth="1"/>
    <col min="6916" max="6916" width="11" customWidth="1"/>
    <col min="6917" max="6917" width="8.5546875" customWidth="1"/>
    <col min="6918" max="6918" width="8" customWidth="1"/>
    <col min="6919" max="6919" width="9.33203125" customWidth="1"/>
    <col min="6920" max="6920" width="7.44140625" customWidth="1"/>
    <col min="6921" max="6921" width="9.88671875" customWidth="1"/>
    <col min="6922" max="6922" width="9.6640625" customWidth="1"/>
    <col min="6923" max="6923" width="10.5546875" customWidth="1"/>
    <col min="6924" max="6924" width="11" bestFit="1" customWidth="1"/>
    <col min="6925" max="6925" width="10.109375" customWidth="1"/>
    <col min="6926" max="6926" width="11" bestFit="1" customWidth="1"/>
    <col min="6927" max="6927" width="11.88671875" customWidth="1"/>
    <col min="7168" max="7168" width="8.6640625" customWidth="1"/>
    <col min="7169" max="7169" width="9.88671875" bestFit="1" customWidth="1"/>
    <col min="7170" max="7170" width="45.33203125" customWidth="1"/>
    <col min="7172" max="7172" width="11" customWidth="1"/>
    <col min="7173" max="7173" width="8.5546875" customWidth="1"/>
    <col min="7174" max="7174" width="8" customWidth="1"/>
    <col min="7175" max="7175" width="9.33203125" customWidth="1"/>
    <col min="7176" max="7176" width="7.44140625" customWidth="1"/>
    <col min="7177" max="7177" width="9.88671875" customWidth="1"/>
    <col min="7178" max="7178" width="9.6640625" customWidth="1"/>
    <col min="7179" max="7179" width="10.5546875" customWidth="1"/>
    <col min="7180" max="7180" width="11" bestFit="1" customWidth="1"/>
    <col min="7181" max="7181" width="10.109375" customWidth="1"/>
    <col min="7182" max="7182" width="11" bestFit="1" customWidth="1"/>
    <col min="7183" max="7183" width="11.88671875" customWidth="1"/>
    <col min="7424" max="7424" width="8.6640625" customWidth="1"/>
    <col min="7425" max="7425" width="9.88671875" bestFit="1" customWidth="1"/>
    <col min="7426" max="7426" width="45.33203125" customWidth="1"/>
    <col min="7428" max="7428" width="11" customWidth="1"/>
    <col min="7429" max="7429" width="8.5546875" customWidth="1"/>
    <col min="7430" max="7430" width="8" customWidth="1"/>
    <col min="7431" max="7431" width="9.33203125" customWidth="1"/>
    <col min="7432" max="7432" width="7.44140625" customWidth="1"/>
    <col min="7433" max="7433" width="9.88671875" customWidth="1"/>
    <col min="7434" max="7434" width="9.6640625" customWidth="1"/>
    <col min="7435" max="7435" width="10.5546875" customWidth="1"/>
    <col min="7436" max="7436" width="11" bestFit="1" customWidth="1"/>
    <col min="7437" max="7437" width="10.109375" customWidth="1"/>
    <col min="7438" max="7438" width="11" bestFit="1" customWidth="1"/>
    <col min="7439" max="7439" width="11.88671875" customWidth="1"/>
    <col min="7680" max="7680" width="8.6640625" customWidth="1"/>
    <col min="7681" max="7681" width="9.88671875" bestFit="1" customWidth="1"/>
    <col min="7682" max="7682" width="45.33203125" customWidth="1"/>
    <col min="7684" max="7684" width="11" customWidth="1"/>
    <col min="7685" max="7685" width="8.5546875" customWidth="1"/>
    <col min="7686" max="7686" width="8" customWidth="1"/>
    <col min="7687" max="7687" width="9.33203125" customWidth="1"/>
    <col min="7688" max="7688" width="7.44140625" customWidth="1"/>
    <col min="7689" max="7689" width="9.88671875" customWidth="1"/>
    <col min="7690" max="7690" width="9.6640625" customWidth="1"/>
    <col min="7691" max="7691" width="10.5546875" customWidth="1"/>
    <col min="7692" max="7692" width="11" bestFit="1" customWidth="1"/>
    <col min="7693" max="7693" width="10.109375" customWidth="1"/>
    <col min="7694" max="7694" width="11" bestFit="1" customWidth="1"/>
    <col min="7695" max="7695" width="11.88671875" customWidth="1"/>
    <col min="7936" max="7936" width="8.6640625" customWidth="1"/>
    <col min="7937" max="7937" width="9.88671875" bestFit="1" customWidth="1"/>
    <col min="7938" max="7938" width="45.33203125" customWidth="1"/>
    <col min="7940" max="7940" width="11" customWidth="1"/>
    <col min="7941" max="7941" width="8.5546875" customWidth="1"/>
    <col min="7942" max="7942" width="8" customWidth="1"/>
    <col min="7943" max="7943" width="9.33203125" customWidth="1"/>
    <col min="7944" max="7944" width="7.44140625" customWidth="1"/>
    <col min="7945" max="7945" width="9.88671875" customWidth="1"/>
    <col min="7946" max="7946" width="9.6640625" customWidth="1"/>
    <col min="7947" max="7947" width="10.5546875" customWidth="1"/>
    <col min="7948" max="7948" width="11" bestFit="1" customWidth="1"/>
    <col min="7949" max="7949" width="10.109375" customWidth="1"/>
    <col min="7950" max="7950" width="11" bestFit="1" customWidth="1"/>
    <col min="7951" max="7951" width="11.88671875" customWidth="1"/>
    <col min="8192" max="8192" width="8.6640625" customWidth="1"/>
    <col min="8193" max="8193" width="9.88671875" bestFit="1" customWidth="1"/>
    <col min="8194" max="8194" width="45.33203125" customWidth="1"/>
    <col min="8196" max="8196" width="11" customWidth="1"/>
    <col min="8197" max="8197" width="8.5546875" customWidth="1"/>
    <col min="8198" max="8198" width="8" customWidth="1"/>
    <col min="8199" max="8199" width="9.33203125" customWidth="1"/>
    <col min="8200" max="8200" width="7.44140625" customWidth="1"/>
    <col min="8201" max="8201" width="9.88671875" customWidth="1"/>
    <col min="8202" max="8202" width="9.6640625" customWidth="1"/>
    <col min="8203" max="8203" width="10.5546875" customWidth="1"/>
    <col min="8204" max="8204" width="11" bestFit="1" customWidth="1"/>
    <col min="8205" max="8205" width="10.109375" customWidth="1"/>
    <col min="8206" max="8206" width="11" bestFit="1" customWidth="1"/>
    <col min="8207" max="8207" width="11.88671875" customWidth="1"/>
    <col min="8448" max="8448" width="8.6640625" customWidth="1"/>
    <col min="8449" max="8449" width="9.88671875" bestFit="1" customWidth="1"/>
    <col min="8450" max="8450" width="45.33203125" customWidth="1"/>
    <col min="8452" max="8452" width="11" customWidth="1"/>
    <col min="8453" max="8453" width="8.5546875" customWidth="1"/>
    <col min="8454" max="8454" width="8" customWidth="1"/>
    <col min="8455" max="8455" width="9.33203125" customWidth="1"/>
    <col min="8456" max="8456" width="7.44140625" customWidth="1"/>
    <col min="8457" max="8457" width="9.88671875" customWidth="1"/>
    <col min="8458" max="8458" width="9.6640625" customWidth="1"/>
    <col min="8459" max="8459" width="10.5546875" customWidth="1"/>
    <col min="8460" max="8460" width="11" bestFit="1" customWidth="1"/>
    <col min="8461" max="8461" width="10.109375" customWidth="1"/>
    <col min="8462" max="8462" width="11" bestFit="1" customWidth="1"/>
    <col min="8463" max="8463" width="11.88671875" customWidth="1"/>
    <col min="8704" max="8704" width="8.6640625" customWidth="1"/>
    <col min="8705" max="8705" width="9.88671875" bestFit="1" customWidth="1"/>
    <col min="8706" max="8706" width="45.33203125" customWidth="1"/>
    <col min="8708" max="8708" width="11" customWidth="1"/>
    <col min="8709" max="8709" width="8.5546875" customWidth="1"/>
    <col min="8710" max="8710" width="8" customWidth="1"/>
    <col min="8711" max="8711" width="9.33203125" customWidth="1"/>
    <col min="8712" max="8712" width="7.44140625" customWidth="1"/>
    <col min="8713" max="8713" width="9.88671875" customWidth="1"/>
    <col min="8714" max="8714" width="9.6640625" customWidth="1"/>
    <col min="8715" max="8715" width="10.5546875" customWidth="1"/>
    <col min="8716" max="8716" width="11" bestFit="1" customWidth="1"/>
    <col min="8717" max="8717" width="10.109375" customWidth="1"/>
    <col min="8718" max="8718" width="11" bestFit="1" customWidth="1"/>
    <col min="8719" max="8719" width="11.88671875" customWidth="1"/>
    <col min="8960" max="8960" width="8.6640625" customWidth="1"/>
    <col min="8961" max="8961" width="9.88671875" bestFit="1" customWidth="1"/>
    <col min="8962" max="8962" width="45.33203125" customWidth="1"/>
    <col min="8964" max="8964" width="11" customWidth="1"/>
    <col min="8965" max="8965" width="8.5546875" customWidth="1"/>
    <col min="8966" max="8966" width="8" customWidth="1"/>
    <col min="8967" max="8967" width="9.33203125" customWidth="1"/>
    <col min="8968" max="8968" width="7.44140625" customWidth="1"/>
    <col min="8969" max="8969" width="9.88671875" customWidth="1"/>
    <col min="8970" max="8970" width="9.6640625" customWidth="1"/>
    <col min="8971" max="8971" width="10.5546875" customWidth="1"/>
    <col min="8972" max="8972" width="11" bestFit="1" customWidth="1"/>
    <col min="8973" max="8973" width="10.109375" customWidth="1"/>
    <col min="8974" max="8974" width="11" bestFit="1" customWidth="1"/>
    <col min="8975" max="8975" width="11.88671875" customWidth="1"/>
    <col min="9216" max="9216" width="8.6640625" customWidth="1"/>
    <col min="9217" max="9217" width="9.88671875" bestFit="1" customWidth="1"/>
    <col min="9218" max="9218" width="45.33203125" customWidth="1"/>
    <col min="9220" max="9220" width="11" customWidth="1"/>
    <col min="9221" max="9221" width="8.5546875" customWidth="1"/>
    <col min="9222" max="9222" width="8" customWidth="1"/>
    <col min="9223" max="9223" width="9.33203125" customWidth="1"/>
    <col min="9224" max="9224" width="7.44140625" customWidth="1"/>
    <col min="9225" max="9225" width="9.88671875" customWidth="1"/>
    <col min="9226" max="9226" width="9.6640625" customWidth="1"/>
    <col min="9227" max="9227" width="10.5546875" customWidth="1"/>
    <col min="9228" max="9228" width="11" bestFit="1" customWidth="1"/>
    <col min="9229" max="9229" width="10.109375" customWidth="1"/>
    <col min="9230" max="9230" width="11" bestFit="1" customWidth="1"/>
    <col min="9231" max="9231" width="11.88671875" customWidth="1"/>
    <col min="9472" max="9472" width="8.6640625" customWidth="1"/>
    <col min="9473" max="9473" width="9.88671875" bestFit="1" customWidth="1"/>
    <col min="9474" max="9474" width="45.33203125" customWidth="1"/>
    <col min="9476" max="9476" width="11" customWidth="1"/>
    <col min="9477" max="9477" width="8.5546875" customWidth="1"/>
    <col min="9478" max="9478" width="8" customWidth="1"/>
    <col min="9479" max="9479" width="9.33203125" customWidth="1"/>
    <col min="9480" max="9480" width="7.44140625" customWidth="1"/>
    <col min="9481" max="9481" width="9.88671875" customWidth="1"/>
    <col min="9482" max="9482" width="9.6640625" customWidth="1"/>
    <col min="9483" max="9483" width="10.5546875" customWidth="1"/>
    <col min="9484" max="9484" width="11" bestFit="1" customWidth="1"/>
    <col min="9485" max="9485" width="10.109375" customWidth="1"/>
    <col min="9486" max="9486" width="11" bestFit="1" customWidth="1"/>
    <col min="9487" max="9487" width="11.88671875" customWidth="1"/>
    <col min="9728" max="9728" width="8.6640625" customWidth="1"/>
    <col min="9729" max="9729" width="9.88671875" bestFit="1" customWidth="1"/>
    <col min="9730" max="9730" width="45.33203125" customWidth="1"/>
    <col min="9732" max="9732" width="11" customWidth="1"/>
    <col min="9733" max="9733" width="8.5546875" customWidth="1"/>
    <col min="9734" max="9734" width="8" customWidth="1"/>
    <col min="9735" max="9735" width="9.33203125" customWidth="1"/>
    <col min="9736" max="9736" width="7.44140625" customWidth="1"/>
    <col min="9737" max="9737" width="9.88671875" customWidth="1"/>
    <col min="9738" max="9738" width="9.6640625" customWidth="1"/>
    <col min="9739" max="9739" width="10.5546875" customWidth="1"/>
    <col min="9740" max="9740" width="11" bestFit="1" customWidth="1"/>
    <col min="9741" max="9741" width="10.109375" customWidth="1"/>
    <col min="9742" max="9742" width="11" bestFit="1" customWidth="1"/>
    <col min="9743" max="9743" width="11.88671875" customWidth="1"/>
    <col min="9984" max="9984" width="8.6640625" customWidth="1"/>
    <col min="9985" max="9985" width="9.88671875" bestFit="1" customWidth="1"/>
    <col min="9986" max="9986" width="45.33203125" customWidth="1"/>
    <col min="9988" max="9988" width="11" customWidth="1"/>
    <col min="9989" max="9989" width="8.5546875" customWidth="1"/>
    <col min="9990" max="9990" width="8" customWidth="1"/>
    <col min="9991" max="9991" width="9.33203125" customWidth="1"/>
    <col min="9992" max="9992" width="7.44140625" customWidth="1"/>
    <col min="9993" max="9993" width="9.88671875" customWidth="1"/>
    <col min="9994" max="9994" width="9.6640625" customWidth="1"/>
    <col min="9995" max="9995" width="10.5546875" customWidth="1"/>
    <col min="9996" max="9996" width="11" bestFit="1" customWidth="1"/>
    <col min="9997" max="9997" width="10.109375" customWidth="1"/>
    <col min="9998" max="9998" width="11" bestFit="1" customWidth="1"/>
    <col min="9999" max="9999" width="11.88671875" customWidth="1"/>
    <col min="10240" max="10240" width="8.6640625" customWidth="1"/>
    <col min="10241" max="10241" width="9.88671875" bestFit="1" customWidth="1"/>
    <col min="10242" max="10242" width="45.33203125" customWidth="1"/>
    <col min="10244" max="10244" width="11" customWidth="1"/>
    <col min="10245" max="10245" width="8.5546875" customWidth="1"/>
    <col min="10246" max="10246" width="8" customWidth="1"/>
    <col min="10247" max="10247" width="9.33203125" customWidth="1"/>
    <col min="10248" max="10248" width="7.44140625" customWidth="1"/>
    <col min="10249" max="10249" width="9.88671875" customWidth="1"/>
    <col min="10250" max="10250" width="9.6640625" customWidth="1"/>
    <col min="10251" max="10251" width="10.5546875" customWidth="1"/>
    <col min="10252" max="10252" width="11" bestFit="1" customWidth="1"/>
    <col min="10253" max="10253" width="10.109375" customWidth="1"/>
    <col min="10254" max="10254" width="11" bestFit="1" customWidth="1"/>
    <col min="10255" max="10255" width="11.88671875" customWidth="1"/>
    <col min="10496" max="10496" width="8.6640625" customWidth="1"/>
    <col min="10497" max="10497" width="9.88671875" bestFit="1" customWidth="1"/>
    <col min="10498" max="10498" width="45.33203125" customWidth="1"/>
    <col min="10500" max="10500" width="11" customWidth="1"/>
    <col min="10501" max="10501" width="8.5546875" customWidth="1"/>
    <col min="10502" max="10502" width="8" customWidth="1"/>
    <col min="10503" max="10503" width="9.33203125" customWidth="1"/>
    <col min="10504" max="10504" width="7.44140625" customWidth="1"/>
    <col min="10505" max="10505" width="9.88671875" customWidth="1"/>
    <col min="10506" max="10506" width="9.6640625" customWidth="1"/>
    <col min="10507" max="10507" width="10.5546875" customWidth="1"/>
    <col min="10508" max="10508" width="11" bestFit="1" customWidth="1"/>
    <col min="10509" max="10509" width="10.109375" customWidth="1"/>
    <col min="10510" max="10510" width="11" bestFit="1" customWidth="1"/>
    <col min="10511" max="10511" width="11.88671875" customWidth="1"/>
    <col min="10752" max="10752" width="8.6640625" customWidth="1"/>
    <col min="10753" max="10753" width="9.88671875" bestFit="1" customWidth="1"/>
    <col min="10754" max="10754" width="45.33203125" customWidth="1"/>
    <col min="10756" max="10756" width="11" customWidth="1"/>
    <col min="10757" max="10757" width="8.5546875" customWidth="1"/>
    <col min="10758" max="10758" width="8" customWidth="1"/>
    <col min="10759" max="10759" width="9.33203125" customWidth="1"/>
    <col min="10760" max="10760" width="7.44140625" customWidth="1"/>
    <col min="10761" max="10761" width="9.88671875" customWidth="1"/>
    <col min="10762" max="10762" width="9.6640625" customWidth="1"/>
    <col min="10763" max="10763" width="10.5546875" customWidth="1"/>
    <col min="10764" max="10764" width="11" bestFit="1" customWidth="1"/>
    <col min="10765" max="10765" width="10.109375" customWidth="1"/>
    <col min="10766" max="10766" width="11" bestFit="1" customWidth="1"/>
    <col min="10767" max="10767" width="11.88671875" customWidth="1"/>
    <col min="11008" max="11008" width="8.6640625" customWidth="1"/>
    <col min="11009" max="11009" width="9.88671875" bestFit="1" customWidth="1"/>
    <col min="11010" max="11010" width="45.33203125" customWidth="1"/>
    <col min="11012" max="11012" width="11" customWidth="1"/>
    <col min="11013" max="11013" width="8.5546875" customWidth="1"/>
    <col min="11014" max="11014" width="8" customWidth="1"/>
    <col min="11015" max="11015" width="9.33203125" customWidth="1"/>
    <col min="11016" max="11016" width="7.44140625" customWidth="1"/>
    <col min="11017" max="11017" width="9.88671875" customWidth="1"/>
    <col min="11018" max="11018" width="9.6640625" customWidth="1"/>
    <col min="11019" max="11019" width="10.5546875" customWidth="1"/>
    <col min="11020" max="11020" width="11" bestFit="1" customWidth="1"/>
    <col min="11021" max="11021" width="10.109375" customWidth="1"/>
    <col min="11022" max="11022" width="11" bestFit="1" customWidth="1"/>
    <col min="11023" max="11023" width="11.88671875" customWidth="1"/>
    <col min="11264" max="11264" width="8.6640625" customWidth="1"/>
    <col min="11265" max="11265" width="9.88671875" bestFit="1" customWidth="1"/>
    <col min="11266" max="11266" width="45.33203125" customWidth="1"/>
    <col min="11268" max="11268" width="11" customWidth="1"/>
    <col min="11269" max="11269" width="8.5546875" customWidth="1"/>
    <col min="11270" max="11270" width="8" customWidth="1"/>
    <col min="11271" max="11271" width="9.33203125" customWidth="1"/>
    <col min="11272" max="11272" width="7.44140625" customWidth="1"/>
    <col min="11273" max="11273" width="9.88671875" customWidth="1"/>
    <col min="11274" max="11274" width="9.6640625" customWidth="1"/>
    <col min="11275" max="11275" width="10.5546875" customWidth="1"/>
    <col min="11276" max="11276" width="11" bestFit="1" customWidth="1"/>
    <col min="11277" max="11277" width="10.109375" customWidth="1"/>
    <col min="11278" max="11278" width="11" bestFit="1" customWidth="1"/>
    <col min="11279" max="11279" width="11.88671875" customWidth="1"/>
    <col min="11520" max="11520" width="8.6640625" customWidth="1"/>
    <col min="11521" max="11521" width="9.88671875" bestFit="1" customWidth="1"/>
    <col min="11522" max="11522" width="45.33203125" customWidth="1"/>
    <col min="11524" max="11524" width="11" customWidth="1"/>
    <col min="11525" max="11525" width="8.5546875" customWidth="1"/>
    <col min="11526" max="11526" width="8" customWidth="1"/>
    <col min="11527" max="11527" width="9.33203125" customWidth="1"/>
    <col min="11528" max="11528" width="7.44140625" customWidth="1"/>
    <col min="11529" max="11529" width="9.88671875" customWidth="1"/>
    <col min="11530" max="11530" width="9.6640625" customWidth="1"/>
    <col min="11531" max="11531" width="10.5546875" customWidth="1"/>
    <col min="11532" max="11532" width="11" bestFit="1" customWidth="1"/>
    <col min="11533" max="11533" width="10.109375" customWidth="1"/>
    <col min="11534" max="11534" width="11" bestFit="1" customWidth="1"/>
    <col min="11535" max="11535" width="11.88671875" customWidth="1"/>
    <col min="11776" max="11776" width="8.6640625" customWidth="1"/>
    <col min="11777" max="11777" width="9.88671875" bestFit="1" customWidth="1"/>
    <col min="11778" max="11778" width="45.33203125" customWidth="1"/>
    <col min="11780" max="11780" width="11" customWidth="1"/>
    <col min="11781" max="11781" width="8.5546875" customWidth="1"/>
    <col min="11782" max="11782" width="8" customWidth="1"/>
    <col min="11783" max="11783" width="9.33203125" customWidth="1"/>
    <col min="11784" max="11784" width="7.44140625" customWidth="1"/>
    <col min="11785" max="11785" width="9.88671875" customWidth="1"/>
    <col min="11786" max="11786" width="9.6640625" customWidth="1"/>
    <col min="11787" max="11787" width="10.5546875" customWidth="1"/>
    <col min="11788" max="11788" width="11" bestFit="1" customWidth="1"/>
    <col min="11789" max="11789" width="10.109375" customWidth="1"/>
    <col min="11790" max="11790" width="11" bestFit="1" customWidth="1"/>
    <col min="11791" max="11791" width="11.88671875" customWidth="1"/>
    <col min="12032" max="12032" width="8.6640625" customWidth="1"/>
    <col min="12033" max="12033" width="9.88671875" bestFit="1" customWidth="1"/>
    <col min="12034" max="12034" width="45.33203125" customWidth="1"/>
    <col min="12036" max="12036" width="11" customWidth="1"/>
    <col min="12037" max="12037" width="8.5546875" customWidth="1"/>
    <col min="12038" max="12038" width="8" customWidth="1"/>
    <col min="12039" max="12039" width="9.33203125" customWidth="1"/>
    <col min="12040" max="12040" width="7.44140625" customWidth="1"/>
    <col min="12041" max="12041" width="9.88671875" customWidth="1"/>
    <col min="12042" max="12042" width="9.6640625" customWidth="1"/>
    <col min="12043" max="12043" width="10.5546875" customWidth="1"/>
    <col min="12044" max="12044" width="11" bestFit="1" customWidth="1"/>
    <col min="12045" max="12045" width="10.109375" customWidth="1"/>
    <col min="12046" max="12046" width="11" bestFit="1" customWidth="1"/>
    <col min="12047" max="12047" width="11.88671875" customWidth="1"/>
    <col min="12288" max="12288" width="8.6640625" customWidth="1"/>
    <col min="12289" max="12289" width="9.88671875" bestFit="1" customWidth="1"/>
    <col min="12290" max="12290" width="45.33203125" customWidth="1"/>
    <col min="12292" max="12292" width="11" customWidth="1"/>
    <col min="12293" max="12293" width="8.5546875" customWidth="1"/>
    <col min="12294" max="12294" width="8" customWidth="1"/>
    <col min="12295" max="12295" width="9.33203125" customWidth="1"/>
    <col min="12296" max="12296" width="7.44140625" customWidth="1"/>
    <col min="12297" max="12297" width="9.88671875" customWidth="1"/>
    <col min="12298" max="12298" width="9.6640625" customWidth="1"/>
    <col min="12299" max="12299" width="10.5546875" customWidth="1"/>
    <col min="12300" max="12300" width="11" bestFit="1" customWidth="1"/>
    <col min="12301" max="12301" width="10.109375" customWidth="1"/>
    <col min="12302" max="12302" width="11" bestFit="1" customWidth="1"/>
    <col min="12303" max="12303" width="11.88671875" customWidth="1"/>
    <col min="12544" max="12544" width="8.6640625" customWidth="1"/>
    <col min="12545" max="12545" width="9.88671875" bestFit="1" customWidth="1"/>
    <col min="12546" max="12546" width="45.33203125" customWidth="1"/>
    <col min="12548" max="12548" width="11" customWidth="1"/>
    <col min="12549" max="12549" width="8.5546875" customWidth="1"/>
    <col min="12550" max="12550" width="8" customWidth="1"/>
    <col min="12551" max="12551" width="9.33203125" customWidth="1"/>
    <col min="12552" max="12552" width="7.44140625" customWidth="1"/>
    <col min="12553" max="12553" width="9.88671875" customWidth="1"/>
    <col min="12554" max="12554" width="9.6640625" customWidth="1"/>
    <col min="12555" max="12555" width="10.5546875" customWidth="1"/>
    <col min="12556" max="12556" width="11" bestFit="1" customWidth="1"/>
    <col min="12557" max="12557" width="10.109375" customWidth="1"/>
    <col min="12558" max="12558" width="11" bestFit="1" customWidth="1"/>
    <col min="12559" max="12559" width="11.88671875" customWidth="1"/>
    <col min="12800" max="12800" width="8.6640625" customWidth="1"/>
    <col min="12801" max="12801" width="9.88671875" bestFit="1" customWidth="1"/>
    <col min="12802" max="12802" width="45.33203125" customWidth="1"/>
    <col min="12804" max="12804" width="11" customWidth="1"/>
    <col min="12805" max="12805" width="8.5546875" customWidth="1"/>
    <col min="12806" max="12806" width="8" customWidth="1"/>
    <col min="12807" max="12807" width="9.33203125" customWidth="1"/>
    <col min="12808" max="12808" width="7.44140625" customWidth="1"/>
    <col min="12809" max="12809" width="9.88671875" customWidth="1"/>
    <col min="12810" max="12810" width="9.6640625" customWidth="1"/>
    <col min="12811" max="12811" width="10.5546875" customWidth="1"/>
    <col min="12812" max="12812" width="11" bestFit="1" customWidth="1"/>
    <col min="12813" max="12813" width="10.109375" customWidth="1"/>
    <col min="12814" max="12814" width="11" bestFit="1" customWidth="1"/>
    <col min="12815" max="12815" width="11.88671875" customWidth="1"/>
    <col min="13056" max="13056" width="8.6640625" customWidth="1"/>
    <col min="13057" max="13057" width="9.88671875" bestFit="1" customWidth="1"/>
    <col min="13058" max="13058" width="45.33203125" customWidth="1"/>
    <col min="13060" max="13060" width="11" customWidth="1"/>
    <col min="13061" max="13061" width="8.5546875" customWidth="1"/>
    <col min="13062" max="13062" width="8" customWidth="1"/>
    <col min="13063" max="13063" width="9.33203125" customWidth="1"/>
    <col min="13064" max="13064" width="7.44140625" customWidth="1"/>
    <col min="13065" max="13065" width="9.88671875" customWidth="1"/>
    <col min="13066" max="13066" width="9.6640625" customWidth="1"/>
    <col min="13067" max="13067" width="10.5546875" customWidth="1"/>
    <col min="13068" max="13068" width="11" bestFit="1" customWidth="1"/>
    <col min="13069" max="13069" width="10.109375" customWidth="1"/>
    <col min="13070" max="13070" width="11" bestFit="1" customWidth="1"/>
    <col min="13071" max="13071" width="11.88671875" customWidth="1"/>
    <col min="13312" max="13312" width="8.6640625" customWidth="1"/>
    <col min="13313" max="13313" width="9.88671875" bestFit="1" customWidth="1"/>
    <col min="13314" max="13314" width="45.33203125" customWidth="1"/>
    <col min="13316" max="13316" width="11" customWidth="1"/>
    <col min="13317" max="13317" width="8.5546875" customWidth="1"/>
    <col min="13318" max="13318" width="8" customWidth="1"/>
    <col min="13319" max="13319" width="9.33203125" customWidth="1"/>
    <col min="13320" max="13320" width="7.44140625" customWidth="1"/>
    <col min="13321" max="13321" width="9.88671875" customWidth="1"/>
    <col min="13322" max="13322" width="9.6640625" customWidth="1"/>
    <col min="13323" max="13323" width="10.5546875" customWidth="1"/>
    <col min="13324" max="13324" width="11" bestFit="1" customWidth="1"/>
    <col min="13325" max="13325" width="10.109375" customWidth="1"/>
    <col min="13326" max="13326" width="11" bestFit="1" customWidth="1"/>
    <col min="13327" max="13327" width="11.88671875" customWidth="1"/>
    <col min="13568" max="13568" width="8.6640625" customWidth="1"/>
    <col min="13569" max="13569" width="9.88671875" bestFit="1" customWidth="1"/>
    <col min="13570" max="13570" width="45.33203125" customWidth="1"/>
    <col min="13572" max="13572" width="11" customWidth="1"/>
    <col min="13573" max="13573" width="8.5546875" customWidth="1"/>
    <col min="13574" max="13574" width="8" customWidth="1"/>
    <col min="13575" max="13575" width="9.33203125" customWidth="1"/>
    <col min="13576" max="13576" width="7.44140625" customWidth="1"/>
    <col min="13577" max="13577" width="9.88671875" customWidth="1"/>
    <col min="13578" max="13578" width="9.6640625" customWidth="1"/>
    <col min="13579" max="13579" width="10.5546875" customWidth="1"/>
    <col min="13580" max="13580" width="11" bestFit="1" customWidth="1"/>
    <col min="13581" max="13581" width="10.109375" customWidth="1"/>
    <col min="13582" max="13582" width="11" bestFit="1" customWidth="1"/>
    <col min="13583" max="13583" width="11.88671875" customWidth="1"/>
    <col min="13824" max="13824" width="8.6640625" customWidth="1"/>
    <col min="13825" max="13825" width="9.88671875" bestFit="1" customWidth="1"/>
    <col min="13826" max="13826" width="45.33203125" customWidth="1"/>
    <col min="13828" max="13828" width="11" customWidth="1"/>
    <col min="13829" max="13829" width="8.5546875" customWidth="1"/>
    <col min="13830" max="13830" width="8" customWidth="1"/>
    <col min="13831" max="13831" width="9.33203125" customWidth="1"/>
    <col min="13832" max="13832" width="7.44140625" customWidth="1"/>
    <col min="13833" max="13833" width="9.88671875" customWidth="1"/>
    <col min="13834" max="13834" width="9.6640625" customWidth="1"/>
    <col min="13835" max="13835" width="10.5546875" customWidth="1"/>
    <col min="13836" max="13836" width="11" bestFit="1" customWidth="1"/>
    <col min="13837" max="13837" width="10.109375" customWidth="1"/>
    <col min="13838" max="13838" width="11" bestFit="1" customWidth="1"/>
    <col min="13839" max="13839" width="11.88671875" customWidth="1"/>
    <col min="14080" max="14080" width="8.6640625" customWidth="1"/>
    <col min="14081" max="14081" width="9.88671875" bestFit="1" customWidth="1"/>
    <col min="14082" max="14082" width="45.33203125" customWidth="1"/>
    <col min="14084" max="14084" width="11" customWidth="1"/>
    <col min="14085" max="14085" width="8.5546875" customWidth="1"/>
    <col min="14086" max="14086" width="8" customWidth="1"/>
    <col min="14087" max="14087" width="9.33203125" customWidth="1"/>
    <col min="14088" max="14088" width="7.44140625" customWidth="1"/>
    <col min="14089" max="14089" width="9.88671875" customWidth="1"/>
    <col min="14090" max="14090" width="9.6640625" customWidth="1"/>
    <col min="14091" max="14091" width="10.5546875" customWidth="1"/>
    <col min="14092" max="14092" width="11" bestFit="1" customWidth="1"/>
    <col min="14093" max="14093" width="10.109375" customWidth="1"/>
    <col min="14094" max="14094" width="11" bestFit="1" customWidth="1"/>
    <col min="14095" max="14095" width="11.88671875" customWidth="1"/>
    <col min="14336" max="14336" width="8.6640625" customWidth="1"/>
    <col min="14337" max="14337" width="9.88671875" bestFit="1" customWidth="1"/>
    <col min="14338" max="14338" width="45.33203125" customWidth="1"/>
    <col min="14340" max="14340" width="11" customWidth="1"/>
    <col min="14341" max="14341" width="8.5546875" customWidth="1"/>
    <col min="14342" max="14342" width="8" customWidth="1"/>
    <col min="14343" max="14343" width="9.33203125" customWidth="1"/>
    <col min="14344" max="14344" width="7.44140625" customWidth="1"/>
    <col min="14345" max="14345" width="9.88671875" customWidth="1"/>
    <col min="14346" max="14346" width="9.6640625" customWidth="1"/>
    <col min="14347" max="14347" width="10.5546875" customWidth="1"/>
    <col min="14348" max="14348" width="11" bestFit="1" customWidth="1"/>
    <col min="14349" max="14349" width="10.109375" customWidth="1"/>
    <col min="14350" max="14350" width="11" bestFit="1" customWidth="1"/>
    <col min="14351" max="14351" width="11.88671875" customWidth="1"/>
    <col min="14592" max="14592" width="8.6640625" customWidth="1"/>
    <col min="14593" max="14593" width="9.88671875" bestFit="1" customWidth="1"/>
    <col min="14594" max="14594" width="45.33203125" customWidth="1"/>
    <col min="14596" max="14596" width="11" customWidth="1"/>
    <col min="14597" max="14597" width="8.5546875" customWidth="1"/>
    <col min="14598" max="14598" width="8" customWidth="1"/>
    <col min="14599" max="14599" width="9.33203125" customWidth="1"/>
    <col min="14600" max="14600" width="7.44140625" customWidth="1"/>
    <col min="14601" max="14601" width="9.88671875" customWidth="1"/>
    <col min="14602" max="14602" width="9.6640625" customWidth="1"/>
    <col min="14603" max="14603" width="10.5546875" customWidth="1"/>
    <col min="14604" max="14604" width="11" bestFit="1" customWidth="1"/>
    <col min="14605" max="14605" width="10.109375" customWidth="1"/>
    <col min="14606" max="14606" width="11" bestFit="1" customWidth="1"/>
    <col min="14607" max="14607" width="11.88671875" customWidth="1"/>
    <col min="14848" max="14848" width="8.6640625" customWidth="1"/>
    <col min="14849" max="14849" width="9.88671875" bestFit="1" customWidth="1"/>
    <col min="14850" max="14850" width="45.33203125" customWidth="1"/>
    <col min="14852" max="14852" width="11" customWidth="1"/>
    <col min="14853" max="14853" width="8.5546875" customWidth="1"/>
    <col min="14854" max="14854" width="8" customWidth="1"/>
    <col min="14855" max="14855" width="9.33203125" customWidth="1"/>
    <col min="14856" max="14856" width="7.44140625" customWidth="1"/>
    <col min="14857" max="14857" width="9.88671875" customWidth="1"/>
    <col min="14858" max="14858" width="9.6640625" customWidth="1"/>
    <col min="14859" max="14859" width="10.5546875" customWidth="1"/>
    <col min="14860" max="14860" width="11" bestFit="1" customWidth="1"/>
    <col min="14861" max="14861" width="10.109375" customWidth="1"/>
    <col min="14862" max="14862" width="11" bestFit="1" customWidth="1"/>
    <col min="14863" max="14863" width="11.88671875" customWidth="1"/>
    <col min="15104" max="15104" width="8.6640625" customWidth="1"/>
    <col min="15105" max="15105" width="9.88671875" bestFit="1" customWidth="1"/>
    <col min="15106" max="15106" width="45.33203125" customWidth="1"/>
    <col min="15108" max="15108" width="11" customWidth="1"/>
    <col min="15109" max="15109" width="8.5546875" customWidth="1"/>
    <col min="15110" max="15110" width="8" customWidth="1"/>
    <col min="15111" max="15111" width="9.33203125" customWidth="1"/>
    <col min="15112" max="15112" width="7.44140625" customWidth="1"/>
    <col min="15113" max="15113" width="9.88671875" customWidth="1"/>
    <col min="15114" max="15114" width="9.6640625" customWidth="1"/>
    <col min="15115" max="15115" width="10.5546875" customWidth="1"/>
    <col min="15116" max="15116" width="11" bestFit="1" customWidth="1"/>
    <col min="15117" max="15117" width="10.109375" customWidth="1"/>
    <col min="15118" max="15118" width="11" bestFit="1" customWidth="1"/>
    <col min="15119" max="15119" width="11.88671875" customWidth="1"/>
    <col min="15360" max="15360" width="8.6640625" customWidth="1"/>
    <col min="15361" max="15361" width="9.88671875" bestFit="1" customWidth="1"/>
    <col min="15362" max="15362" width="45.33203125" customWidth="1"/>
    <col min="15364" max="15364" width="11" customWidth="1"/>
    <col min="15365" max="15365" width="8.5546875" customWidth="1"/>
    <col min="15366" max="15366" width="8" customWidth="1"/>
    <col min="15367" max="15367" width="9.33203125" customWidth="1"/>
    <col min="15368" max="15368" width="7.44140625" customWidth="1"/>
    <col min="15369" max="15369" width="9.88671875" customWidth="1"/>
    <col min="15370" max="15370" width="9.6640625" customWidth="1"/>
    <col min="15371" max="15371" width="10.5546875" customWidth="1"/>
    <col min="15372" max="15372" width="11" bestFit="1" customWidth="1"/>
    <col min="15373" max="15373" width="10.109375" customWidth="1"/>
    <col min="15374" max="15374" width="11" bestFit="1" customWidth="1"/>
    <col min="15375" max="15375" width="11.88671875" customWidth="1"/>
    <col min="15616" max="15616" width="8.6640625" customWidth="1"/>
    <col min="15617" max="15617" width="9.88671875" bestFit="1" customWidth="1"/>
    <col min="15618" max="15618" width="45.33203125" customWidth="1"/>
    <col min="15620" max="15620" width="11" customWidth="1"/>
    <col min="15621" max="15621" width="8.5546875" customWidth="1"/>
    <col min="15622" max="15622" width="8" customWidth="1"/>
    <col min="15623" max="15623" width="9.33203125" customWidth="1"/>
    <col min="15624" max="15624" width="7.44140625" customWidth="1"/>
    <col min="15625" max="15625" width="9.88671875" customWidth="1"/>
    <col min="15626" max="15626" width="9.6640625" customWidth="1"/>
    <col min="15627" max="15627" width="10.5546875" customWidth="1"/>
    <col min="15628" max="15628" width="11" bestFit="1" customWidth="1"/>
    <col min="15629" max="15629" width="10.109375" customWidth="1"/>
    <col min="15630" max="15630" width="11" bestFit="1" customWidth="1"/>
    <col min="15631" max="15631" width="11.88671875" customWidth="1"/>
    <col min="15872" max="15872" width="8.6640625" customWidth="1"/>
    <col min="15873" max="15873" width="9.88671875" bestFit="1" customWidth="1"/>
    <col min="15874" max="15874" width="45.33203125" customWidth="1"/>
    <col min="15876" max="15876" width="11" customWidth="1"/>
    <col min="15877" max="15877" width="8.5546875" customWidth="1"/>
    <col min="15878" max="15878" width="8" customWidth="1"/>
    <col min="15879" max="15879" width="9.33203125" customWidth="1"/>
    <col min="15880" max="15880" width="7.44140625" customWidth="1"/>
    <col min="15881" max="15881" width="9.88671875" customWidth="1"/>
    <col min="15882" max="15882" width="9.6640625" customWidth="1"/>
    <col min="15883" max="15883" width="10.5546875" customWidth="1"/>
    <col min="15884" max="15884" width="11" bestFit="1" customWidth="1"/>
    <col min="15885" max="15885" width="10.109375" customWidth="1"/>
    <col min="15886" max="15886" width="11" bestFit="1" customWidth="1"/>
    <col min="15887" max="15887" width="11.88671875" customWidth="1"/>
    <col min="16128" max="16128" width="8.6640625" customWidth="1"/>
    <col min="16129" max="16129" width="9.88671875" bestFit="1" customWidth="1"/>
    <col min="16130" max="16130" width="45.33203125" customWidth="1"/>
    <col min="16132" max="16132" width="11" customWidth="1"/>
    <col min="16133" max="16133" width="8.5546875" customWidth="1"/>
    <col min="16134" max="16134" width="8" customWidth="1"/>
    <col min="16135" max="16135" width="9.33203125" customWidth="1"/>
    <col min="16136" max="16136" width="7.44140625" customWidth="1"/>
    <col min="16137" max="16137" width="9.88671875" customWidth="1"/>
    <col min="16138" max="16138" width="9.6640625" customWidth="1"/>
    <col min="16139" max="16139" width="10.5546875" customWidth="1"/>
    <col min="16140" max="16140" width="11" bestFit="1" customWidth="1"/>
    <col min="16141" max="16141" width="10.109375" customWidth="1"/>
    <col min="16142" max="16142" width="11" bestFit="1" customWidth="1"/>
    <col min="16143" max="16143" width="11.88671875" customWidth="1"/>
  </cols>
  <sheetData>
    <row r="1" spans="1:16" x14ac:dyDescent="0.3">
      <c r="O1" s="2" t="s">
        <v>41</v>
      </c>
    </row>
    <row r="2" spans="1:16" x14ac:dyDescent="0.3">
      <c r="O2" s="2" t="s">
        <v>1</v>
      </c>
    </row>
    <row r="3" spans="1:16" x14ac:dyDescent="0.3">
      <c r="O3" s="2" t="s">
        <v>2</v>
      </c>
    </row>
    <row r="4" spans="1:16" x14ac:dyDescent="0.3">
      <c r="O4" s="2" t="s">
        <v>3</v>
      </c>
    </row>
    <row r="5" spans="1:16" x14ac:dyDescent="0.3">
      <c r="O5" s="2" t="s">
        <v>4</v>
      </c>
    </row>
    <row r="6" spans="1:16" x14ac:dyDescent="0.3">
      <c r="O6" s="2" t="s">
        <v>5</v>
      </c>
    </row>
    <row r="7" spans="1:16" ht="20.399999999999999" x14ac:dyDescent="0.35">
      <c r="B7" s="59"/>
      <c r="C7" s="59"/>
      <c r="D7" s="59"/>
      <c r="E7" s="59" t="s">
        <v>355</v>
      </c>
      <c r="G7" s="59"/>
      <c r="H7" s="59"/>
      <c r="I7" s="59"/>
      <c r="J7" s="59"/>
      <c r="L7" s="31"/>
      <c r="M7" s="59"/>
      <c r="N7" s="59"/>
      <c r="O7" s="59"/>
    </row>
    <row r="9" spans="1:16" ht="14.4" x14ac:dyDescent="0.3">
      <c r="B9" s="9" t="s">
        <v>43</v>
      </c>
      <c r="C9" s="7" t="s">
        <v>317</v>
      </c>
      <c r="D9" s="7"/>
      <c r="E9" s="7"/>
      <c r="F9" s="7"/>
      <c r="G9" s="7"/>
      <c r="H9" s="7"/>
      <c r="I9" s="7"/>
      <c r="J9" s="7"/>
      <c r="K9" s="7"/>
      <c r="L9" s="7"/>
      <c r="M9" s="7"/>
      <c r="N9" s="7"/>
      <c r="O9" s="7"/>
    </row>
    <row r="10" spans="1:16" ht="14.4" x14ac:dyDescent="0.3">
      <c r="B10" s="9" t="s">
        <v>64</v>
      </c>
      <c r="C10" s="7" t="s">
        <v>255</v>
      </c>
      <c r="D10" s="7"/>
      <c r="E10" s="7"/>
      <c r="F10" s="7"/>
      <c r="G10" s="7"/>
      <c r="H10" s="7"/>
      <c r="I10" s="7"/>
      <c r="J10" s="7"/>
      <c r="K10" s="7"/>
      <c r="L10" s="7"/>
      <c r="M10" s="7"/>
      <c r="N10" s="7"/>
      <c r="O10" s="7"/>
    </row>
    <row r="11" spans="1:16" ht="14.4" x14ac:dyDescent="0.3">
      <c r="B11" s="9" t="s">
        <v>65</v>
      </c>
      <c r="C11" s="7" t="s">
        <v>68</v>
      </c>
      <c r="D11" s="7"/>
      <c r="E11" s="7"/>
      <c r="F11" s="7"/>
      <c r="G11" s="7"/>
      <c r="H11" s="7"/>
      <c r="I11" s="7"/>
      <c r="J11" s="7"/>
      <c r="K11" s="7"/>
      <c r="L11" s="7"/>
      <c r="M11" s="7"/>
      <c r="N11" s="7"/>
      <c r="O11" s="7"/>
    </row>
    <row r="12" spans="1:16" ht="14.4" x14ac:dyDescent="0.3">
      <c r="B12" s="9" t="s">
        <v>66</v>
      </c>
      <c r="C12" s="7"/>
      <c r="D12" s="7"/>
      <c r="E12" s="7"/>
      <c r="F12" s="7"/>
      <c r="G12" s="7"/>
      <c r="H12" s="7"/>
      <c r="I12" s="7"/>
      <c r="J12" s="7"/>
      <c r="K12" s="7"/>
      <c r="L12" s="7"/>
      <c r="M12" s="7"/>
      <c r="N12" s="7"/>
      <c r="O12" s="7"/>
    </row>
    <row r="13" spans="1:16" ht="15.6" x14ac:dyDescent="0.3">
      <c r="B13" s="37" t="s">
        <v>67</v>
      </c>
      <c r="C13" s="7"/>
      <c r="D13" s="7"/>
      <c r="E13" s="7"/>
      <c r="F13" s="7"/>
      <c r="G13" s="7"/>
      <c r="H13" s="7"/>
      <c r="I13" s="7"/>
      <c r="J13" s="7"/>
      <c r="K13" s="7"/>
      <c r="L13" s="7"/>
      <c r="M13" s="7"/>
      <c r="N13" s="7"/>
      <c r="O13" s="7"/>
      <c r="P13" s="7"/>
    </row>
    <row r="14" spans="1:16" ht="14.4" x14ac:dyDescent="0.3">
      <c r="A14" s="7" t="s">
        <v>359</v>
      </c>
      <c r="B14" s="60"/>
      <c r="C14" s="60"/>
      <c r="D14" s="60"/>
      <c r="E14" s="60"/>
      <c r="F14" s="60"/>
      <c r="G14" s="60"/>
      <c r="H14" s="60"/>
      <c r="I14" s="7"/>
      <c r="J14" s="7"/>
      <c r="M14" s="61" t="s">
        <v>44</v>
      </c>
      <c r="N14" s="62">
        <f>O122</f>
        <v>0</v>
      </c>
      <c r="O14" s="63" t="s">
        <v>45</v>
      </c>
      <c r="P14" s="7"/>
    </row>
    <row r="15" spans="1:16" ht="14.4" x14ac:dyDescent="0.3">
      <c r="B15" s="7"/>
      <c r="C15" s="7"/>
      <c r="D15" s="7"/>
      <c r="E15" s="7"/>
      <c r="F15" s="7"/>
      <c r="G15" s="7"/>
      <c r="H15" s="7"/>
      <c r="I15" s="7"/>
      <c r="J15" s="7"/>
      <c r="M15" s="64" t="s">
        <v>46</v>
      </c>
      <c r="N15" s="65"/>
      <c r="O15" s="7"/>
      <c r="P15" s="7"/>
    </row>
    <row r="16" spans="1:16" ht="14.4" x14ac:dyDescent="0.3">
      <c r="A16" s="7"/>
      <c r="B16" s="7"/>
      <c r="C16" s="7"/>
      <c r="D16" s="7"/>
      <c r="E16" s="7"/>
      <c r="F16" s="7"/>
      <c r="G16" s="7"/>
      <c r="H16" s="7"/>
      <c r="I16" s="7"/>
      <c r="J16" s="7"/>
      <c r="K16" s="64"/>
      <c r="L16" s="7"/>
      <c r="M16" s="7"/>
      <c r="N16" s="7"/>
      <c r="O16" s="7"/>
      <c r="P16" s="7"/>
    </row>
    <row r="17" spans="1:16" ht="14.4" x14ac:dyDescent="0.3">
      <c r="A17" s="114" t="s">
        <v>47</v>
      </c>
      <c r="B17" s="110" t="s">
        <v>48</v>
      </c>
      <c r="C17" s="114" t="s">
        <v>49</v>
      </c>
      <c r="D17" s="114" t="s">
        <v>50</v>
      </c>
      <c r="E17" s="110" t="s">
        <v>51</v>
      </c>
      <c r="F17" s="110"/>
      <c r="G17" s="110"/>
      <c r="H17" s="110"/>
      <c r="I17" s="110"/>
      <c r="J17" s="110"/>
      <c r="K17" s="110" t="s">
        <v>52</v>
      </c>
      <c r="L17" s="110"/>
      <c r="M17" s="110"/>
      <c r="N17" s="110"/>
      <c r="O17" s="110"/>
      <c r="P17" s="7"/>
    </row>
    <row r="18" spans="1:16" ht="83.25" customHeight="1" x14ac:dyDescent="0.3">
      <c r="A18" s="114"/>
      <c r="B18" s="110"/>
      <c r="C18" s="114"/>
      <c r="D18" s="114"/>
      <c r="E18" s="66" t="s">
        <v>53</v>
      </c>
      <c r="F18" s="66" t="s">
        <v>54</v>
      </c>
      <c r="G18" s="66" t="s">
        <v>55</v>
      </c>
      <c r="H18" s="66" t="s">
        <v>56</v>
      </c>
      <c r="I18" s="66" t="s">
        <v>57</v>
      </c>
      <c r="J18" s="66" t="s">
        <v>58</v>
      </c>
      <c r="K18" s="66" t="s">
        <v>59</v>
      </c>
      <c r="L18" s="66" t="s">
        <v>60</v>
      </c>
      <c r="M18" s="66" t="s">
        <v>56</v>
      </c>
      <c r="N18" s="66" t="s">
        <v>61</v>
      </c>
      <c r="O18" s="66" t="s">
        <v>62</v>
      </c>
      <c r="P18" s="7"/>
    </row>
    <row r="19" spans="1:16" ht="15" thickBot="1" x14ac:dyDescent="0.35">
      <c r="A19" s="67">
        <v>1</v>
      </c>
      <c r="B19" s="68">
        <v>3</v>
      </c>
      <c r="C19" s="68">
        <v>4</v>
      </c>
      <c r="D19" s="68">
        <v>5</v>
      </c>
      <c r="E19" s="68">
        <v>6</v>
      </c>
      <c r="F19" s="68">
        <v>7</v>
      </c>
      <c r="G19" s="68">
        <v>8</v>
      </c>
      <c r="H19" s="68">
        <v>9</v>
      </c>
      <c r="I19" s="68">
        <v>10</v>
      </c>
      <c r="J19" s="68">
        <v>11</v>
      </c>
      <c r="K19" s="68">
        <v>12</v>
      </c>
      <c r="L19" s="68">
        <v>13</v>
      </c>
      <c r="M19" s="68">
        <v>14</v>
      </c>
      <c r="N19" s="68">
        <v>15</v>
      </c>
      <c r="O19" s="68">
        <v>16</v>
      </c>
      <c r="P19" s="7"/>
    </row>
    <row r="20" spans="1:16" s="7" customFormat="1" ht="14.4" thickTop="1" x14ac:dyDescent="0.25">
      <c r="A20" s="87"/>
      <c r="B20" s="88"/>
      <c r="C20" s="89"/>
      <c r="D20" s="89"/>
      <c r="E20" s="90"/>
      <c r="F20" s="90"/>
      <c r="G20" s="90"/>
      <c r="H20" s="90"/>
      <c r="I20" s="90"/>
      <c r="J20" s="90"/>
      <c r="K20" s="90"/>
      <c r="L20" s="90"/>
      <c r="M20" s="90"/>
      <c r="N20" s="90"/>
      <c r="O20" s="90"/>
    </row>
    <row r="21" spans="1:16" s="7" customFormat="1" x14ac:dyDescent="0.25">
      <c r="A21" s="102"/>
      <c r="B21" s="103" t="s">
        <v>95</v>
      </c>
      <c r="C21" s="97"/>
      <c r="D21" s="98"/>
      <c r="E21" s="99"/>
      <c r="F21" s="100"/>
      <c r="G21" s="100"/>
      <c r="H21" s="100"/>
      <c r="I21" s="100"/>
      <c r="J21" s="100"/>
      <c r="K21" s="101"/>
      <c r="L21" s="100"/>
      <c r="M21" s="100"/>
      <c r="N21" s="100"/>
      <c r="O21" s="100"/>
    </row>
    <row r="22" spans="1:16" s="7" customFormat="1" ht="27.6" x14ac:dyDescent="0.25">
      <c r="A22" s="80">
        <v>1</v>
      </c>
      <c r="B22" s="94" t="s">
        <v>229</v>
      </c>
      <c r="C22" s="80" t="s">
        <v>97</v>
      </c>
      <c r="D22" s="95">
        <v>2.4</v>
      </c>
      <c r="E22" s="93"/>
      <c r="F22" s="69"/>
      <c r="G22" s="69"/>
      <c r="H22" s="69"/>
      <c r="I22" s="69"/>
      <c r="J22" s="69">
        <f t="shared" ref="J22:J85" si="0">I22+H22+G22</f>
        <v>0</v>
      </c>
      <c r="K22" s="70">
        <f>ROUND(D22*E22,1)</f>
        <v>0</v>
      </c>
      <c r="L22" s="69">
        <f t="shared" ref="L22:L85" si="1">ROUND(D22*G22,2)</f>
        <v>0</v>
      </c>
      <c r="M22" s="69">
        <f t="shared" ref="M22:M85" si="2">ROUND(D22*H22,2)</f>
        <v>0</v>
      </c>
      <c r="N22" s="69">
        <f t="shared" ref="N22:N85" si="3">ROUND(D22*I22,2)</f>
        <v>0</v>
      </c>
      <c r="O22" s="69">
        <f t="shared" ref="O22:O85" si="4">N22+M22+L22</f>
        <v>0</v>
      </c>
    </row>
    <row r="23" spans="1:16" s="7" customFormat="1" x14ac:dyDescent="0.25">
      <c r="A23" s="79">
        <v>2</v>
      </c>
      <c r="B23" s="94" t="s">
        <v>98</v>
      </c>
      <c r="C23" s="79" t="s">
        <v>97</v>
      </c>
      <c r="D23" s="95">
        <v>34.4</v>
      </c>
      <c r="E23" s="93"/>
      <c r="F23" s="69"/>
      <c r="G23" s="69"/>
      <c r="H23" s="69"/>
      <c r="I23" s="69"/>
      <c r="J23" s="69">
        <f t="shared" si="0"/>
        <v>0</v>
      </c>
      <c r="K23" s="70">
        <f t="shared" ref="K23:K86" si="5">ROUND(D23*E23,1)</f>
        <v>0</v>
      </c>
      <c r="L23" s="69">
        <f t="shared" si="1"/>
        <v>0</v>
      </c>
      <c r="M23" s="69">
        <f t="shared" si="2"/>
        <v>0</v>
      </c>
      <c r="N23" s="69">
        <f t="shared" si="3"/>
        <v>0</v>
      </c>
      <c r="O23" s="69">
        <f t="shared" si="4"/>
        <v>0</v>
      </c>
    </row>
    <row r="24" spans="1:16" s="7" customFormat="1" ht="27.6" x14ac:dyDescent="0.25">
      <c r="A24" s="79">
        <v>3</v>
      </c>
      <c r="B24" s="91" t="s">
        <v>201</v>
      </c>
      <c r="C24" s="79" t="s">
        <v>97</v>
      </c>
      <c r="D24" s="92">
        <v>9.6</v>
      </c>
      <c r="E24" s="93"/>
      <c r="F24" s="69"/>
      <c r="G24" s="69"/>
      <c r="H24" s="69"/>
      <c r="I24" s="69"/>
      <c r="J24" s="69">
        <f t="shared" si="0"/>
        <v>0</v>
      </c>
      <c r="K24" s="70">
        <f t="shared" si="5"/>
        <v>0</v>
      </c>
      <c r="L24" s="69">
        <f t="shared" si="1"/>
        <v>0</v>
      </c>
      <c r="M24" s="69">
        <f t="shared" si="2"/>
        <v>0</v>
      </c>
      <c r="N24" s="69">
        <f t="shared" si="3"/>
        <v>0</v>
      </c>
      <c r="O24" s="69">
        <f t="shared" si="4"/>
        <v>0</v>
      </c>
    </row>
    <row r="25" spans="1:16" s="7" customFormat="1" ht="27.6" x14ac:dyDescent="0.25">
      <c r="A25" s="80">
        <v>4</v>
      </c>
      <c r="B25" s="94" t="s">
        <v>202</v>
      </c>
      <c r="C25" s="79" t="s">
        <v>97</v>
      </c>
      <c r="D25" s="92">
        <v>9.3000000000000007</v>
      </c>
      <c r="E25" s="93"/>
      <c r="F25" s="69"/>
      <c r="G25" s="69"/>
      <c r="H25" s="69"/>
      <c r="I25" s="69"/>
      <c r="J25" s="69">
        <f t="shared" si="0"/>
        <v>0</v>
      </c>
      <c r="K25" s="70">
        <f t="shared" si="5"/>
        <v>0</v>
      </c>
      <c r="L25" s="69">
        <f t="shared" si="1"/>
        <v>0</v>
      </c>
      <c r="M25" s="69">
        <f t="shared" si="2"/>
        <v>0</v>
      </c>
      <c r="N25" s="69">
        <f t="shared" si="3"/>
        <v>0</v>
      </c>
      <c r="O25" s="69">
        <f t="shared" si="4"/>
        <v>0</v>
      </c>
    </row>
    <row r="26" spans="1:16" s="7" customFormat="1" x14ac:dyDescent="0.25">
      <c r="A26" s="79">
        <v>5</v>
      </c>
      <c r="B26" s="91" t="s">
        <v>101</v>
      </c>
      <c r="C26" s="80" t="s">
        <v>93</v>
      </c>
      <c r="D26" s="92">
        <v>1</v>
      </c>
      <c r="E26" s="93"/>
      <c r="F26" s="69"/>
      <c r="G26" s="69"/>
      <c r="H26" s="69"/>
      <c r="I26" s="69"/>
      <c r="J26" s="69">
        <f t="shared" si="0"/>
        <v>0</v>
      </c>
      <c r="K26" s="70">
        <f t="shared" si="5"/>
        <v>0</v>
      </c>
      <c r="L26" s="69">
        <f t="shared" si="1"/>
        <v>0</v>
      </c>
      <c r="M26" s="69">
        <f t="shared" si="2"/>
        <v>0</v>
      </c>
      <c r="N26" s="69">
        <f t="shared" si="3"/>
        <v>0</v>
      </c>
      <c r="O26" s="69">
        <f t="shared" si="4"/>
        <v>0</v>
      </c>
    </row>
    <row r="27" spans="1:16" s="7" customFormat="1" x14ac:dyDescent="0.25">
      <c r="A27" s="79">
        <v>6</v>
      </c>
      <c r="B27" s="94" t="s">
        <v>256</v>
      </c>
      <c r="C27" s="80" t="s">
        <v>97</v>
      </c>
      <c r="D27" s="95">
        <v>34.4</v>
      </c>
      <c r="E27" s="93"/>
      <c r="F27" s="69"/>
      <c r="G27" s="69"/>
      <c r="H27" s="69"/>
      <c r="I27" s="69"/>
      <c r="J27" s="69">
        <f t="shared" si="0"/>
        <v>0</v>
      </c>
      <c r="K27" s="70">
        <f t="shared" si="5"/>
        <v>0</v>
      </c>
      <c r="L27" s="69">
        <f t="shared" si="1"/>
        <v>0</v>
      </c>
      <c r="M27" s="69">
        <f t="shared" si="2"/>
        <v>0</v>
      </c>
      <c r="N27" s="69">
        <f t="shared" si="3"/>
        <v>0</v>
      </c>
      <c r="O27" s="69">
        <f t="shared" si="4"/>
        <v>0</v>
      </c>
    </row>
    <row r="28" spans="1:16" s="7" customFormat="1" ht="27.6" x14ac:dyDescent="0.25">
      <c r="A28" s="80">
        <v>7</v>
      </c>
      <c r="B28" s="94" t="s">
        <v>203</v>
      </c>
      <c r="C28" s="80" t="s">
        <v>97</v>
      </c>
      <c r="D28" s="95">
        <v>7</v>
      </c>
      <c r="E28" s="96"/>
      <c r="F28" s="96"/>
      <c r="G28" s="69"/>
      <c r="H28" s="69"/>
      <c r="I28" s="69"/>
      <c r="J28" s="69">
        <f t="shared" si="0"/>
        <v>0</v>
      </c>
      <c r="K28" s="70">
        <f t="shared" si="5"/>
        <v>0</v>
      </c>
      <c r="L28" s="69">
        <f t="shared" si="1"/>
        <v>0</v>
      </c>
      <c r="M28" s="69">
        <f t="shared" si="2"/>
        <v>0</v>
      </c>
      <c r="N28" s="69">
        <f t="shared" si="3"/>
        <v>0</v>
      </c>
      <c r="O28" s="69">
        <f t="shared" si="4"/>
        <v>0</v>
      </c>
    </row>
    <row r="29" spans="1:16" s="7" customFormat="1" x14ac:dyDescent="0.25">
      <c r="A29" s="79">
        <v>8</v>
      </c>
      <c r="B29" s="94" t="s">
        <v>102</v>
      </c>
      <c r="C29" s="80" t="s">
        <v>103</v>
      </c>
      <c r="D29" s="95">
        <v>60</v>
      </c>
      <c r="E29" s="93"/>
      <c r="F29" s="69"/>
      <c r="G29" s="69"/>
      <c r="H29" s="69"/>
      <c r="I29" s="69"/>
      <c r="J29" s="69">
        <f t="shared" si="0"/>
        <v>0</v>
      </c>
      <c r="K29" s="70">
        <f t="shared" si="5"/>
        <v>0</v>
      </c>
      <c r="L29" s="69">
        <f t="shared" si="1"/>
        <v>0</v>
      </c>
      <c r="M29" s="69">
        <f t="shared" si="2"/>
        <v>0</v>
      </c>
      <c r="N29" s="69">
        <f t="shared" si="3"/>
        <v>0</v>
      </c>
      <c r="O29" s="69">
        <f t="shared" si="4"/>
        <v>0</v>
      </c>
    </row>
    <row r="30" spans="1:16" s="7" customFormat="1" x14ac:dyDescent="0.25">
      <c r="A30" s="79">
        <v>9</v>
      </c>
      <c r="B30" s="94" t="s">
        <v>104</v>
      </c>
      <c r="C30" s="80" t="s">
        <v>93</v>
      </c>
      <c r="D30" s="95">
        <v>1</v>
      </c>
      <c r="E30" s="93"/>
      <c r="F30" s="69"/>
      <c r="G30" s="69"/>
      <c r="H30" s="69"/>
      <c r="I30" s="69"/>
      <c r="J30" s="69">
        <f t="shared" si="0"/>
        <v>0</v>
      </c>
      <c r="K30" s="70">
        <f t="shared" si="5"/>
        <v>0</v>
      </c>
      <c r="L30" s="69">
        <f t="shared" si="1"/>
        <v>0</v>
      </c>
      <c r="M30" s="69">
        <f t="shared" si="2"/>
        <v>0</v>
      </c>
      <c r="N30" s="69">
        <f t="shared" si="3"/>
        <v>0</v>
      </c>
      <c r="O30" s="69">
        <f t="shared" si="4"/>
        <v>0</v>
      </c>
    </row>
    <row r="31" spans="1:16" s="7" customFormat="1" x14ac:dyDescent="0.25">
      <c r="A31" s="80">
        <v>10</v>
      </c>
      <c r="B31" s="94" t="s">
        <v>185</v>
      </c>
      <c r="C31" s="80" t="s">
        <v>93</v>
      </c>
      <c r="D31" s="92">
        <v>1</v>
      </c>
      <c r="E31" s="93"/>
      <c r="F31" s="69"/>
      <c r="G31" s="69"/>
      <c r="H31" s="69"/>
      <c r="I31" s="69"/>
      <c r="J31" s="69">
        <f t="shared" si="0"/>
        <v>0</v>
      </c>
      <c r="K31" s="70">
        <f t="shared" si="5"/>
        <v>0</v>
      </c>
      <c r="L31" s="69">
        <f t="shared" si="1"/>
        <v>0</v>
      </c>
      <c r="M31" s="69">
        <f t="shared" si="2"/>
        <v>0</v>
      </c>
      <c r="N31" s="69">
        <f t="shared" si="3"/>
        <v>0</v>
      </c>
      <c r="O31" s="69">
        <f t="shared" si="4"/>
        <v>0</v>
      </c>
    </row>
    <row r="32" spans="1:16" s="7" customFormat="1" ht="27.6" x14ac:dyDescent="0.25">
      <c r="A32" s="79">
        <v>11</v>
      </c>
      <c r="B32" s="91" t="s">
        <v>106</v>
      </c>
      <c r="C32" s="79" t="s">
        <v>93</v>
      </c>
      <c r="D32" s="92">
        <v>1</v>
      </c>
      <c r="E32" s="93"/>
      <c r="F32" s="69"/>
      <c r="G32" s="69"/>
      <c r="H32" s="69"/>
      <c r="I32" s="69"/>
      <c r="J32" s="69">
        <f t="shared" si="0"/>
        <v>0</v>
      </c>
      <c r="K32" s="70">
        <f t="shared" si="5"/>
        <v>0</v>
      </c>
      <c r="L32" s="69">
        <f t="shared" si="1"/>
        <v>0</v>
      </c>
      <c r="M32" s="69">
        <f t="shared" si="2"/>
        <v>0</v>
      </c>
      <c r="N32" s="69">
        <f t="shared" si="3"/>
        <v>0</v>
      </c>
      <c r="O32" s="69">
        <f t="shared" si="4"/>
        <v>0</v>
      </c>
    </row>
    <row r="33" spans="1:15" s="7" customFormat="1" x14ac:dyDescent="0.25">
      <c r="A33" s="79">
        <v>12</v>
      </c>
      <c r="B33" s="94" t="s">
        <v>108</v>
      </c>
      <c r="C33" s="79" t="s">
        <v>93</v>
      </c>
      <c r="D33" s="95">
        <v>2</v>
      </c>
      <c r="E33" s="93"/>
      <c r="F33" s="69"/>
      <c r="G33" s="69"/>
      <c r="H33" s="69"/>
      <c r="I33" s="69"/>
      <c r="J33" s="69">
        <f t="shared" si="0"/>
        <v>0</v>
      </c>
      <c r="K33" s="70">
        <f t="shared" si="5"/>
        <v>0</v>
      </c>
      <c r="L33" s="69">
        <f t="shared" si="1"/>
        <v>0</v>
      </c>
      <c r="M33" s="69">
        <f t="shared" si="2"/>
        <v>0</v>
      </c>
      <c r="N33" s="69">
        <f t="shared" si="3"/>
        <v>0</v>
      </c>
      <c r="O33" s="69">
        <f t="shared" si="4"/>
        <v>0</v>
      </c>
    </row>
    <row r="34" spans="1:15" s="7" customFormat="1" ht="27.6" x14ac:dyDescent="0.25">
      <c r="A34" s="80">
        <v>13</v>
      </c>
      <c r="B34" s="94" t="s">
        <v>109</v>
      </c>
      <c r="C34" s="80" t="s">
        <v>110</v>
      </c>
      <c r="D34" s="95">
        <v>6</v>
      </c>
      <c r="E34" s="93"/>
      <c r="F34" s="69"/>
      <c r="G34" s="69"/>
      <c r="H34" s="69"/>
      <c r="I34" s="69"/>
      <c r="J34" s="69">
        <f t="shared" si="0"/>
        <v>0</v>
      </c>
      <c r="K34" s="70">
        <f t="shared" si="5"/>
        <v>0</v>
      </c>
      <c r="L34" s="69">
        <f t="shared" si="1"/>
        <v>0</v>
      </c>
      <c r="M34" s="69">
        <f t="shared" si="2"/>
        <v>0</v>
      </c>
      <c r="N34" s="69">
        <f t="shared" si="3"/>
        <v>0</v>
      </c>
      <c r="O34" s="69">
        <f t="shared" si="4"/>
        <v>0</v>
      </c>
    </row>
    <row r="35" spans="1:15" s="7" customFormat="1" ht="27.6" x14ac:dyDescent="0.25">
      <c r="A35" s="79">
        <v>14</v>
      </c>
      <c r="B35" s="94" t="s">
        <v>111</v>
      </c>
      <c r="C35" s="79" t="s">
        <v>103</v>
      </c>
      <c r="D35" s="95">
        <v>2</v>
      </c>
      <c r="E35" s="93"/>
      <c r="F35" s="69"/>
      <c r="G35" s="69"/>
      <c r="H35" s="69"/>
      <c r="I35" s="69"/>
      <c r="J35" s="69">
        <f t="shared" si="0"/>
        <v>0</v>
      </c>
      <c r="K35" s="70">
        <f t="shared" si="5"/>
        <v>0</v>
      </c>
      <c r="L35" s="69">
        <f t="shared" si="1"/>
        <v>0</v>
      </c>
      <c r="M35" s="69">
        <f t="shared" si="2"/>
        <v>0</v>
      </c>
      <c r="N35" s="69">
        <f t="shared" si="3"/>
        <v>0</v>
      </c>
      <c r="O35" s="69">
        <f t="shared" si="4"/>
        <v>0</v>
      </c>
    </row>
    <row r="36" spans="1:15" s="7" customFormat="1" x14ac:dyDescent="0.25">
      <c r="A36" s="79">
        <v>15</v>
      </c>
      <c r="B36" s="94" t="s">
        <v>204</v>
      </c>
      <c r="C36" s="79" t="s">
        <v>113</v>
      </c>
      <c r="D36" s="95">
        <v>2</v>
      </c>
      <c r="E36" s="93"/>
      <c r="F36" s="69"/>
      <c r="G36" s="69"/>
      <c r="H36" s="69"/>
      <c r="I36" s="69"/>
      <c r="J36" s="69">
        <f t="shared" si="0"/>
        <v>0</v>
      </c>
      <c r="K36" s="70">
        <f t="shared" si="5"/>
        <v>0</v>
      </c>
      <c r="L36" s="69">
        <f t="shared" si="1"/>
        <v>0</v>
      </c>
      <c r="M36" s="69">
        <f t="shared" si="2"/>
        <v>0</v>
      </c>
      <c r="N36" s="69">
        <f t="shared" si="3"/>
        <v>0</v>
      </c>
      <c r="O36" s="69">
        <f t="shared" si="4"/>
        <v>0</v>
      </c>
    </row>
    <row r="37" spans="1:15" s="7" customFormat="1" x14ac:dyDescent="0.25">
      <c r="A37" s="80">
        <v>16</v>
      </c>
      <c r="B37" s="94" t="s">
        <v>257</v>
      </c>
      <c r="C37" s="79" t="s">
        <v>93</v>
      </c>
      <c r="D37" s="95">
        <v>1</v>
      </c>
      <c r="E37" s="93"/>
      <c r="F37" s="69"/>
      <c r="G37" s="69"/>
      <c r="H37" s="69"/>
      <c r="I37" s="69"/>
      <c r="J37" s="69">
        <f t="shared" si="0"/>
        <v>0</v>
      </c>
      <c r="K37" s="70">
        <f t="shared" si="5"/>
        <v>0</v>
      </c>
      <c r="L37" s="69">
        <f t="shared" si="1"/>
        <v>0</v>
      </c>
      <c r="M37" s="69">
        <f t="shared" si="2"/>
        <v>0</v>
      </c>
      <c r="N37" s="69">
        <f t="shared" si="3"/>
        <v>0</v>
      </c>
      <c r="O37" s="69">
        <f t="shared" si="4"/>
        <v>0</v>
      </c>
    </row>
    <row r="38" spans="1:15" s="7" customFormat="1" x14ac:dyDescent="0.25">
      <c r="A38" s="102"/>
      <c r="B38" s="103" t="s">
        <v>115</v>
      </c>
      <c r="C38" s="97"/>
      <c r="D38" s="98"/>
      <c r="E38" s="99"/>
      <c r="F38" s="100"/>
      <c r="G38" s="100"/>
      <c r="H38" s="100"/>
      <c r="I38" s="100"/>
      <c r="J38" s="100"/>
      <c r="K38" s="101"/>
      <c r="L38" s="100"/>
      <c r="M38" s="100"/>
      <c r="N38" s="100"/>
      <c r="O38" s="100"/>
    </row>
    <row r="39" spans="1:15" s="7" customFormat="1" ht="165.6" x14ac:dyDescent="0.25">
      <c r="A39" s="79">
        <v>17</v>
      </c>
      <c r="B39" s="91" t="s">
        <v>205</v>
      </c>
      <c r="C39" s="80" t="s">
        <v>97</v>
      </c>
      <c r="D39" s="92">
        <v>9.6</v>
      </c>
      <c r="E39" s="96"/>
      <c r="F39" s="96"/>
      <c r="G39" s="69"/>
      <c r="H39" s="69"/>
      <c r="I39" s="69"/>
      <c r="J39" s="69">
        <f t="shared" si="0"/>
        <v>0</v>
      </c>
      <c r="K39" s="70">
        <f t="shared" si="5"/>
        <v>0</v>
      </c>
      <c r="L39" s="69">
        <f t="shared" si="1"/>
        <v>0</v>
      </c>
      <c r="M39" s="69">
        <f t="shared" si="2"/>
        <v>0</v>
      </c>
      <c r="N39" s="69">
        <f t="shared" si="3"/>
        <v>0</v>
      </c>
      <c r="O39" s="69">
        <f t="shared" si="4"/>
        <v>0</v>
      </c>
    </row>
    <row r="40" spans="1:15" s="7" customFormat="1" ht="55.2" x14ac:dyDescent="0.25">
      <c r="A40" s="80">
        <v>18</v>
      </c>
      <c r="B40" s="94" t="s">
        <v>118</v>
      </c>
      <c r="C40" s="79" t="s">
        <v>97</v>
      </c>
      <c r="D40" s="95">
        <v>5.9</v>
      </c>
      <c r="E40" s="96"/>
      <c r="F40" s="96"/>
      <c r="G40" s="69"/>
      <c r="H40" s="69"/>
      <c r="I40" s="69"/>
      <c r="J40" s="69">
        <f t="shared" si="0"/>
        <v>0</v>
      </c>
      <c r="K40" s="70">
        <f t="shared" si="5"/>
        <v>0</v>
      </c>
      <c r="L40" s="69">
        <f t="shared" si="1"/>
        <v>0</v>
      </c>
      <c r="M40" s="69">
        <f t="shared" si="2"/>
        <v>0</v>
      </c>
      <c r="N40" s="69">
        <f t="shared" si="3"/>
        <v>0</v>
      </c>
      <c r="O40" s="69">
        <f t="shared" si="4"/>
        <v>0</v>
      </c>
    </row>
    <row r="41" spans="1:15" s="7" customFormat="1" ht="41.4" x14ac:dyDescent="0.25">
      <c r="A41" s="79">
        <v>19</v>
      </c>
      <c r="B41" s="94" t="s">
        <v>119</v>
      </c>
      <c r="C41" s="79" t="s">
        <v>97</v>
      </c>
      <c r="D41" s="95">
        <v>1.7</v>
      </c>
      <c r="E41" s="96"/>
      <c r="F41" s="96"/>
      <c r="G41" s="69"/>
      <c r="H41" s="69"/>
      <c r="I41" s="69"/>
      <c r="J41" s="69">
        <f t="shared" si="0"/>
        <v>0</v>
      </c>
      <c r="K41" s="70">
        <f t="shared" si="5"/>
        <v>0</v>
      </c>
      <c r="L41" s="69">
        <f t="shared" si="1"/>
        <v>0</v>
      </c>
      <c r="M41" s="69">
        <f t="shared" si="2"/>
        <v>0</v>
      </c>
      <c r="N41" s="69">
        <f t="shared" si="3"/>
        <v>0</v>
      </c>
      <c r="O41" s="69">
        <f t="shared" si="4"/>
        <v>0</v>
      </c>
    </row>
    <row r="42" spans="1:15" s="7" customFormat="1" ht="69" x14ac:dyDescent="0.25">
      <c r="A42" s="79">
        <v>20</v>
      </c>
      <c r="B42" s="94" t="s">
        <v>186</v>
      </c>
      <c r="C42" s="80" t="s">
        <v>93</v>
      </c>
      <c r="D42" s="95">
        <v>1</v>
      </c>
      <c r="E42" s="96"/>
      <c r="F42" s="96"/>
      <c r="G42" s="69"/>
      <c r="H42" s="69"/>
      <c r="I42" s="69"/>
      <c r="J42" s="69">
        <f t="shared" si="0"/>
        <v>0</v>
      </c>
      <c r="K42" s="70">
        <f t="shared" si="5"/>
        <v>0</v>
      </c>
      <c r="L42" s="69">
        <f t="shared" si="1"/>
        <v>0</v>
      </c>
      <c r="M42" s="69">
        <f t="shared" si="2"/>
        <v>0</v>
      </c>
      <c r="N42" s="69">
        <f t="shared" si="3"/>
        <v>0</v>
      </c>
      <c r="O42" s="69">
        <f t="shared" si="4"/>
        <v>0</v>
      </c>
    </row>
    <row r="43" spans="1:15" s="7" customFormat="1" ht="69" x14ac:dyDescent="0.25">
      <c r="A43" s="80">
        <v>21</v>
      </c>
      <c r="B43" s="94" t="s">
        <v>258</v>
      </c>
      <c r="C43" s="79" t="s">
        <v>97</v>
      </c>
      <c r="D43" s="95">
        <v>0.5</v>
      </c>
      <c r="E43" s="93"/>
      <c r="F43" s="69"/>
      <c r="G43" s="69"/>
      <c r="H43" s="69"/>
      <c r="I43" s="69"/>
      <c r="J43" s="69">
        <f t="shared" si="0"/>
        <v>0</v>
      </c>
      <c r="K43" s="70">
        <f t="shared" si="5"/>
        <v>0</v>
      </c>
      <c r="L43" s="69">
        <f t="shared" si="1"/>
        <v>0</v>
      </c>
      <c r="M43" s="69">
        <f t="shared" si="2"/>
        <v>0</v>
      </c>
      <c r="N43" s="69">
        <f t="shared" si="3"/>
        <v>0</v>
      </c>
      <c r="O43" s="69">
        <f t="shared" si="4"/>
        <v>0</v>
      </c>
    </row>
    <row r="44" spans="1:15" s="7" customFormat="1" ht="41.4" x14ac:dyDescent="0.25">
      <c r="A44" s="79">
        <v>22</v>
      </c>
      <c r="B44" s="94" t="s">
        <v>259</v>
      </c>
      <c r="C44" s="80" t="s">
        <v>97</v>
      </c>
      <c r="D44" s="92">
        <v>34.4</v>
      </c>
      <c r="E44" s="93"/>
      <c r="F44" s="69"/>
      <c r="G44" s="69"/>
      <c r="H44" s="69"/>
      <c r="I44" s="69"/>
      <c r="J44" s="69">
        <f t="shared" si="0"/>
        <v>0</v>
      </c>
      <c r="K44" s="70">
        <f t="shared" si="5"/>
        <v>0</v>
      </c>
      <c r="L44" s="69">
        <f t="shared" si="1"/>
        <v>0</v>
      </c>
      <c r="M44" s="69">
        <f t="shared" si="2"/>
        <v>0</v>
      </c>
      <c r="N44" s="69">
        <f t="shared" si="3"/>
        <v>0</v>
      </c>
      <c r="O44" s="69">
        <f t="shared" si="4"/>
        <v>0</v>
      </c>
    </row>
    <row r="45" spans="1:15" s="7" customFormat="1" ht="27.6" x14ac:dyDescent="0.25">
      <c r="A45" s="79">
        <v>23</v>
      </c>
      <c r="B45" s="91" t="s">
        <v>121</v>
      </c>
      <c r="C45" s="80" t="s">
        <v>97</v>
      </c>
      <c r="D45" s="92">
        <v>2.4</v>
      </c>
      <c r="E45" s="96"/>
      <c r="F45" s="96"/>
      <c r="G45" s="69"/>
      <c r="H45" s="69"/>
      <c r="I45" s="69"/>
      <c r="J45" s="69">
        <f t="shared" si="0"/>
        <v>0</v>
      </c>
      <c r="K45" s="70">
        <f t="shared" si="5"/>
        <v>0</v>
      </c>
      <c r="L45" s="69">
        <f t="shared" si="1"/>
        <v>0</v>
      </c>
      <c r="M45" s="69">
        <f t="shared" si="2"/>
        <v>0</v>
      </c>
      <c r="N45" s="69">
        <f t="shared" si="3"/>
        <v>0</v>
      </c>
      <c r="O45" s="69">
        <f t="shared" si="4"/>
        <v>0</v>
      </c>
    </row>
    <row r="46" spans="1:15" s="7" customFormat="1" ht="27.6" x14ac:dyDescent="0.25">
      <c r="A46" s="80">
        <v>24</v>
      </c>
      <c r="B46" s="94" t="s">
        <v>241</v>
      </c>
      <c r="C46" s="79" t="s">
        <v>97</v>
      </c>
      <c r="D46" s="95">
        <v>2.8</v>
      </c>
      <c r="E46" s="96"/>
      <c r="F46" s="96"/>
      <c r="G46" s="69"/>
      <c r="H46" s="69"/>
      <c r="I46" s="69"/>
      <c r="J46" s="69">
        <f t="shared" si="0"/>
        <v>0</v>
      </c>
      <c r="K46" s="70">
        <f t="shared" si="5"/>
        <v>0</v>
      </c>
      <c r="L46" s="69">
        <f t="shared" si="1"/>
        <v>0</v>
      </c>
      <c r="M46" s="69">
        <f t="shared" si="2"/>
        <v>0</v>
      </c>
      <c r="N46" s="69">
        <f t="shared" si="3"/>
        <v>0</v>
      </c>
      <c r="O46" s="69">
        <f t="shared" si="4"/>
        <v>0</v>
      </c>
    </row>
    <row r="47" spans="1:15" s="7" customFormat="1" x14ac:dyDescent="0.25">
      <c r="A47" s="79">
        <v>25</v>
      </c>
      <c r="B47" s="94" t="s">
        <v>123</v>
      </c>
      <c r="C47" s="79" t="s">
        <v>97</v>
      </c>
      <c r="D47" s="95">
        <v>2.4</v>
      </c>
      <c r="E47" s="96"/>
      <c r="F47" s="96"/>
      <c r="G47" s="69"/>
      <c r="H47" s="69"/>
      <c r="I47" s="69"/>
      <c r="J47" s="69">
        <f t="shared" si="0"/>
        <v>0</v>
      </c>
      <c r="K47" s="70">
        <f t="shared" si="5"/>
        <v>0</v>
      </c>
      <c r="L47" s="69">
        <f t="shared" si="1"/>
        <v>0</v>
      </c>
      <c r="M47" s="69">
        <f t="shared" si="2"/>
        <v>0</v>
      </c>
      <c r="N47" s="69">
        <f t="shared" si="3"/>
        <v>0</v>
      </c>
      <c r="O47" s="69">
        <f t="shared" si="4"/>
        <v>0</v>
      </c>
    </row>
    <row r="48" spans="1:15" s="7" customFormat="1" ht="41.4" x14ac:dyDescent="0.25">
      <c r="A48" s="79">
        <v>26</v>
      </c>
      <c r="B48" s="94" t="s">
        <v>125</v>
      </c>
      <c r="C48" s="80" t="s">
        <v>97</v>
      </c>
      <c r="D48" s="95">
        <v>34.4</v>
      </c>
      <c r="E48" s="96"/>
      <c r="F48" s="96"/>
      <c r="G48" s="69"/>
      <c r="H48" s="69"/>
      <c r="I48" s="69"/>
      <c r="J48" s="69">
        <f t="shared" si="0"/>
        <v>0</v>
      </c>
      <c r="K48" s="70">
        <f t="shared" si="5"/>
        <v>0</v>
      </c>
      <c r="L48" s="69">
        <f t="shared" si="1"/>
        <v>0</v>
      </c>
      <c r="M48" s="69">
        <f t="shared" si="2"/>
        <v>0</v>
      </c>
      <c r="N48" s="69">
        <f t="shared" si="3"/>
        <v>0</v>
      </c>
      <c r="O48" s="69">
        <f t="shared" si="4"/>
        <v>0</v>
      </c>
    </row>
    <row r="49" spans="1:15" s="7" customFormat="1" x14ac:dyDescent="0.25">
      <c r="A49" s="80">
        <v>27</v>
      </c>
      <c r="B49" s="94" t="s">
        <v>127</v>
      </c>
      <c r="C49" s="79" t="s">
        <v>93</v>
      </c>
      <c r="D49" s="95">
        <v>2</v>
      </c>
      <c r="E49" s="93"/>
      <c r="F49" s="69"/>
      <c r="G49" s="69"/>
      <c r="H49" s="69"/>
      <c r="I49" s="69"/>
      <c r="J49" s="69">
        <f t="shared" si="0"/>
        <v>0</v>
      </c>
      <c r="K49" s="70">
        <f t="shared" si="5"/>
        <v>0</v>
      </c>
      <c r="L49" s="69">
        <f t="shared" si="1"/>
        <v>0</v>
      </c>
      <c r="M49" s="69">
        <f t="shared" si="2"/>
        <v>0</v>
      </c>
      <c r="N49" s="69">
        <f t="shared" si="3"/>
        <v>0</v>
      </c>
      <c r="O49" s="69">
        <f t="shared" si="4"/>
        <v>0</v>
      </c>
    </row>
    <row r="50" spans="1:15" s="7" customFormat="1" x14ac:dyDescent="0.25">
      <c r="A50" s="102"/>
      <c r="B50" s="103" t="s">
        <v>207</v>
      </c>
      <c r="C50" s="97"/>
      <c r="D50" s="98"/>
      <c r="E50" s="99"/>
      <c r="F50" s="100"/>
      <c r="G50" s="100"/>
      <c r="H50" s="100"/>
      <c r="I50" s="100"/>
      <c r="J50" s="100"/>
      <c r="K50" s="101"/>
      <c r="L50" s="100"/>
      <c r="M50" s="100"/>
      <c r="N50" s="100"/>
      <c r="O50" s="100"/>
    </row>
    <row r="51" spans="1:15" s="7" customFormat="1" ht="27.6" x14ac:dyDescent="0.25">
      <c r="A51" s="79">
        <v>28</v>
      </c>
      <c r="B51" s="91" t="s">
        <v>107</v>
      </c>
      <c r="C51" s="80" t="s">
        <v>93</v>
      </c>
      <c r="D51" s="92">
        <v>1</v>
      </c>
      <c r="E51" s="96"/>
      <c r="F51" s="96"/>
      <c r="G51" s="69"/>
      <c r="H51" s="69"/>
      <c r="I51" s="69"/>
      <c r="J51" s="69">
        <f t="shared" si="0"/>
        <v>0</v>
      </c>
      <c r="K51" s="70">
        <f t="shared" si="5"/>
        <v>0</v>
      </c>
      <c r="L51" s="69">
        <f t="shared" si="1"/>
        <v>0</v>
      </c>
      <c r="M51" s="69">
        <f t="shared" si="2"/>
        <v>0</v>
      </c>
      <c r="N51" s="69">
        <f t="shared" si="3"/>
        <v>0</v>
      </c>
      <c r="O51" s="69">
        <f t="shared" si="4"/>
        <v>0</v>
      </c>
    </row>
    <row r="52" spans="1:15" s="7" customFormat="1" ht="27.6" x14ac:dyDescent="0.25">
      <c r="A52" s="80">
        <v>29</v>
      </c>
      <c r="B52" s="94" t="s">
        <v>211</v>
      </c>
      <c r="C52" s="79" t="s">
        <v>93</v>
      </c>
      <c r="D52" s="95">
        <v>1</v>
      </c>
      <c r="E52" s="96"/>
      <c r="F52" s="96"/>
      <c r="G52" s="69"/>
      <c r="H52" s="69"/>
      <c r="I52" s="69"/>
      <c r="J52" s="69">
        <f t="shared" si="0"/>
        <v>0</v>
      </c>
      <c r="K52" s="70">
        <f t="shared" si="5"/>
        <v>0</v>
      </c>
      <c r="L52" s="69">
        <f t="shared" si="1"/>
        <v>0</v>
      </c>
      <c r="M52" s="69">
        <f t="shared" si="2"/>
        <v>0</v>
      </c>
      <c r="N52" s="69">
        <f t="shared" si="3"/>
        <v>0</v>
      </c>
      <c r="O52" s="69">
        <f t="shared" si="4"/>
        <v>0</v>
      </c>
    </row>
    <row r="53" spans="1:15" s="7" customFormat="1" x14ac:dyDescent="0.25">
      <c r="A53" s="102"/>
      <c r="B53" s="103" t="s">
        <v>129</v>
      </c>
      <c r="C53" s="97"/>
      <c r="D53" s="98"/>
      <c r="E53" s="99"/>
      <c r="F53" s="100"/>
      <c r="G53" s="100"/>
      <c r="H53" s="100"/>
      <c r="I53" s="100"/>
      <c r="J53" s="100"/>
      <c r="K53" s="101"/>
      <c r="L53" s="100"/>
      <c r="M53" s="100"/>
      <c r="N53" s="100"/>
      <c r="O53" s="100"/>
    </row>
    <row r="54" spans="1:15" s="7" customFormat="1" x14ac:dyDescent="0.25">
      <c r="A54" s="79">
        <v>30</v>
      </c>
      <c r="B54" s="94" t="s">
        <v>130</v>
      </c>
      <c r="C54" s="80" t="s">
        <v>93</v>
      </c>
      <c r="D54" s="95">
        <v>2</v>
      </c>
      <c r="E54" s="96"/>
      <c r="F54" s="96"/>
      <c r="G54" s="69"/>
      <c r="H54" s="69"/>
      <c r="I54" s="69"/>
      <c r="J54" s="69">
        <f t="shared" si="0"/>
        <v>0</v>
      </c>
      <c r="K54" s="70">
        <f t="shared" si="5"/>
        <v>0</v>
      </c>
      <c r="L54" s="69">
        <f t="shared" si="1"/>
        <v>0</v>
      </c>
      <c r="M54" s="69">
        <f t="shared" si="2"/>
        <v>0</v>
      </c>
      <c r="N54" s="69">
        <f t="shared" si="3"/>
        <v>0</v>
      </c>
      <c r="O54" s="69">
        <f t="shared" si="4"/>
        <v>0</v>
      </c>
    </row>
    <row r="55" spans="1:15" s="7" customFormat="1" x14ac:dyDescent="0.25">
      <c r="A55" s="80">
        <v>31</v>
      </c>
      <c r="B55" s="94" t="s">
        <v>131</v>
      </c>
      <c r="C55" s="79" t="s">
        <v>93</v>
      </c>
      <c r="D55" s="95">
        <v>2</v>
      </c>
      <c r="E55" s="93"/>
      <c r="F55" s="69"/>
      <c r="G55" s="69"/>
      <c r="H55" s="69"/>
      <c r="I55" s="69"/>
      <c r="J55" s="69">
        <f t="shared" si="0"/>
        <v>0</v>
      </c>
      <c r="K55" s="70">
        <f t="shared" si="5"/>
        <v>0</v>
      </c>
      <c r="L55" s="69">
        <f t="shared" si="1"/>
        <v>0</v>
      </c>
      <c r="M55" s="69">
        <f t="shared" si="2"/>
        <v>0</v>
      </c>
      <c r="N55" s="69">
        <f t="shared" si="3"/>
        <v>0</v>
      </c>
      <c r="O55" s="69">
        <f t="shared" si="4"/>
        <v>0</v>
      </c>
    </row>
    <row r="56" spans="1:15" s="7" customFormat="1" ht="27.6" x14ac:dyDescent="0.25">
      <c r="A56" s="79">
        <v>32</v>
      </c>
      <c r="B56" s="94" t="s">
        <v>132</v>
      </c>
      <c r="C56" s="80" t="s">
        <v>93</v>
      </c>
      <c r="D56" s="92">
        <v>2</v>
      </c>
      <c r="E56" s="93"/>
      <c r="F56" s="69"/>
      <c r="G56" s="69"/>
      <c r="H56" s="69"/>
      <c r="I56" s="69"/>
      <c r="J56" s="69">
        <f t="shared" si="0"/>
        <v>0</v>
      </c>
      <c r="K56" s="70">
        <f t="shared" si="5"/>
        <v>0</v>
      </c>
      <c r="L56" s="69">
        <f t="shared" si="1"/>
        <v>0</v>
      </c>
      <c r="M56" s="69">
        <f t="shared" si="2"/>
        <v>0</v>
      </c>
      <c r="N56" s="69">
        <f t="shared" si="3"/>
        <v>0</v>
      </c>
      <c r="O56" s="69">
        <f t="shared" si="4"/>
        <v>0</v>
      </c>
    </row>
    <row r="57" spans="1:15" s="7" customFormat="1" ht="27.6" x14ac:dyDescent="0.25">
      <c r="A57" s="79">
        <v>33</v>
      </c>
      <c r="B57" s="91" t="s">
        <v>133</v>
      </c>
      <c r="C57" s="80" t="s">
        <v>93</v>
      </c>
      <c r="D57" s="92">
        <v>3</v>
      </c>
      <c r="E57" s="96"/>
      <c r="F57" s="96"/>
      <c r="G57" s="69"/>
      <c r="H57" s="69"/>
      <c r="I57" s="69"/>
      <c r="J57" s="69">
        <f t="shared" si="0"/>
        <v>0</v>
      </c>
      <c r="K57" s="70">
        <f t="shared" si="5"/>
        <v>0</v>
      </c>
      <c r="L57" s="69">
        <f t="shared" si="1"/>
        <v>0</v>
      </c>
      <c r="M57" s="69">
        <f t="shared" si="2"/>
        <v>0</v>
      </c>
      <c r="N57" s="69">
        <f t="shared" si="3"/>
        <v>0</v>
      </c>
      <c r="O57" s="69">
        <f t="shared" si="4"/>
        <v>0</v>
      </c>
    </row>
    <row r="58" spans="1:15" s="7" customFormat="1" ht="41.4" x14ac:dyDescent="0.25">
      <c r="A58" s="80">
        <v>34</v>
      </c>
      <c r="B58" s="94" t="s">
        <v>134</v>
      </c>
      <c r="C58" s="79" t="s">
        <v>103</v>
      </c>
      <c r="D58" s="95">
        <v>6</v>
      </c>
      <c r="E58" s="96"/>
      <c r="F58" s="96"/>
      <c r="G58" s="69"/>
      <c r="H58" s="69"/>
      <c r="I58" s="69"/>
      <c r="J58" s="69">
        <f t="shared" si="0"/>
        <v>0</v>
      </c>
      <c r="K58" s="70">
        <f t="shared" si="5"/>
        <v>0</v>
      </c>
      <c r="L58" s="69">
        <f t="shared" si="1"/>
        <v>0</v>
      </c>
      <c r="M58" s="69">
        <f t="shared" si="2"/>
        <v>0</v>
      </c>
      <c r="N58" s="69">
        <f t="shared" si="3"/>
        <v>0</v>
      </c>
      <c r="O58" s="69">
        <f t="shared" si="4"/>
        <v>0</v>
      </c>
    </row>
    <row r="59" spans="1:15" s="7" customFormat="1" x14ac:dyDescent="0.25">
      <c r="A59" s="79">
        <v>35</v>
      </c>
      <c r="B59" s="94" t="s">
        <v>135</v>
      </c>
      <c r="C59" s="79" t="s">
        <v>136</v>
      </c>
      <c r="D59" s="95">
        <v>0.06</v>
      </c>
      <c r="E59" s="96"/>
      <c r="F59" s="96"/>
      <c r="G59" s="69"/>
      <c r="H59" s="69"/>
      <c r="I59" s="69"/>
      <c r="J59" s="69">
        <f t="shared" si="0"/>
        <v>0</v>
      </c>
      <c r="K59" s="70">
        <f t="shared" si="5"/>
        <v>0</v>
      </c>
      <c r="L59" s="69">
        <f t="shared" si="1"/>
        <v>0</v>
      </c>
      <c r="M59" s="69">
        <f t="shared" si="2"/>
        <v>0</v>
      </c>
      <c r="N59" s="69">
        <f t="shared" si="3"/>
        <v>0</v>
      </c>
      <c r="O59" s="69">
        <f t="shared" si="4"/>
        <v>0</v>
      </c>
    </row>
    <row r="60" spans="1:15" s="7" customFormat="1" ht="41.4" x14ac:dyDescent="0.25">
      <c r="A60" s="79">
        <v>36</v>
      </c>
      <c r="B60" s="94" t="s">
        <v>137</v>
      </c>
      <c r="C60" s="80" t="s">
        <v>103</v>
      </c>
      <c r="D60" s="95">
        <v>2</v>
      </c>
      <c r="E60" s="96"/>
      <c r="F60" s="96"/>
      <c r="G60" s="69"/>
      <c r="H60" s="69"/>
      <c r="I60" s="69"/>
      <c r="J60" s="69">
        <f t="shared" si="0"/>
        <v>0</v>
      </c>
      <c r="K60" s="70">
        <f t="shared" si="5"/>
        <v>0</v>
      </c>
      <c r="L60" s="69">
        <f t="shared" si="1"/>
        <v>0</v>
      </c>
      <c r="M60" s="69">
        <f t="shared" si="2"/>
        <v>0</v>
      </c>
      <c r="N60" s="69">
        <f t="shared" si="3"/>
        <v>0</v>
      </c>
      <c r="O60" s="69">
        <f t="shared" si="4"/>
        <v>0</v>
      </c>
    </row>
    <row r="61" spans="1:15" s="7" customFormat="1" ht="41.4" x14ac:dyDescent="0.25">
      <c r="A61" s="80">
        <v>37</v>
      </c>
      <c r="B61" s="94" t="s">
        <v>138</v>
      </c>
      <c r="C61" s="79" t="s">
        <v>93</v>
      </c>
      <c r="D61" s="95">
        <v>1</v>
      </c>
      <c r="E61" s="93"/>
      <c r="F61" s="69"/>
      <c r="G61" s="69"/>
      <c r="H61" s="69"/>
      <c r="I61" s="69"/>
      <c r="J61" s="69">
        <f t="shared" si="0"/>
        <v>0</v>
      </c>
      <c r="K61" s="70">
        <f t="shared" si="5"/>
        <v>0</v>
      </c>
      <c r="L61" s="69">
        <f t="shared" si="1"/>
        <v>0</v>
      </c>
      <c r="M61" s="69">
        <f t="shared" si="2"/>
        <v>0</v>
      </c>
      <c r="N61" s="69">
        <f t="shared" si="3"/>
        <v>0</v>
      </c>
      <c r="O61" s="69">
        <f t="shared" si="4"/>
        <v>0</v>
      </c>
    </row>
    <row r="62" spans="1:15" s="7" customFormat="1" ht="27.6" x14ac:dyDescent="0.25">
      <c r="A62" s="79">
        <v>38</v>
      </c>
      <c r="B62" s="94" t="s">
        <v>214</v>
      </c>
      <c r="C62" s="80" t="s">
        <v>93</v>
      </c>
      <c r="D62" s="92">
        <v>1</v>
      </c>
      <c r="E62" s="93"/>
      <c r="F62" s="69"/>
      <c r="G62" s="69"/>
      <c r="H62" s="69"/>
      <c r="I62" s="69"/>
      <c r="J62" s="69">
        <f t="shared" si="0"/>
        <v>0</v>
      </c>
      <c r="K62" s="70">
        <f t="shared" si="5"/>
        <v>0</v>
      </c>
      <c r="L62" s="69">
        <f t="shared" si="1"/>
        <v>0</v>
      </c>
      <c r="M62" s="69">
        <f t="shared" si="2"/>
        <v>0</v>
      </c>
      <c r="N62" s="69">
        <f t="shared" si="3"/>
        <v>0</v>
      </c>
      <c r="O62" s="69">
        <f t="shared" si="4"/>
        <v>0</v>
      </c>
    </row>
    <row r="63" spans="1:15" s="7" customFormat="1" ht="41.4" x14ac:dyDescent="0.25">
      <c r="A63" s="79">
        <v>39</v>
      </c>
      <c r="B63" s="91" t="s">
        <v>141</v>
      </c>
      <c r="C63" s="80" t="s">
        <v>93</v>
      </c>
      <c r="D63" s="92">
        <v>1</v>
      </c>
      <c r="E63" s="96"/>
      <c r="F63" s="96"/>
      <c r="G63" s="69"/>
      <c r="H63" s="69"/>
      <c r="I63" s="69"/>
      <c r="J63" s="69">
        <f t="shared" si="0"/>
        <v>0</v>
      </c>
      <c r="K63" s="70">
        <f t="shared" si="5"/>
        <v>0</v>
      </c>
      <c r="L63" s="69">
        <f t="shared" si="1"/>
        <v>0</v>
      </c>
      <c r="M63" s="69">
        <f t="shared" si="2"/>
        <v>0</v>
      </c>
      <c r="N63" s="69">
        <f t="shared" si="3"/>
        <v>0</v>
      </c>
      <c r="O63" s="69">
        <f t="shared" si="4"/>
        <v>0</v>
      </c>
    </row>
    <row r="64" spans="1:15" s="7" customFormat="1" x14ac:dyDescent="0.25">
      <c r="A64" s="80">
        <v>40</v>
      </c>
      <c r="B64" s="94" t="s">
        <v>191</v>
      </c>
      <c r="C64" s="79" t="s">
        <v>93</v>
      </c>
      <c r="D64" s="95">
        <v>1</v>
      </c>
      <c r="E64" s="96"/>
      <c r="F64" s="96"/>
      <c r="G64" s="69"/>
      <c r="H64" s="69"/>
      <c r="I64" s="69"/>
      <c r="J64" s="69">
        <f t="shared" si="0"/>
        <v>0</v>
      </c>
      <c r="K64" s="70">
        <f t="shared" si="5"/>
        <v>0</v>
      </c>
      <c r="L64" s="69">
        <f t="shared" si="1"/>
        <v>0</v>
      </c>
      <c r="M64" s="69">
        <f t="shared" si="2"/>
        <v>0</v>
      </c>
      <c r="N64" s="69">
        <f t="shared" si="3"/>
        <v>0</v>
      </c>
      <c r="O64" s="69">
        <f t="shared" si="4"/>
        <v>0</v>
      </c>
    </row>
    <row r="65" spans="1:15" s="7" customFormat="1" x14ac:dyDescent="0.25">
      <c r="A65" s="79">
        <v>41</v>
      </c>
      <c r="B65" s="94" t="s">
        <v>143</v>
      </c>
      <c r="C65" s="79" t="s">
        <v>93</v>
      </c>
      <c r="D65" s="95">
        <v>1</v>
      </c>
      <c r="E65" s="96"/>
      <c r="F65" s="96"/>
      <c r="G65" s="69"/>
      <c r="H65" s="69"/>
      <c r="I65" s="69"/>
      <c r="J65" s="69">
        <f t="shared" si="0"/>
        <v>0</v>
      </c>
      <c r="K65" s="70">
        <f t="shared" si="5"/>
        <v>0</v>
      </c>
      <c r="L65" s="69">
        <f t="shared" si="1"/>
        <v>0</v>
      </c>
      <c r="M65" s="69">
        <f t="shared" si="2"/>
        <v>0</v>
      </c>
      <c r="N65" s="69">
        <f t="shared" si="3"/>
        <v>0</v>
      </c>
      <c r="O65" s="69">
        <f t="shared" si="4"/>
        <v>0</v>
      </c>
    </row>
    <row r="66" spans="1:15" s="7" customFormat="1" ht="27.6" x14ac:dyDescent="0.25">
      <c r="A66" s="79">
        <v>42</v>
      </c>
      <c r="B66" s="94" t="s">
        <v>144</v>
      </c>
      <c r="C66" s="80" t="s">
        <v>93</v>
      </c>
      <c r="D66" s="95">
        <v>1</v>
      </c>
      <c r="E66" s="96"/>
      <c r="F66" s="96"/>
      <c r="G66" s="69"/>
      <c r="H66" s="69"/>
      <c r="I66" s="69"/>
      <c r="J66" s="69">
        <f t="shared" si="0"/>
        <v>0</v>
      </c>
      <c r="K66" s="70">
        <f t="shared" si="5"/>
        <v>0</v>
      </c>
      <c r="L66" s="69">
        <f t="shared" si="1"/>
        <v>0</v>
      </c>
      <c r="M66" s="69">
        <f t="shared" si="2"/>
        <v>0</v>
      </c>
      <c r="N66" s="69">
        <f t="shared" si="3"/>
        <v>0</v>
      </c>
      <c r="O66" s="69">
        <f t="shared" si="4"/>
        <v>0</v>
      </c>
    </row>
    <row r="67" spans="1:15" s="7" customFormat="1" x14ac:dyDescent="0.25">
      <c r="A67" s="102"/>
      <c r="B67" s="103" t="s">
        <v>146</v>
      </c>
      <c r="C67" s="97"/>
      <c r="D67" s="98"/>
      <c r="E67" s="99"/>
      <c r="F67" s="100"/>
      <c r="G67" s="100"/>
      <c r="H67" s="100"/>
      <c r="I67" s="100"/>
      <c r="J67" s="100"/>
      <c r="K67" s="101"/>
      <c r="L67" s="100"/>
      <c r="M67" s="100"/>
      <c r="N67" s="100"/>
      <c r="O67" s="100"/>
    </row>
    <row r="68" spans="1:15" s="7" customFormat="1" ht="41.4" x14ac:dyDescent="0.25">
      <c r="A68" s="79">
        <v>43</v>
      </c>
      <c r="B68" s="94" t="s">
        <v>260</v>
      </c>
      <c r="C68" s="80" t="s">
        <v>93</v>
      </c>
      <c r="D68" s="92">
        <v>1</v>
      </c>
      <c r="E68" s="93"/>
      <c r="F68" s="69"/>
      <c r="G68" s="69"/>
      <c r="H68" s="69"/>
      <c r="I68" s="69"/>
      <c r="J68" s="69">
        <f t="shared" si="0"/>
        <v>0</v>
      </c>
      <c r="K68" s="70">
        <f t="shared" si="5"/>
        <v>0</v>
      </c>
      <c r="L68" s="69">
        <f t="shared" si="1"/>
        <v>0</v>
      </c>
      <c r="M68" s="69">
        <f t="shared" si="2"/>
        <v>0</v>
      </c>
      <c r="N68" s="69">
        <f t="shared" si="3"/>
        <v>0</v>
      </c>
      <c r="O68" s="69">
        <f t="shared" si="4"/>
        <v>0</v>
      </c>
    </row>
    <row r="69" spans="1:15" s="7" customFormat="1" ht="41.4" x14ac:dyDescent="0.25">
      <c r="A69" s="79"/>
      <c r="B69" s="91" t="s">
        <v>148</v>
      </c>
      <c r="C69" s="80" t="s">
        <v>93</v>
      </c>
      <c r="D69" s="92">
        <v>1</v>
      </c>
      <c r="E69" s="96"/>
      <c r="F69" s="96"/>
      <c r="G69" s="69"/>
      <c r="H69" s="69"/>
      <c r="I69" s="69"/>
      <c r="J69" s="69">
        <f t="shared" si="0"/>
        <v>0</v>
      </c>
      <c r="K69" s="70">
        <f t="shared" si="5"/>
        <v>0</v>
      </c>
      <c r="L69" s="69">
        <f t="shared" si="1"/>
        <v>0</v>
      </c>
      <c r="M69" s="69">
        <f t="shared" si="2"/>
        <v>0</v>
      </c>
      <c r="N69" s="69">
        <f t="shared" si="3"/>
        <v>0</v>
      </c>
      <c r="O69" s="69">
        <f t="shared" si="4"/>
        <v>0</v>
      </c>
    </row>
    <row r="70" spans="1:15" s="7" customFormat="1" ht="41.4" x14ac:dyDescent="0.25">
      <c r="A70" s="80"/>
      <c r="B70" s="94" t="s">
        <v>149</v>
      </c>
      <c r="C70" s="79" t="s">
        <v>93</v>
      </c>
      <c r="D70" s="95">
        <v>1</v>
      </c>
      <c r="E70" s="96"/>
      <c r="F70" s="96"/>
      <c r="G70" s="69"/>
      <c r="H70" s="69"/>
      <c r="I70" s="69"/>
      <c r="J70" s="69">
        <f t="shared" si="0"/>
        <v>0</v>
      </c>
      <c r="K70" s="70">
        <f t="shared" si="5"/>
        <v>0</v>
      </c>
      <c r="L70" s="69">
        <f t="shared" si="1"/>
        <v>0</v>
      </c>
      <c r="M70" s="69">
        <f t="shared" si="2"/>
        <v>0</v>
      </c>
      <c r="N70" s="69">
        <f t="shared" si="3"/>
        <v>0</v>
      </c>
      <c r="O70" s="69">
        <f t="shared" si="4"/>
        <v>0</v>
      </c>
    </row>
    <row r="71" spans="1:15" s="7" customFormat="1" ht="55.2" x14ac:dyDescent="0.25">
      <c r="A71" s="79">
        <v>44</v>
      </c>
      <c r="B71" s="94" t="s">
        <v>227</v>
      </c>
      <c r="C71" s="79" t="s">
        <v>103</v>
      </c>
      <c r="D71" s="95">
        <v>10</v>
      </c>
      <c r="E71" s="96"/>
      <c r="F71" s="96"/>
      <c r="G71" s="69"/>
      <c r="H71" s="69"/>
      <c r="I71" s="69"/>
      <c r="J71" s="69">
        <f t="shared" si="0"/>
        <v>0</v>
      </c>
      <c r="K71" s="70">
        <f t="shared" si="5"/>
        <v>0</v>
      </c>
      <c r="L71" s="69">
        <f t="shared" si="1"/>
        <v>0</v>
      </c>
      <c r="M71" s="69">
        <f t="shared" si="2"/>
        <v>0</v>
      </c>
      <c r="N71" s="69">
        <f t="shared" si="3"/>
        <v>0</v>
      </c>
      <c r="O71" s="69">
        <f t="shared" si="4"/>
        <v>0</v>
      </c>
    </row>
    <row r="72" spans="1:15" s="7" customFormat="1" ht="55.2" x14ac:dyDescent="0.25">
      <c r="A72" s="79">
        <v>45</v>
      </c>
      <c r="B72" s="94" t="s">
        <v>216</v>
      </c>
      <c r="C72" s="80" t="s">
        <v>103</v>
      </c>
      <c r="D72" s="95">
        <v>60</v>
      </c>
      <c r="E72" s="96"/>
      <c r="F72" s="96"/>
      <c r="G72" s="69"/>
      <c r="H72" s="69"/>
      <c r="I72" s="69"/>
      <c r="J72" s="69">
        <f t="shared" si="0"/>
        <v>0</v>
      </c>
      <c r="K72" s="70">
        <f t="shared" si="5"/>
        <v>0</v>
      </c>
      <c r="L72" s="69">
        <f t="shared" si="1"/>
        <v>0</v>
      </c>
      <c r="M72" s="69">
        <f t="shared" si="2"/>
        <v>0</v>
      </c>
      <c r="N72" s="69">
        <f t="shared" si="3"/>
        <v>0</v>
      </c>
      <c r="O72" s="69">
        <f t="shared" si="4"/>
        <v>0</v>
      </c>
    </row>
    <row r="73" spans="1:15" s="7" customFormat="1" ht="27.6" x14ac:dyDescent="0.25">
      <c r="A73" s="80">
        <v>46</v>
      </c>
      <c r="B73" s="94" t="s">
        <v>151</v>
      </c>
      <c r="C73" s="79" t="s">
        <v>93</v>
      </c>
      <c r="D73" s="95">
        <v>4</v>
      </c>
      <c r="E73" s="93"/>
      <c r="F73" s="69"/>
      <c r="G73" s="69"/>
      <c r="H73" s="69"/>
      <c r="I73" s="69"/>
      <c r="J73" s="69">
        <f t="shared" si="0"/>
        <v>0</v>
      </c>
      <c r="K73" s="70">
        <f t="shared" si="5"/>
        <v>0</v>
      </c>
      <c r="L73" s="69">
        <f t="shared" si="1"/>
        <v>0</v>
      </c>
      <c r="M73" s="69">
        <f t="shared" si="2"/>
        <v>0</v>
      </c>
      <c r="N73" s="69">
        <f t="shared" si="3"/>
        <v>0</v>
      </c>
      <c r="O73" s="69">
        <f t="shared" si="4"/>
        <v>0</v>
      </c>
    </row>
    <row r="74" spans="1:15" s="7" customFormat="1" ht="41.4" x14ac:dyDescent="0.25">
      <c r="A74" s="79">
        <v>47</v>
      </c>
      <c r="B74" s="94" t="s">
        <v>217</v>
      </c>
      <c r="C74" s="80" t="s">
        <v>93</v>
      </c>
      <c r="D74" s="92">
        <v>10</v>
      </c>
      <c r="E74" s="93"/>
      <c r="F74" s="69"/>
      <c r="G74" s="69"/>
      <c r="H74" s="69"/>
      <c r="I74" s="69"/>
      <c r="J74" s="69">
        <f t="shared" si="0"/>
        <v>0</v>
      </c>
      <c r="K74" s="70">
        <f t="shared" si="5"/>
        <v>0</v>
      </c>
      <c r="L74" s="69">
        <f t="shared" si="1"/>
        <v>0</v>
      </c>
      <c r="M74" s="69">
        <f t="shared" si="2"/>
        <v>0</v>
      </c>
      <c r="N74" s="69">
        <f t="shared" si="3"/>
        <v>0</v>
      </c>
      <c r="O74" s="69">
        <f t="shared" si="4"/>
        <v>0</v>
      </c>
    </row>
    <row r="75" spans="1:15" s="7" customFormat="1" ht="27.6" x14ac:dyDescent="0.25">
      <c r="A75" s="79">
        <v>48</v>
      </c>
      <c r="B75" s="91" t="s">
        <v>154</v>
      </c>
      <c r="C75" s="80" t="s">
        <v>93</v>
      </c>
      <c r="D75" s="92">
        <v>4</v>
      </c>
      <c r="E75" s="96"/>
      <c r="F75" s="96"/>
      <c r="G75" s="69"/>
      <c r="H75" s="69"/>
      <c r="I75" s="69"/>
      <c r="J75" s="69">
        <f t="shared" si="0"/>
        <v>0</v>
      </c>
      <c r="K75" s="70">
        <f t="shared" si="5"/>
        <v>0</v>
      </c>
      <c r="L75" s="69">
        <f t="shared" si="1"/>
        <v>0</v>
      </c>
      <c r="M75" s="69">
        <f t="shared" si="2"/>
        <v>0</v>
      </c>
      <c r="N75" s="69">
        <f t="shared" si="3"/>
        <v>0</v>
      </c>
      <c r="O75" s="69">
        <f t="shared" si="4"/>
        <v>0</v>
      </c>
    </row>
    <row r="76" spans="1:15" s="7" customFormat="1" ht="27.6" x14ac:dyDescent="0.25">
      <c r="A76" s="80">
        <v>49</v>
      </c>
      <c r="B76" s="94" t="s">
        <v>218</v>
      </c>
      <c r="C76" s="79" t="s">
        <v>93</v>
      </c>
      <c r="D76" s="95">
        <v>1</v>
      </c>
      <c r="E76" s="96"/>
      <c r="F76" s="96"/>
      <c r="G76" s="69"/>
      <c r="H76" s="69"/>
      <c r="I76" s="69"/>
      <c r="J76" s="69">
        <f t="shared" si="0"/>
        <v>0</v>
      </c>
      <c r="K76" s="70">
        <f t="shared" si="5"/>
        <v>0</v>
      </c>
      <c r="L76" s="69">
        <f t="shared" si="1"/>
        <v>0</v>
      </c>
      <c r="M76" s="69">
        <f t="shared" si="2"/>
        <v>0</v>
      </c>
      <c r="N76" s="69">
        <f t="shared" si="3"/>
        <v>0</v>
      </c>
      <c r="O76" s="69">
        <f t="shared" si="4"/>
        <v>0</v>
      </c>
    </row>
    <row r="77" spans="1:15" s="7" customFormat="1" x14ac:dyDescent="0.25">
      <c r="A77" s="79">
        <v>50</v>
      </c>
      <c r="B77" s="94" t="s">
        <v>156</v>
      </c>
      <c r="C77" s="79" t="s">
        <v>93</v>
      </c>
      <c r="D77" s="95">
        <v>1</v>
      </c>
      <c r="E77" s="96"/>
      <c r="F77" s="96"/>
      <c r="G77" s="69"/>
      <c r="H77" s="69"/>
      <c r="I77" s="69"/>
      <c r="J77" s="69">
        <f t="shared" si="0"/>
        <v>0</v>
      </c>
      <c r="K77" s="70">
        <f t="shared" si="5"/>
        <v>0</v>
      </c>
      <c r="L77" s="69">
        <f t="shared" si="1"/>
        <v>0</v>
      </c>
      <c r="M77" s="69">
        <f t="shared" si="2"/>
        <v>0</v>
      </c>
      <c r="N77" s="69">
        <f t="shared" si="3"/>
        <v>0</v>
      </c>
      <c r="O77" s="69">
        <f t="shared" si="4"/>
        <v>0</v>
      </c>
    </row>
    <row r="78" spans="1:15" s="7" customFormat="1" x14ac:dyDescent="0.25">
      <c r="A78" s="79">
        <v>51</v>
      </c>
      <c r="B78" s="94" t="s">
        <v>157</v>
      </c>
      <c r="C78" s="80" t="s">
        <v>93</v>
      </c>
      <c r="D78" s="95">
        <v>1</v>
      </c>
      <c r="E78" s="96"/>
      <c r="F78" s="96"/>
      <c r="G78" s="69"/>
      <c r="H78" s="69"/>
      <c r="I78" s="69"/>
      <c r="J78" s="69">
        <f t="shared" si="0"/>
        <v>0</v>
      </c>
      <c r="K78" s="70">
        <f t="shared" si="5"/>
        <v>0</v>
      </c>
      <c r="L78" s="69">
        <f t="shared" si="1"/>
        <v>0</v>
      </c>
      <c r="M78" s="69">
        <f t="shared" si="2"/>
        <v>0</v>
      </c>
      <c r="N78" s="69">
        <f t="shared" si="3"/>
        <v>0</v>
      </c>
      <c r="O78" s="69">
        <f t="shared" si="4"/>
        <v>0</v>
      </c>
    </row>
    <row r="79" spans="1:15" s="7" customFormat="1" ht="55.2" x14ac:dyDescent="0.25">
      <c r="A79" s="80">
        <v>54</v>
      </c>
      <c r="B79" s="94" t="s">
        <v>158</v>
      </c>
      <c r="C79" s="79" t="s">
        <v>93</v>
      </c>
      <c r="D79" s="95">
        <v>1</v>
      </c>
      <c r="E79" s="93"/>
      <c r="F79" s="69"/>
      <c r="G79" s="69"/>
      <c r="H79" s="69"/>
      <c r="I79" s="69"/>
      <c r="J79" s="69">
        <f t="shared" si="0"/>
        <v>0</v>
      </c>
      <c r="K79" s="70">
        <f t="shared" si="5"/>
        <v>0</v>
      </c>
      <c r="L79" s="69">
        <f t="shared" si="1"/>
        <v>0</v>
      </c>
      <c r="M79" s="69">
        <f t="shared" si="2"/>
        <v>0</v>
      </c>
      <c r="N79" s="69">
        <f t="shared" si="3"/>
        <v>0</v>
      </c>
      <c r="O79" s="69">
        <f t="shared" si="4"/>
        <v>0</v>
      </c>
    </row>
    <row r="80" spans="1:15" s="7" customFormat="1" x14ac:dyDescent="0.25">
      <c r="A80" s="102"/>
      <c r="B80" s="103" t="s">
        <v>159</v>
      </c>
      <c r="C80" s="97"/>
      <c r="D80" s="98"/>
      <c r="E80" s="99"/>
      <c r="F80" s="100"/>
      <c r="G80" s="100"/>
      <c r="H80" s="100"/>
      <c r="I80" s="100"/>
      <c r="J80" s="100"/>
      <c r="K80" s="101"/>
      <c r="L80" s="100"/>
      <c r="M80" s="100"/>
      <c r="N80" s="100"/>
      <c r="O80" s="100"/>
    </row>
    <row r="81" spans="1:15" s="7" customFormat="1" ht="27.6" x14ac:dyDescent="0.25">
      <c r="A81" s="79">
        <v>55</v>
      </c>
      <c r="B81" s="91" t="s">
        <v>261</v>
      </c>
      <c r="C81" s="80" t="s">
        <v>97</v>
      </c>
      <c r="D81" s="92">
        <v>130</v>
      </c>
      <c r="E81" s="96"/>
      <c r="F81" s="96"/>
      <c r="G81" s="69"/>
      <c r="H81" s="69"/>
      <c r="I81" s="69"/>
      <c r="J81" s="69">
        <f t="shared" si="0"/>
        <v>0</v>
      </c>
      <c r="K81" s="70">
        <f t="shared" si="5"/>
        <v>0</v>
      </c>
      <c r="L81" s="69">
        <f t="shared" si="1"/>
        <v>0</v>
      </c>
      <c r="M81" s="69">
        <f t="shared" si="2"/>
        <v>0</v>
      </c>
      <c r="N81" s="69">
        <f t="shared" si="3"/>
        <v>0</v>
      </c>
      <c r="O81" s="69">
        <f t="shared" si="4"/>
        <v>0</v>
      </c>
    </row>
    <row r="82" spans="1:15" s="7" customFormat="1" x14ac:dyDescent="0.25">
      <c r="A82" s="80">
        <v>56</v>
      </c>
      <c r="B82" s="94" t="s">
        <v>220</v>
      </c>
      <c r="C82" s="79" t="s">
        <v>97</v>
      </c>
      <c r="D82" s="95">
        <v>52</v>
      </c>
      <c r="E82" s="96"/>
      <c r="F82" s="96"/>
      <c r="G82" s="69"/>
      <c r="H82" s="69"/>
      <c r="I82" s="69"/>
      <c r="J82" s="69">
        <f t="shared" si="0"/>
        <v>0</v>
      </c>
      <c r="K82" s="70">
        <f t="shared" si="5"/>
        <v>0</v>
      </c>
      <c r="L82" s="69">
        <f t="shared" si="1"/>
        <v>0</v>
      </c>
      <c r="M82" s="69">
        <f t="shared" si="2"/>
        <v>0</v>
      </c>
      <c r="N82" s="69">
        <f t="shared" si="3"/>
        <v>0</v>
      </c>
      <c r="O82" s="69">
        <f t="shared" si="4"/>
        <v>0</v>
      </c>
    </row>
    <row r="83" spans="1:15" s="7" customFormat="1" x14ac:dyDescent="0.25">
      <c r="A83" s="79">
        <v>57</v>
      </c>
      <c r="B83" s="94" t="s">
        <v>163</v>
      </c>
      <c r="C83" s="79" t="s">
        <v>97</v>
      </c>
      <c r="D83" s="95">
        <v>30</v>
      </c>
      <c r="E83" s="96"/>
      <c r="F83" s="96"/>
      <c r="G83" s="69"/>
      <c r="H83" s="69"/>
      <c r="I83" s="69"/>
      <c r="J83" s="69">
        <f t="shared" si="0"/>
        <v>0</v>
      </c>
      <c r="K83" s="70">
        <f t="shared" si="5"/>
        <v>0</v>
      </c>
      <c r="L83" s="69">
        <f t="shared" si="1"/>
        <v>0</v>
      </c>
      <c r="M83" s="69">
        <f t="shared" si="2"/>
        <v>0</v>
      </c>
      <c r="N83" s="69">
        <f t="shared" si="3"/>
        <v>0</v>
      </c>
      <c r="O83" s="69">
        <f t="shared" si="4"/>
        <v>0</v>
      </c>
    </row>
    <row r="84" spans="1:15" s="7" customFormat="1" x14ac:dyDescent="0.25">
      <c r="A84" s="79">
        <v>58</v>
      </c>
      <c r="B84" s="94" t="s">
        <v>164</v>
      </c>
      <c r="C84" s="80" t="s">
        <v>97</v>
      </c>
      <c r="D84" s="95">
        <v>1.7</v>
      </c>
      <c r="E84" s="96"/>
      <c r="F84" s="96"/>
      <c r="G84" s="69"/>
      <c r="H84" s="69"/>
      <c r="I84" s="69"/>
      <c r="J84" s="69">
        <f t="shared" si="0"/>
        <v>0</v>
      </c>
      <c r="K84" s="70">
        <f t="shared" si="5"/>
        <v>0</v>
      </c>
      <c r="L84" s="69">
        <f t="shared" si="1"/>
        <v>0</v>
      </c>
      <c r="M84" s="69">
        <f t="shared" si="2"/>
        <v>0</v>
      </c>
      <c r="N84" s="69">
        <f t="shared" si="3"/>
        <v>0</v>
      </c>
      <c r="O84" s="69">
        <f t="shared" si="4"/>
        <v>0</v>
      </c>
    </row>
    <row r="85" spans="1:15" s="7" customFormat="1" x14ac:dyDescent="0.25">
      <c r="A85" s="80">
        <v>59</v>
      </c>
      <c r="B85" s="94" t="s">
        <v>165</v>
      </c>
      <c r="C85" s="79" t="s">
        <v>97</v>
      </c>
      <c r="D85" s="95">
        <v>34.4</v>
      </c>
      <c r="E85" s="93"/>
      <c r="F85" s="69"/>
      <c r="G85" s="69"/>
      <c r="H85" s="69"/>
      <c r="I85" s="69"/>
      <c r="J85" s="69">
        <f t="shared" si="0"/>
        <v>0</v>
      </c>
      <c r="K85" s="70">
        <f t="shared" si="5"/>
        <v>0</v>
      </c>
      <c r="L85" s="69">
        <f t="shared" si="1"/>
        <v>0</v>
      </c>
      <c r="M85" s="69">
        <f t="shared" si="2"/>
        <v>0</v>
      </c>
      <c r="N85" s="69">
        <f t="shared" si="3"/>
        <v>0</v>
      </c>
      <c r="O85" s="69">
        <f t="shared" si="4"/>
        <v>0</v>
      </c>
    </row>
    <row r="86" spans="1:15" s="7" customFormat="1" ht="27.6" x14ac:dyDescent="0.25">
      <c r="A86" s="80">
        <v>60</v>
      </c>
      <c r="B86" s="94" t="s">
        <v>166</v>
      </c>
      <c r="C86" s="79" t="s">
        <v>97</v>
      </c>
      <c r="D86" s="95">
        <v>34.4</v>
      </c>
      <c r="E86" s="93"/>
      <c r="F86" s="69"/>
      <c r="G86" s="69"/>
      <c r="H86" s="69"/>
      <c r="I86" s="69"/>
      <c r="J86" s="69">
        <f t="shared" ref="J86:J120" si="6">I86+H86+G86</f>
        <v>0</v>
      </c>
      <c r="K86" s="70">
        <f t="shared" si="5"/>
        <v>0</v>
      </c>
      <c r="L86" s="69">
        <f t="shared" ref="L86:L120" si="7">ROUND(D86*G86,2)</f>
        <v>0</v>
      </c>
      <c r="M86" s="69">
        <f t="shared" ref="M86:M120" si="8">ROUND(D86*H86,2)</f>
        <v>0</v>
      </c>
      <c r="N86" s="69">
        <f t="shared" ref="N86:N120" si="9">ROUND(D86*I86,2)</f>
        <v>0</v>
      </c>
      <c r="O86" s="69">
        <f t="shared" ref="O86:O120" si="10">N86+M86+L86</f>
        <v>0</v>
      </c>
    </row>
    <row r="87" spans="1:15" s="7" customFormat="1" x14ac:dyDescent="0.25">
      <c r="A87" s="79">
        <v>61</v>
      </c>
      <c r="B87" s="94" t="s">
        <v>167</v>
      </c>
      <c r="C87" s="80" t="s">
        <v>97</v>
      </c>
      <c r="D87" s="92">
        <v>34.4</v>
      </c>
      <c r="E87" s="93"/>
      <c r="F87" s="69"/>
      <c r="G87" s="69"/>
      <c r="H87" s="69"/>
      <c r="I87" s="69"/>
      <c r="J87" s="69">
        <f t="shared" si="6"/>
        <v>0</v>
      </c>
      <c r="K87" s="70">
        <f t="shared" ref="K87:K120" si="11">ROUND(D87*E87,1)</f>
        <v>0</v>
      </c>
      <c r="L87" s="69">
        <f t="shared" si="7"/>
        <v>0</v>
      </c>
      <c r="M87" s="69">
        <f t="shared" si="8"/>
        <v>0</v>
      </c>
      <c r="N87" s="69">
        <f t="shared" si="9"/>
        <v>0</v>
      </c>
      <c r="O87" s="69">
        <f t="shared" si="10"/>
        <v>0</v>
      </c>
    </row>
    <row r="88" spans="1:15" s="7" customFormat="1" x14ac:dyDescent="0.25">
      <c r="A88" s="79">
        <v>62</v>
      </c>
      <c r="B88" s="91" t="s">
        <v>168</v>
      </c>
      <c r="C88" s="80" t="s">
        <v>97</v>
      </c>
      <c r="D88" s="92">
        <v>130</v>
      </c>
      <c r="E88" s="96"/>
      <c r="F88" s="96"/>
      <c r="G88" s="69"/>
      <c r="H88" s="69"/>
      <c r="I88" s="69"/>
      <c r="J88" s="69">
        <f t="shared" si="6"/>
        <v>0</v>
      </c>
      <c r="K88" s="70">
        <f t="shared" si="11"/>
        <v>0</v>
      </c>
      <c r="L88" s="69">
        <f t="shared" si="7"/>
        <v>0</v>
      </c>
      <c r="M88" s="69">
        <f t="shared" si="8"/>
        <v>0</v>
      </c>
      <c r="N88" s="69">
        <f t="shared" si="9"/>
        <v>0</v>
      </c>
      <c r="O88" s="69">
        <f t="shared" si="10"/>
        <v>0</v>
      </c>
    </row>
    <row r="89" spans="1:15" s="7" customFormat="1" ht="27.6" x14ac:dyDescent="0.25">
      <c r="A89" s="80">
        <v>63</v>
      </c>
      <c r="B89" s="94" t="s">
        <v>169</v>
      </c>
      <c r="C89" s="79" t="s">
        <v>97</v>
      </c>
      <c r="D89" s="95">
        <v>130</v>
      </c>
      <c r="E89" s="96"/>
      <c r="F89" s="96"/>
      <c r="G89" s="69"/>
      <c r="H89" s="69"/>
      <c r="I89" s="69"/>
      <c r="J89" s="69">
        <f t="shared" si="6"/>
        <v>0</v>
      </c>
      <c r="K89" s="70">
        <f t="shared" si="11"/>
        <v>0</v>
      </c>
      <c r="L89" s="69">
        <f t="shared" si="7"/>
        <v>0</v>
      </c>
      <c r="M89" s="69">
        <f t="shared" si="8"/>
        <v>0</v>
      </c>
      <c r="N89" s="69">
        <f t="shared" si="9"/>
        <v>0</v>
      </c>
      <c r="O89" s="69">
        <f t="shared" si="10"/>
        <v>0</v>
      </c>
    </row>
    <row r="90" spans="1:15" s="7" customFormat="1" ht="27.6" x14ac:dyDescent="0.25">
      <c r="A90" s="79">
        <v>64</v>
      </c>
      <c r="B90" s="94" t="s">
        <v>170</v>
      </c>
      <c r="C90" s="79" t="s">
        <v>97</v>
      </c>
      <c r="D90" s="95">
        <v>130</v>
      </c>
      <c r="E90" s="96"/>
      <c r="F90" s="96"/>
      <c r="G90" s="69"/>
      <c r="H90" s="69"/>
      <c r="I90" s="69"/>
      <c r="J90" s="69">
        <f t="shared" si="6"/>
        <v>0</v>
      </c>
      <c r="K90" s="70">
        <f t="shared" si="11"/>
        <v>0</v>
      </c>
      <c r="L90" s="69">
        <f t="shared" si="7"/>
        <v>0</v>
      </c>
      <c r="M90" s="69">
        <f t="shared" si="8"/>
        <v>0</v>
      </c>
      <c r="N90" s="69">
        <f t="shared" si="9"/>
        <v>0</v>
      </c>
      <c r="O90" s="69">
        <f t="shared" si="10"/>
        <v>0</v>
      </c>
    </row>
    <row r="91" spans="1:15" s="7" customFormat="1" x14ac:dyDescent="0.25">
      <c r="A91" s="79">
        <v>65</v>
      </c>
      <c r="B91" s="94" t="s">
        <v>171</v>
      </c>
      <c r="C91" s="80" t="s">
        <v>97</v>
      </c>
      <c r="D91" s="95">
        <v>1.5</v>
      </c>
      <c r="E91" s="96"/>
      <c r="F91" s="96"/>
      <c r="G91" s="69"/>
      <c r="H91" s="69"/>
      <c r="I91" s="69"/>
      <c r="J91" s="69">
        <f t="shared" si="6"/>
        <v>0</v>
      </c>
      <c r="K91" s="70">
        <f t="shared" si="11"/>
        <v>0</v>
      </c>
      <c r="L91" s="69">
        <f t="shared" si="7"/>
        <v>0</v>
      </c>
      <c r="M91" s="69">
        <f t="shared" si="8"/>
        <v>0</v>
      </c>
      <c r="N91" s="69">
        <f t="shared" si="9"/>
        <v>0</v>
      </c>
      <c r="O91" s="69">
        <f t="shared" si="10"/>
        <v>0</v>
      </c>
    </row>
    <row r="92" spans="1:15" s="7" customFormat="1" ht="41.4" x14ac:dyDescent="0.25">
      <c r="A92" s="80">
        <v>66</v>
      </c>
      <c r="B92" s="94" t="s">
        <v>172</v>
      </c>
      <c r="C92" s="79" t="s">
        <v>97</v>
      </c>
      <c r="D92" s="95">
        <v>4.5</v>
      </c>
      <c r="E92" s="93"/>
      <c r="F92" s="69"/>
      <c r="G92" s="69"/>
      <c r="H92" s="69"/>
      <c r="I92" s="69"/>
      <c r="J92" s="69">
        <f t="shared" si="6"/>
        <v>0</v>
      </c>
      <c r="K92" s="70">
        <f t="shared" si="11"/>
        <v>0</v>
      </c>
      <c r="L92" s="69">
        <f t="shared" si="7"/>
        <v>0</v>
      </c>
      <c r="M92" s="69">
        <f t="shared" si="8"/>
        <v>0</v>
      </c>
      <c r="N92" s="69">
        <f t="shared" si="9"/>
        <v>0</v>
      </c>
      <c r="O92" s="69">
        <f t="shared" si="10"/>
        <v>0</v>
      </c>
    </row>
    <row r="93" spans="1:15" s="7" customFormat="1" ht="41.4" x14ac:dyDescent="0.25">
      <c r="A93" s="79">
        <v>67</v>
      </c>
      <c r="B93" s="94" t="s">
        <v>173</v>
      </c>
      <c r="C93" s="80" t="s">
        <v>97</v>
      </c>
      <c r="D93" s="92">
        <v>11.3</v>
      </c>
      <c r="E93" s="93"/>
      <c r="F93" s="69"/>
      <c r="G93" s="69"/>
      <c r="H93" s="69"/>
      <c r="I93" s="69"/>
      <c r="J93" s="69">
        <f t="shared" si="6"/>
        <v>0</v>
      </c>
      <c r="K93" s="70">
        <f t="shared" si="11"/>
        <v>0</v>
      </c>
      <c r="L93" s="69">
        <f t="shared" si="7"/>
        <v>0</v>
      </c>
      <c r="M93" s="69">
        <f t="shared" si="8"/>
        <v>0</v>
      </c>
      <c r="N93" s="69">
        <f t="shared" si="9"/>
        <v>0</v>
      </c>
      <c r="O93" s="69">
        <f t="shared" si="10"/>
        <v>0</v>
      </c>
    </row>
    <row r="94" spans="1:15" s="7" customFormat="1" x14ac:dyDescent="0.25">
      <c r="A94" s="102"/>
      <c r="B94" s="103" t="s">
        <v>175</v>
      </c>
      <c r="C94" s="97"/>
      <c r="D94" s="98"/>
      <c r="E94" s="99"/>
      <c r="F94" s="100"/>
      <c r="G94" s="100"/>
      <c r="H94" s="100"/>
      <c r="I94" s="100"/>
      <c r="J94" s="100"/>
      <c r="K94" s="101"/>
      <c r="L94" s="100"/>
      <c r="M94" s="100"/>
      <c r="N94" s="100"/>
      <c r="O94" s="100"/>
    </row>
    <row r="95" spans="1:15" s="7" customFormat="1" ht="27.6" x14ac:dyDescent="0.25">
      <c r="A95" s="80">
        <v>68</v>
      </c>
      <c r="B95" s="94" t="s">
        <v>358</v>
      </c>
      <c r="C95" s="79" t="s">
        <v>93</v>
      </c>
      <c r="D95" s="95">
        <v>1</v>
      </c>
      <c r="E95" s="96"/>
      <c r="F95" s="96"/>
      <c r="G95" s="69"/>
      <c r="H95" s="69"/>
      <c r="I95" s="69"/>
      <c r="J95" s="69">
        <f t="shared" si="6"/>
        <v>0</v>
      </c>
      <c r="K95" s="70">
        <f t="shared" si="11"/>
        <v>0</v>
      </c>
      <c r="L95" s="69">
        <f t="shared" si="7"/>
        <v>0</v>
      </c>
      <c r="M95" s="69">
        <f t="shared" si="8"/>
        <v>0</v>
      </c>
      <c r="N95" s="69">
        <f t="shared" si="9"/>
        <v>0</v>
      </c>
      <c r="O95" s="69">
        <f t="shared" si="10"/>
        <v>0</v>
      </c>
    </row>
    <row r="96" spans="1:15" s="7" customFormat="1" x14ac:dyDescent="0.25">
      <c r="A96" s="102"/>
      <c r="B96" s="103" t="s">
        <v>177</v>
      </c>
      <c r="C96" s="97"/>
      <c r="D96" s="98"/>
      <c r="E96" s="99"/>
      <c r="F96" s="100"/>
      <c r="G96" s="100"/>
      <c r="H96" s="100"/>
      <c r="I96" s="100"/>
      <c r="J96" s="100"/>
      <c r="K96" s="101"/>
      <c r="L96" s="100"/>
      <c r="M96" s="100"/>
      <c r="N96" s="100"/>
      <c r="O96" s="100"/>
    </row>
    <row r="97" spans="1:15" s="7" customFormat="1" ht="41.4" x14ac:dyDescent="0.25">
      <c r="A97" s="79">
        <v>69</v>
      </c>
      <c r="B97" s="94" t="s">
        <v>178</v>
      </c>
      <c r="C97" s="80" t="s">
        <v>179</v>
      </c>
      <c r="D97" s="95">
        <v>4.7</v>
      </c>
      <c r="E97" s="96"/>
      <c r="F97" s="96"/>
      <c r="G97" s="69"/>
      <c r="H97" s="69"/>
      <c r="I97" s="69"/>
      <c r="J97" s="69">
        <f t="shared" si="6"/>
        <v>0</v>
      </c>
      <c r="K97" s="70">
        <f t="shared" si="11"/>
        <v>0</v>
      </c>
      <c r="L97" s="69">
        <f t="shared" si="7"/>
        <v>0</v>
      </c>
      <c r="M97" s="69">
        <f t="shared" si="8"/>
        <v>0</v>
      </c>
      <c r="N97" s="69">
        <f t="shared" si="9"/>
        <v>0</v>
      </c>
      <c r="O97" s="69">
        <f t="shared" si="10"/>
        <v>0</v>
      </c>
    </row>
    <row r="98" spans="1:15" s="7" customFormat="1" ht="41.4" x14ac:dyDescent="0.25">
      <c r="A98" s="80">
        <v>70</v>
      </c>
      <c r="B98" s="94" t="s">
        <v>180</v>
      </c>
      <c r="C98" s="79" t="s">
        <v>179</v>
      </c>
      <c r="D98" s="95">
        <v>4.7</v>
      </c>
      <c r="E98" s="93"/>
      <c r="F98" s="69"/>
      <c r="G98" s="69"/>
      <c r="H98" s="69"/>
      <c r="I98" s="69"/>
      <c r="J98" s="69">
        <f t="shared" si="6"/>
        <v>0</v>
      </c>
      <c r="K98" s="70">
        <f t="shared" si="11"/>
        <v>0</v>
      </c>
      <c r="L98" s="69">
        <f t="shared" si="7"/>
        <v>0</v>
      </c>
      <c r="M98" s="69">
        <f t="shared" si="8"/>
        <v>0</v>
      </c>
      <c r="N98" s="69">
        <f t="shared" si="9"/>
        <v>0</v>
      </c>
      <c r="O98" s="69">
        <f t="shared" si="10"/>
        <v>0</v>
      </c>
    </row>
    <row r="99" spans="1:15" s="7" customFormat="1" x14ac:dyDescent="0.25">
      <c r="A99" s="79">
        <v>71</v>
      </c>
      <c r="B99" s="94" t="s">
        <v>181</v>
      </c>
      <c r="C99" s="80" t="s">
        <v>97</v>
      </c>
      <c r="D99" s="92">
        <v>36.799999999999997</v>
      </c>
      <c r="E99" s="93"/>
      <c r="F99" s="69"/>
      <c r="G99" s="69"/>
      <c r="H99" s="69"/>
      <c r="I99" s="69"/>
      <c r="J99" s="69">
        <f t="shared" si="6"/>
        <v>0</v>
      </c>
      <c r="K99" s="70">
        <f t="shared" si="11"/>
        <v>0</v>
      </c>
      <c r="L99" s="69">
        <f t="shared" si="7"/>
        <v>0</v>
      </c>
      <c r="M99" s="69">
        <f t="shared" si="8"/>
        <v>0</v>
      </c>
      <c r="N99" s="69">
        <f t="shared" si="9"/>
        <v>0</v>
      </c>
      <c r="O99" s="69">
        <f t="shared" si="10"/>
        <v>0</v>
      </c>
    </row>
    <row r="100" spans="1:15" s="7" customFormat="1" ht="27.6" x14ac:dyDescent="0.25">
      <c r="A100" s="79">
        <v>73</v>
      </c>
      <c r="B100" s="91" t="s">
        <v>92</v>
      </c>
      <c r="C100" s="80" t="s">
        <v>93</v>
      </c>
      <c r="D100" s="92">
        <v>1</v>
      </c>
      <c r="E100" s="96"/>
      <c r="F100" s="96"/>
      <c r="G100" s="69"/>
      <c r="H100" s="69"/>
      <c r="I100" s="69"/>
      <c r="J100" s="69">
        <f t="shared" si="6"/>
        <v>0</v>
      </c>
      <c r="K100" s="70">
        <f t="shared" si="11"/>
        <v>0</v>
      </c>
      <c r="L100" s="69">
        <f t="shared" si="7"/>
        <v>0</v>
      </c>
      <c r="M100" s="69">
        <f t="shared" si="8"/>
        <v>0</v>
      </c>
      <c r="N100" s="69">
        <f t="shared" si="9"/>
        <v>0</v>
      </c>
      <c r="O100" s="69">
        <f t="shared" si="10"/>
        <v>0</v>
      </c>
    </row>
    <row r="101" spans="1:15" s="7" customFormat="1" ht="55.2" x14ac:dyDescent="0.25">
      <c r="A101" s="79">
        <v>74</v>
      </c>
      <c r="B101" s="91" t="s">
        <v>94</v>
      </c>
      <c r="C101" s="80" t="s">
        <v>93</v>
      </c>
      <c r="D101" s="92">
        <v>1</v>
      </c>
      <c r="E101" s="96"/>
      <c r="F101" s="96"/>
      <c r="G101" s="69"/>
      <c r="H101" s="69"/>
      <c r="I101" s="69"/>
      <c r="J101" s="69">
        <f t="shared" si="6"/>
        <v>0</v>
      </c>
      <c r="K101" s="70">
        <f t="shared" si="11"/>
        <v>0</v>
      </c>
      <c r="L101" s="69">
        <f t="shared" si="7"/>
        <v>0</v>
      </c>
      <c r="M101" s="69">
        <f t="shared" si="8"/>
        <v>0</v>
      </c>
      <c r="N101" s="69">
        <f t="shared" si="9"/>
        <v>0</v>
      </c>
      <c r="O101" s="69">
        <f t="shared" si="10"/>
        <v>0</v>
      </c>
    </row>
    <row r="102" spans="1:15" s="7" customFormat="1" hidden="1" x14ac:dyDescent="0.25">
      <c r="A102" s="80">
        <v>82</v>
      </c>
      <c r="B102" s="94"/>
      <c r="C102" s="79"/>
      <c r="D102" s="95"/>
      <c r="E102" s="96"/>
      <c r="F102" s="96"/>
      <c r="G102" s="69"/>
      <c r="H102" s="69"/>
      <c r="I102" s="69"/>
      <c r="J102" s="69">
        <f t="shared" si="6"/>
        <v>0</v>
      </c>
      <c r="K102" s="70">
        <f t="shared" si="11"/>
        <v>0</v>
      </c>
      <c r="L102" s="69">
        <f t="shared" si="7"/>
        <v>0</v>
      </c>
      <c r="M102" s="69">
        <f t="shared" si="8"/>
        <v>0</v>
      </c>
      <c r="N102" s="69">
        <f t="shared" si="9"/>
        <v>0</v>
      </c>
      <c r="O102" s="69">
        <f t="shared" si="10"/>
        <v>0</v>
      </c>
    </row>
    <row r="103" spans="1:15" s="7" customFormat="1" hidden="1" x14ac:dyDescent="0.25">
      <c r="A103" s="79">
        <v>83</v>
      </c>
      <c r="B103" s="94"/>
      <c r="C103" s="79"/>
      <c r="D103" s="95"/>
      <c r="E103" s="96"/>
      <c r="F103" s="96"/>
      <c r="G103" s="69"/>
      <c r="H103" s="69"/>
      <c r="I103" s="69"/>
      <c r="J103" s="69">
        <f t="shared" si="6"/>
        <v>0</v>
      </c>
      <c r="K103" s="70">
        <f t="shared" si="11"/>
        <v>0</v>
      </c>
      <c r="L103" s="69">
        <f t="shared" si="7"/>
        <v>0</v>
      </c>
      <c r="M103" s="69">
        <f t="shared" si="8"/>
        <v>0</v>
      </c>
      <c r="N103" s="69">
        <f t="shared" si="9"/>
        <v>0</v>
      </c>
      <c r="O103" s="69">
        <f t="shared" si="10"/>
        <v>0</v>
      </c>
    </row>
    <row r="104" spans="1:15" s="7" customFormat="1" hidden="1" x14ac:dyDescent="0.25">
      <c r="A104" s="79">
        <v>84</v>
      </c>
      <c r="B104" s="94"/>
      <c r="C104" s="80"/>
      <c r="D104" s="95"/>
      <c r="E104" s="96"/>
      <c r="F104" s="96"/>
      <c r="G104" s="69"/>
      <c r="H104" s="69"/>
      <c r="I104" s="69"/>
      <c r="J104" s="69">
        <f t="shared" si="6"/>
        <v>0</v>
      </c>
      <c r="K104" s="70">
        <f t="shared" si="11"/>
        <v>0</v>
      </c>
      <c r="L104" s="69">
        <f t="shared" si="7"/>
        <v>0</v>
      </c>
      <c r="M104" s="69">
        <f t="shared" si="8"/>
        <v>0</v>
      </c>
      <c r="N104" s="69">
        <f t="shared" si="9"/>
        <v>0</v>
      </c>
      <c r="O104" s="69">
        <f t="shared" si="10"/>
        <v>0</v>
      </c>
    </row>
    <row r="105" spans="1:15" s="7" customFormat="1" hidden="1" x14ac:dyDescent="0.25">
      <c r="A105" s="80">
        <v>85</v>
      </c>
      <c r="B105" s="94"/>
      <c r="C105" s="79"/>
      <c r="D105" s="95"/>
      <c r="E105" s="93"/>
      <c r="F105" s="69"/>
      <c r="G105" s="69"/>
      <c r="H105" s="69"/>
      <c r="I105" s="69"/>
      <c r="J105" s="69">
        <f t="shared" si="6"/>
        <v>0</v>
      </c>
      <c r="K105" s="70">
        <f t="shared" si="11"/>
        <v>0</v>
      </c>
      <c r="L105" s="69">
        <f t="shared" si="7"/>
        <v>0</v>
      </c>
      <c r="M105" s="69">
        <f t="shared" si="8"/>
        <v>0</v>
      </c>
      <c r="N105" s="69">
        <f t="shared" si="9"/>
        <v>0</v>
      </c>
      <c r="O105" s="69">
        <f t="shared" si="10"/>
        <v>0</v>
      </c>
    </row>
    <row r="106" spans="1:15" s="7" customFormat="1" hidden="1" x14ac:dyDescent="0.25">
      <c r="A106" s="79">
        <v>86</v>
      </c>
      <c r="B106" s="94"/>
      <c r="C106" s="80"/>
      <c r="D106" s="92"/>
      <c r="E106" s="93"/>
      <c r="F106" s="69"/>
      <c r="G106" s="69"/>
      <c r="H106" s="69"/>
      <c r="I106" s="69"/>
      <c r="J106" s="69">
        <f t="shared" si="6"/>
        <v>0</v>
      </c>
      <c r="K106" s="70">
        <f t="shared" si="11"/>
        <v>0</v>
      </c>
      <c r="L106" s="69">
        <f t="shared" si="7"/>
        <v>0</v>
      </c>
      <c r="M106" s="69">
        <f t="shared" si="8"/>
        <v>0</v>
      </c>
      <c r="N106" s="69">
        <f t="shared" si="9"/>
        <v>0</v>
      </c>
      <c r="O106" s="69">
        <f t="shared" si="10"/>
        <v>0</v>
      </c>
    </row>
    <row r="107" spans="1:15" s="7" customFormat="1" hidden="1" x14ac:dyDescent="0.25">
      <c r="A107" s="79">
        <v>87</v>
      </c>
      <c r="B107" s="91"/>
      <c r="C107" s="80"/>
      <c r="D107" s="92"/>
      <c r="E107" s="96"/>
      <c r="F107" s="96"/>
      <c r="G107" s="69"/>
      <c r="H107" s="69"/>
      <c r="I107" s="69"/>
      <c r="J107" s="69">
        <f t="shared" si="6"/>
        <v>0</v>
      </c>
      <c r="K107" s="70">
        <f t="shared" si="11"/>
        <v>0</v>
      </c>
      <c r="L107" s="69">
        <f t="shared" si="7"/>
        <v>0</v>
      </c>
      <c r="M107" s="69">
        <f t="shared" si="8"/>
        <v>0</v>
      </c>
      <c r="N107" s="69">
        <f t="shared" si="9"/>
        <v>0</v>
      </c>
      <c r="O107" s="69">
        <f t="shared" si="10"/>
        <v>0</v>
      </c>
    </row>
    <row r="108" spans="1:15" s="7" customFormat="1" hidden="1" x14ac:dyDescent="0.25">
      <c r="A108" s="79">
        <v>88</v>
      </c>
      <c r="B108" s="91"/>
      <c r="C108" s="80"/>
      <c r="D108" s="92"/>
      <c r="E108" s="96"/>
      <c r="F108" s="96"/>
      <c r="G108" s="69"/>
      <c r="H108" s="69"/>
      <c r="I108" s="69"/>
      <c r="J108" s="69">
        <f t="shared" si="6"/>
        <v>0</v>
      </c>
      <c r="K108" s="70">
        <f t="shared" si="11"/>
        <v>0</v>
      </c>
      <c r="L108" s="69">
        <f t="shared" si="7"/>
        <v>0</v>
      </c>
      <c r="M108" s="69">
        <f t="shared" si="8"/>
        <v>0</v>
      </c>
      <c r="N108" s="69">
        <f t="shared" si="9"/>
        <v>0</v>
      </c>
      <c r="O108" s="69">
        <f t="shared" si="10"/>
        <v>0</v>
      </c>
    </row>
    <row r="109" spans="1:15" s="7" customFormat="1" hidden="1" x14ac:dyDescent="0.25">
      <c r="A109" s="80">
        <v>89</v>
      </c>
      <c r="B109" s="94"/>
      <c r="C109" s="79"/>
      <c r="D109" s="95"/>
      <c r="E109" s="96"/>
      <c r="F109" s="96"/>
      <c r="G109" s="69"/>
      <c r="H109" s="69"/>
      <c r="I109" s="69"/>
      <c r="J109" s="69">
        <f t="shared" si="6"/>
        <v>0</v>
      </c>
      <c r="K109" s="70">
        <f t="shared" si="11"/>
        <v>0</v>
      </c>
      <c r="L109" s="69">
        <f t="shared" si="7"/>
        <v>0</v>
      </c>
      <c r="M109" s="69">
        <f t="shared" si="8"/>
        <v>0</v>
      </c>
      <c r="N109" s="69">
        <f t="shared" si="9"/>
        <v>0</v>
      </c>
      <c r="O109" s="69">
        <f t="shared" si="10"/>
        <v>0</v>
      </c>
    </row>
    <row r="110" spans="1:15" s="7" customFormat="1" hidden="1" x14ac:dyDescent="0.25">
      <c r="A110" s="79">
        <v>90</v>
      </c>
      <c r="B110" s="94"/>
      <c r="C110" s="79"/>
      <c r="D110" s="95"/>
      <c r="E110" s="96"/>
      <c r="F110" s="96"/>
      <c r="G110" s="69"/>
      <c r="H110" s="69"/>
      <c r="I110" s="69"/>
      <c r="J110" s="69">
        <f t="shared" si="6"/>
        <v>0</v>
      </c>
      <c r="K110" s="70">
        <f t="shared" si="11"/>
        <v>0</v>
      </c>
      <c r="L110" s="69">
        <f t="shared" si="7"/>
        <v>0</v>
      </c>
      <c r="M110" s="69">
        <f t="shared" si="8"/>
        <v>0</v>
      </c>
      <c r="N110" s="69">
        <f t="shared" si="9"/>
        <v>0</v>
      </c>
      <c r="O110" s="69">
        <f t="shared" si="10"/>
        <v>0</v>
      </c>
    </row>
    <row r="111" spans="1:15" s="7" customFormat="1" hidden="1" x14ac:dyDescent="0.25">
      <c r="A111" s="79">
        <v>91</v>
      </c>
      <c r="B111" s="91"/>
      <c r="C111" s="80"/>
      <c r="D111" s="92"/>
      <c r="E111" s="96"/>
      <c r="F111" s="96"/>
      <c r="G111" s="69"/>
      <c r="H111" s="69"/>
      <c r="I111" s="69"/>
      <c r="J111" s="69">
        <f t="shared" si="6"/>
        <v>0</v>
      </c>
      <c r="K111" s="70">
        <f t="shared" si="11"/>
        <v>0</v>
      </c>
      <c r="L111" s="69">
        <f t="shared" si="7"/>
        <v>0</v>
      </c>
      <c r="M111" s="69">
        <f t="shared" si="8"/>
        <v>0</v>
      </c>
      <c r="N111" s="69">
        <f t="shared" si="9"/>
        <v>0</v>
      </c>
      <c r="O111" s="69">
        <f t="shared" si="10"/>
        <v>0</v>
      </c>
    </row>
    <row r="112" spans="1:15" s="7" customFormat="1" hidden="1" x14ac:dyDescent="0.25">
      <c r="A112" s="79">
        <v>92</v>
      </c>
      <c r="B112" s="91"/>
      <c r="C112" s="80"/>
      <c r="D112" s="92"/>
      <c r="E112" s="96"/>
      <c r="F112" s="96"/>
      <c r="G112" s="69"/>
      <c r="H112" s="69"/>
      <c r="I112" s="69"/>
      <c r="J112" s="69">
        <f t="shared" si="6"/>
        <v>0</v>
      </c>
      <c r="K112" s="70">
        <f t="shared" si="11"/>
        <v>0</v>
      </c>
      <c r="L112" s="69">
        <f t="shared" si="7"/>
        <v>0</v>
      </c>
      <c r="M112" s="69">
        <f t="shared" si="8"/>
        <v>0</v>
      </c>
      <c r="N112" s="69">
        <f t="shared" si="9"/>
        <v>0</v>
      </c>
      <c r="O112" s="69">
        <f t="shared" si="10"/>
        <v>0</v>
      </c>
    </row>
    <row r="113" spans="1:16" s="7" customFormat="1" hidden="1" x14ac:dyDescent="0.25">
      <c r="A113" s="80">
        <v>93</v>
      </c>
      <c r="B113" s="94"/>
      <c r="C113" s="79"/>
      <c r="D113" s="95"/>
      <c r="E113" s="96"/>
      <c r="F113" s="96"/>
      <c r="G113" s="69"/>
      <c r="H113" s="69"/>
      <c r="I113" s="69"/>
      <c r="J113" s="69">
        <f t="shared" si="6"/>
        <v>0</v>
      </c>
      <c r="K113" s="70">
        <f t="shared" si="11"/>
        <v>0</v>
      </c>
      <c r="L113" s="69">
        <f t="shared" si="7"/>
        <v>0</v>
      </c>
      <c r="M113" s="69">
        <f t="shared" si="8"/>
        <v>0</v>
      </c>
      <c r="N113" s="69">
        <f t="shared" si="9"/>
        <v>0</v>
      </c>
      <c r="O113" s="69">
        <f t="shared" si="10"/>
        <v>0</v>
      </c>
    </row>
    <row r="114" spans="1:16" s="7" customFormat="1" hidden="1" x14ac:dyDescent="0.25">
      <c r="A114" s="79">
        <v>94</v>
      </c>
      <c r="B114" s="94"/>
      <c r="C114" s="79"/>
      <c r="D114" s="95"/>
      <c r="E114" s="96"/>
      <c r="F114" s="96"/>
      <c r="G114" s="69"/>
      <c r="H114" s="69"/>
      <c r="I114" s="69"/>
      <c r="J114" s="69">
        <f t="shared" si="6"/>
        <v>0</v>
      </c>
      <c r="K114" s="70">
        <f t="shared" si="11"/>
        <v>0</v>
      </c>
      <c r="L114" s="69">
        <f t="shared" si="7"/>
        <v>0</v>
      </c>
      <c r="M114" s="69">
        <f t="shared" si="8"/>
        <v>0</v>
      </c>
      <c r="N114" s="69">
        <f t="shared" si="9"/>
        <v>0</v>
      </c>
      <c r="O114" s="69">
        <f t="shared" si="10"/>
        <v>0</v>
      </c>
    </row>
    <row r="115" spans="1:16" s="7" customFormat="1" hidden="1" x14ac:dyDescent="0.25">
      <c r="A115" s="79">
        <v>95</v>
      </c>
      <c r="B115" s="91"/>
      <c r="C115" s="80"/>
      <c r="D115" s="92"/>
      <c r="E115" s="96"/>
      <c r="F115" s="96"/>
      <c r="G115" s="69"/>
      <c r="H115" s="69"/>
      <c r="I115" s="69"/>
      <c r="J115" s="69">
        <f t="shared" si="6"/>
        <v>0</v>
      </c>
      <c r="K115" s="70">
        <f t="shared" si="11"/>
        <v>0</v>
      </c>
      <c r="L115" s="69">
        <f t="shared" si="7"/>
        <v>0</v>
      </c>
      <c r="M115" s="69">
        <f t="shared" si="8"/>
        <v>0</v>
      </c>
      <c r="N115" s="69">
        <f t="shared" si="9"/>
        <v>0</v>
      </c>
      <c r="O115" s="69">
        <f t="shared" si="10"/>
        <v>0</v>
      </c>
    </row>
    <row r="116" spans="1:16" s="7" customFormat="1" hidden="1" x14ac:dyDescent="0.25">
      <c r="A116" s="79">
        <v>96</v>
      </c>
      <c r="B116" s="91"/>
      <c r="C116" s="80"/>
      <c r="D116" s="92"/>
      <c r="E116" s="96"/>
      <c r="F116" s="96"/>
      <c r="G116" s="69"/>
      <c r="H116" s="69"/>
      <c r="I116" s="69"/>
      <c r="J116" s="69">
        <f t="shared" si="6"/>
        <v>0</v>
      </c>
      <c r="K116" s="70">
        <f t="shared" si="11"/>
        <v>0</v>
      </c>
      <c r="L116" s="69">
        <f t="shared" si="7"/>
        <v>0</v>
      </c>
      <c r="M116" s="69">
        <f t="shared" si="8"/>
        <v>0</v>
      </c>
      <c r="N116" s="69">
        <f t="shared" si="9"/>
        <v>0</v>
      </c>
      <c r="O116" s="69">
        <f t="shared" si="10"/>
        <v>0</v>
      </c>
    </row>
    <row r="117" spans="1:16" s="7" customFormat="1" hidden="1" x14ac:dyDescent="0.25">
      <c r="A117" s="80">
        <v>97</v>
      </c>
      <c r="B117" s="94"/>
      <c r="C117" s="79"/>
      <c r="D117" s="95"/>
      <c r="E117" s="96"/>
      <c r="F117" s="96"/>
      <c r="G117" s="69"/>
      <c r="H117" s="69"/>
      <c r="I117" s="69"/>
      <c r="J117" s="69">
        <f t="shared" si="6"/>
        <v>0</v>
      </c>
      <c r="K117" s="70">
        <f t="shared" si="11"/>
        <v>0</v>
      </c>
      <c r="L117" s="69">
        <f t="shared" si="7"/>
        <v>0</v>
      </c>
      <c r="M117" s="69">
        <f t="shared" si="8"/>
        <v>0</v>
      </c>
      <c r="N117" s="69">
        <f t="shared" si="9"/>
        <v>0</v>
      </c>
      <c r="O117" s="69">
        <f t="shared" si="10"/>
        <v>0</v>
      </c>
    </row>
    <row r="118" spans="1:16" s="7" customFormat="1" hidden="1" x14ac:dyDescent="0.25">
      <c r="A118" s="79">
        <v>98</v>
      </c>
      <c r="B118" s="94"/>
      <c r="C118" s="79"/>
      <c r="D118" s="95"/>
      <c r="E118" s="96"/>
      <c r="F118" s="96"/>
      <c r="G118" s="69"/>
      <c r="H118" s="69"/>
      <c r="I118" s="69"/>
      <c r="J118" s="69">
        <f t="shared" si="6"/>
        <v>0</v>
      </c>
      <c r="K118" s="70">
        <f t="shared" si="11"/>
        <v>0</v>
      </c>
      <c r="L118" s="69">
        <f t="shared" si="7"/>
        <v>0</v>
      </c>
      <c r="M118" s="69">
        <f t="shared" si="8"/>
        <v>0</v>
      </c>
      <c r="N118" s="69">
        <f t="shared" si="9"/>
        <v>0</v>
      </c>
      <c r="O118" s="69">
        <f t="shared" si="10"/>
        <v>0</v>
      </c>
    </row>
    <row r="119" spans="1:16" s="7" customFormat="1" hidden="1" x14ac:dyDescent="0.25">
      <c r="A119" s="79">
        <v>99</v>
      </c>
      <c r="B119" s="91"/>
      <c r="C119" s="80"/>
      <c r="D119" s="92"/>
      <c r="E119" s="96"/>
      <c r="F119" s="96"/>
      <c r="G119" s="69">
        <f t="shared" ref="G119:G120" si="12">ROUND(E119*F119,2)</f>
        <v>0</v>
      </c>
      <c r="H119" s="69"/>
      <c r="I119" s="69"/>
      <c r="J119" s="69">
        <f t="shared" si="6"/>
        <v>0</v>
      </c>
      <c r="K119" s="70">
        <f t="shared" si="11"/>
        <v>0</v>
      </c>
      <c r="L119" s="69">
        <f t="shared" si="7"/>
        <v>0</v>
      </c>
      <c r="M119" s="69">
        <f t="shared" si="8"/>
        <v>0</v>
      </c>
      <c r="N119" s="69">
        <f t="shared" si="9"/>
        <v>0</v>
      </c>
      <c r="O119" s="69">
        <f t="shared" si="10"/>
        <v>0</v>
      </c>
    </row>
    <row r="120" spans="1:16" s="7" customFormat="1" hidden="1" x14ac:dyDescent="0.25">
      <c r="A120" s="79">
        <v>100</v>
      </c>
      <c r="B120" s="91"/>
      <c r="C120" s="80"/>
      <c r="D120" s="92"/>
      <c r="E120" s="96"/>
      <c r="F120" s="96"/>
      <c r="G120" s="69">
        <f t="shared" si="12"/>
        <v>0</v>
      </c>
      <c r="H120" s="69"/>
      <c r="I120" s="69"/>
      <c r="J120" s="69">
        <f t="shared" si="6"/>
        <v>0</v>
      </c>
      <c r="K120" s="70">
        <f t="shared" si="11"/>
        <v>0</v>
      </c>
      <c r="L120" s="69">
        <f t="shared" si="7"/>
        <v>0</v>
      </c>
      <c r="M120" s="69">
        <f t="shared" si="8"/>
        <v>0</v>
      </c>
      <c r="N120" s="69">
        <f t="shared" si="9"/>
        <v>0</v>
      </c>
      <c r="O120" s="69">
        <f t="shared" si="10"/>
        <v>0</v>
      </c>
    </row>
    <row r="121" spans="1:16" ht="15.6" x14ac:dyDescent="0.3">
      <c r="A121" s="75"/>
      <c r="B121" s="73"/>
      <c r="C121" s="74"/>
      <c r="D121" s="71"/>
      <c r="E121" s="72"/>
      <c r="F121" s="72"/>
      <c r="G121" s="72"/>
      <c r="H121" s="72"/>
      <c r="I121" s="72"/>
      <c r="J121" s="72"/>
      <c r="K121" s="76"/>
      <c r="L121" s="72"/>
      <c r="M121" s="72"/>
      <c r="N121" s="72"/>
      <c r="O121" s="69"/>
      <c r="P121" s="7"/>
    </row>
    <row r="122" spans="1:16" ht="15.75" customHeight="1" x14ac:dyDescent="0.3">
      <c r="A122" s="111" t="s">
        <v>63</v>
      </c>
      <c r="B122" s="112"/>
      <c r="C122" s="112"/>
      <c r="D122" s="112"/>
      <c r="E122" s="112"/>
      <c r="F122" s="112"/>
      <c r="G122" s="112"/>
      <c r="H122" s="112"/>
      <c r="I122" s="112"/>
      <c r="J122" s="113"/>
      <c r="K122" s="77">
        <f>SUM(K21:K121)</f>
        <v>0</v>
      </c>
      <c r="L122" s="78">
        <f>SUM(L21:L121)</f>
        <v>0</v>
      </c>
      <c r="M122" s="78">
        <f>SUM(M21:M121)</f>
        <v>0</v>
      </c>
      <c r="N122" s="78">
        <f>SUM(N21:N121)</f>
        <v>0</v>
      </c>
      <c r="O122" s="78">
        <f>SUM(O21:O121)</f>
        <v>0</v>
      </c>
      <c r="P122" s="7"/>
    </row>
    <row r="123" spans="1:16" ht="14.4" x14ac:dyDescent="0.3">
      <c r="B123" s="7"/>
      <c r="C123" s="7"/>
      <c r="D123" s="7"/>
      <c r="E123" s="7"/>
      <c r="F123" s="7"/>
      <c r="G123" s="7"/>
      <c r="H123" s="7"/>
      <c r="I123" s="7"/>
      <c r="J123" s="7"/>
      <c r="K123" s="7"/>
      <c r="L123" s="7"/>
      <c r="M123" s="7"/>
      <c r="N123" s="7"/>
      <c r="O123" s="7"/>
    </row>
    <row r="124" spans="1:16" ht="14.4" x14ac:dyDescent="0.3">
      <c r="A124" s="7"/>
      <c r="B124" s="25" t="s">
        <v>19</v>
      </c>
      <c r="C124" s="7"/>
      <c r="D124" s="7"/>
      <c r="E124" s="7"/>
      <c r="F124" s="7"/>
      <c r="G124" s="7"/>
      <c r="H124" s="7"/>
      <c r="I124" s="7"/>
      <c r="J124" s="7"/>
      <c r="K124" s="7"/>
      <c r="L124" s="7"/>
      <c r="M124" s="7"/>
      <c r="N124" s="7"/>
      <c r="O124" s="7"/>
      <c r="P124" s="7"/>
    </row>
    <row r="125" spans="1:16" ht="14.4" x14ac:dyDescent="0.3">
      <c r="A125" s="7"/>
      <c r="B125" s="58" t="s">
        <v>20</v>
      </c>
      <c r="C125" s="7"/>
      <c r="D125" s="7"/>
      <c r="E125" s="7"/>
      <c r="F125" s="7"/>
      <c r="G125" s="7"/>
      <c r="H125" s="7"/>
      <c r="I125" s="7"/>
      <c r="J125" s="7"/>
      <c r="K125" s="7"/>
      <c r="L125" s="7"/>
      <c r="M125" s="7"/>
      <c r="N125" s="7"/>
      <c r="O125" s="7"/>
    </row>
    <row r="126" spans="1:16" ht="14.4" x14ac:dyDescent="0.3">
      <c r="A126" s="7"/>
      <c r="B126" s="7"/>
      <c r="C126" s="7"/>
      <c r="D126" s="7"/>
      <c r="E126" s="7"/>
      <c r="F126" s="7"/>
      <c r="G126" s="7"/>
      <c r="H126" s="7"/>
      <c r="I126" s="7"/>
      <c r="J126" s="7"/>
      <c r="K126" s="7"/>
      <c r="L126" s="7"/>
      <c r="M126" s="7"/>
      <c r="N126" s="7"/>
      <c r="O126" s="7"/>
    </row>
    <row r="127" spans="1:16" ht="14.4" x14ac:dyDescent="0.3">
      <c r="A127" s="7"/>
      <c r="B127" s="7" t="s">
        <v>22</v>
      </c>
      <c r="C127" s="7"/>
      <c r="D127" s="7"/>
      <c r="E127" s="7"/>
      <c r="F127" s="7"/>
      <c r="G127" s="7"/>
      <c r="H127" s="7"/>
      <c r="I127" s="7"/>
      <c r="J127" s="7"/>
      <c r="K127" s="7"/>
      <c r="L127" s="7"/>
      <c r="M127" s="7"/>
      <c r="N127" s="7"/>
      <c r="O127" s="7"/>
    </row>
    <row r="128" spans="1:16" ht="14.4" x14ac:dyDescent="0.3">
      <c r="A128" s="7"/>
      <c r="B128" s="58" t="s">
        <v>40</v>
      </c>
      <c r="C128" s="7"/>
      <c r="D128" s="7"/>
      <c r="E128" s="7"/>
      <c r="F128" s="7"/>
      <c r="G128" s="7"/>
      <c r="H128" s="7"/>
      <c r="I128" s="7"/>
      <c r="J128" s="7"/>
      <c r="K128" s="7"/>
      <c r="L128" s="7"/>
      <c r="M128" s="7"/>
      <c r="N128" s="7"/>
      <c r="O128" s="7"/>
    </row>
    <row r="129" spans="1:15" ht="14.4" x14ac:dyDescent="0.3">
      <c r="A129" s="7"/>
      <c r="B129" s="7"/>
      <c r="C129" s="7"/>
      <c r="D129" s="7"/>
      <c r="E129" s="7"/>
      <c r="F129" s="7"/>
      <c r="G129" s="7"/>
      <c r="H129" s="7"/>
      <c r="I129" s="7"/>
      <c r="J129" s="7"/>
      <c r="K129" s="7"/>
      <c r="L129" s="7"/>
      <c r="M129" s="7"/>
      <c r="N129" s="7"/>
      <c r="O129" s="7"/>
    </row>
    <row r="130" spans="1:15" ht="14.4" x14ac:dyDescent="0.3">
      <c r="A130" s="7"/>
    </row>
  </sheetData>
  <mergeCells count="7">
    <mergeCell ref="K17:O17"/>
    <mergeCell ref="A122:J122"/>
    <mergeCell ref="A17:A18"/>
    <mergeCell ref="B17:B18"/>
    <mergeCell ref="C17:C18"/>
    <mergeCell ref="D17:D18"/>
    <mergeCell ref="E17:J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a9b022-a29f-4db0-81f3-5d5aa01ad8b2" xsi:nil="true"/>
    <lcf76f155ced4ddcb4097134ff3c332f xmlns="f7f10dac-c886-413a-8845-b14d1bd438b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FAC3B513D7BA840841A5CAE414CFAB2" ma:contentTypeVersion="13" ma:contentTypeDescription="Izveidot jaunu dokumentu." ma:contentTypeScope="" ma:versionID="f3a83a1e9444a390c98afe4e64479c56">
  <xsd:schema xmlns:xsd="http://www.w3.org/2001/XMLSchema" xmlns:xs="http://www.w3.org/2001/XMLSchema" xmlns:p="http://schemas.microsoft.com/office/2006/metadata/properties" xmlns:ns2="f7f10dac-c886-413a-8845-b14d1bd438b1" xmlns:ns3="eba9b022-a29f-4db0-81f3-5d5aa01ad8b2" targetNamespace="http://schemas.microsoft.com/office/2006/metadata/properties" ma:root="true" ma:fieldsID="a02e769fcef63af301572b6df47baf7a" ns2:_="" ns3:_="">
    <xsd:import namespace="f7f10dac-c886-413a-8845-b14d1bd438b1"/>
    <xsd:import namespace="eba9b022-a29f-4db0-81f3-5d5aa01ad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f10dac-c886-413a-8845-b14d1bd43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a9b022-a29f-4db0-81f3-5d5aa01ad8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e557149-f6cc-46be-a018-91cfb596a3cc}" ma:internalName="TaxCatchAll" ma:showField="CatchAllData" ma:web="eba9b022-a29f-4db0-81f3-5d5aa01ad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724CDC-823F-433E-B68F-964A6B48AF49}">
  <ds:schemaRefs>
    <ds:schemaRef ds:uri="http://schemas.microsoft.com/office/2006/metadata/properties"/>
    <ds:schemaRef ds:uri="http://schemas.microsoft.com/office/infopath/2007/PartnerControls"/>
    <ds:schemaRef ds:uri="eba9b022-a29f-4db0-81f3-5d5aa01ad8b2"/>
    <ds:schemaRef ds:uri="f7f10dac-c886-413a-8845-b14d1bd438b1"/>
  </ds:schemaRefs>
</ds:datastoreItem>
</file>

<file path=customXml/itemProps2.xml><?xml version="1.0" encoding="utf-8"?>
<ds:datastoreItem xmlns:ds="http://schemas.openxmlformats.org/officeDocument/2006/customXml" ds:itemID="{D7E2270D-9070-4C9A-AA3A-116A59ED1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f10dac-c886-413a-8845-b14d1bd438b1"/>
    <ds:schemaRef ds:uri="eba9b022-a29f-4db0-81f3-5d5aa01ad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307E40-15B8-4381-BB2F-3BC08F53A13E}">
  <ds:schemaRefs>
    <ds:schemaRef ds:uri="http://schemas.microsoft.com/sharepoint/v3/contenttype/forms"/>
  </ds:schemaRefs>
</ds:datastoreItem>
</file>

<file path=docMetadata/LabelInfo.xml><?xml version="1.0" encoding="utf-8"?>
<clbl:labelList xmlns:clbl="http://schemas.microsoft.com/office/2020/mipLabelMetadata">
  <clbl:label id="{782bc6c2-7514-4fdc-9d30-d67e678af931}" enabled="0" method="" siteId="{782bc6c2-7514-4fdc-9d30-d67e678af9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16</vt:i4>
      </vt:variant>
    </vt:vector>
  </HeadingPairs>
  <TitlesOfParts>
    <vt:vector size="16" baseType="lpstr">
      <vt:lpstr>koptāme</vt:lpstr>
      <vt:lpstr>kopsavilkums</vt:lpstr>
      <vt:lpstr>1</vt:lpstr>
      <vt:lpstr>2</vt:lpstr>
      <vt:lpstr>3</vt:lpstr>
      <vt:lpstr>4</vt:lpstr>
      <vt:lpstr>5</vt:lpstr>
      <vt:lpstr>6</vt:lpstr>
      <vt:lpstr>7</vt:lpstr>
      <vt:lpstr>8</vt:lpstr>
      <vt:lpstr>9</vt:lpstr>
      <vt:lpstr>10</vt:lpstr>
      <vt:lpstr>11</vt:lpstr>
      <vt:lpstr>12</vt:lpstr>
      <vt:lpstr>13</vt:lpstr>
      <vt:lpstr>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Ablecs</dc:creator>
  <cp:lastModifiedBy>Aigars Ozols</cp:lastModifiedBy>
  <dcterms:created xsi:type="dcterms:W3CDTF">2025-07-22T12:49:38Z</dcterms:created>
  <dcterms:modified xsi:type="dcterms:W3CDTF">2026-06-17T13:17:11Z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0x010100BFAC3B513D7BA840841A5CAE414CFAB2</vt:lpwstr>
  </property>
  <property fmtid="{D5CDD505-2E9C-101B-9397-08002B2CF9AE}" pid="3" name="MediaServiceImageTags">
    <vt:lpwstr/>
  </property>
</Properties>
</file>