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iga-my.sharepoint.com/personal/aigars_ozols_riga_lv/Documents/Documenti no iepriekšējā portatīvā/4.3.1.3.pasakums/DZĪVOKĻI/iepirkumi, PI/1.kārtas 2.uzsaukums/Iepirkumi/būvdarbi/tāmes/jaunās/"/>
    </mc:Choice>
  </mc:AlternateContent>
  <xr:revisionPtr revIDLastSave="1" documentId="8_{32B3781B-C65F-4E74-ADF6-9D3CD9F0E9AF}" xr6:coauthVersionLast="47" xr6:coauthVersionMax="47" xr10:uidLastSave="{F39AC41F-2D22-4C72-98DD-7D39D1A1A1C9}"/>
  <bookViews>
    <workbookView minimized="1" xWindow="34050" yWindow="2685" windowWidth="17280" windowHeight="8880" tabRatio="875" activeTab="1" xr2:uid="{00000000-000D-0000-FFFF-FFFF00000000}"/>
  </bookViews>
  <sheets>
    <sheet name="koptāme" sheetId="1" r:id="rId1"/>
    <sheet name="kopsavilkums" sheetId="2" r:id="rId2"/>
    <sheet name="1" sheetId="3" r:id="rId3"/>
    <sheet name="2" sheetId="4" r:id="rId4"/>
    <sheet name="3" sheetId="5" r:id="rId5"/>
    <sheet name="4" sheetId="6" r:id="rId6"/>
    <sheet name="5" sheetId="7" r:id="rId7"/>
    <sheet name="6" sheetId="8" r:id="rId8"/>
    <sheet name="7" sheetId="9" r:id="rId9"/>
    <sheet name="8" sheetId="10" r:id="rId10"/>
    <sheet name="9" sheetId="12" r:id="rId11"/>
    <sheet name="10" sheetId="13" r:id="rId12"/>
    <sheet name="11" sheetId="14" r:id="rId13"/>
    <sheet name="12" sheetId="1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C24" i="1"/>
  <c r="B29" i="2"/>
  <c r="D34" i="2"/>
  <c r="B31" i="2" l="1"/>
  <c r="N132" i="16" l="1"/>
  <c r="M132" i="16"/>
  <c r="K132" i="16"/>
  <c r="L132" i="16"/>
  <c r="N131" i="16"/>
  <c r="M131" i="16"/>
  <c r="K131" i="16"/>
  <c r="J131" i="16"/>
  <c r="N130" i="16"/>
  <c r="M130" i="16"/>
  <c r="K130" i="16"/>
  <c r="J130" i="16"/>
  <c r="N129" i="16"/>
  <c r="M129" i="16"/>
  <c r="K129" i="16"/>
  <c r="J129" i="16"/>
  <c r="L129" i="16"/>
  <c r="N128" i="16"/>
  <c r="M128" i="16"/>
  <c r="K128" i="16"/>
  <c r="L128" i="16"/>
  <c r="N127" i="16"/>
  <c r="M127" i="16"/>
  <c r="K127" i="16"/>
  <c r="J127" i="16"/>
  <c r="N126" i="16"/>
  <c r="M126" i="16"/>
  <c r="K126" i="16"/>
  <c r="J126" i="16"/>
  <c r="N125" i="16"/>
  <c r="M125" i="16"/>
  <c r="K125" i="16"/>
  <c r="L125" i="16"/>
  <c r="N124" i="16"/>
  <c r="M124" i="16"/>
  <c r="K124" i="16"/>
  <c r="L124" i="16"/>
  <c r="N123" i="16"/>
  <c r="M123" i="16"/>
  <c r="K123" i="16"/>
  <c r="J123" i="16"/>
  <c r="N122" i="16"/>
  <c r="M122" i="16"/>
  <c r="K122" i="16"/>
  <c r="J122" i="16"/>
  <c r="N121" i="16"/>
  <c r="M121" i="16"/>
  <c r="K121" i="16"/>
  <c r="J121" i="16"/>
  <c r="N120" i="16"/>
  <c r="M120" i="16"/>
  <c r="K120" i="16"/>
  <c r="L120" i="16"/>
  <c r="N119" i="16"/>
  <c r="M119" i="16"/>
  <c r="K119" i="16"/>
  <c r="J119" i="16"/>
  <c r="N118" i="16"/>
  <c r="M118" i="16"/>
  <c r="K118" i="16"/>
  <c r="J118" i="16"/>
  <c r="N117" i="16"/>
  <c r="M117" i="16"/>
  <c r="K117" i="16"/>
  <c r="L117" i="16"/>
  <c r="N116" i="16"/>
  <c r="M116" i="16"/>
  <c r="K116" i="16"/>
  <c r="L116" i="16"/>
  <c r="N115" i="16"/>
  <c r="M115" i="16"/>
  <c r="K115" i="16"/>
  <c r="J115" i="16"/>
  <c r="N114" i="16"/>
  <c r="M114" i="16"/>
  <c r="K114" i="16"/>
  <c r="J114" i="16"/>
  <c r="N113" i="16"/>
  <c r="M113" i="16"/>
  <c r="K113" i="16"/>
  <c r="L113" i="16"/>
  <c r="N112" i="16"/>
  <c r="M112" i="16"/>
  <c r="K112" i="16"/>
  <c r="L112" i="16"/>
  <c r="N111" i="16"/>
  <c r="M111" i="16"/>
  <c r="K111" i="16"/>
  <c r="J111" i="16"/>
  <c r="N110" i="16"/>
  <c r="M110" i="16"/>
  <c r="L110" i="16"/>
  <c r="K110" i="16"/>
  <c r="J110" i="16"/>
  <c r="N108" i="16"/>
  <c r="M108" i="16"/>
  <c r="K108" i="16"/>
  <c r="L108" i="16"/>
  <c r="N106" i="16"/>
  <c r="M106" i="16"/>
  <c r="K106" i="16"/>
  <c r="L106" i="16"/>
  <c r="N105" i="16"/>
  <c r="M105" i="16"/>
  <c r="K105" i="16"/>
  <c r="J105" i="16"/>
  <c r="N104" i="16"/>
  <c r="M104" i="16"/>
  <c r="K104" i="16"/>
  <c r="J104" i="16"/>
  <c r="N103" i="16"/>
  <c r="M103" i="16"/>
  <c r="K103" i="16"/>
  <c r="L103" i="16"/>
  <c r="N102" i="16"/>
  <c r="M102" i="16"/>
  <c r="K102" i="16"/>
  <c r="J102" i="16"/>
  <c r="L102" i="16"/>
  <c r="J101" i="16"/>
  <c r="D101" i="16"/>
  <c r="M101" i="16" s="1"/>
  <c r="J100" i="16"/>
  <c r="D100" i="16"/>
  <c r="M100" i="16" s="1"/>
  <c r="N99" i="16"/>
  <c r="M99" i="16"/>
  <c r="K99" i="16"/>
  <c r="J99" i="16"/>
  <c r="J98" i="16"/>
  <c r="D98" i="16"/>
  <c r="J97" i="16"/>
  <c r="D97" i="16"/>
  <c r="K97" i="16" s="1"/>
  <c r="N96" i="16"/>
  <c r="M96" i="16"/>
  <c r="K96" i="16"/>
  <c r="J96" i="16"/>
  <c r="N95" i="16"/>
  <c r="M95" i="16"/>
  <c r="K95" i="16"/>
  <c r="L95" i="16"/>
  <c r="O95" i="16" s="1"/>
  <c r="N94" i="16"/>
  <c r="M94" i="16"/>
  <c r="K94" i="16"/>
  <c r="L94" i="16"/>
  <c r="N93" i="16"/>
  <c r="M93" i="16"/>
  <c r="K93" i="16"/>
  <c r="J93" i="16"/>
  <c r="N92" i="16"/>
  <c r="M92" i="16"/>
  <c r="K92" i="16"/>
  <c r="J92" i="16"/>
  <c r="N91" i="16"/>
  <c r="M91" i="16"/>
  <c r="K91" i="16"/>
  <c r="L91" i="16"/>
  <c r="N89" i="16"/>
  <c r="M89" i="16"/>
  <c r="K89" i="16"/>
  <c r="L89" i="16"/>
  <c r="N88" i="16"/>
  <c r="M88" i="16"/>
  <c r="K88" i="16"/>
  <c r="J88" i="16"/>
  <c r="N87" i="16"/>
  <c r="M87" i="16"/>
  <c r="K87" i="16"/>
  <c r="J87" i="16"/>
  <c r="N86" i="16"/>
  <c r="M86" i="16"/>
  <c r="K86" i="16"/>
  <c r="J86" i="16"/>
  <c r="N85" i="16"/>
  <c r="M85" i="16"/>
  <c r="K85" i="16"/>
  <c r="L85" i="16"/>
  <c r="N84" i="16"/>
  <c r="M84" i="16"/>
  <c r="K84" i="16"/>
  <c r="J84" i="16"/>
  <c r="N83" i="16"/>
  <c r="M83" i="16"/>
  <c r="K83" i="16"/>
  <c r="J83" i="16"/>
  <c r="N82" i="16"/>
  <c r="M82" i="16"/>
  <c r="K82" i="16"/>
  <c r="L82" i="16"/>
  <c r="N81" i="16"/>
  <c r="M81" i="16"/>
  <c r="K81" i="16"/>
  <c r="L81" i="16"/>
  <c r="N80" i="16"/>
  <c r="M80" i="16"/>
  <c r="L80" i="16"/>
  <c r="K80" i="16"/>
  <c r="J80" i="16"/>
  <c r="N79" i="16"/>
  <c r="M79" i="16"/>
  <c r="L79" i="16"/>
  <c r="K79" i="16"/>
  <c r="J79" i="16"/>
  <c r="N78" i="16"/>
  <c r="M78" i="16"/>
  <c r="L78" i="16"/>
  <c r="K78" i="16"/>
  <c r="J78" i="16"/>
  <c r="N77" i="16"/>
  <c r="M77" i="16"/>
  <c r="K77" i="16"/>
  <c r="L77" i="16"/>
  <c r="N75" i="16"/>
  <c r="M75" i="16"/>
  <c r="K75" i="16"/>
  <c r="L75" i="16"/>
  <c r="N74" i="16"/>
  <c r="M74" i="16"/>
  <c r="K74" i="16"/>
  <c r="J74" i="16"/>
  <c r="N73" i="16"/>
  <c r="M73" i="16"/>
  <c r="K73" i="16"/>
  <c r="J73" i="16"/>
  <c r="N72" i="16"/>
  <c r="M72" i="16"/>
  <c r="K72" i="16"/>
  <c r="J72" i="16"/>
  <c r="L72" i="16"/>
  <c r="N71" i="16"/>
  <c r="M71" i="16"/>
  <c r="K71" i="16"/>
  <c r="L71" i="16"/>
  <c r="N70" i="16"/>
  <c r="M70" i="16"/>
  <c r="K70" i="16"/>
  <c r="J70" i="16"/>
  <c r="N69" i="16"/>
  <c r="M69" i="16"/>
  <c r="K69" i="16"/>
  <c r="J69" i="16"/>
  <c r="N68" i="16"/>
  <c r="M68" i="16"/>
  <c r="K68" i="16"/>
  <c r="L68" i="16"/>
  <c r="N67" i="16"/>
  <c r="M67" i="16"/>
  <c r="K67" i="16"/>
  <c r="J67" i="16"/>
  <c r="L67" i="16"/>
  <c r="N66" i="16"/>
  <c r="M66" i="16"/>
  <c r="K66" i="16"/>
  <c r="J66" i="16"/>
  <c r="N65" i="16"/>
  <c r="M65" i="16"/>
  <c r="K65" i="16"/>
  <c r="J65" i="16"/>
  <c r="N64" i="16"/>
  <c r="M64" i="16"/>
  <c r="K64" i="16"/>
  <c r="L64" i="16"/>
  <c r="N63" i="16"/>
  <c r="M63" i="16"/>
  <c r="K63" i="16"/>
  <c r="L63" i="16"/>
  <c r="N62" i="16"/>
  <c r="M62" i="16"/>
  <c r="K62" i="16"/>
  <c r="J62" i="16"/>
  <c r="N61" i="16"/>
  <c r="M61" i="16"/>
  <c r="K61" i="16"/>
  <c r="J61" i="16"/>
  <c r="N59" i="16"/>
  <c r="M59" i="16"/>
  <c r="K59" i="16"/>
  <c r="L59" i="16"/>
  <c r="N58" i="16"/>
  <c r="M58" i="16"/>
  <c r="K58" i="16"/>
  <c r="L58" i="16"/>
  <c r="N57" i="16"/>
  <c r="M57" i="16"/>
  <c r="K57" i="16"/>
  <c r="J57" i="16"/>
  <c r="N56" i="16"/>
  <c r="M56" i="16"/>
  <c r="K56" i="16"/>
  <c r="J56" i="16"/>
  <c r="N54" i="16"/>
  <c r="M54" i="16"/>
  <c r="K54" i="16"/>
  <c r="L54" i="16"/>
  <c r="N53" i="16"/>
  <c r="M53" i="16"/>
  <c r="K53" i="16"/>
  <c r="L53" i="16"/>
  <c r="N52" i="16"/>
  <c r="M52" i="16"/>
  <c r="K52" i="16"/>
  <c r="J52" i="16"/>
  <c r="N51" i="16"/>
  <c r="M51" i="16"/>
  <c r="K51" i="16"/>
  <c r="J51" i="16"/>
  <c r="N50" i="16"/>
  <c r="M50" i="16"/>
  <c r="K50" i="16"/>
  <c r="L50" i="16"/>
  <c r="N49" i="16"/>
  <c r="M49" i="16"/>
  <c r="K49" i="16"/>
  <c r="L49" i="16"/>
  <c r="N48" i="16"/>
  <c r="M48" i="16"/>
  <c r="K48" i="16"/>
  <c r="J48" i="16"/>
  <c r="N47" i="16"/>
  <c r="M47" i="16"/>
  <c r="K47" i="16"/>
  <c r="J47" i="16"/>
  <c r="N46" i="16"/>
  <c r="M46" i="16"/>
  <c r="K46" i="16"/>
  <c r="L46" i="16"/>
  <c r="N45" i="16"/>
  <c r="M45" i="16"/>
  <c r="K45" i="16"/>
  <c r="L45" i="16"/>
  <c r="N44" i="16"/>
  <c r="M44" i="16"/>
  <c r="K44" i="16"/>
  <c r="J44" i="16"/>
  <c r="N42" i="16"/>
  <c r="M42" i="16"/>
  <c r="K42" i="16"/>
  <c r="J42" i="16"/>
  <c r="N41" i="16"/>
  <c r="M41" i="16"/>
  <c r="K41" i="16"/>
  <c r="L41" i="16"/>
  <c r="N40" i="16"/>
  <c r="M40" i="16"/>
  <c r="K40" i="16"/>
  <c r="L40" i="16"/>
  <c r="N39" i="16"/>
  <c r="M39" i="16"/>
  <c r="K39" i="16"/>
  <c r="J39" i="16"/>
  <c r="N38" i="16"/>
  <c r="M38" i="16"/>
  <c r="K38" i="16"/>
  <c r="J38" i="16"/>
  <c r="N37" i="16"/>
  <c r="M37" i="16"/>
  <c r="K37" i="16"/>
  <c r="L37" i="16"/>
  <c r="O37" i="16" s="1"/>
  <c r="N36" i="16"/>
  <c r="M36" i="16"/>
  <c r="K36" i="16"/>
  <c r="L36" i="16"/>
  <c r="N35" i="16"/>
  <c r="M35" i="16"/>
  <c r="K35" i="16"/>
  <c r="L35" i="16"/>
  <c r="N34" i="16"/>
  <c r="M34" i="16"/>
  <c r="K34" i="16"/>
  <c r="J34" i="16"/>
  <c r="N33" i="16"/>
  <c r="M33" i="16"/>
  <c r="K33" i="16"/>
  <c r="L33" i="16"/>
  <c r="N32" i="16"/>
  <c r="M32" i="16"/>
  <c r="K32" i="16"/>
  <c r="L32" i="16"/>
  <c r="N31" i="16"/>
  <c r="M31" i="16"/>
  <c r="K31" i="16"/>
  <c r="J31" i="16"/>
  <c r="N30" i="16"/>
  <c r="M30" i="16"/>
  <c r="K30" i="16"/>
  <c r="J30" i="16"/>
  <c r="N29" i="16"/>
  <c r="M29" i="16"/>
  <c r="K29" i="16"/>
  <c r="J29" i="16"/>
  <c r="N28" i="16"/>
  <c r="M28" i="16"/>
  <c r="K28" i="16"/>
  <c r="L28" i="16"/>
  <c r="N27" i="16"/>
  <c r="M27" i="16"/>
  <c r="K27" i="16"/>
  <c r="L27" i="16"/>
  <c r="N26" i="16"/>
  <c r="M26" i="16"/>
  <c r="K26" i="16"/>
  <c r="J26" i="16"/>
  <c r="N25" i="16"/>
  <c r="M25" i="16"/>
  <c r="K25" i="16"/>
  <c r="L25" i="16"/>
  <c r="N23" i="16"/>
  <c r="M23" i="16"/>
  <c r="K23" i="16"/>
  <c r="L23" i="16"/>
  <c r="N22" i="16"/>
  <c r="M22" i="16"/>
  <c r="K22" i="16"/>
  <c r="L22" i="16"/>
  <c r="O35" i="16" l="1"/>
  <c r="O41" i="16"/>
  <c r="O32" i="16"/>
  <c r="O112" i="16"/>
  <c r="O59" i="16"/>
  <c r="L47" i="16"/>
  <c r="O47" i="16" s="1"/>
  <c r="L65" i="16"/>
  <c r="O65" i="16" s="1"/>
  <c r="J49" i="16"/>
  <c r="L62" i="16"/>
  <c r="O62" i="16" s="1"/>
  <c r="J25" i="16"/>
  <c r="L56" i="16"/>
  <c r="O56" i="16" s="1"/>
  <c r="L111" i="16"/>
  <c r="O111" i="16" s="1"/>
  <c r="L29" i="16"/>
  <c r="J113" i="16"/>
  <c r="L83" i="16"/>
  <c r="O83" i="16" s="1"/>
  <c r="J54" i="16"/>
  <c r="O82" i="16"/>
  <c r="L121" i="16"/>
  <c r="O121" i="16" s="1"/>
  <c r="O33" i="16"/>
  <c r="J35" i="16"/>
  <c r="O77" i="16"/>
  <c r="J82" i="16"/>
  <c r="L100" i="16"/>
  <c r="L104" i="16"/>
  <c r="O104" i="16" s="1"/>
  <c r="J117" i="16"/>
  <c r="O125" i="16"/>
  <c r="O27" i="16"/>
  <c r="J32" i="16"/>
  <c r="L44" i="16"/>
  <c r="J103" i="16"/>
  <c r="J46" i="16"/>
  <c r="L51" i="16"/>
  <c r="O51" i="16" s="1"/>
  <c r="J64" i="16"/>
  <c r="L69" i="16"/>
  <c r="O69" i="16" s="1"/>
  <c r="L86" i="16"/>
  <c r="O86" i="16" s="1"/>
  <c r="J91" i="16"/>
  <c r="L101" i="16"/>
  <c r="O108" i="16"/>
  <c r="L126" i="16"/>
  <c r="O126" i="16" s="1"/>
  <c r="O36" i="16"/>
  <c r="O40" i="16"/>
  <c r="O58" i="16"/>
  <c r="O75" i="16"/>
  <c r="J95" i="16"/>
  <c r="J108" i="16"/>
  <c r="L123" i="16"/>
  <c r="O123" i="16" s="1"/>
  <c r="J125" i="16"/>
  <c r="O29" i="16"/>
  <c r="O45" i="16"/>
  <c r="O63" i="16"/>
  <c r="L73" i="16"/>
  <c r="O73" i="16" s="1"/>
  <c r="O79" i="16"/>
  <c r="O85" i="16"/>
  <c r="L31" i="16"/>
  <c r="O31" i="16" s="1"/>
  <c r="J45" i="16"/>
  <c r="O54" i="16"/>
  <c r="J63" i="16"/>
  <c r="O72" i="16"/>
  <c r="O113" i="16"/>
  <c r="J22" i="16"/>
  <c r="O23" i="16"/>
  <c r="L26" i="16"/>
  <c r="O26" i="16" s="1"/>
  <c r="J28" i="16"/>
  <c r="L30" i="16"/>
  <c r="O30" i="16" s="1"/>
  <c r="J33" i="16"/>
  <c r="J37" i="16"/>
  <c r="L39" i="16"/>
  <c r="O39" i="16" s="1"/>
  <c r="J41" i="16"/>
  <c r="L42" i="16"/>
  <c r="O42" i="16" s="1"/>
  <c r="J50" i="16"/>
  <c r="O50" i="16"/>
  <c r="L57" i="16"/>
  <c r="O57" i="16" s="1"/>
  <c r="J59" i="16"/>
  <c r="L61" i="16"/>
  <c r="O61" i="16" s="1"/>
  <c r="J68" i="16"/>
  <c r="O68" i="16"/>
  <c r="L74" i="16"/>
  <c r="O74" i="16" s="1"/>
  <c r="J77" i="16"/>
  <c r="L84" i="16"/>
  <c r="O84" i="16" s="1"/>
  <c r="J85" i="16"/>
  <c r="L87" i="16"/>
  <c r="O87" i="16" s="1"/>
  <c r="L97" i="16"/>
  <c r="O128" i="16"/>
  <c r="L130" i="16"/>
  <c r="O130" i="16" s="1"/>
  <c r="O46" i="16"/>
  <c r="O117" i="16"/>
  <c r="O25" i="16"/>
  <c r="O81" i="16"/>
  <c r="J89" i="16"/>
  <c r="L92" i="16"/>
  <c r="O92" i="16" s="1"/>
  <c r="L96" i="16"/>
  <c r="O96" i="16" s="1"/>
  <c r="L114" i="16"/>
  <c r="O114" i="16" s="1"/>
  <c r="L127" i="16"/>
  <c r="O127" i="16" s="1"/>
  <c r="J128" i="16"/>
  <c r="O129" i="16"/>
  <c r="O64" i="16"/>
  <c r="O103" i="16"/>
  <c r="O28" i="16"/>
  <c r="O44" i="16"/>
  <c r="O80" i="16"/>
  <c r="O91" i="16"/>
  <c r="O110" i="16"/>
  <c r="J116" i="16"/>
  <c r="L118" i="16"/>
  <c r="O118" i="16" s="1"/>
  <c r="L122" i="16"/>
  <c r="O122" i="16" s="1"/>
  <c r="O124" i="16"/>
  <c r="O22" i="16"/>
  <c r="N98" i="16"/>
  <c r="M98" i="16"/>
  <c r="J36" i="16"/>
  <c r="J75" i="16"/>
  <c r="J81" i="16"/>
  <c r="O94" i="16"/>
  <c r="O106" i="16"/>
  <c r="J112" i="16"/>
  <c r="O120" i="16"/>
  <c r="J124" i="16"/>
  <c r="O132" i="16"/>
  <c r="J23" i="16"/>
  <c r="L34" i="16"/>
  <c r="O34" i="16" s="1"/>
  <c r="O49" i="16"/>
  <c r="L52" i="16"/>
  <c r="O52" i="16" s="1"/>
  <c r="J53" i="16"/>
  <c r="O67" i="16"/>
  <c r="L70" i="16"/>
  <c r="O70" i="16" s="1"/>
  <c r="J71" i="16"/>
  <c r="O78" i="16"/>
  <c r="O89" i="16"/>
  <c r="L93" i="16"/>
  <c r="O93" i="16" s="1"/>
  <c r="J94" i="16"/>
  <c r="K98" i="16"/>
  <c r="K100" i="16"/>
  <c r="N100" i="16"/>
  <c r="K101" i="16"/>
  <c r="N101" i="16"/>
  <c r="O102" i="16"/>
  <c r="L105" i="16"/>
  <c r="O105" i="16" s="1"/>
  <c r="J106" i="16"/>
  <c r="O116" i="16"/>
  <c r="L119" i="16"/>
  <c r="O119" i="16" s="1"/>
  <c r="J120" i="16"/>
  <c r="L131" i="16"/>
  <c r="O131" i="16" s="1"/>
  <c r="J132" i="16"/>
  <c r="J27" i="16"/>
  <c r="J40" i="16"/>
  <c r="O53" i="16"/>
  <c r="J58" i="16"/>
  <c r="O71" i="16"/>
  <c r="L38" i="16"/>
  <c r="O38" i="16" s="1"/>
  <c r="L48" i="16"/>
  <c r="O48" i="16" s="1"/>
  <c r="L66" i="16"/>
  <c r="O66" i="16" s="1"/>
  <c r="L88" i="16"/>
  <c r="O88" i="16" s="1"/>
  <c r="N97" i="16"/>
  <c r="M97" i="16"/>
  <c r="L98" i="16"/>
  <c r="L99" i="16"/>
  <c r="O99" i="16" s="1"/>
  <c r="L115" i="16"/>
  <c r="O115" i="16" s="1"/>
  <c r="O98" i="16" l="1"/>
  <c r="O101" i="16"/>
  <c r="O100" i="16"/>
  <c r="O97" i="16"/>
  <c r="K134" i="16"/>
  <c r="H32" i="2" s="1"/>
  <c r="N134" i="16"/>
  <c r="G32" i="2" s="1"/>
  <c r="M134" i="16"/>
  <c r="F32" i="2" s="1"/>
  <c r="L134" i="16"/>
  <c r="E32" i="2" s="1"/>
  <c r="O134" i="16" l="1"/>
  <c r="D32" i="2" l="1"/>
  <c r="N11" i="16"/>
  <c r="B30" i="2"/>
  <c r="N120" i="14" l="1"/>
  <c r="M120" i="14"/>
  <c r="K120" i="14"/>
  <c r="L120" i="14"/>
  <c r="N119" i="14"/>
  <c r="M119" i="14"/>
  <c r="L119" i="14"/>
  <c r="K119" i="14"/>
  <c r="J119" i="14"/>
  <c r="N118" i="14"/>
  <c r="M118" i="14"/>
  <c r="K118" i="14"/>
  <c r="J118" i="14"/>
  <c r="L118" i="14"/>
  <c r="N117" i="14"/>
  <c r="M117" i="14"/>
  <c r="K117" i="14"/>
  <c r="L117" i="14"/>
  <c r="N116" i="14"/>
  <c r="M116" i="14"/>
  <c r="K116" i="14"/>
  <c r="L116" i="14"/>
  <c r="N115" i="14"/>
  <c r="M115" i="14"/>
  <c r="K115" i="14"/>
  <c r="L115" i="14"/>
  <c r="O115" i="14" s="1"/>
  <c r="N114" i="14"/>
  <c r="M114" i="14"/>
  <c r="K114" i="14"/>
  <c r="L114" i="14"/>
  <c r="N113" i="14"/>
  <c r="M113" i="14"/>
  <c r="K113" i="14"/>
  <c r="L113" i="14"/>
  <c r="N112" i="14"/>
  <c r="M112" i="14"/>
  <c r="K112" i="14"/>
  <c r="L112" i="14"/>
  <c r="N111" i="14"/>
  <c r="M111" i="14"/>
  <c r="K111" i="14"/>
  <c r="L111" i="14"/>
  <c r="N110" i="14"/>
  <c r="M110" i="14"/>
  <c r="K110" i="14"/>
  <c r="L110" i="14"/>
  <c r="N109" i="14"/>
  <c r="M109" i="14"/>
  <c r="L109" i="14"/>
  <c r="K109" i="14"/>
  <c r="J109" i="14"/>
  <c r="N108" i="14"/>
  <c r="M108" i="14"/>
  <c r="K108" i="14"/>
  <c r="L108" i="14"/>
  <c r="N107" i="14"/>
  <c r="M107" i="14"/>
  <c r="L107" i="14"/>
  <c r="K107" i="14"/>
  <c r="J107" i="14"/>
  <c r="N106" i="14"/>
  <c r="M106" i="14"/>
  <c r="K106" i="14"/>
  <c r="L106" i="14"/>
  <c r="N105" i="14"/>
  <c r="M105" i="14"/>
  <c r="K105" i="14"/>
  <c r="J105" i="14"/>
  <c r="L105" i="14"/>
  <c r="N104" i="14"/>
  <c r="M104" i="14"/>
  <c r="K104" i="14"/>
  <c r="L104" i="14"/>
  <c r="N103" i="14"/>
  <c r="M103" i="14"/>
  <c r="K103" i="14"/>
  <c r="L103" i="14"/>
  <c r="N102" i="14"/>
  <c r="M102" i="14"/>
  <c r="K102" i="14"/>
  <c r="J102" i="14"/>
  <c r="L102" i="14"/>
  <c r="N100" i="14"/>
  <c r="M100" i="14"/>
  <c r="K100" i="14"/>
  <c r="L100" i="14"/>
  <c r="N98" i="14"/>
  <c r="M98" i="14"/>
  <c r="K98" i="14"/>
  <c r="L98" i="14"/>
  <c r="N97" i="14"/>
  <c r="M97" i="14"/>
  <c r="K97" i="14"/>
  <c r="L97" i="14"/>
  <c r="O97" i="14" s="1"/>
  <c r="N96" i="14"/>
  <c r="M96" i="14"/>
  <c r="K96" i="14"/>
  <c r="L96" i="14"/>
  <c r="O96" i="14" s="1"/>
  <c r="N95" i="14"/>
  <c r="M95" i="14"/>
  <c r="K95" i="14"/>
  <c r="L95" i="14"/>
  <c r="N94" i="14"/>
  <c r="M94" i="14"/>
  <c r="K94" i="14"/>
  <c r="L94" i="14"/>
  <c r="J93" i="14"/>
  <c r="D93" i="14"/>
  <c r="K93" i="14" s="1"/>
  <c r="N92" i="14"/>
  <c r="J92" i="14"/>
  <c r="D92" i="14"/>
  <c r="K92" i="14" s="1"/>
  <c r="N91" i="14"/>
  <c r="M91" i="14"/>
  <c r="K91" i="14"/>
  <c r="J91" i="14"/>
  <c r="L91" i="14"/>
  <c r="N90" i="14"/>
  <c r="M90" i="14"/>
  <c r="J90" i="14"/>
  <c r="D90" i="14"/>
  <c r="L90" i="14" s="1"/>
  <c r="J89" i="14"/>
  <c r="D89" i="14"/>
  <c r="N88" i="14"/>
  <c r="M88" i="14"/>
  <c r="K88" i="14"/>
  <c r="L88" i="14"/>
  <c r="N87" i="14"/>
  <c r="M87" i="14"/>
  <c r="K87" i="14"/>
  <c r="L87" i="14"/>
  <c r="N86" i="14"/>
  <c r="M86" i="14"/>
  <c r="K86" i="14"/>
  <c r="L86" i="14"/>
  <c r="N85" i="14"/>
  <c r="M85" i="14"/>
  <c r="K85" i="14"/>
  <c r="J85" i="14"/>
  <c r="L85" i="14"/>
  <c r="O85" i="14" s="1"/>
  <c r="N84" i="14"/>
  <c r="M84" i="14"/>
  <c r="K84" i="14"/>
  <c r="L84" i="14"/>
  <c r="N83" i="14"/>
  <c r="M83" i="14"/>
  <c r="K83" i="14"/>
  <c r="L83" i="14"/>
  <c r="N81" i="14"/>
  <c r="M81" i="14"/>
  <c r="O81" i="14" s="1"/>
  <c r="K81" i="14"/>
  <c r="L81" i="14"/>
  <c r="N80" i="14"/>
  <c r="M80" i="14"/>
  <c r="L80" i="14"/>
  <c r="K80" i="14"/>
  <c r="J80" i="14"/>
  <c r="N79" i="14"/>
  <c r="M79" i="14"/>
  <c r="K79" i="14"/>
  <c r="J79" i="14"/>
  <c r="L79" i="14"/>
  <c r="N78" i="14"/>
  <c r="M78" i="14"/>
  <c r="L78" i="14"/>
  <c r="K78" i="14"/>
  <c r="J78" i="14"/>
  <c r="N77" i="14"/>
  <c r="M77" i="14"/>
  <c r="K77" i="14"/>
  <c r="L77" i="14"/>
  <c r="N76" i="14"/>
  <c r="M76" i="14"/>
  <c r="K76" i="14"/>
  <c r="L76" i="14"/>
  <c r="O76" i="14" s="1"/>
  <c r="N75" i="14"/>
  <c r="M75" i="14"/>
  <c r="K75" i="14"/>
  <c r="L75" i="14"/>
  <c r="N74" i="14"/>
  <c r="M74" i="14"/>
  <c r="K74" i="14"/>
  <c r="L74" i="14"/>
  <c r="N73" i="14"/>
  <c r="M73" i="14"/>
  <c r="K73" i="14"/>
  <c r="L73" i="14"/>
  <c r="N71" i="14"/>
  <c r="M71" i="14"/>
  <c r="K71" i="14"/>
  <c r="L71" i="14"/>
  <c r="N70" i="14"/>
  <c r="M70" i="14"/>
  <c r="K70" i="14"/>
  <c r="L70" i="14"/>
  <c r="N69" i="14"/>
  <c r="M69" i="14"/>
  <c r="K69" i="14"/>
  <c r="L69" i="14"/>
  <c r="N68" i="14"/>
  <c r="M68" i="14"/>
  <c r="K68" i="14"/>
  <c r="L68" i="14"/>
  <c r="N67" i="14"/>
  <c r="M67" i="14"/>
  <c r="L67" i="14"/>
  <c r="K67" i="14"/>
  <c r="J67" i="14"/>
  <c r="N66" i="14"/>
  <c r="M66" i="14"/>
  <c r="K66" i="14"/>
  <c r="L66" i="14"/>
  <c r="N65" i="14"/>
  <c r="M65" i="14"/>
  <c r="K65" i="14"/>
  <c r="J65" i="14"/>
  <c r="L65" i="14"/>
  <c r="N64" i="14"/>
  <c r="M64" i="14"/>
  <c r="K64" i="14"/>
  <c r="L64" i="14"/>
  <c r="N63" i="14"/>
  <c r="M63" i="14"/>
  <c r="K63" i="14"/>
  <c r="J63" i="14"/>
  <c r="L63" i="14"/>
  <c r="N62" i="14"/>
  <c r="M62" i="14"/>
  <c r="K62" i="14"/>
  <c r="J62" i="14"/>
  <c r="L62" i="14"/>
  <c r="N61" i="14"/>
  <c r="M61" i="14"/>
  <c r="K61" i="14"/>
  <c r="L61" i="14"/>
  <c r="N60" i="14"/>
  <c r="M60" i="14"/>
  <c r="K60" i="14"/>
  <c r="L60" i="14"/>
  <c r="N59" i="14"/>
  <c r="M59" i="14"/>
  <c r="L59" i="14"/>
  <c r="K59" i="14"/>
  <c r="J59" i="14"/>
  <c r="N58" i="14"/>
  <c r="M58" i="14"/>
  <c r="K58" i="14"/>
  <c r="L58" i="14"/>
  <c r="N57" i="14"/>
  <c r="M57" i="14"/>
  <c r="K57" i="14"/>
  <c r="L57" i="14"/>
  <c r="N55" i="14"/>
  <c r="M55" i="14"/>
  <c r="K55" i="14"/>
  <c r="L55" i="14"/>
  <c r="N54" i="14"/>
  <c r="M54" i="14"/>
  <c r="L54" i="14"/>
  <c r="K54" i="14"/>
  <c r="J54" i="14"/>
  <c r="N53" i="14"/>
  <c r="M53" i="14"/>
  <c r="K53" i="14"/>
  <c r="L53" i="14"/>
  <c r="N52" i="14"/>
  <c r="M52" i="14"/>
  <c r="L52" i="14"/>
  <c r="K52" i="14"/>
  <c r="J52" i="14"/>
  <c r="N50" i="14"/>
  <c r="M50" i="14"/>
  <c r="K50" i="14"/>
  <c r="L50" i="14"/>
  <c r="N49" i="14"/>
  <c r="M49" i="14"/>
  <c r="K49" i="14"/>
  <c r="L49" i="14"/>
  <c r="N48" i="14"/>
  <c r="M48" i="14"/>
  <c r="K48" i="14"/>
  <c r="L48" i="14"/>
  <c r="N47" i="14"/>
  <c r="M47" i="14"/>
  <c r="K47" i="14"/>
  <c r="L47" i="14"/>
  <c r="N46" i="14"/>
  <c r="M46" i="14"/>
  <c r="K46" i="14"/>
  <c r="L46" i="14"/>
  <c r="N45" i="14"/>
  <c r="M45" i="14"/>
  <c r="L45" i="14"/>
  <c r="K45" i="14"/>
  <c r="J45" i="14"/>
  <c r="N44" i="14"/>
  <c r="M44" i="14"/>
  <c r="K44" i="14"/>
  <c r="L44" i="14"/>
  <c r="N43" i="14"/>
  <c r="M43" i="14"/>
  <c r="L43" i="14"/>
  <c r="K43" i="14"/>
  <c r="J43" i="14"/>
  <c r="N41" i="14"/>
  <c r="M41" i="14"/>
  <c r="K41" i="14"/>
  <c r="L41" i="14"/>
  <c r="N40" i="14"/>
  <c r="M40" i="14"/>
  <c r="L40" i="14"/>
  <c r="K40" i="14"/>
  <c r="J40" i="14"/>
  <c r="N39" i="14"/>
  <c r="M39" i="14"/>
  <c r="K39" i="14"/>
  <c r="L39" i="14"/>
  <c r="N38" i="14"/>
  <c r="M38" i="14"/>
  <c r="K38" i="14"/>
  <c r="J38" i="14"/>
  <c r="L38" i="14"/>
  <c r="N37" i="14"/>
  <c r="M37" i="14"/>
  <c r="K37" i="14"/>
  <c r="L37" i="14"/>
  <c r="N36" i="14"/>
  <c r="M36" i="14"/>
  <c r="K36" i="14"/>
  <c r="J36" i="14"/>
  <c r="N35" i="14"/>
  <c r="M35" i="14"/>
  <c r="K35" i="14"/>
  <c r="L35" i="14"/>
  <c r="N34" i="14"/>
  <c r="M34" i="14"/>
  <c r="K34" i="14"/>
  <c r="L34" i="14"/>
  <c r="N33" i="14"/>
  <c r="M33" i="14"/>
  <c r="K33" i="14"/>
  <c r="L33" i="14"/>
  <c r="N32" i="14"/>
  <c r="M32" i="14"/>
  <c r="K32" i="14"/>
  <c r="L32" i="14"/>
  <c r="O32" i="14" s="1"/>
  <c r="N31" i="14"/>
  <c r="M31" i="14"/>
  <c r="K31" i="14"/>
  <c r="L31" i="14"/>
  <c r="N30" i="14"/>
  <c r="M30" i="14"/>
  <c r="K30" i="14"/>
  <c r="L30" i="14"/>
  <c r="N29" i="14"/>
  <c r="M29" i="14"/>
  <c r="K29" i="14"/>
  <c r="L29" i="14"/>
  <c r="N28" i="14"/>
  <c r="M28" i="14"/>
  <c r="L28" i="14"/>
  <c r="K28" i="14"/>
  <c r="J28" i="14"/>
  <c r="N27" i="14"/>
  <c r="M27" i="14"/>
  <c r="K27" i="14"/>
  <c r="L27" i="14"/>
  <c r="N26" i="14"/>
  <c r="M26" i="14"/>
  <c r="L26" i="14"/>
  <c r="K26" i="14"/>
  <c r="J26" i="14"/>
  <c r="N25" i="14"/>
  <c r="M25" i="14"/>
  <c r="K25" i="14"/>
  <c r="L25" i="14"/>
  <c r="N23" i="14"/>
  <c r="M23" i="14"/>
  <c r="K23" i="14"/>
  <c r="J23" i="14"/>
  <c r="L23" i="14"/>
  <c r="O23" i="14" s="1"/>
  <c r="N22" i="14"/>
  <c r="M22" i="14"/>
  <c r="K22" i="14"/>
  <c r="L22" i="14"/>
  <c r="N119" i="13"/>
  <c r="M119" i="13"/>
  <c r="K119" i="13"/>
  <c r="G119" i="13"/>
  <c r="L119" i="13" s="1"/>
  <c r="N118" i="13"/>
  <c r="M118" i="13"/>
  <c r="K118" i="13"/>
  <c r="L118" i="13"/>
  <c r="N117" i="13"/>
  <c r="M117" i="13"/>
  <c r="K117" i="13"/>
  <c r="L117" i="13"/>
  <c r="N116" i="13"/>
  <c r="M116" i="13"/>
  <c r="K116" i="13"/>
  <c r="L116" i="13"/>
  <c r="N115" i="13"/>
  <c r="M115" i="13"/>
  <c r="K115" i="13"/>
  <c r="L115" i="13"/>
  <c r="N114" i="13"/>
  <c r="M114" i="13"/>
  <c r="K114" i="13"/>
  <c r="J114" i="13"/>
  <c r="N113" i="13"/>
  <c r="M113" i="13"/>
  <c r="K113" i="13"/>
  <c r="L113" i="13"/>
  <c r="N112" i="13"/>
  <c r="M112" i="13"/>
  <c r="K112" i="13"/>
  <c r="L112" i="13"/>
  <c r="N111" i="13"/>
  <c r="M111" i="13"/>
  <c r="K111" i="13"/>
  <c r="J111" i="13"/>
  <c r="N110" i="13"/>
  <c r="M110" i="13"/>
  <c r="K110" i="13"/>
  <c r="L110" i="13"/>
  <c r="N109" i="13"/>
  <c r="M109" i="13"/>
  <c r="O109" i="13" s="1"/>
  <c r="L109" i="13"/>
  <c r="K109" i="13"/>
  <c r="J109" i="13"/>
  <c r="N108" i="13"/>
  <c r="M108" i="13"/>
  <c r="K108" i="13"/>
  <c r="L108" i="13"/>
  <c r="N107" i="13"/>
  <c r="M107" i="13"/>
  <c r="K107" i="13"/>
  <c r="L107" i="13"/>
  <c r="N106" i="13"/>
  <c r="M106" i="13"/>
  <c r="K106" i="13"/>
  <c r="J106" i="13"/>
  <c r="N105" i="13"/>
  <c r="M105" i="13"/>
  <c r="K105" i="13"/>
  <c r="L105" i="13"/>
  <c r="O105" i="13" s="1"/>
  <c r="N104" i="13"/>
  <c r="M104" i="13"/>
  <c r="L104" i="13"/>
  <c r="K104" i="13"/>
  <c r="J104" i="13"/>
  <c r="N103" i="13"/>
  <c r="M103" i="13"/>
  <c r="K103" i="13"/>
  <c r="J103" i="13"/>
  <c r="N102" i="13"/>
  <c r="M102" i="13"/>
  <c r="K102" i="13"/>
  <c r="J102" i="13"/>
  <c r="N101" i="13"/>
  <c r="M101" i="13"/>
  <c r="K101" i="13"/>
  <c r="L101" i="13"/>
  <c r="N100" i="13"/>
  <c r="M100" i="13"/>
  <c r="K100" i="13"/>
  <c r="L100" i="13"/>
  <c r="N99" i="13"/>
  <c r="M99" i="13"/>
  <c r="K99" i="13"/>
  <c r="L99" i="13"/>
  <c r="N98" i="13"/>
  <c r="M98" i="13"/>
  <c r="L98" i="13"/>
  <c r="K98" i="13"/>
  <c r="J98" i="13"/>
  <c r="N97" i="13"/>
  <c r="M97" i="13"/>
  <c r="K97" i="13"/>
  <c r="L97" i="13"/>
  <c r="N96" i="13"/>
  <c r="M96" i="13"/>
  <c r="K96" i="13"/>
  <c r="L96" i="13"/>
  <c r="N95" i="13"/>
  <c r="M95" i="13"/>
  <c r="K95" i="13"/>
  <c r="J95" i="13"/>
  <c r="N94" i="13"/>
  <c r="M94" i="13"/>
  <c r="K94" i="13"/>
  <c r="J94" i="13"/>
  <c r="N93" i="13"/>
  <c r="M93" i="13"/>
  <c r="K93" i="13"/>
  <c r="J93" i="13"/>
  <c r="N92" i="13"/>
  <c r="M92" i="13"/>
  <c r="K92" i="13"/>
  <c r="L92" i="13"/>
  <c r="N91" i="13"/>
  <c r="M91" i="13"/>
  <c r="K91" i="13"/>
  <c r="L91" i="13"/>
  <c r="N90" i="13"/>
  <c r="M90" i="13"/>
  <c r="K90" i="13"/>
  <c r="J90" i="13"/>
  <c r="N89" i="13"/>
  <c r="M89" i="13"/>
  <c r="K89" i="13"/>
  <c r="L89" i="13"/>
  <c r="O89" i="13" s="1"/>
  <c r="N88" i="13"/>
  <c r="M88" i="13"/>
  <c r="K88" i="13"/>
  <c r="L88" i="13"/>
  <c r="N86" i="13"/>
  <c r="M86" i="13"/>
  <c r="K86" i="13"/>
  <c r="J86" i="13"/>
  <c r="N84" i="13"/>
  <c r="M84" i="13"/>
  <c r="K84" i="13"/>
  <c r="J84" i="13"/>
  <c r="N83" i="13"/>
  <c r="M83" i="13"/>
  <c r="K83" i="13"/>
  <c r="L83" i="13"/>
  <c r="N82" i="13"/>
  <c r="M82" i="13"/>
  <c r="K82" i="13"/>
  <c r="L82" i="13"/>
  <c r="N81" i="13"/>
  <c r="M81" i="13"/>
  <c r="K81" i="13"/>
  <c r="L81" i="13"/>
  <c r="N80" i="13"/>
  <c r="M80" i="13"/>
  <c r="K80" i="13"/>
  <c r="J80" i="13"/>
  <c r="N79" i="13"/>
  <c r="M79" i="13"/>
  <c r="K79" i="13"/>
  <c r="L79" i="13"/>
  <c r="N78" i="13"/>
  <c r="M78" i="13"/>
  <c r="K78" i="13"/>
  <c r="L78" i="13"/>
  <c r="N77" i="13"/>
  <c r="M77" i="13"/>
  <c r="K77" i="13"/>
  <c r="J77" i="13"/>
  <c r="N76" i="13"/>
  <c r="M76" i="13"/>
  <c r="K76" i="13"/>
  <c r="L76" i="13"/>
  <c r="N75" i="13"/>
  <c r="M75" i="13"/>
  <c r="K75" i="13"/>
  <c r="J75" i="13"/>
  <c r="N74" i="13"/>
  <c r="M74" i="13"/>
  <c r="K74" i="13"/>
  <c r="L74" i="13"/>
  <c r="N73" i="13"/>
  <c r="M73" i="13"/>
  <c r="K73" i="13"/>
  <c r="L73" i="13"/>
  <c r="N71" i="13"/>
  <c r="M71" i="13"/>
  <c r="K71" i="13"/>
  <c r="J71" i="13"/>
  <c r="N70" i="13"/>
  <c r="M70" i="13"/>
  <c r="K70" i="13"/>
  <c r="L70" i="13"/>
  <c r="O70" i="13" s="1"/>
  <c r="N69" i="13"/>
  <c r="M69" i="13"/>
  <c r="K69" i="13"/>
  <c r="J69" i="13"/>
  <c r="N68" i="13"/>
  <c r="M68" i="13"/>
  <c r="K68" i="13"/>
  <c r="J68" i="13"/>
  <c r="N67" i="13"/>
  <c r="M67" i="13"/>
  <c r="L67" i="13"/>
  <c r="K67" i="13"/>
  <c r="J67" i="13"/>
  <c r="N66" i="13"/>
  <c r="M66" i="13"/>
  <c r="K66" i="13"/>
  <c r="L66" i="13"/>
  <c r="N65" i="13"/>
  <c r="M65" i="13"/>
  <c r="K65" i="13"/>
  <c r="L65" i="13"/>
  <c r="N64" i="13"/>
  <c r="M64" i="13"/>
  <c r="K64" i="13"/>
  <c r="L64" i="13"/>
  <c r="N63" i="13"/>
  <c r="M63" i="13"/>
  <c r="K63" i="13"/>
  <c r="J63" i="13"/>
  <c r="N61" i="13"/>
  <c r="M61" i="13"/>
  <c r="K61" i="13"/>
  <c r="J61" i="13"/>
  <c r="N60" i="13"/>
  <c r="M60" i="13"/>
  <c r="K60" i="13"/>
  <c r="L60" i="13"/>
  <c r="N59" i="13"/>
  <c r="M59" i="13"/>
  <c r="K59" i="13"/>
  <c r="J59" i="13"/>
  <c r="N58" i="13"/>
  <c r="M58" i="13"/>
  <c r="K58" i="13"/>
  <c r="J58" i="13"/>
  <c r="N57" i="13"/>
  <c r="M57" i="13"/>
  <c r="K57" i="13"/>
  <c r="L57" i="13"/>
  <c r="O57" i="13" s="1"/>
  <c r="N56" i="13"/>
  <c r="M56" i="13"/>
  <c r="K56" i="13"/>
  <c r="L56" i="13"/>
  <c r="N55" i="13"/>
  <c r="M55" i="13"/>
  <c r="K55" i="13"/>
  <c r="L55" i="13"/>
  <c r="N54" i="13"/>
  <c r="M54" i="13"/>
  <c r="K54" i="13"/>
  <c r="J54" i="13"/>
  <c r="N53" i="13"/>
  <c r="M53" i="13"/>
  <c r="K53" i="13"/>
  <c r="J53" i="13"/>
  <c r="N52" i="13"/>
  <c r="M52" i="13"/>
  <c r="K52" i="13"/>
  <c r="L52" i="13"/>
  <c r="N51" i="13"/>
  <c r="M51" i="13"/>
  <c r="K51" i="13"/>
  <c r="J51" i="13"/>
  <c r="N50" i="13"/>
  <c r="M50" i="13"/>
  <c r="K50" i="13"/>
  <c r="J50" i="13"/>
  <c r="N49" i="13"/>
  <c r="M49" i="13"/>
  <c r="L49" i="13"/>
  <c r="K49" i="13"/>
  <c r="J49" i="13"/>
  <c r="N48" i="13"/>
  <c r="M48" i="13"/>
  <c r="K48" i="13"/>
  <c r="L48" i="13"/>
  <c r="N46" i="13"/>
  <c r="M46" i="13"/>
  <c r="K46" i="13"/>
  <c r="J46" i="13"/>
  <c r="N45" i="13"/>
  <c r="M45" i="13"/>
  <c r="K45" i="13"/>
  <c r="J45" i="13"/>
  <c r="N44" i="13"/>
  <c r="M44" i="13"/>
  <c r="K44" i="13"/>
  <c r="J44" i="13"/>
  <c r="L44" i="13"/>
  <c r="N43" i="13"/>
  <c r="M43" i="13"/>
  <c r="K43" i="13"/>
  <c r="J43" i="13"/>
  <c r="N42" i="13"/>
  <c r="M42" i="13"/>
  <c r="K42" i="13"/>
  <c r="J42" i="13"/>
  <c r="N41" i="13"/>
  <c r="M41" i="13"/>
  <c r="K41" i="13"/>
  <c r="L41" i="13"/>
  <c r="N40" i="13"/>
  <c r="M40" i="13"/>
  <c r="K40" i="13"/>
  <c r="L40" i="13"/>
  <c r="N39" i="13"/>
  <c r="M39" i="13"/>
  <c r="K39" i="13"/>
  <c r="L39" i="13"/>
  <c r="N38" i="13"/>
  <c r="M38" i="13"/>
  <c r="K38" i="13"/>
  <c r="J38" i="13"/>
  <c r="N37" i="13"/>
  <c r="M37" i="13"/>
  <c r="K37" i="13"/>
  <c r="J37" i="13"/>
  <c r="N36" i="13"/>
  <c r="M36" i="13"/>
  <c r="K36" i="13"/>
  <c r="L36" i="13"/>
  <c r="N35" i="13"/>
  <c r="M35" i="13"/>
  <c r="K35" i="13"/>
  <c r="J35" i="13"/>
  <c r="N34" i="13"/>
  <c r="M34" i="13"/>
  <c r="K34" i="13"/>
  <c r="L34" i="13"/>
  <c r="N33" i="13"/>
  <c r="M33" i="13"/>
  <c r="K33" i="13"/>
  <c r="J33" i="13"/>
  <c r="N31" i="13"/>
  <c r="M31" i="13"/>
  <c r="K31" i="13"/>
  <c r="L31" i="13"/>
  <c r="N30" i="13"/>
  <c r="M30" i="13"/>
  <c r="K30" i="13"/>
  <c r="L30" i="13"/>
  <c r="N29" i="13"/>
  <c r="M29" i="13"/>
  <c r="K29" i="13"/>
  <c r="J29" i="13"/>
  <c r="N28" i="13"/>
  <c r="M28" i="13"/>
  <c r="K28" i="13"/>
  <c r="J28" i="13"/>
  <c r="N27" i="13"/>
  <c r="M27" i="13"/>
  <c r="K27" i="13"/>
  <c r="L27" i="13"/>
  <c r="N26" i="13"/>
  <c r="M26" i="13"/>
  <c r="K26" i="13"/>
  <c r="J26" i="13"/>
  <c r="N25" i="13"/>
  <c r="M25" i="13"/>
  <c r="K25" i="13"/>
  <c r="J25" i="13"/>
  <c r="N24" i="13"/>
  <c r="M24" i="13"/>
  <c r="K24" i="13"/>
  <c r="L24" i="13"/>
  <c r="N22" i="13"/>
  <c r="M22" i="13"/>
  <c r="K22" i="13"/>
  <c r="L22" i="13"/>
  <c r="N120" i="4"/>
  <c r="M120" i="4"/>
  <c r="K120" i="4"/>
  <c r="L120" i="4"/>
  <c r="N119" i="4"/>
  <c r="M119" i="4"/>
  <c r="K119" i="4"/>
  <c r="L119" i="4"/>
  <c r="N118" i="4"/>
  <c r="M118" i="4"/>
  <c r="K118" i="4"/>
  <c r="J118" i="4"/>
  <c r="N117" i="4"/>
  <c r="M117" i="4"/>
  <c r="K117" i="4"/>
  <c r="L117" i="4"/>
  <c r="N116" i="4"/>
  <c r="M116" i="4"/>
  <c r="K116" i="4"/>
  <c r="L116" i="4"/>
  <c r="N115" i="4"/>
  <c r="M115" i="4"/>
  <c r="K115" i="4"/>
  <c r="L115" i="4"/>
  <c r="N114" i="4"/>
  <c r="M114" i="4"/>
  <c r="K114" i="4"/>
  <c r="L114" i="4"/>
  <c r="N113" i="4"/>
  <c r="M113" i="4"/>
  <c r="K113" i="4"/>
  <c r="L113" i="4"/>
  <c r="N112" i="4"/>
  <c r="M112" i="4"/>
  <c r="K112" i="4"/>
  <c r="L112" i="4"/>
  <c r="N111" i="4"/>
  <c r="M111" i="4"/>
  <c r="L111" i="4"/>
  <c r="K111" i="4"/>
  <c r="J111" i="4"/>
  <c r="N110" i="4"/>
  <c r="M110" i="4"/>
  <c r="K110" i="4"/>
  <c r="J110" i="4"/>
  <c r="N109" i="4"/>
  <c r="M109" i="4"/>
  <c r="K109" i="4"/>
  <c r="J109" i="4"/>
  <c r="L109" i="4"/>
  <c r="N108" i="4"/>
  <c r="M108" i="4"/>
  <c r="K108" i="4"/>
  <c r="L108" i="4"/>
  <c r="N107" i="4"/>
  <c r="M107" i="4"/>
  <c r="K107" i="4"/>
  <c r="L107" i="4"/>
  <c r="N106" i="4"/>
  <c r="M106" i="4"/>
  <c r="K106" i="4"/>
  <c r="L106" i="4"/>
  <c r="N105" i="4"/>
  <c r="M105" i="4"/>
  <c r="K105" i="4"/>
  <c r="L105" i="4"/>
  <c r="N104" i="4"/>
  <c r="M104" i="4"/>
  <c r="K104" i="4"/>
  <c r="L104" i="4"/>
  <c r="N103" i="4"/>
  <c r="M103" i="4"/>
  <c r="K103" i="4"/>
  <c r="J103" i="4"/>
  <c r="N102" i="4"/>
  <c r="M102" i="4"/>
  <c r="K102" i="4"/>
  <c r="J102" i="4"/>
  <c r="N101" i="4"/>
  <c r="M101" i="4"/>
  <c r="L101" i="4"/>
  <c r="K101" i="4"/>
  <c r="J101" i="4"/>
  <c r="N100" i="4"/>
  <c r="M100" i="4"/>
  <c r="K100" i="4"/>
  <c r="L100" i="4"/>
  <c r="N98" i="4"/>
  <c r="M98" i="4"/>
  <c r="K98" i="4"/>
  <c r="J98" i="4"/>
  <c r="L98" i="4"/>
  <c r="N96" i="4"/>
  <c r="M96" i="4"/>
  <c r="K96" i="4"/>
  <c r="L96" i="4"/>
  <c r="O96" i="4" s="1"/>
  <c r="N95" i="4"/>
  <c r="M95" i="4"/>
  <c r="K95" i="4"/>
  <c r="L95" i="4"/>
  <c r="N94" i="4"/>
  <c r="M94" i="4"/>
  <c r="K94" i="4"/>
  <c r="J94" i="4"/>
  <c r="L94" i="4"/>
  <c r="N93" i="4"/>
  <c r="M93" i="4"/>
  <c r="K93" i="4"/>
  <c r="J93" i="4"/>
  <c r="N92" i="4"/>
  <c r="M92" i="4"/>
  <c r="K92" i="4"/>
  <c r="J92" i="4"/>
  <c r="N91" i="4"/>
  <c r="M91" i="4"/>
  <c r="K91" i="4"/>
  <c r="L91" i="4"/>
  <c r="N90" i="4"/>
  <c r="M90" i="4"/>
  <c r="K90" i="4"/>
  <c r="L90" i="4"/>
  <c r="N89" i="4"/>
  <c r="M89" i="4"/>
  <c r="K89" i="4"/>
  <c r="L89" i="4"/>
  <c r="N88" i="4"/>
  <c r="M88" i="4"/>
  <c r="K88" i="4"/>
  <c r="L88" i="4"/>
  <c r="O88" i="4" s="1"/>
  <c r="N87" i="4"/>
  <c r="M87" i="4"/>
  <c r="K87" i="4"/>
  <c r="L87" i="4"/>
  <c r="N86" i="4"/>
  <c r="M86" i="4"/>
  <c r="K86" i="4"/>
  <c r="J86" i="4"/>
  <c r="L86" i="4"/>
  <c r="N85" i="4"/>
  <c r="M85" i="4"/>
  <c r="L85" i="4"/>
  <c r="K85" i="4"/>
  <c r="J85" i="4"/>
  <c r="N84" i="4"/>
  <c r="M84" i="4"/>
  <c r="L84" i="4"/>
  <c r="K84" i="4"/>
  <c r="J84" i="4"/>
  <c r="N83" i="4"/>
  <c r="M83" i="4"/>
  <c r="K83" i="4"/>
  <c r="J83" i="4"/>
  <c r="L83" i="4"/>
  <c r="O83" i="4" s="1"/>
  <c r="N82" i="4"/>
  <c r="M82" i="4"/>
  <c r="K82" i="4"/>
  <c r="L82" i="4"/>
  <c r="N80" i="4"/>
  <c r="M80" i="4"/>
  <c r="K80" i="4"/>
  <c r="L80" i="4"/>
  <c r="N79" i="4"/>
  <c r="M79" i="4"/>
  <c r="K79" i="4"/>
  <c r="L79" i="4"/>
  <c r="N78" i="4"/>
  <c r="M78" i="4"/>
  <c r="K78" i="4"/>
  <c r="L78" i="4"/>
  <c r="N77" i="4"/>
  <c r="M77" i="4"/>
  <c r="K77" i="4"/>
  <c r="L77" i="4"/>
  <c r="N76" i="4"/>
  <c r="M76" i="4"/>
  <c r="K76" i="4"/>
  <c r="J76" i="4"/>
  <c r="N75" i="4"/>
  <c r="M75" i="4"/>
  <c r="K75" i="4"/>
  <c r="J75" i="4"/>
  <c r="N74" i="4"/>
  <c r="M74" i="4"/>
  <c r="K74" i="4"/>
  <c r="L74" i="4"/>
  <c r="N73" i="4"/>
  <c r="M73" i="4"/>
  <c r="K73" i="4"/>
  <c r="L73" i="4"/>
  <c r="N72" i="4"/>
  <c r="M72" i="4"/>
  <c r="K72" i="4"/>
  <c r="L72" i="4"/>
  <c r="N71" i="4"/>
  <c r="M71" i="4"/>
  <c r="K71" i="4"/>
  <c r="L71" i="4"/>
  <c r="N70" i="4"/>
  <c r="M70" i="4"/>
  <c r="K70" i="4"/>
  <c r="L70" i="4"/>
  <c r="N68" i="4"/>
  <c r="M68" i="4"/>
  <c r="K68" i="4"/>
  <c r="J68" i="4"/>
  <c r="L68" i="4"/>
  <c r="N67" i="4"/>
  <c r="M67" i="4"/>
  <c r="K67" i="4"/>
  <c r="J67" i="4"/>
  <c r="N66" i="4"/>
  <c r="M66" i="4"/>
  <c r="K66" i="4"/>
  <c r="J66" i="4"/>
  <c r="N65" i="4"/>
  <c r="M65" i="4"/>
  <c r="K65" i="4"/>
  <c r="L65" i="4"/>
  <c r="O65" i="4" s="1"/>
  <c r="N64" i="4"/>
  <c r="M64" i="4"/>
  <c r="K64" i="4"/>
  <c r="L64" i="4"/>
  <c r="N63" i="4"/>
  <c r="M63" i="4"/>
  <c r="K63" i="4"/>
  <c r="L63" i="4"/>
  <c r="N62" i="4"/>
  <c r="M62" i="4"/>
  <c r="K62" i="4"/>
  <c r="L62" i="4"/>
  <c r="O62" i="4" s="1"/>
  <c r="N61" i="4"/>
  <c r="M61" i="4"/>
  <c r="K61" i="4"/>
  <c r="L61" i="4"/>
  <c r="N60" i="4"/>
  <c r="M60" i="4"/>
  <c r="K60" i="4"/>
  <c r="L60" i="4"/>
  <c r="N59" i="4"/>
  <c r="M59" i="4"/>
  <c r="L59" i="4"/>
  <c r="K59" i="4"/>
  <c r="J59" i="4"/>
  <c r="N58" i="4"/>
  <c r="M58" i="4"/>
  <c r="K58" i="4"/>
  <c r="J58" i="4"/>
  <c r="N57" i="4"/>
  <c r="M57" i="4"/>
  <c r="L57" i="4"/>
  <c r="K57" i="4"/>
  <c r="J57" i="4"/>
  <c r="N56" i="4"/>
  <c r="M56" i="4"/>
  <c r="K56" i="4"/>
  <c r="L56" i="4"/>
  <c r="N55" i="4"/>
  <c r="M55" i="4"/>
  <c r="K55" i="4"/>
  <c r="J55" i="4"/>
  <c r="L55" i="4"/>
  <c r="N53" i="4"/>
  <c r="M53" i="4"/>
  <c r="K53" i="4"/>
  <c r="L53" i="4"/>
  <c r="N52" i="4"/>
  <c r="M52" i="4"/>
  <c r="K52" i="4"/>
  <c r="L52" i="4"/>
  <c r="N51" i="4"/>
  <c r="M51" i="4"/>
  <c r="K51" i="4"/>
  <c r="L51" i="4"/>
  <c r="N50" i="4"/>
  <c r="M50" i="4"/>
  <c r="L50" i="4"/>
  <c r="K50" i="4"/>
  <c r="J50" i="4"/>
  <c r="N49" i="4"/>
  <c r="M49" i="4"/>
  <c r="K49" i="4"/>
  <c r="J49" i="4"/>
  <c r="N48" i="4"/>
  <c r="M48" i="4"/>
  <c r="L48" i="4"/>
  <c r="O48" i="4" s="1"/>
  <c r="K48" i="4"/>
  <c r="J48" i="4"/>
  <c r="N47" i="4"/>
  <c r="M47" i="4"/>
  <c r="K47" i="4"/>
  <c r="L47" i="4"/>
  <c r="N46" i="4"/>
  <c r="M46" i="4"/>
  <c r="K46" i="4"/>
  <c r="L46" i="4"/>
  <c r="N45" i="4"/>
  <c r="M45" i="4"/>
  <c r="K45" i="4"/>
  <c r="L45" i="4"/>
  <c r="O45" i="4" s="1"/>
  <c r="N44" i="4"/>
  <c r="M44" i="4"/>
  <c r="K44" i="4"/>
  <c r="L44" i="4"/>
  <c r="N43" i="4"/>
  <c r="M43" i="4"/>
  <c r="K43" i="4"/>
  <c r="L43" i="4"/>
  <c r="N42" i="4"/>
  <c r="M42" i="4"/>
  <c r="K42" i="4"/>
  <c r="J42" i="4"/>
  <c r="N41" i="4"/>
  <c r="M41" i="4"/>
  <c r="K41" i="4"/>
  <c r="J41" i="4"/>
  <c r="N39" i="4"/>
  <c r="M39" i="4"/>
  <c r="K39" i="4"/>
  <c r="L39" i="4"/>
  <c r="O39" i="4" s="1"/>
  <c r="N38" i="4"/>
  <c r="M38" i="4"/>
  <c r="K38" i="4"/>
  <c r="L38" i="4"/>
  <c r="N37" i="4"/>
  <c r="M37" i="4"/>
  <c r="K37" i="4"/>
  <c r="L37" i="4"/>
  <c r="N36" i="4"/>
  <c r="M36" i="4"/>
  <c r="K36" i="4"/>
  <c r="L36" i="4"/>
  <c r="O36" i="4" s="1"/>
  <c r="N35" i="4"/>
  <c r="M35" i="4"/>
  <c r="K35" i="4"/>
  <c r="L35" i="4"/>
  <c r="N34" i="4"/>
  <c r="M34" i="4"/>
  <c r="K34" i="4"/>
  <c r="L34" i="4"/>
  <c r="N33" i="4"/>
  <c r="M33" i="4"/>
  <c r="K33" i="4"/>
  <c r="J33" i="4"/>
  <c r="N32" i="4"/>
  <c r="M32" i="4"/>
  <c r="L32" i="4"/>
  <c r="K32" i="4"/>
  <c r="J32" i="4"/>
  <c r="N31" i="4"/>
  <c r="M31" i="4"/>
  <c r="K31" i="4"/>
  <c r="L31" i="4"/>
  <c r="N30" i="4"/>
  <c r="M30" i="4"/>
  <c r="K30" i="4"/>
  <c r="L30" i="4"/>
  <c r="N29" i="4"/>
  <c r="M29" i="4"/>
  <c r="K29" i="4"/>
  <c r="L29" i="4"/>
  <c r="N28" i="4"/>
  <c r="M28" i="4"/>
  <c r="K28" i="4"/>
  <c r="L28" i="4"/>
  <c r="N27" i="4"/>
  <c r="M27" i="4"/>
  <c r="K27" i="4"/>
  <c r="L27" i="4"/>
  <c r="N26" i="4"/>
  <c r="M26" i="4"/>
  <c r="K26" i="4"/>
  <c r="J26" i="4"/>
  <c r="L26" i="4"/>
  <c r="N25" i="4"/>
  <c r="M25" i="4"/>
  <c r="K25" i="4"/>
  <c r="J25" i="4"/>
  <c r="N23" i="4"/>
  <c r="M23" i="4"/>
  <c r="K23" i="4"/>
  <c r="L23" i="4"/>
  <c r="N22" i="4"/>
  <c r="M22" i="4"/>
  <c r="K22" i="4"/>
  <c r="J22" i="4"/>
  <c r="O35" i="14" l="1"/>
  <c r="O58" i="14"/>
  <c r="O66" i="14"/>
  <c r="O39" i="14"/>
  <c r="O106" i="14"/>
  <c r="O31" i="14"/>
  <c r="O49" i="14"/>
  <c r="O59" i="14"/>
  <c r="O43" i="14"/>
  <c r="O84" i="14"/>
  <c r="O117" i="13"/>
  <c r="O47" i="4"/>
  <c r="O91" i="4"/>
  <c r="O101" i="4"/>
  <c r="O50" i="4"/>
  <c r="O71" i="4"/>
  <c r="O74" i="4"/>
  <c r="O28" i="4"/>
  <c r="O114" i="4"/>
  <c r="O31" i="4"/>
  <c r="O40" i="14"/>
  <c r="O67" i="14"/>
  <c r="O69" i="14"/>
  <c r="O90" i="14"/>
  <c r="J46" i="4"/>
  <c r="O111" i="14"/>
  <c r="K122" i="4"/>
  <c r="L25" i="4"/>
  <c r="O25" i="4" s="1"/>
  <c r="O32" i="4"/>
  <c r="L41" i="4"/>
  <c r="O41" i="4" s="1"/>
  <c r="J51" i="4"/>
  <c r="O57" i="4"/>
  <c r="O59" i="4"/>
  <c r="J65" i="4"/>
  <c r="L67" i="4"/>
  <c r="O67" i="4" s="1"/>
  <c r="O89" i="4"/>
  <c r="J104" i="4"/>
  <c r="J119" i="4"/>
  <c r="L33" i="13"/>
  <c r="O33" i="13" s="1"/>
  <c r="J48" i="13"/>
  <c r="L61" i="13"/>
  <c r="O61" i="13" s="1"/>
  <c r="L93" i="13"/>
  <c r="O93" i="13" s="1"/>
  <c r="O98" i="13"/>
  <c r="O101" i="13"/>
  <c r="J118" i="13"/>
  <c r="J44" i="14"/>
  <c r="O46" i="14"/>
  <c r="J49" i="14"/>
  <c r="J70" i="14"/>
  <c r="O73" i="14"/>
  <c r="J76" i="14"/>
  <c r="L89" i="14"/>
  <c r="O107" i="14"/>
  <c r="O109" i="14"/>
  <c r="J117" i="14"/>
  <c r="O54" i="14"/>
  <c r="M122" i="4"/>
  <c r="J44" i="4"/>
  <c r="J60" i="4"/>
  <c r="J74" i="4"/>
  <c r="L76" i="4"/>
  <c r="O76" i="4" s="1"/>
  <c r="O79" i="4"/>
  <c r="O82" i="4"/>
  <c r="O98" i="4"/>
  <c r="O104" i="4"/>
  <c r="J107" i="4"/>
  <c r="J117" i="4"/>
  <c r="O28" i="14"/>
  <c r="O52" i="14"/>
  <c r="J61" i="14"/>
  <c r="O78" i="14"/>
  <c r="J87" i="14"/>
  <c r="L93" i="14"/>
  <c r="J110" i="14"/>
  <c r="J115" i="14"/>
  <c r="L92" i="4"/>
  <c r="O92" i="4" s="1"/>
  <c r="L77" i="13"/>
  <c r="O98" i="14"/>
  <c r="N122" i="4"/>
  <c r="J31" i="4"/>
  <c r="L33" i="4"/>
  <c r="O33" i="4" s="1"/>
  <c r="O38" i="4"/>
  <c r="L49" i="4"/>
  <c r="O49" i="4" s="1"/>
  <c r="J63" i="4"/>
  <c r="O87" i="4"/>
  <c r="L102" i="4"/>
  <c r="O109" i="4"/>
  <c r="O48" i="13"/>
  <c r="L102" i="13"/>
  <c r="J116" i="13"/>
  <c r="O26" i="14"/>
  <c r="J34" i="14"/>
  <c r="L36" i="14"/>
  <c r="L122" i="14" s="1"/>
  <c r="E31" i="2" s="1"/>
  <c r="J47" i="14"/>
  <c r="J74" i="14"/>
  <c r="K89" i="14"/>
  <c r="N93" i="14"/>
  <c r="J103" i="14"/>
  <c r="O119" i="14"/>
  <c r="L51" i="13"/>
  <c r="O51" i="13" s="1"/>
  <c r="L75" i="13"/>
  <c r="O75" i="13" s="1"/>
  <c r="J53" i="14"/>
  <c r="O55" i="14"/>
  <c r="M89" i="14"/>
  <c r="J100" i="14"/>
  <c r="O117" i="14"/>
  <c r="O84" i="4"/>
  <c r="O80" i="14"/>
  <c r="J23" i="4"/>
  <c r="J39" i="4"/>
  <c r="L42" i="4"/>
  <c r="O42" i="4" s="1"/>
  <c r="L58" i="4"/>
  <c r="O58" i="4" s="1"/>
  <c r="J72" i="4"/>
  <c r="O95" i="4"/>
  <c r="O102" i="4"/>
  <c r="J105" i="4"/>
  <c r="O107" i="4"/>
  <c r="J115" i="4"/>
  <c r="J60" i="13"/>
  <c r="L63" i="13"/>
  <c r="O63" i="13" s="1"/>
  <c r="J27" i="14"/>
  <c r="O29" i="14"/>
  <c r="J32" i="14"/>
  <c r="O63" i="14"/>
  <c r="J71" i="14"/>
  <c r="N89" i="14"/>
  <c r="N122" i="14" s="1"/>
  <c r="G31" i="2" s="1"/>
  <c r="O91" i="14"/>
  <c r="O108" i="14"/>
  <c r="J113" i="14"/>
  <c r="O113" i="4"/>
  <c r="L22" i="4"/>
  <c r="O22" i="4" s="1"/>
  <c r="L53" i="13"/>
  <c r="O53" i="13" s="1"/>
  <c r="O119" i="4"/>
  <c r="O26" i="4"/>
  <c r="J29" i="4"/>
  <c r="O63" i="4"/>
  <c r="O68" i="4"/>
  <c r="J77" i="4"/>
  <c r="O85" i="4"/>
  <c r="J91" i="4"/>
  <c r="L93" i="4"/>
  <c r="O93" i="4" s="1"/>
  <c r="L110" i="4"/>
  <c r="O110" i="4" s="1"/>
  <c r="O117" i="4"/>
  <c r="L37" i="13"/>
  <c r="O61" i="14"/>
  <c r="J69" i="14"/>
  <c r="O87" i="14"/>
  <c r="J97" i="14"/>
  <c r="O111" i="4"/>
  <c r="O55" i="4"/>
  <c r="J34" i="4"/>
  <c r="O52" i="4"/>
  <c r="L66" i="4"/>
  <c r="O66" i="4" s="1"/>
  <c r="J80" i="4"/>
  <c r="J113" i="4"/>
  <c r="L25" i="13"/>
  <c r="O25" i="13" s="1"/>
  <c r="L69" i="13"/>
  <c r="L84" i="13"/>
  <c r="O84" i="13" s="1"/>
  <c r="L111" i="13"/>
  <c r="O111" i="13" s="1"/>
  <c r="O27" i="14"/>
  <c r="O34" i="14"/>
  <c r="O48" i="14"/>
  <c r="J57" i="14"/>
  <c r="O75" i="14"/>
  <c r="J83" i="14"/>
  <c r="O103" i="14"/>
  <c r="J111" i="14"/>
  <c r="O23" i="4"/>
  <c r="J37" i="4"/>
  <c r="O53" i="4"/>
  <c r="L103" i="4"/>
  <c r="O103" i="4" s="1"/>
  <c r="O37" i="13"/>
  <c r="L46" i="13"/>
  <c r="O46" i="13" s="1"/>
  <c r="J30" i="14"/>
  <c r="O37" i="14"/>
  <c r="O64" i="14"/>
  <c r="J88" i="14"/>
  <c r="O100" i="14"/>
  <c r="J27" i="4"/>
  <c r="O34" i="4"/>
  <c r="J43" i="4"/>
  <c r="O61" i="4"/>
  <c r="L75" i="4"/>
  <c r="O75" i="4" s="1"/>
  <c r="J89" i="4"/>
  <c r="O106" i="4"/>
  <c r="L35" i="13"/>
  <c r="O35" i="13" s="1"/>
  <c r="O41" i="13"/>
  <c r="O49" i="13"/>
  <c r="J82" i="13"/>
  <c r="L95" i="13"/>
  <c r="J35" i="14"/>
  <c r="O45" i="14"/>
  <c r="O71" i="14"/>
  <c r="K90" i="14"/>
  <c r="L92" i="14"/>
  <c r="J95" i="14"/>
  <c r="O114" i="14"/>
  <c r="O116" i="14"/>
  <c r="O83" i="13"/>
  <c r="O66" i="13"/>
  <c r="O24" i="13"/>
  <c r="O65" i="13"/>
  <c r="N121" i="13"/>
  <c r="G30" i="2" s="1"/>
  <c r="O27" i="13"/>
  <c r="O69" i="13"/>
  <c r="O100" i="13"/>
  <c r="L28" i="13"/>
  <c r="O28" i="13" s="1"/>
  <c r="J40" i="13"/>
  <c r="J56" i="13"/>
  <c r="O77" i="13"/>
  <c r="O102" i="13"/>
  <c r="J24" i="13"/>
  <c r="O30" i="13"/>
  <c r="L26" i="13"/>
  <c r="O26" i="13" s="1"/>
  <c r="L58" i="13"/>
  <c r="J66" i="13"/>
  <c r="L80" i="13"/>
  <c r="O80" i="13" s="1"/>
  <c r="O91" i="13"/>
  <c r="J96" i="13"/>
  <c r="J101" i="13"/>
  <c r="L114" i="13"/>
  <c r="O114" i="13" s="1"/>
  <c r="J36" i="13"/>
  <c r="O44" i="13"/>
  <c r="J52" i="13"/>
  <c r="O60" i="13"/>
  <c r="J78" i="13"/>
  <c r="J112" i="13"/>
  <c r="O118" i="13"/>
  <c r="O95" i="13"/>
  <c r="J31" i="13"/>
  <c r="J34" i="13"/>
  <c r="L38" i="13"/>
  <c r="O38" i="13" s="1"/>
  <c r="L54" i="13"/>
  <c r="O54" i="13" s="1"/>
  <c r="O58" i="13"/>
  <c r="L68" i="13"/>
  <c r="O68" i="13" s="1"/>
  <c r="J74" i="13"/>
  <c r="J76" i="13"/>
  <c r="J83" i="13"/>
  <c r="J92" i="13"/>
  <c r="L103" i="13"/>
  <c r="J108" i="13"/>
  <c r="J110" i="13"/>
  <c r="J117" i="13"/>
  <c r="L86" i="13"/>
  <c r="O86" i="13" s="1"/>
  <c r="L94" i="13"/>
  <c r="O94" i="13" s="1"/>
  <c r="J27" i="13"/>
  <c r="J41" i="13"/>
  <c r="L45" i="13"/>
  <c r="O45" i="13" s="1"/>
  <c r="L50" i="13"/>
  <c r="O50" i="13" s="1"/>
  <c r="J57" i="13"/>
  <c r="O97" i="13"/>
  <c r="O103" i="13"/>
  <c r="J22" i="13"/>
  <c r="L29" i="13"/>
  <c r="O29" i="13" s="1"/>
  <c r="O36" i="13"/>
  <c r="L43" i="13"/>
  <c r="O43" i="13" s="1"/>
  <c r="O52" i="13"/>
  <c r="L59" i="13"/>
  <c r="O59" i="13" s="1"/>
  <c r="L71" i="13"/>
  <c r="O71" i="13" s="1"/>
  <c r="O74" i="13"/>
  <c r="O78" i="13"/>
  <c r="L90" i="13"/>
  <c r="O90" i="13" s="1"/>
  <c r="L106" i="13"/>
  <c r="O106" i="13" s="1"/>
  <c r="O108" i="13"/>
  <c r="O112" i="13"/>
  <c r="O67" i="13"/>
  <c r="L42" i="13"/>
  <c r="O42" i="13" s="1"/>
  <c r="K121" i="13"/>
  <c r="H30" i="2" s="1"/>
  <c r="O34" i="13"/>
  <c r="O76" i="13"/>
  <c r="O79" i="13"/>
  <c r="O110" i="13"/>
  <c r="O113" i="13"/>
  <c r="O115" i="13"/>
  <c r="O104" i="13"/>
  <c r="M121" i="13"/>
  <c r="F30" i="2" s="1"/>
  <c r="J65" i="13"/>
  <c r="O81" i="13"/>
  <c r="J88" i="13"/>
  <c r="J100" i="13"/>
  <c r="O25" i="14"/>
  <c r="O41" i="14"/>
  <c r="O95" i="14"/>
  <c r="O102" i="14"/>
  <c r="O105" i="14"/>
  <c r="O110" i="14"/>
  <c r="O113" i="14"/>
  <c r="O118" i="14"/>
  <c r="O50" i="14"/>
  <c r="O60" i="14"/>
  <c r="O68" i="14"/>
  <c r="O33" i="14"/>
  <c r="O77" i="14"/>
  <c r="O86" i="14"/>
  <c r="O38" i="14"/>
  <c r="O44" i="14"/>
  <c r="O47" i="14"/>
  <c r="O53" i="14"/>
  <c r="O57" i="14"/>
  <c r="O62" i="14"/>
  <c r="O65" i="14"/>
  <c r="O70" i="14"/>
  <c r="O74" i="14"/>
  <c r="O79" i="14"/>
  <c r="O83" i="14"/>
  <c r="O88" i="14"/>
  <c r="O94" i="14"/>
  <c r="O104" i="14"/>
  <c r="O112" i="14"/>
  <c r="O120" i="14"/>
  <c r="O22" i="14"/>
  <c r="O30" i="14"/>
  <c r="J25" i="14"/>
  <c r="J33" i="14"/>
  <c r="J41" i="14"/>
  <c r="J50" i="14"/>
  <c r="J60" i="14"/>
  <c r="J68" i="14"/>
  <c r="J77" i="14"/>
  <c r="J86" i="14"/>
  <c r="M92" i="14"/>
  <c r="M93" i="14"/>
  <c r="O93" i="14" s="1"/>
  <c r="J98" i="14"/>
  <c r="J108" i="14"/>
  <c r="J116" i="14"/>
  <c r="J22" i="14"/>
  <c r="J31" i="14"/>
  <c r="J39" i="14"/>
  <c r="J48" i="14"/>
  <c r="J58" i="14"/>
  <c r="J66" i="14"/>
  <c r="J75" i="14"/>
  <c r="J84" i="14"/>
  <c r="J96" i="14"/>
  <c r="J106" i="14"/>
  <c r="J114" i="14"/>
  <c r="J29" i="14"/>
  <c r="J37" i="14"/>
  <c r="J46" i="14"/>
  <c r="J55" i="14"/>
  <c r="J64" i="14"/>
  <c r="J73" i="14"/>
  <c r="J81" i="14"/>
  <c r="J94" i="14"/>
  <c r="J104" i="14"/>
  <c r="J112" i="14"/>
  <c r="J120" i="14"/>
  <c r="O40" i="13"/>
  <c r="O56" i="13"/>
  <c r="O88" i="13"/>
  <c r="O64" i="13"/>
  <c r="O73" i="13"/>
  <c r="O96" i="13"/>
  <c r="O107" i="13"/>
  <c r="O99" i="13"/>
  <c r="O82" i="13"/>
  <c r="O116" i="13"/>
  <c r="O31" i="13"/>
  <c r="O39" i="13"/>
  <c r="O55" i="13"/>
  <c r="O92" i="13"/>
  <c r="O119" i="13"/>
  <c r="J55" i="13"/>
  <c r="J64" i="13"/>
  <c r="J73" i="13"/>
  <c r="J91" i="13"/>
  <c r="J107" i="13"/>
  <c r="J30" i="13"/>
  <c r="J39" i="13"/>
  <c r="J81" i="13"/>
  <c r="J99" i="13"/>
  <c r="J115" i="13"/>
  <c r="J70" i="13"/>
  <c r="J79" i="13"/>
  <c r="J89" i="13"/>
  <c r="J97" i="13"/>
  <c r="J105" i="13"/>
  <c r="J113" i="13"/>
  <c r="O22" i="13"/>
  <c r="J119" i="13"/>
  <c r="O116" i="4"/>
  <c r="O60" i="4"/>
  <c r="O73" i="4"/>
  <c r="O35" i="4"/>
  <c r="O46" i="4"/>
  <c r="O37" i="4"/>
  <c r="O43" i="4"/>
  <c r="O70" i="4"/>
  <c r="O120" i="4"/>
  <c r="O94" i="4"/>
  <c r="O30" i="4"/>
  <c r="O44" i="4"/>
  <c r="O78" i="4"/>
  <c r="O108" i="4"/>
  <c r="O51" i="4"/>
  <c r="O64" i="4"/>
  <c r="O80" i="4"/>
  <c r="O86" i="4"/>
  <c r="O100" i="4"/>
  <c r="O27" i="4"/>
  <c r="O29" i="4"/>
  <c r="O56" i="4"/>
  <c r="O72" i="4"/>
  <c r="O77" i="4"/>
  <c r="O90" i="4"/>
  <c r="O105" i="4"/>
  <c r="O112" i="4"/>
  <c r="O115" i="4"/>
  <c r="J30" i="4"/>
  <c r="J38" i="4"/>
  <c r="J47" i="4"/>
  <c r="J56" i="4"/>
  <c r="J64" i="4"/>
  <c r="J73" i="4"/>
  <c r="J82" i="4"/>
  <c r="J90" i="4"/>
  <c r="J100" i="4"/>
  <c r="J108" i="4"/>
  <c r="J116" i="4"/>
  <c r="L118" i="4"/>
  <c r="O118" i="4" s="1"/>
  <c r="J28" i="4"/>
  <c r="J36" i="4"/>
  <c r="J45" i="4"/>
  <c r="J53" i="4"/>
  <c r="J62" i="4"/>
  <c r="J71" i="4"/>
  <c r="J79" i="4"/>
  <c r="J88" i="4"/>
  <c r="J96" i="4"/>
  <c r="J106" i="4"/>
  <c r="J114" i="4"/>
  <c r="J35" i="4"/>
  <c r="J52" i="4"/>
  <c r="J61" i="4"/>
  <c r="J70" i="4"/>
  <c r="J78" i="4"/>
  <c r="J87" i="4"/>
  <c r="J95" i="4"/>
  <c r="J112" i="4"/>
  <c r="J120" i="4"/>
  <c r="K122" i="14" l="1"/>
  <c r="H31" i="2" s="1"/>
  <c r="O89" i="14"/>
  <c r="O36" i="14"/>
  <c r="M122" i="14"/>
  <c r="F31" i="2" s="1"/>
  <c r="O122" i="4"/>
  <c r="N14" i="4" s="1"/>
  <c r="L122" i="4"/>
  <c r="L121" i="13"/>
  <c r="E30" i="2" s="1"/>
  <c r="O92" i="14"/>
  <c r="O122" i="14" s="1"/>
  <c r="O121" i="13"/>
  <c r="N14" i="14" l="1"/>
  <c r="D31" i="2"/>
  <c r="N14" i="13"/>
  <c r="D30" i="2"/>
  <c r="D78" i="5"/>
  <c r="D77" i="5"/>
  <c r="D75" i="5"/>
  <c r="D74" i="5"/>
  <c r="N120" i="12" l="1"/>
  <c r="M120" i="12"/>
  <c r="K120" i="12"/>
  <c r="G120" i="12"/>
  <c r="J120" i="12" s="1"/>
  <c r="N119" i="12"/>
  <c r="M119" i="12"/>
  <c r="K119" i="12"/>
  <c r="G119" i="12"/>
  <c r="J119" i="12" s="1"/>
  <c r="N118" i="12"/>
  <c r="M118" i="12"/>
  <c r="K118" i="12"/>
  <c r="L118" i="12"/>
  <c r="N117" i="12"/>
  <c r="M117" i="12"/>
  <c r="K117" i="12"/>
  <c r="L117" i="12"/>
  <c r="N116" i="12"/>
  <c r="M116" i="12"/>
  <c r="K116" i="12"/>
  <c r="L116" i="12"/>
  <c r="N115" i="12"/>
  <c r="M115" i="12"/>
  <c r="K115" i="12"/>
  <c r="J115" i="12"/>
  <c r="N114" i="12"/>
  <c r="M114" i="12"/>
  <c r="K114" i="12"/>
  <c r="L114" i="12"/>
  <c r="N113" i="12"/>
  <c r="M113" i="12"/>
  <c r="K113" i="12"/>
  <c r="L113" i="12"/>
  <c r="N112" i="12"/>
  <c r="M112" i="12"/>
  <c r="K112" i="12"/>
  <c r="N111" i="12"/>
  <c r="M111" i="12"/>
  <c r="K111" i="12"/>
  <c r="J111" i="12"/>
  <c r="N110" i="12"/>
  <c r="M110" i="12"/>
  <c r="K110" i="12"/>
  <c r="L110" i="12"/>
  <c r="N109" i="12"/>
  <c r="M109" i="12"/>
  <c r="K109" i="12"/>
  <c r="L109" i="12"/>
  <c r="N108" i="12"/>
  <c r="M108" i="12"/>
  <c r="K108" i="12"/>
  <c r="J108" i="12"/>
  <c r="N107" i="12"/>
  <c r="M107" i="12"/>
  <c r="K107" i="12"/>
  <c r="J107" i="12"/>
  <c r="N105" i="12"/>
  <c r="M105" i="12"/>
  <c r="K105" i="12"/>
  <c r="L105" i="12"/>
  <c r="N103" i="12"/>
  <c r="M103" i="12"/>
  <c r="K103" i="12"/>
  <c r="J103" i="12"/>
  <c r="N102" i="12"/>
  <c r="M102" i="12"/>
  <c r="K102" i="12"/>
  <c r="L102" i="12"/>
  <c r="N101" i="12"/>
  <c r="M101" i="12"/>
  <c r="K101" i="12"/>
  <c r="L101" i="12"/>
  <c r="N100" i="12"/>
  <c r="M100" i="12"/>
  <c r="L100" i="12"/>
  <c r="K100" i="12"/>
  <c r="J100" i="12"/>
  <c r="N99" i="12"/>
  <c r="M99" i="12"/>
  <c r="K99" i="12"/>
  <c r="J99" i="12"/>
  <c r="N98" i="12"/>
  <c r="M98" i="12"/>
  <c r="K98" i="12"/>
  <c r="L98" i="12"/>
  <c r="N97" i="12"/>
  <c r="M97" i="12"/>
  <c r="K97" i="12"/>
  <c r="L97" i="12"/>
  <c r="N96" i="12"/>
  <c r="M96" i="12"/>
  <c r="K96" i="12"/>
  <c r="J96" i="12"/>
  <c r="N95" i="12"/>
  <c r="M95" i="12"/>
  <c r="K95" i="12"/>
  <c r="J95" i="12"/>
  <c r="N94" i="12"/>
  <c r="M94" i="12"/>
  <c r="K94" i="12"/>
  <c r="L94" i="12"/>
  <c r="N93" i="12"/>
  <c r="M93" i="12"/>
  <c r="K93" i="12"/>
  <c r="L93" i="12"/>
  <c r="N92" i="12"/>
  <c r="M92" i="12"/>
  <c r="K92" i="12"/>
  <c r="J92" i="12"/>
  <c r="N91" i="12"/>
  <c r="M91" i="12"/>
  <c r="K91" i="12"/>
  <c r="J91" i="12"/>
  <c r="N90" i="12"/>
  <c r="M90" i="12"/>
  <c r="K90" i="12"/>
  <c r="L90" i="12"/>
  <c r="N89" i="12"/>
  <c r="M89" i="12"/>
  <c r="K89" i="12"/>
  <c r="L89" i="12"/>
  <c r="N88" i="12"/>
  <c r="M88" i="12"/>
  <c r="K88" i="12"/>
  <c r="J88" i="12"/>
  <c r="N86" i="12"/>
  <c r="M86" i="12"/>
  <c r="K86" i="12"/>
  <c r="L86" i="12"/>
  <c r="N85" i="12"/>
  <c r="M85" i="12"/>
  <c r="K85" i="12"/>
  <c r="L85" i="12"/>
  <c r="N84" i="12"/>
  <c r="M84" i="12"/>
  <c r="K84" i="12"/>
  <c r="J84" i="12"/>
  <c r="N83" i="12"/>
  <c r="M83" i="12"/>
  <c r="K83" i="12"/>
  <c r="J83" i="12"/>
  <c r="N82" i="12"/>
  <c r="M82" i="12"/>
  <c r="K82" i="12"/>
  <c r="L82" i="12"/>
  <c r="N81" i="12"/>
  <c r="M81" i="12"/>
  <c r="K81" i="12"/>
  <c r="L81" i="12"/>
  <c r="N80" i="12"/>
  <c r="M80" i="12"/>
  <c r="L80" i="12"/>
  <c r="K80" i="12"/>
  <c r="J80" i="12"/>
  <c r="N79" i="12"/>
  <c r="M79" i="12"/>
  <c r="K79" i="12"/>
  <c r="J79" i="12"/>
  <c r="N78" i="12"/>
  <c r="M78" i="12"/>
  <c r="K78" i="12"/>
  <c r="L78" i="12"/>
  <c r="N77" i="12"/>
  <c r="M77" i="12"/>
  <c r="K77" i="12"/>
  <c r="L77" i="12"/>
  <c r="N76" i="12"/>
  <c r="M76" i="12"/>
  <c r="K76" i="12"/>
  <c r="L76" i="12"/>
  <c r="N75" i="12"/>
  <c r="M75" i="12"/>
  <c r="K75" i="12"/>
  <c r="J75" i="12"/>
  <c r="N73" i="12"/>
  <c r="M73" i="12"/>
  <c r="K73" i="12"/>
  <c r="L73" i="12"/>
  <c r="N72" i="12"/>
  <c r="M72" i="12"/>
  <c r="K72" i="12"/>
  <c r="J72" i="12"/>
  <c r="N71" i="12"/>
  <c r="M71" i="12"/>
  <c r="K71" i="12"/>
  <c r="J71" i="12"/>
  <c r="N70" i="12"/>
  <c r="M70" i="12"/>
  <c r="K70" i="12"/>
  <c r="L70" i="12"/>
  <c r="N69" i="12"/>
  <c r="M69" i="12"/>
  <c r="K69" i="12"/>
  <c r="L69" i="12"/>
  <c r="N68" i="12"/>
  <c r="M68" i="12"/>
  <c r="K68" i="12"/>
  <c r="L68" i="12"/>
  <c r="N67" i="12"/>
  <c r="M67" i="12"/>
  <c r="K67" i="12"/>
  <c r="J67" i="12"/>
  <c r="N66" i="12"/>
  <c r="M66" i="12"/>
  <c r="K66" i="12"/>
  <c r="L66" i="12"/>
  <c r="N65" i="12"/>
  <c r="M65" i="12"/>
  <c r="K65" i="12"/>
  <c r="N64" i="12"/>
  <c r="M64" i="12"/>
  <c r="K64" i="12"/>
  <c r="J64" i="12"/>
  <c r="N63" i="12"/>
  <c r="M63" i="12"/>
  <c r="K63" i="12"/>
  <c r="J63" i="12"/>
  <c r="N62" i="12"/>
  <c r="M62" i="12"/>
  <c r="K62" i="12"/>
  <c r="L62" i="12"/>
  <c r="N61" i="12"/>
  <c r="M61" i="12"/>
  <c r="K61" i="12"/>
  <c r="N60" i="12"/>
  <c r="M60" i="12"/>
  <c r="K60" i="12"/>
  <c r="N59" i="12"/>
  <c r="M59" i="12"/>
  <c r="K59" i="12"/>
  <c r="J59" i="12"/>
  <c r="N57" i="12"/>
  <c r="M57" i="12"/>
  <c r="K57" i="12"/>
  <c r="N56" i="12"/>
  <c r="M56" i="12"/>
  <c r="K56" i="12"/>
  <c r="J56" i="12"/>
  <c r="N55" i="12"/>
  <c r="M55" i="12"/>
  <c r="K55" i="12"/>
  <c r="J55" i="12"/>
  <c r="N54" i="12"/>
  <c r="M54" i="12"/>
  <c r="K54" i="12"/>
  <c r="L54" i="12"/>
  <c r="N53" i="12"/>
  <c r="M53" i="12"/>
  <c r="K53" i="12"/>
  <c r="N52" i="12"/>
  <c r="M52" i="12"/>
  <c r="K52" i="12"/>
  <c r="J52" i="12"/>
  <c r="N51" i="12"/>
  <c r="M51" i="12"/>
  <c r="K51" i="12"/>
  <c r="J51" i="12"/>
  <c r="N50" i="12"/>
  <c r="M50" i="12"/>
  <c r="K50" i="12"/>
  <c r="L50" i="12"/>
  <c r="N49" i="12"/>
  <c r="M49" i="12"/>
  <c r="K49" i="12"/>
  <c r="N48" i="12"/>
  <c r="M48" i="12"/>
  <c r="K48" i="12"/>
  <c r="J48" i="12"/>
  <c r="N47" i="12"/>
  <c r="M47" i="12"/>
  <c r="K47" i="12"/>
  <c r="J47" i="12"/>
  <c r="N46" i="12"/>
  <c r="M46" i="12"/>
  <c r="K46" i="12"/>
  <c r="L46" i="12"/>
  <c r="N45" i="12"/>
  <c r="M45" i="12"/>
  <c r="K45" i="12"/>
  <c r="N44" i="12"/>
  <c r="M44" i="12"/>
  <c r="K44" i="12"/>
  <c r="N43" i="12"/>
  <c r="M43" i="12"/>
  <c r="K43" i="12"/>
  <c r="J43" i="12"/>
  <c r="N41" i="12"/>
  <c r="M41" i="12"/>
  <c r="K41" i="12"/>
  <c r="N40" i="12"/>
  <c r="M40" i="12"/>
  <c r="K40" i="12"/>
  <c r="J40" i="12"/>
  <c r="N39" i="12"/>
  <c r="M39" i="12"/>
  <c r="K39" i="12"/>
  <c r="J39" i="12"/>
  <c r="N38" i="12"/>
  <c r="M38" i="12"/>
  <c r="K38" i="12"/>
  <c r="L38" i="12"/>
  <c r="N37" i="12"/>
  <c r="M37" i="12"/>
  <c r="K37" i="12"/>
  <c r="N36" i="12"/>
  <c r="M36" i="12"/>
  <c r="K36" i="12"/>
  <c r="J36" i="12"/>
  <c r="N35" i="12"/>
  <c r="M35" i="12"/>
  <c r="K35" i="12"/>
  <c r="J35" i="12"/>
  <c r="N34" i="12"/>
  <c r="M34" i="12"/>
  <c r="K34" i="12"/>
  <c r="L34" i="12"/>
  <c r="N33" i="12"/>
  <c r="M33" i="12"/>
  <c r="K33" i="12"/>
  <c r="N32" i="12"/>
  <c r="M32" i="12"/>
  <c r="K32" i="12"/>
  <c r="J32" i="12"/>
  <c r="N31" i="12"/>
  <c r="M31" i="12"/>
  <c r="K31" i="12"/>
  <c r="J31" i="12"/>
  <c r="N30" i="12"/>
  <c r="M30" i="12"/>
  <c r="K30" i="12"/>
  <c r="L30" i="12"/>
  <c r="N29" i="12"/>
  <c r="M29" i="12"/>
  <c r="K29" i="12"/>
  <c r="N28" i="12"/>
  <c r="M28" i="12"/>
  <c r="K28" i="12"/>
  <c r="N27" i="12"/>
  <c r="M27" i="12"/>
  <c r="K27" i="12"/>
  <c r="J27" i="12"/>
  <c r="N26" i="12"/>
  <c r="M26" i="12"/>
  <c r="K26" i="12"/>
  <c r="L26" i="12"/>
  <c r="N25" i="12"/>
  <c r="M25" i="12"/>
  <c r="K25" i="12"/>
  <c r="N23" i="12"/>
  <c r="M23" i="12"/>
  <c r="K23" i="12"/>
  <c r="J23" i="12"/>
  <c r="N22" i="12"/>
  <c r="M22" i="12"/>
  <c r="K22" i="12"/>
  <c r="L22" i="12"/>
  <c r="N120" i="10"/>
  <c r="M120" i="10"/>
  <c r="K120" i="10"/>
  <c r="G120" i="10"/>
  <c r="J120" i="10" s="1"/>
  <c r="N119" i="10"/>
  <c r="M119" i="10"/>
  <c r="K119" i="10"/>
  <c r="J119" i="10"/>
  <c r="N118" i="10"/>
  <c r="M118" i="10"/>
  <c r="K118" i="10"/>
  <c r="L118" i="10"/>
  <c r="N117" i="10"/>
  <c r="M117" i="10"/>
  <c r="K117" i="10"/>
  <c r="N116" i="10"/>
  <c r="M116" i="10"/>
  <c r="K116" i="10"/>
  <c r="J116" i="10"/>
  <c r="N115" i="10"/>
  <c r="M115" i="10"/>
  <c r="K115" i="10"/>
  <c r="J115" i="10"/>
  <c r="N114" i="10"/>
  <c r="M114" i="10"/>
  <c r="K114" i="10"/>
  <c r="N113" i="10"/>
  <c r="M113" i="10"/>
  <c r="K113" i="10"/>
  <c r="N112" i="10"/>
  <c r="M112" i="10"/>
  <c r="K112" i="10"/>
  <c r="J112" i="10"/>
  <c r="N111" i="10"/>
  <c r="M111" i="10"/>
  <c r="K111" i="10"/>
  <c r="J111" i="10"/>
  <c r="N110" i="10"/>
  <c r="M110" i="10"/>
  <c r="K110" i="10"/>
  <c r="N109" i="10"/>
  <c r="M109" i="10"/>
  <c r="K109" i="10"/>
  <c r="N108" i="10"/>
  <c r="M108" i="10"/>
  <c r="K108" i="10"/>
  <c r="J108" i="10"/>
  <c r="N107" i="10"/>
  <c r="M107" i="10"/>
  <c r="K107" i="10"/>
  <c r="N106" i="10"/>
  <c r="M106" i="10"/>
  <c r="K106" i="10"/>
  <c r="L106" i="10"/>
  <c r="N105" i="10"/>
  <c r="M105" i="10"/>
  <c r="K105" i="10"/>
  <c r="N104" i="10"/>
  <c r="M104" i="10"/>
  <c r="K104" i="10"/>
  <c r="J104" i="10"/>
  <c r="N102" i="10"/>
  <c r="M102" i="10"/>
  <c r="K102" i="10"/>
  <c r="L102" i="10"/>
  <c r="N100" i="10"/>
  <c r="M100" i="10"/>
  <c r="K100" i="10"/>
  <c r="J100" i="10"/>
  <c r="N99" i="10"/>
  <c r="M99" i="10"/>
  <c r="K99" i="10"/>
  <c r="J99" i="10"/>
  <c r="N98" i="10"/>
  <c r="M98" i="10"/>
  <c r="K98" i="10"/>
  <c r="L98" i="10"/>
  <c r="N97" i="10"/>
  <c r="M97" i="10"/>
  <c r="K97" i="10"/>
  <c r="N96" i="10"/>
  <c r="M96" i="10"/>
  <c r="K96" i="10"/>
  <c r="J96" i="10"/>
  <c r="N95" i="10"/>
  <c r="M95" i="10"/>
  <c r="K95" i="10"/>
  <c r="L95" i="10"/>
  <c r="N94" i="10"/>
  <c r="M94" i="10"/>
  <c r="K94" i="10"/>
  <c r="L94" i="10"/>
  <c r="N93" i="10"/>
  <c r="M93" i="10"/>
  <c r="K93" i="10"/>
  <c r="N92" i="10"/>
  <c r="M92" i="10"/>
  <c r="K92" i="10"/>
  <c r="N91" i="10"/>
  <c r="M91" i="10"/>
  <c r="K91" i="10"/>
  <c r="L91" i="10"/>
  <c r="N90" i="10"/>
  <c r="M90" i="10"/>
  <c r="K90" i="10"/>
  <c r="N89" i="10"/>
  <c r="M89" i="10"/>
  <c r="K89" i="10"/>
  <c r="L89" i="10"/>
  <c r="N88" i="10"/>
  <c r="M88" i="10"/>
  <c r="K88" i="10"/>
  <c r="N87" i="10"/>
  <c r="M87" i="10"/>
  <c r="K87" i="10"/>
  <c r="L87" i="10"/>
  <c r="N86" i="10"/>
  <c r="M86" i="10"/>
  <c r="K86" i="10"/>
  <c r="L86" i="10"/>
  <c r="N85" i="10"/>
  <c r="M85" i="10"/>
  <c r="K85" i="10"/>
  <c r="L85" i="10"/>
  <c r="N83" i="10"/>
  <c r="M83" i="10"/>
  <c r="L83" i="10"/>
  <c r="K83" i="10"/>
  <c r="J83" i="10"/>
  <c r="N82" i="10"/>
  <c r="M82" i="10"/>
  <c r="K82" i="10"/>
  <c r="L82" i="10"/>
  <c r="N81" i="10"/>
  <c r="M81" i="10"/>
  <c r="K81" i="10"/>
  <c r="L81" i="10"/>
  <c r="N80" i="10"/>
  <c r="M80" i="10"/>
  <c r="K80" i="10"/>
  <c r="J80" i="10"/>
  <c r="N79" i="10"/>
  <c r="M79" i="10"/>
  <c r="K79" i="10"/>
  <c r="J79" i="10"/>
  <c r="N78" i="10"/>
  <c r="M78" i="10"/>
  <c r="K78" i="10"/>
  <c r="L78" i="10"/>
  <c r="N77" i="10"/>
  <c r="M77" i="10"/>
  <c r="K77" i="10"/>
  <c r="N76" i="10"/>
  <c r="M76" i="10"/>
  <c r="K76" i="10"/>
  <c r="J76" i="10"/>
  <c r="N75" i="10"/>
  <c r="M75" i="10"/>
  <c r="K75" i="10"/>
  <c r="L75" i="10"/>
  <c r="N74" i="10"/>
  <c r="M74" i="10"/>
  <c r="K74" i="10"/>
  <c r="L74" i="10"/>
  <c r="N73" i="10"/>
  <c r="M73" i="10"/>
  <c r="K73" i="10"/>
  <c r="L73" i="10"/>
  <c r="N71" i="10"/>
  <c r="M71" i="10"/>
  <c r="L71" i="10"/>
  <c r="K71" i="10"/>
  <c r="J71" i="10"/>
  <c r="N70" i="10"/>
  <c r="M70" i="10"/>
  <c r="K70" i="10"/>
  <c r="L70" i="10"/>
  <c r="N69" i="10"/>
  <c r="M69" i="10"/>
  <c r="K69" i="10"/>
  <c r="L69" i="10"/>
  <c r="N68" i="10"/>
  <c r="M68" i="10"/>
  <c r="K68" i="10"/>
  <c r="J68" i="10"/>
  <c r="N67" i="10"/>
  <c r="M67" i="10"/>
  <c r="K67" i="10"/>
  <c r="L67" i="10"/>
  <c r="N66" i="10"/>
  <c r="M66" i="10"/>
  <c r="K66" i="10"/>
  <c r="N65" i="10"/>
  <c r="M65" i="10"/>
  <c r="K65" i="10"/>
  <c r="L65" i="10"/>
  <c r="N64" i="10"/>
  <c r="M64" i="10"/>
  <c r="K64" i="10"/>
  <c r="J64" i="10"/>
  <c r="N63" i="10"/>
  <c r="M63" i="10"/>
  <c r="K63" i="10"/>
  <c r="L63" i="10"/>
  <c r="N62" i="10"/>
  <c r="M62" i="10"/>
  <c r="K62" i="10"/>
  <c r="L62" i="10"/>
  <c r="N61" i="10"/>
  <c r="M61" i="10"/>
  <c r="K61" i="10"/>
  <c r="N60" i="10"/>
  <c r="M60" i="10"/>
  <c r="K60" i="10"/>
  <c r="J60" i="10"/>
  <c r="N59" i="10"/>
  <c r="M59" i="10"/>
  <c r="K59" i="10"/>
  <c r="J59" i="10"/>
  <c r="N58" i="10"/>
  <c r="M58" i="10"/>
  <c r="K58" i="10"/>
  <c r="L58" i="10"/>
  <c r="N57" i="10"/>
  <c r="M57" i="10"/>
  <c r="K57" i="10"/>
  <c r="L57" i="10"/>
  <c r="N55" i="10"/>
  <c r="M55" i="10"/>
  <c r="K55" i="10"/>
  <c r="J55" i="10"/>
  <c r="N54" i="10"/>
  <c r="M54" i="10"/>
  <c r="K54" i="10"/>
  <c r="L54" i="10"/>
  <c r="N53" i="10"/>
  <c r="M53" i="10"/>
  <c r="K53" i="10"/>
  <c r="L53" i="10"/>
  <c r="N52" i="10"/>
  <c r="M52" i="10"/>
  <c r="K52" i="10"/>
  <c r="J52" i="10"/>
  <c r="N51" i="10"/>
  <c r="M51" i="10"/>
  <c r="K51" i="10"/>
  <c r="N49" i="10"/>
  <c r="M49" i="10"/>
  <c r="K49" i="10"/>
  <c r="L49" i="10"/>
  <c r="N48" i="10"/>
  <c r="M48" i="10"/>
  <c r="K48" i="10"/>
  <c r="J48" i="10"/>
  <c r="N47" i="10"/>
  <c r="M47" i="10"/>
  <c r="K47" i="10"/>
  <c r="L47" i="10"/>
  <c r="N46" i="10"/>
  <c r="M46" i="10"/>
  <c r="K46" i="10"/>
  <c r="L46" i="10"/>
  <c r="N45" i="10"/>
  <c r="M45" i="10"/>
  <c r="K45" i="10"/>
  <c r="N44" i="10"/>
  <c r="M44" i="10"/>
  <c r="K44" i="10"/>
  <c r="J44" i="10"/>
  <c r="N43" i="10"/>
  <c r="M43" i="10"/>
  <c r="K43" i="10"/>
  <c r="N42" i="10"/>
  <c r="M42" i="10"/>
  <c r="K42" i="10"/>
  <c r="L42" i="10"/>
  <c r="N41" i="10"/>
  <c r="M41" i="10"/>
  <c r="K41" i="10"/>
  <c r="L41" i="10"/>
  <c r="N39" i="10"/>
  <c r="M39" i="10"/>
  <c r="K39" i="10"/>
  <c r="L39" i="10"/>
  <c r="N38" i="10"/>
  <c r="M38" i="10"/>
  <c r="K38" i="10"/>
  <c r="L38" i="10"/>
  <c r="N37" i="10"/>
  <c r="M37" i="10"/>
  <c r="K37" i="10"/>
  <c r="L37" i="10"/>
  <c r="N36" i="10"/>
  <c r="M36" i="10"/>
  <c r="K36" i="10"/>
  <c r="J36" i="10"/>
  <c r="N35" i="10"/>
  <c r="M35" i="10"/>
  <c r="K35" i="10"/>
  <c r="J35" i="10"/>
  <c r="N34" i="10"/>
  <c r="M34" i="10"/>
  <c r="K34" i="10"/>
  <c r="L34" i="10"/>
  <c r="N33" i="10"/>
  <c r="M33" i="10"/>
  <c r="K33" i="10"/>
  <c r="L33" i="10"/>
  <c r="N32" i="10"/>
  <c r="M32" i="10"/>
  <c r="K32" i="10"/>
  <c r="J32" i="10"/>
  <c r="N31" i="10"/>
  <c r="M31" i="10"/>
  <c r="K31" i="10"/>
  <c r="L31" i="10"/>
  <c r="N30" i="10"/>
  <c r="M30" i="10"/>
  <c r="K30" i="10"/>
  <c r="L30" i="10"/>
  <c r="N29" i="10"/>
  <c r="M29" i="10"/>
  <c r="K29" i="10"/>
  <c r="N28" i="10"/>
  <c r="M28" i="10"/>
  <c r="K28" i="10"/>
  <c r="J28" i="10"/>
  <c r="N27" i="10"/>
  <c r="M27" i="10"/>
  <c r="K27" i="10"/>
  <c r="N26" i="10"/>
  <c r="M26" i="10"/>
  <c r="K26" i="10"/>
  <c r="L26" i="10"/>
  <c r="N24" i="10"/>
  <c r="M24" i="10"/>
  <c r="K24" i="10"/>
  <c r="N23" i="10"/>
  <c r="M23" i="10"/>
  <c r="K23" i="10"/>
  <c r="L23" i="10"/>
  <c r="N22" i="10"/>
  <c r="M22" i="10"/>
  <c r="K22" i="10"/>
  <c r="L22" i="10"/>
  <c r="N120" i="9"/>
  <c r="M120" i="9"/>
  <c r="K120" i="9"/>
  <c r="G120" i="9"/>
  <c r="J120" i="9" s="1"/>
  <c r="N119" i="9"/>
  <c r="O119" i="9" s="1"/>
  <c r="M119" i="9"/>
  <c r="L119" i="9"/>
  <c r="K119" i="9"/>
  <c r="G119" i="9"/>
  <c r="J119" i="9" s="1"/>
  <c r="N118" i="9"/>
  <c r="M118" i="9"/>
  <c r="K118" i="9"/>
  <c r="G118" i="9"/>
  <c r="N117" i="9"/>
  <c r="M117" i="9"/>
  <c r="K117" i="9"/>
  <c r="G117" i="9"/>
  <c r="N116" i="9"/>
  <c r="M116" i="9"/>
  <c r="K116" i="9"/>
  <c r="J116" i="9"/>
  <c r="N115" i="9"/>
  <c r="M115" i="9"/>
  <c r="K115" i="9"/>
  <c r="J115" i="9"/>
  <c r="N114" i="9"/>
  <c r="M114" i="9"/>
  <c r="K114" i="9"/>
  <c r="L114" i="9"/>
  <c r="N113" i="9"/>
  <c r="M113" i="9"/>
  <c r="K113" i="9"/>
  <c r="N112" i="9"/>
  <c r="M112" i="9"/>
  <c r="K112" i="9"/>
  <c r="J112" i="9"/>
  <c r="N111" i="9"/>
  <c r="M111" i="9"/>
  <c r="K111" i="9"/>
  <c r="J111" i="9"/>
  <c r="N110" i="9"/>
  <c r="M110" i="9"/>
  <c r="K110" i="9"/>
  <c r="L110" i="9"/>
  <c r="N109" i="9"/>
  <c r="M109" i="9"/>
  <c r="K109" i="9"/>
  <c r="N108" i="9"/>
  <c r="M108" i="9"/>
  <c r="K108" i="9"/>
  <c r="J108" i="9"/>
  <c r="N107" i="9"/>
  <c r="M107" i="9"/>
  <c r="K107" i="9"/>
  <c r="J107" i="9"/>
  <c r="N106" i="9"/>
  <c r="M106" i="9"/>
  <c r="K106" i="9"/>
  <c r="L106" i="9"/>
  <c r="N105" i="9"/>
  <c r="M105" i="9"/>
  <c r="K105" i="9"/>
  <c r="N104" i="9"/>
  <c r="M104" i="9"/>
  <c r="K104" i="9"/>
  <c r="J104" i="9"/>
  <c r="N102" i="9"/>
  <c r="M102" i="9"/>
  <c r="K102" i="9"/>
  <c r="L102" i="9"/>
  <c r="N100" i="9"/>
  <c r="M100" i="9"/>
  <c r="K100" i="9"/>
  <c r="J100" i="9"/>
  <c r="N99" i="9"/>
  <c r="M99" i="9"/>
  <c r="L99" i="9"/>
  <c r="K99" i="9"/>
  <c r="J99" i="9"/>
  <c r="N98" i="9"/>
  <c r="M98" i="9"/>
  <c r="K98" i="9"/>
  <c r="L98" i="9"/>
  <c r="N97" i="9"/>
  <c r="M97" i="9"/>
  <c r="K97" i="9"/>
  <c r="N96" i="9"/>
  <c r="M96" i="9"/>
  <c r="K96" i="9"/>
  <c r="J96" i="9"/>
  <c r="N95" i="9"/>
  <c r="M95" i="9"/>
  <c r="K95" i="9"/>
  <c r="J95" i="9"/>
  <c r="N94" i="9"/>
  <c r="M94" i="9"/>
  <c r="K94" i="9"/>
  <c r="L94" i="9"/>
  <c r="N93" i="9"/>
  <c r="M93" i="9"/>
  <c r="K93" i="9"/>
  <c r="N92" i="9"/>
  <c r="M92" i="9"/>
  <c r="K92" i="9"/>
  <c r="J92" i="9"/>
  <c r="N91" i="9"/>
  <c r="M91" i="9"/>
  <c r="K91" i="9"/>
  <c r="J91" i="9"/>
  <c r="N90" i="9"/>
  <c r="M90" i="9"/>
  <c r="K90" i="9"/>
  <c r="L90" i="9"/>
  <c r="N89" i="9"/>
  <c r="M89" i="9"/>
  <c r="K89" i="9"/>
  <c r="N88" i="9"/>
  <c r="M88" i="9"/>
  <c r="K88" i="9"/>
  <c r="J88" i="9"/>
  <c r="N87" i="9"/>
  <c r="M87" i="9"/>
  <c r="K87" i="9"/>
  <c r="J87" i="9"/>
  <c r="N86" i="9"/>
  <c r="M86" i="9"/>
  <c r="K86" i="9"/>
  <c r="L86" i="9"/>
  <c r="N85" i="9"/>
  <c r="M85" i="9"/>
  <c r="K85" i="9"/>
  <c r="N83" i="9"/>
  <c r="M83" i="9"/>
  <c r="K83" i="9"/>
  <c r="J83" i="9"/>
  <c r="N82" i="9"/>
  <c r="M82" i="9"/>
  <c r="K82" i="9"/>
  <c r="L82" i="9"/>
  <c r="N81" i="9"/>
  <c r="M81" i="9"/>
  <c r="K81" i="9"/>
  <c r="N80" i="9"/>
  <c r="M80" i="9"/>
  <c r="K80" i="9"/>
  <c r="J80" i="9"/>
  <c r="N79" i="9"/>
  <c r="M79" i="9"/>
  <c r="K79" i="9"/>
  <c r="J79" i="9"/>
  <c r="N78" i="9"/>
  <c r="O78" i="9" s="1"/>
  <c r="M78" i="9"/>
  <c r="K78" i="9"/>
  <c r="L78" i="9"/>
  <c r="N77" i="9"/>
  <c r="M77" i="9"/>
  <c r="K77" i="9"/>
  <c r="L77" i="9"/>
  <c r="N76" i="9"/>
  <c r="M76" i="9"/>
  <c r="K76" i="9"/>
  <c r="J76" i="9"/>
  <c r="N75" i="9"/>
  <c r="M75" i="9"/>
  <c r="K75" i="9"/>
  <c r="J75" i="9"/>
  <c r="N74" i="9"/>
  <c r="M74" i="9"/>
  <c r="K74" i="9"/>
  <c r="L74" i="9"/>
  <c r="N73" i="9"/>
  <c r="M73" i="9"/>
  <c r="K73" i="9"/>
  <c r="L73" i="9"/>
  <c r="N71" i="9"/>
  <c r="M71" i="9"/>
  <c r="K71" i="9"/>
  <c r="J71" i="9"/>
  <c r="N70" i="9"/>
  <c r="M70" i="9"/>
  <c r="K70" i="9"/>
  <c r="L70" i="9"/>
  <c r="N69" i="9"/>
  <c r="M69" i="9"/>
  <c r="K69" i="9"/>
  <c r="L69" i="9"/>
  <c r="N68" i="9"/>
  <c r="M68" i="9"/>
  <c r="K68" i="9"/>
  <c r="J68" i="9"/>
  <c r="N67" i="9"/>
  <c r="M67" i="9"/>
  <c r="K67" i="9"/>
  <c r="J67" i="9"/>
  <c r="N66" i="9"/>
  <c r="M66" i="9"/>
  <c r="K66" i="9"/>
  <c r="N65" i="9"/>
  <c r="M65" i="9"/>
  <c r="K65" i="9"/>
  <c r="L65" i="9"/>
  <c r="N64" i="9"/>
  <c r="M64" i="9"/>
  <c r="K64" i="9"/>
  <c r="J64" i="9"/>
  <c r="N63" i="9"/>
  <c r="M63" i="9"/>
  <c r="K63" i="9"/>
  <c r="J63" i="9"/>
  <c r="N62" i="9"/>
  <c r="M62" i="9"/>
  <c r="K62" i="9"/>
  <c r="L62" i="9"/>
  <c r="N61" i="9"/>
  <c r="M61" i="9"/>
  <c r="K61" i="9"/>
  <c r="L61" i="9"/>
  <c r="N60" i="9"/>
  <c r="M60" i="9"/>
  <c r="K60" i="9"/>
  <c r="J60" i="9"/>
  <c r="N59" i="9"/>
  <c r="M59" i="9"/>
  <c r="K59" i="9"/>
  <c r="J59" i="9"/>
  <c r="N58" i="9"/>
  <c r="M58" i="9"/>
  <c r="K58" i="9"/>
  <c r="L58" i="9"/>
  <c r="N56" i="9"/>
  <c r="M56" i="9"/>
  <c r="K56" i="9"/>
  <c r="N55" i="9"/>
  <c r="M55" i="9"/>
  <c r="K55" i="9"/>
  <c r="J55" i="9"/>
  <c r="N54" i="9"/>
  <c r="M54" i="9"/>
  <c r="K54" i="9"/>
  <c r="J54" i="9"/>
  <c r="L54" i="9"/>
  <c r="N53" i="9"/>
  <c r="M53" i="9"/>
  <c r="K53" i="9"/>
  <c r="L53" i="9"/>
  <c r="N52" i="9"/>
  <c r="M52" i="9"/>
  <c r="K52" i="9"/>
  <c r="J52" i="9"/>
  <c r="N51" i="9"/>
  <c r="M51" i="9"/>
  <c r="K51" i="9"/>
  <c r="J51" i="9"/>
  <c r="N50" i="9"/>
  <c r="M50" i="9"/>
  <c r="K50" i="9"/>
  <c r="L50" i="9"/>
  <c r="N48" i="9"/>
  <c r="M48" i="9"/>
  <c r="K48" i="9"/>
  <c r="J48" i="9"/>
  <c r="N47" i="9"/>
  <c r="M47" i="9"/>
  <c r="K47" i="9"/>
  <c r="J47" i="9"/>
  <c r="N46" i="9"/>
  <c r="M46" i="9"/>
  <c r="K46" i="9"/>
  <c r="L46" i="9"/>
  <c r="N45" i="9"/>
  <c r="M45" i="9"/>
  <c r="K45" i="9"/>
  <c r="L45" i="9"/>
  <c r="N44" i="9"/>
  <c r="M44" i="9"/>
  <c r="K44" i="9"/>
  <c r="J44" i="9"/>
  <c r="N43" i="9"/>
  <c r="M43" i="9"/>
  <c r="K43" i="9"/>
  <c r="J43" i="9"/>
  <c r="N42" i="9"/>
  <c r="M42" i="9"/>
  <c r="K42" i="9"/>
  <c r="L42" i="9"/>
  <c r="N41" i="9"/>
  <c r="M41" i="9"/>
  <c r="K41" i="9"/>
  <c r="L41" i="9"/>
  <c r="N40" i="9"/>
  <c r="M40" i="9"/>
  <c r="K40" i="9"/>
  <c r="J40" i="9"/>
  <c r="N39" i="9"/>
  <c r="M39" i="9"/>
  <c r="K39" i="9"/>
  <c r="J39" i="9"/>
  <c r="N37" i="9"/>
  <c r="M37" i="9"/>
  <c r="K37" i="9"/>
  <c r="L37" i="9"/>
  <c r="N36" i="9"/>
  <c r="M36" i="9"/>
  <c r="K36" i="9"/>
  <c r="J36" i="9"/>
  <c r="N35" i="9"/>
  <c r="M35" i="9"/>
  <c r="K35" i="9"/>
  <c r="J35" i="9"/>
  <c r="N33" i="9"/>
  <c r="M33" i="9"/>
  <c r="K33" i="9"/>
  <c r="L33" i="9"/>
  <c r="N32" i="9"/>
  <c r="M32" i="9"/>
  <c r="K32" i="9"/>
  <c r="J32" i="9"/>
  <c r="N31" i="9"/>
  <c r="M31" i="9"/>
  <c r="K31" i="9"/>
  <c r="J31" i="9"/>
  <c r="N30" i="9"/>
  <c r="M30" i="9"/>
  <c r="K30" i="9"/>
  <c r="L30" i="9"/>
  <c r="N29" i="9"/>
  <c r="M29" i="9"/>
  <c r="K29" i="9"/>
  <c r="L29" i="9"/>
  <c r="N28" i="9"/>
  <c r="M28" i="9"/>
  <c r="K28" i="9"/>
  <c r="J28" i="9"/>
  <c r="N27" i="9"/>
  <c r="M27" i="9"/>
  <c r="K27" i="9"/>
  <c r="J27" i="9"/>
  <c r="N26" i="9"/>
  <c r="M26" i="9"/>
  <c r="K26" i="9"/>
  <c r="L26" i="9"/>
  <c r="N25" i="9"/>
  <c r="M25" i="9"/>
  <c r="K25" i="9"/>
  <c r="L25" i="9"/>
  <c r="N24" i="9"/>
  <c r="M24" i="9"/>
  <c r="K24" i="9"/>
  <c r="J24" i="9"/>
  <c r="N23" i="9"/>
  <c r="M23" i="9"/>
  <c r="K23" i="9"/>
  <c r="J23" i="9"/>
  <c r="N22" i="9"/>
  <c r="M22" i="9"/>
  <c r="K22" i="9"/>
  <c r="L22" i="9"/>
  <c r="N120" i="8"/>
  <c r="M120" i="8"/>
  <c r="K120" i="8"/>
  <c r="J120" i="8"/>
  <c r="N119" i="8"/>
  <c r="M119" i="8"/>
  <c r="K119" i="8"/>
  <c r="J119" i="8"/>
  <c r="N118" i="8"/>
  <c r="M118" i="8"/>
  <c r="K118" i="8"/>
  <c r="J118" i="8"/>
  <c r="N117" i="8"/>
  <c r="M117" i="8"/>
  <c r="K117" i="8"/>
  <c r="L117" i="8"/>
  <c r="N116" i="8"/>
  <c r="M116" i="8"/>
  <c r="K116" i="8"/>
  <c r="J116" i="8"/>
  <c r="N115" i="8"/>
  <c r="M115" i="8"/>
  <c r="K115" i="8"/>
  <c r="J115" i="8"/>
  <c r="N114" i="8"/>
  <c r="M114" i="8"/>
  <c r="K114" i="8"/>
  <c r="L114" i="8"/>
  <c r="N113" i="8"/>
  <c r="M113" i="8"/>
  <c r="K113" i="8"/>
  <c r="L113" i="8"/>
  <c r="N112" i="8"/>
  <c r="M112" i="8"/>
  <c r="K112" i="8"/>
  <c r="J112" i="8"/>
  <c r="N110" i="8"/>
  <c r="M110" i="8"/>
  <c r="K110" i="8"/>
  <c r="J110" i="8"/>
  <c r="N108" i="8"/>
  <c r="M108" i="8"/>
  <c r="K108" i="8"/>
  <c r="J108" i="8"/>
  <c r="N107" i="8"/>
  <c r="M107" i="8"/>
  <c r="K107" i="8"/>
  <c r="J107" i="8"/>
  <c r="N106" i="8"/>
  <c r="M106" i="8"/>
  <c r="K106" i="8"/>
  <c r="L106" i="8"/>
  <c r="N105" i="8"/>
  <c r="M105" i="8"/>
  <c r="K105" i="8"/>
  <c r="L105" i="8"/>
  <c r="N104" i="8"/>
  <c r="M104" i="8"/>
  <c r="K104" i="8"/>
  <c r="J104" i="8"/>
  <c r="N103" i="8"/>
  <c r="M103" i="8"/>
  <c r="K103" i="8"/>
  <c r="J103" i="8"/>
  <c r="N102" i="8"/>
  <c r="M102" i="8"/>
  <c r="K102" i="8"/>
  <c r="J102" i="8"/>
  <c r="N101" i="8"/>
  <c r="M101" i="8"/>
  <c r="K101" i="8"/>
  <c r="L101" i="8"/>
  <c r="N100" i="8"/>
  <c r="M100" i="8"/>
  <c r="K100" i="8"/>
  <c r="L100" i="8"/>
  <c r="N99" i="8"/>
  <c r="M99" i="8"/>
  <c r="K99" i="8"/>
  <c r="J99" i="8"/>
  <c r="N98" i="8"/>
  <c r="M98" i="8"/>
  <c r="L98" i="8"/>
  <c r="K98" i="8"/>
  <c r="J98" i="8"/>
  <c r="N97" i="8"/>
  <c r="M97" i="8"/>
  <c r="K97" i="8"/>
  <c r="L97" i="8"/>
  <c r="N96" i="8"/>
  <c r="M96" i="8"/>
  <c r="K96" i="8"/>
  <c r="J96" i="8"/>
  <c r="N95" i="8"/>
  <c r="M95" i="8"/>
  <c r="K95" i="8"/>
  <c r="J95" i="8"/>
  <c r="N94" i="8"/>
  <c r="M94" i="8"/>
  <c r="K94" i="8"/>
  <c r="J94" i="8"/>
  <c r="N93" i="8"/>
  <c r="M93" i="8"/>
  <c r="K93" i="8"/>
  <c r="L93" i="8"/>
  <c r="N92" i="8"/>
  <c r="M92" i="8"/>
  <c r="K92" i="8"/>
  <c r="J92" i="8"/>
  <c r="N90" i="8"/>
  <c r="M90" i="8"/>
  <c r="K90" i="8"/>
  <c r="L90" i="8"/>
  <c r="N89" i="8"/>
  <c r="M89" i="8"/>
  <c r="K89" i="8"/>
  <c r="L89" i="8"/>
  <c r="N88" i="8"/>
  <c r="M88" i="8"/>
  <c r="K88" i="8"/>
  <c r="L88" i="8"/>
  <c r="N87" i="8"/>
  <c r="M87" i="8"/>
  <c r="K87" i="8"/>
  <c r="J87" i="8"/>
  <c r="N86" i="8"/>
  <c r="M86" i="8"/>
  <c r="K86" i="8"/>
  <c r="L86" i="8"/>
  <c r="N85" i="8"/>
  <c r="M85" i="8"/>
  <c r="K85" i="8"/>
  <c r="L85" i="8"/>
  <c r="N84" i="8"/>
  <c r="M84" i="8"/>
  <c r="K84" i="8"/>
  <c r="N83" i="8"/>
  <c r="M83" i="8"/>
  <c r="K83" i="8"/>
  <c r="J83" i="8"/>
  <c r="N82" i="8"/>
  <c r="M82" i="8"/>
  <c r="K82" i="8"/>
  <c r="J82" i="8"/>
  <c r="L82" i="8"/>
  <c r="N81" i="8"/>
  <c r="M81" i="8"/>
  <c r="K81" i="8"/>
  <c r="L81" i="8"/>
  <c r="N80" i="8"/>
  <c r="M80" i="8"/>
  <c r="K80" i="8"/>
  <c r="J80" i="8"/>
  <c r="N78" i="8"/>
  <c r="M78" i="8"/>
  <c r="K78" i="8"/>
  <c r="L78" i="8"/>
  <c r="N77" i="8"/>
  <c r="M77" i="8"/>
  <c r="K77" i="8"/>
  <c r="L77" i="8"/>
  <c r="N76" i="8"/>
  <c r="M76" i="8"/>
  <c r="K76" i="8"/>
  <c r="J76" i="8"/>
  <c r="N75" i="8"/>
  <c r="M75" i="8"/>
  <c r="K75" i="8"/>
  <c r="J75" i="8"/>
  <c r="N74" i="8"/>
  <c r="M74" i="8"/>
  <c r="K74" i="8"/>
  <c r="L74" i="8"/>
  <c r="N73" i="8"/>
  <c r="M73" i="8"/>
  <c r="K73" i="8"/>
  <c r="L73" i="8"/>
  <c r="N72" i="8"/>
  <c r="M72" i="8"/>
  <c r="K72" i="8"/>
  <c r="L72" i="8"/>
  <c r="N71" i="8"/>
  <c r="M71" i="8"/>
  <c r="K71" i="8"/>
  <c r="J71" i="8"/>
  <c r="N70" i="8"/>
  <c r="M70" i="8"/>
  <c r="K70" i="8"/>
  <c r="J70" i="8"/>
  <c r="N69" i="8"/>
  <c r="M69" i="8"/>
  <c r="K69" i="8"/>
  <c r="L69" i="8"/>
  <c r="N68" i="8"/>
  <c r="M68" i="8"/>
  <c r="K68" i="8"/>
  <c r="L68" i="8"/>
  <c r="N67" i="8"/>
  <c r="M67" i="8"/>
  <c r="K67" i="8"/>
  <c r="J67" i="8"/>
  <c r="N66" i="8"/>
  <c r="M66" i="8"/>
  <c r="K66" i="8"/>
  <c r="J66" i="8"/>
  <c r="N65" i="8"/>
  <c r="M65" i="8"/>
  <c r="K65" i="8"/>
  <c r="L65" i="8"/>
  <c r="N64" i="8"/>
  <c r="M64" i="8"/>
  <c r="K64" i="8"/>
  <c r="J64" i="8"/>
  <c r="N62" i="8"/>
  <c r="M62" i="8"/>
  <c r="K62" i="8"/>
  <c r="J62" i="8"/>
  <c r="N61" i="8"/>
  <c r="M61" i="8"/>
  <c r="K61" i="8"/>
  <c r="L61" i="8"/>
  <c r="N60" i="8"/>
  <c r="M60" i="8"/>
  <c r="K60" i="8"/>
  <c r="J60" i="8"/>
  <c r="N59" i="8"/>
  <c r="M59" i="8"/>
  <c r="K59" i="8"/>
  <c r="J59" i="8"/>
  <c r="N58" i="8"/>
  <c r="M58" i="8"/>
  <c r="K58" i="8"/>
  <c r="J58" i="8"/>
  <c r="L58" i="8"/>
  <c r="N56" i="8"/>
  <c r="M56" i="8"/>
  <c r="K56" i="8"/>
  <c r="L56" i="8"/>
  <c r="N55" i="8"/>
  <c r="M55" i="8"/>
  <c r="K55" i="8"/>
  <c r="N54" i="8"/>
  <c r="M54" i="8"/>
  <c r="K54" i="8"/>
  <c r="L54" i="8"/>
  <c r="N53" i="8"/>
  <c r="M53" i="8"/>
  <c r="K53" i="8"/>
  <c r="L53" i="8"/>
  <c r="N52" i="8"/>
  <c r="M52" i="8"/>
  <c r="K52" i="8"/>
  <c r="J52" i="8"/>
  <c r="L52" i="8"/>
  <c r="N51" i="8"/>
  <c r="M51" i="8"/>
  <c r="K51" i="8"/>
  <c r="J51" i="8"/>
  <c r="N50" i="8"/>
  <c r="M50" i="8"/>
  <c r="K50" i="8"/>
  <c r="L50" i="8"/>
  <c r="N49" i="8"/>
  <c r="M49" i="8"/>
  <c r="K49" i="8"/>
  <c r="L49" i="8"/>
  <c r="N48" i="8"/>
  <c r="M48" i="8"/>
  <c r="K48" i="8"/>
  <c r="N47" i="8"/>
  <c r="M47" i="8"/>
  <c r="K47" i="8"/>
  <c r="J47" i="8"/>
  <c r="N46" i="8"/>
  <c r="M46" i="8"/>
  <c r="K46" i="8"/>
  <c r="L46" i="8"/>
  <c r="N44" i="8"/>
  <c r="M44" i="8"/>
  <c r="K44" i="8"/>
  <c r="J44" i="8"/>
  <c r="N42" i="8"/>
  <c r="M42" i="8"/>
  <c r="K42" i="8"/>
  <c r="J42" i="8"/>
  <c r="N41" i="8"/>
  <c r="M41" i="8"/>
  <c r="K41" i="8"/>
  <c r="L41" i="8"/>
  <c r="N40" i="8"/>
  <c r="M40" i="8"/>
  <c r="K40" i="8"/>
  <c r="L40" i="8"/>
  <c r="N39" i="8"/>
  <c r="M39" i="8"/>
  <c r="K39" i="8"/>
  <c r="J39" i="8"/>
  <c r="N38" i="8"/>
  <c r="M38" i="8"/>
  <c r="K38" i="8"/>
  <c r="J38" i="8"/>
  <c r="N37" i="8"/>
  <c r="M37" i="8"/>
  <c r="K37" i="8"/>
  <c r="L37" i="8"/>
  <c r="N36" i="8"/>
  <c r="M36" i="8"/>
  <c r="K36" i="8"/>
  <c r="L36" i="8"/>
  <c r="N35" i="8"/>
  <c r="M35" i="8"/>
  <c r="K35" i="8"/>
  <c r="J35" i="8"/>
  <c r="N34" i="8"/>
  <c r="M34" i="8"/>
  <c r="K34" i="8"/>
  <c r="J34" i="8"/>
  <c r="N33" i="8"/>
  <c r="M33" i="8"/>
  <c r="K33" i="8"/>
  <c r="L33" i="8"/>
  <c r="N32" i="8"/>
  <c r="M32" i="8"/>
  <c r="K32" i="8"/>
  <c r="J32" i="8"/>
  <c r="N31" i="8"/>
  <c r="M31" i="8"/>
  <c r="K31" i="8"/>
  <c r="J31" i="8"/>
  <c r="N30" i="8"/>
  <c r="M30" i="8"/>
  <c r="K30" i="8"/>
  <c r="J30" i="8"/>
  <c r="N29" i="8"/>
  <c r="M29" i="8"/>
  <c r="K29" i="8"/>
  <c r="L29" i="8"/>
  <c r="N28" i="8"/>
  <c r="M28" i="8"/>
  <c r="L28" i="8"/>
  <c r="K28" i="8"/>
  <c r="J28" i="8"/>
  <c r="N27" i="8"/>
  <c r="M27" i="8"/>
  <c r="K27" i="8"/>
  <c r="J27" i="8"/>
  <c r="N26" i="8"/>
  <c r="M26" i="8"/>
  <c r="K26" i="8"/>
  <c r="L26" i="8"/>
  <c r="N24" i="8"/>
  <c r="M24" i="8"/>
  <c r="K24" i="8"/>
  <c r="L24" i="8"/>
  <c r="N23" i="8"/>
  <c r="M23" i="8"/>
  <c r="K23" i="8"/>
  <c r="J23" i="8"/>
  <c r="N22" i="8"/>
  <c r="M22" i="8"/>
  <c r="K22" i="8"/>
  <c r="L22" i="8"/>
  <c r="N120" i="7"/>
  <c r="M120" i="7"/>
  <c r="K120" i="7"/>
  <c r="J120" i="7"/>
  <c r="N119" i="7"/>
  <c r="M119" i="7"/>
  <c r="L119" i="7"/>
  <c r="K119" i="7"/>
  <c r="J119" i="7"/>
  <c r="N118" i="7"/>
  <c r="M118" i="7"/>
  <c r="K118" i="7"/>
  <c r="N117" i="7"/>
  <c r="M117" i="7"/>
  <c r="K117" i="7"/>
  <c r="N116" i="7"/>
  <c r="M116" i="7"/>
  <c r="K116" i="7"/>
  <c r="J116" i="7"/>
  <c r="N115" i="7"/>
  <c r="M115" i="7"/>
  <c r="K115" i="7"/>
  <c r="J115" i="7"/>
  <c r="N114" i="7"/>
  <c r="M114" i="7"/>
  <c r="K114" i="7"/>
  <c r="L114" i="7"/>
  <c r="N113" i="7"/>
  <c r="M113" i="7"/>
  <c r="K113" i="7"/>
  <c r="N112" i="7"/>
  <c r="M112" i="7"/>
  <c r="K112" i="7"/>
  <c r="J112" i="7"/>
  <c r="N111" i="7"/>
  <c r="M111" i="7"/>
  <c r="K111" i="7"/>
  <c r="N110" i="7"/>
  <c r="M110" i="7"/>
  <c r="K110" i="7"/>
  <c r="J110" i="7"/>
  <c r="N109" i="7"/>
  <c r="M109" i="7"/>
  <c r="K109" i="7"/>
  <c r="N108" i="7"/>
  <c r="M108" i="7"/>
  <c r="K108" i="7"/>
  <c r="J108" i="7"/>
  <c r="N106" i="7"/>
  <c r="M106" i="7"/>
  <c r="K106" i="7"/>
  <c r="L106" i="7"/>
  <c r="N104" i="7"/>
  <c r="M104" i="7"/>
  <c r="K104" i="7"/>
  <c r="J104" i="7"/>
  <c r="N103" i="7"/>
  <c r="M103" i="7"/>
  <c r="K103" i="7"/>
  <c r="J103" i="7"/>
  <c r="N102" i="7"/>
  <c r="M102" i="7"/>
  <c r="K102" i="7"/>
  <c r="L102" i="7"/>
  <c r="N101" i="7"/>
  <c r="M101" i="7"/>
  <c r="K101" i="7"/>
  <c r="N100" i="7"/>
  <c r="M100" i="7"/>
  <c r="K100" i="7"/>
  <c r="N99" i="7"/>
  <c r="M99" i="7"/>
  <c r="K99" i="7"/>
  <c r="J99" i="7"/>
  <c r="N98" i="7"/>
  <c r="M98" i="7"/>
  <c r="K98" i="7"/>
  <c r="N97" i="7"/>
  <c r="M97" i="7"/>
  <c r="K97" i="7"/>
  <c r="N96" i="7"/>
  <c r="M96" i="7"/>
  <c r="K96" i="7"/>
  <c r="J96" i="7"/>
  <c r="N95" i="7"/>
  <c r="M95" i="7"/>
  <c r="K95" i="7"/>
  <c r="J95" i="7"/>
  <c r="N94" i="7"/>
  <c r="M94" i="7"/>
  <c r="K94" i="7"/>
  <c r="L94" i="7"/>
  <c r="N93" i="7"/>
  <c r="M93" i="7"/>
  <c r="K93" i="7"/>
  <c r="N92" i="7"/>
  <c r="M92" i="7"/>
  <c r="K92" i="7"/>
  <c r="J92" i="7"/>
  <c r="N91" i="7"/>
  <c r="M91" i="7"/>
  <c r="K91" i="7"/>
  <c r="N90" i="7"/>
  <c r="M90" i="7"/>
  <c r="K90" i="7"/>
  <c r="L90" i="7"/>
  <c r="N88" i="7"/>
  <c r="M88" i="7"/>
  <c r="K88" i="7"/>
  <c r="J88" i="7"/>
  <c r="N87" i="7"/>
  <c r="M87" i="7"/>
  <c r="K87" i="7"/>
  <c r="J87" i="7"/>
  <c r="N86" i="7"/>
  <c r="M86" i="7"/>
  <c r="K86" i="7"/>
  <c r="J86" i="7"/>
  <c r="L86" i="7"/>
  <c r="N85" i="7"/>
  <c r="M85" i="7"/>
  <c r="K85" i="7"/>
  <c r="N84" i="7"/>
  <c r="M84" i="7"/>
  <c r="K84" i="7"/>
  <c r="J84" i="7"/>
  <c r="N83" i="7"/>
  <c r="M83" i="7"/>
  <c r="K83" i="7"/>
  <c r="L83" i="7"/>
  <c r="N82" i="7"/>
  <c r="M82" i="7"/>
  <c r="K82" i="7"/>
  <c r="L82" i="7"/>
  <c r="N81" i="7"/>
  <c r="M81" i="7"/>
  <c r="K81" i="7"/>
  <c r="N80" i="7"/>
  <c r="M80" i="7"/>
  <c r="K80" i="7"/>
  <c r="J80" i="7"/>
  <c r="N79" i="7"/>
  <c r="M79" i="7"/>
  <c r="K79" i="7"/>
  <c r="N78" i="7"/>
  <c r="M78" i="7"/>
  <c r="K78" i="7"/>
  <c r="L78" i="7"/>
  <c r="N77" i="7"/>
  <c r="M77" i="7"/>
  <c r="K77" i="7"/>
  <c r="N75" i="7"/>
  <c r="M75" i="7"/>
  <c r="K75" i="7"/>
  <c r="N74" i="7"/>
  <c r="M74" i="7"/>
  <c r="K74" i="7"/>
  <c r="L74" i="7"/>
  <c r="N73" i="7"/>
  <c r="M73" i="7"/>
  <c r="K73" i="7"/>
  <c r="N72" i="7"/>
  <c r="M72" i="7"/>
  <c r="K72" i="7"/>
  <c r="J72" i="7"/>
  <c r="N71" i="7"/>
  <c r="M71" i="7"/>
  <c r="K71" i="7"/>
  <c r="J71" i="7"/>
  <c r="N70" i="7"/>
  <c r="M70" i="7"/>
  <c r="K70" i="7"/>
  <c r="L70" i="7"/>
  <c r="N69" i="7"/>
  <c r="M69" i="7"/>
  <c r="K69" i="7"/>
  <c r="N68" i="7"/>
  <c r="M68" i="7"/>
  <c r="K68" i="7"/>
  <c r="J68" i="7"/>
  <c r="N67" i="7"/>
  <c r="M67" i="7"/>
  <c r="K67" i="7"/>
  <c r="L67" i="7"/>
  <c r="N66" i="7"/>
  <c r="M66" i="7"/>
  <c r="K66" i="7"/>
  <c r="N65" i="7"/>
  <c r="M65" i="7"/>
  <c r="K65" i="7"/>
  <c r="N64" i="7"/>
  <c r="M64" i="7"/>
  <c r="K64" i="7"/>
  <c r="J64" i="7"/>
  <c r="N63" i="7"/>
  <c r="M63" i="7"/>
  <c r="K63" i="7"/>
  <c r="L63" i="7"/>
  <c r="N62" i="7"/>
  <c r="M62" i="7"/>
  <c r="K62" i="7"/>
  <c r="L62" i="7"/>
  <c r="N60" i="7"/>
  <c r="M60" i="7"/>
  <c r="K60" i="7"/>
  <c r="J60" i="7"/>
  <c r="N59" i="7"/>
  <c r="M59" i="7"/>
  <c r="K59" i="7"/>
  <c r="J59" i="7"/>
  <c r="N58" i="7"/>
  <c r="M58" i="7"/>
  <c r="K58" i="7"/>
  <c r="L58" i="7"/>
  <c r="N57" i="7"/>
  <c r="M57" i="7"/>
  <c r="K57" i="7"/>
  <c r="N56" i="7"/>
  <c r="M56" i="7"/>
  <c r="K56" i="7"/>
  <c r="J56" i="7"/>
  <c r="N55" i="7"/>
  <c r="M55" i="7"/>
  <c r="K55" i="7"/>
  <c r="J55" i="7"/>
  <c r="N54" i="7"/>
  <c r="M54" i="7"/>
  <c r="K54" i="7"/>
  <c r="N52" i="7"/>
  <c r="M52" i="7"/>
  <c r="K52" i="7"/>
  <c r="J52" i="7"/>
  <c r="N51" i="7"/>
  <c r="M51" i="7"/>
  <c r="K51" i="7"/>
  <c r="N50" i="7"/>
  <c r="M50" i="7"/>
  <c r="K50" i="7"/>
  <c r="L50" i="7"/>
  <c r="N49" i="7"/>
  <c r="M49" i="7"/>
  <c r="K49" i="7"/>
  <c r="N48" i="7"/>
  <c r="M48" i="7"/>
  <c r="K48" i="7"/>
  <c r="N47" i="7"/>
  <c r="M47" i="7"/>
  <c r="K47" i="7"/>
  <c r="L47" i="7"/>
  <c r="N46" i="7"/>
  <c r="M46" i="7"/>
  <c r="K46" i="7"/>
  <c r="N45" i="7"/>
  <c r="M45" i="7"/>
  <c r="K45" i="7"/>
  <c r="L45" i="7"/>
  <c r="N44" i="7"/>
  <c r="M44" i="7"/>
  <c r="K44" i="7"/>
  <c r="J44" i="7"/>
  <c r="N43" i="7"/>
  <c r="M43" i="7"/>
  <c r="K43" i="7"/>
  <c r="L43" i="7"/>
  <c r="N41" i="7"/>
  <c r="M41" i="7"/>
  <c r="K41" i="7"/>
  <c r="L41" i="7"/>
  <c r="N40" i="7"/>
  <c r="M40" i="7"/>
  <c r="K40" i="7"/>
  <c r="J40" i="7"/>
  <c r="N39" i="7"/>
  <c r="M39" i="7"/>
  <c r="L39" i="7"/>
  <c r="K39" i="7"/>
  <c r="J39" i="7"/>
  <c r="N38" i="7"/>
  <c r="M38" i="7"/>
  <c r="K38" i="7"/>
  <c r="L38" i="7"/>
  <c r="N37" i="7"/>
  <c r="M37" i="7"/>
  <c r="K37" i="7"/>
  <c r="L37" i="7"/>
  <c r="N36" i="7"/>
  <c r="M36" i="7"/>
  <c r="K36" i="7"/>
  <c r="J36" i="7"/>
  <c r="N34" i="7"/>
  <c r="M34" i="7"/>
  <c r="K34" i="7"/>
  <c r="L34" i="7"/>
  <c r="N33" i="7"/>
  <c r="M33" i="7"/>
  <c r="K33" i="7"/>
  <c r="L33" i="7"/>
  <c r="N32" i="7"/>
  <c r="M32" i="7"/>
  <c r="K32" i="7"/>
  <c r="N31" i="7"/>
  <c r="M31" i="7"/>
  <c r="K31" i="7"/>
  <c r="L31" i="7"/>
  <c r="N30" i="7"/>
  <c r="M30" i="7"/>
  <c r="K30" i="7"/>
  <c r="N29" i="7"/>
  <c r="M29" i="7"/>
  <c r="K29" i="7"/>
  <c r="L29" i="7"/>
  <c r="N28" i="7"/>
  <c r="M28" i="7"/>
  <c r="K28" i="7"/>
  <c r="J28" i="7"/>
  <c r="N27" i="7"/>
  <c r="M27" i="7"/>
  <c r="K27" i="7"/>
  <c r="J27" i="7"/>
  <c r="N26" i="7"/>
  <c r="M26" i="7"/>
  <c r="K26" i="7"/>
  <c r="L26" i="7"/>
  <c r="N25" i="7"/>
  <c r="M25" i="7"/>
  <c r="K25" i="7"/>
  <c r="N24" i="7"/>
  <c r="M24" i="7"/>
  <c r="K24" i="7"/>
  <c r="J24" i="7"/>
  <c r="N23" i="7"/>
  <c r="M23" i="7"/>
  <c r="K23" i="7"/>
  <c r="J23" i="7"/>
  <c r="N22" i="7"/>
  <c r="M22" i="7"/>
  <c r="K22" i="7"/>
  <c r="L22" i="7"/>
  <c r="N120" i="6"/>
  <c r="M120" i="6"/>
  <c r="K120" i="6"/>
  <c r="J120" i="6"/>
  <c r="N119" i="6"/>
  <c r="M119" i="6"/>
  <c r="K119" i="6"/>
  <c r="J119" i="6"/>
  <c r="N118" i="6"/>
  <c r="M118" i="6"/>
  <c r="K118" i="6"/>
  <c r="L118" i="6"/>
  <c r="N117" i="6"/>
  <c r="M117" i="6"/>
  <c r="K117" i="6"/>
  <c r="N116" i="6"/>
  <c r="M116" i="6"/>
  <c r="K116" i="6"/>
  <c r="J116" i="6"/>
  <c r="N115" i="6"/>
  <c r="M115" i="6"/>
  <c r="K115" i="6"/>
  <c r="J115" i="6"/>
  <c r="N114" i="6"/>
  <c r="M114" i="6"/>
  <c r="K114" i="6"/>
  <c r="L114" i="6"/>
  <c r="N113" i="6"/>
  <c r="M113" i="6"/>
  <c r="K113" i="6"/>
  <c r="N112" i="6"/>
  <c r="M112" i="6"/>
  <c r="K112" i="6"/>
  <c r="J112" i="6"/>
  <c r="N111" i="6"/>
  <c r="M111" i="6"/>
  <c r="K111" i="6"/>
  <c r="J111" i="6"/>
  <c r="N110" i="6"/>
  <c r="M110" i="6"/>
  <c r="K110" i="6"/>
  <c r="N109" i="6"/>
  <c r="M109" i="6"/>
  <c r="K109" i="6"/>
  <c r="N108" i="6"/>
  <c r="M108" i="6"/>
  <c r="L108" i="6"/>
  <c r="K108" i="6"/>
  <c r="J108" i="6"/>
  <c r="N106" i="6"/>
  <c r="M106" i="6"/>
  <c r="K106" i="6"/>
  <c r="L106" i="6"/>
  <c r="N104" i="6"/>
  <c r="M104" i="6"/>
  <c r="K104" i="6"/>
  <c r="J104" i="6"/>
  <c r="N103" i="6"/>
  <c r="M103" i="6"/>
  <c r="K103" i="6"/>
  <c r="J103" i="6"/>
  <c r="N102" i="6"/>
  <c r="M102" i="6"/>
  <c r="K102" i="6"/>
  <c r="L102" i="6"/>
  <c r="N101" i="6"/>
  <c r="M101" i="6"/>
  <c r="K101" i="6"/>
  <c r="N100" i="6"/>
  <c r="M100" i="6"/>
  <c r="K100" i="6"/>
  <c r="J100" i="6"/>
  <c r="N99" i="6"/>
  <c r="M99" i="6"/>
  <c r="K99" i="6"/>
  <c r="J99" i="6"/>
  <c r="N98" i="6"/>
  <c r="M98" i="6"/>
  <c r="K98" i="6"/>
  <c r="L98" i="6"/>
  <c r="N97" i="6"/>
  <c r="M97" i="6"/>
  <c r="K97" i="6"/>
  <c r="N96" i="6"/>
  <c r="M96" i="6"/>
  <c r="K96" i="6"/>
  <c r="J96" i="6"/>
  <c r="N95" i="6"/>
  <c r="M95" i="6"/>
  <c r="K95" i="6"/>
  <c r="J95" i="6"/>
  <c r="N94" i="6"/>
  <c r="M94" i="6"/>
  <c r="K94" i="6"/>
  <c r="N93" i="6"/>
  <c r="M93" i="6"/>
  <c r="K93" i="6"/>
  <c r="N92" i="6"/>
  <c r="M92" i="6"/>
  <c r="K92" i="6"/>
  <c r="J92" i="6"/>
  <c r="N91" i="6"/>
  <c r="M91" i="6"/>
  <c r="K91" i="6"/>
  <c r="J91" i="6"/>
  <c r="N90" i="6"/>
  <c r="M90" i="6"/>
  <c r="K90" i="6"/>
  <c r="N89" i="6"/>
  <c r="M89" i="6"/>
  <c r="K89" i="6"/>
  <c r="N87" i="6"/>
  <c r="M87" i="6"/>
  <c r="K87" i="6"/>
  <c r="J87" i="6"/>
  <c r="N86" i="6"/>
  <c r="M86" i="6"/>
  <c r="K86" i="6"/>
  <c r="L86" i="6"/>
  <c r="N85" i="6"/>
  <c r="M85" i="6"/>
  <c r="K85" i="6"/>
  <c r="N84" i="6"/>
  <c r="M84" i="6"/>
  <c r="K84" i="6"/>
  <c r="N83" i="6"/>
  <c r="M83" i="6"/>
  <c r="K83" i="6"/>
  <c r="J83" i="6"/>
  <c r="N82" i="6"/>
  <c r="M82" i="6"/>
  <c r="K82" i="6"/>
  <c r="J82" i="6"/>
  <c r="L82" i="6"/>
  <c r="N81" i="6"/>
  <c r="M81" i="6"/>
  <c r="K81" i="6"/>
  <c r="L81" i="6"/>
  <c r="N80" i="6"/>
  <c r="M80" i="6"/>
  <c r="K80" i="6"/>
  <c r="J80" i="6"/>
  <c r="N79" i="6"/>
  <c r="M79" i="6"/>
  <c r="K79" i="6"/>
  <c r="J79" i="6"/>
  <c r="N78" i="6"/>
  <c r="M78" i="6"/>
  <c r="K78" i="6"/>
  <c r="L78" i="6"/>
  <c r="N77" i="6"/>
  <c r="M77" i="6"/>
  <c r="K77" i="6"/>
  <c r="L77" i="6"/>
  <c r="N75" i="6"/>
  <c r="M75" i="6"/>
  <c r="K75" i="6"/>
  <c r="J75" i="6"/>
  <c r="N74" i="6"/>
  <c r="M74" i="6"/>
  <c r="K74" i="6"/>
  <c r="L74" i="6"/>
  <c r="N73" i="6"/>
  <c r="M73" i="6"/>
  <c r="K73" i="6"/>
  <c r="J73" i="6"/>
  <c r="L73" i="6"/>
  <c r="N72" i="6"/>
  <c r="M72" i="6"/>
  <c r="K72" i="6"/>
  <c r="N71" i="6"/>
  <c r="M71" i="6"/>
  <c r="K71" i="6"/>
  <c r="J71" i="6"/>
  <c r="N70" i="6"/>
  <c r="M70" i="6"/>
  <c r="K70" i="6"/>
  <c r="L70" i="6"/>
  <c r="N69" i="6"/>
  <c r="M69" i="6"/>
  <c r="K69" i="6"/>
  <c r="L69" i="6"/>
  <c r="N68" i="6"/>
  <c r="M68" i="6"/>
  <c r="K68" i="6"/>
  <c r="J68" i="6"/>
  <c r="N67" i="6"/>
  <c r="M67" i="6"/>
  <c r="K67" i="6"/>
  <c r="J67" i="6"/>
  <c r="N66" i="6"/>
  <c r="M66" i="6"/>
  <c r="K66" i="6"/>
  <c r="L66" i="6"/>
  <c r="N65" i="6"/>
  <c r="M65" i="6"/>
  <c r="K65" i="6"/>
  <c r="L65" i="6"/>
  <c r="N64" i="6"/>
  <c r="M64" i="6"/>
  <c r="K64" i="6"/>
  <c r="J64" i="6"/>
  <c r="N63" i="6"/>
  <c r="M63" i="6"/>
  <c r="K63" i="6"/>
  <c r="J63" i="6"/>
  <c r="N62" i="6"/>
  <c r="M62" i="6"/>
  <c r="K62" i="6"/>
  <c r="L62" i="6"/>
  <c r="N61" i="6"/>
  <c r="M61" i="6"/>
  <c r="K61" i="6"/>
  <c r="L61" i="6"/>
  <c r="N59" i="6"/>
  <c r="M59" i="6"/>
  <c r="K59" i="6"/>
  <c r="J59" i="6"/>
  <c r="N58" i="6"/>
  <c r="M58" i="6"/>
  <c r="K58" i="6"/>
  <c r="L58" i="6"/>
  <c r="N57" i="6"/>
  <c r="M57" i="6"/>
  <c r="K57" i="6"/>
  <c r="L57" i="6"/>
  <c r="N56" i="6"/>
  <c r="M56" i="6"/>
  <c r="K56" i="6"/>
  <c r="J56" i="6"/>
  <c r="N55" i="6"/>
  <c r="M55" i="6"/>
  <c r="K55" i="6"/>
  <c r="J55" i="6"/>
  <c r="N53" i="6"/>
  <c r="M53" i="6"/>
  <c r="K53" i="6"/>
  <c r="L53" i="6"/>
  <c r="N52" i="6"/>
  <c r="M52" i="6"/>
  <c r="K52" i="6"/>
  <c r="J52" i="6"/>
  <c r="N51" i="6"/>
  <c r="M51" i="6"/>
  <c r="K51" i="6"/>
  <c r="J51" i="6"/>
  <c r="N50" i="6"/>
  <c r="M50" i="6"/>
  <c r="K50" i="6"/>
  <c r="L50" i="6"/>
  <c r="N49" i="6"/>
  <c r="M49" i="6"/>
  <c r="K49" i="6"/>
  <c r="L49" i="6"/>
  <c r="N48" i="6"/>
  <c r="M48" i="6"/>
  <c r="K48" i="6"/>
  <c r="J48" i="6"/>
  <c r="N47" i="6"/>
  <c r="M47" i="6"/>
  <c r="L47" i="6"/>
  <c r="K47" i="6"/>
  <c r="J47" i="6"/>
  <c r="N46" i="6"/>
  <c r="M46" i="6"/>
  <c r="K46" i="6"/>
  <c r="L46" i="6"/>
  <c r="N45" i="6"/>
  <c r="M45" i="6"/>
  <c r="K45" i="6"/>
  <c r="L45" i="6"/>
  <c r="N44" i="6"/>
  <c r="M44" i="6"/>
  <c r="K44" i="6"/>
  <c r="J44" i="6"/>
  <c r="N43" i="6"/>
  <c r="M43" i="6"/>
  <c r="K43" i="6"/>
  <c r="J43" i="6"/>
  <c r="N41" i="6"/>
  <c r="M41" i="6"/>
  <c r="K41" i="6"/>
  <c r="N40" i="6"/>
  <c r="M40" i="6"/>
  <c r="K40" i="6"/>
  <c r="J40" i="6"/>
  <c r="N39" i="6"/>
  <c r="M39" i="6"/>
  <c r="K39" i="6"/>
  <c r="J39" i="6"/>
  <c r="N38" i="6"/>
  <c r="M38" i="6"/>
  <c r="K38" i="6"/>
  <c r="N37" i="6"/>
  <c r="M37" i="6"/>
  <c r="K37" i="6"/>
  <c r="L37" i="6"/>
  <c r="N36" i="6"/>
  <c r="M36" i="6"/>
  <c r="K36" i="6"/>
  <c r="J36" i="6"/>
  <c r="N35" i="6"/>
  <c r="M35" i="6"/>
  <c r="K35" i="6"/>
  <c r="J35" i="6"/>
  <c r="N34" i="6"/>
  <c r="M34" i="6"/>
  <c r="K34" i="6"/>
  <c r="L34" i="6"/>
  <c r="N33" i="6"/>
  <c r="M33" i="6"/>
  <c r="K33" i="6"/>
  <c r="L33" i="6"/>
  <c r="N32" i="6"/>
  <c r="M32" i="6"/>
  <c r="K32" i="6"/>
  <c r="J32" i="6"/>
  <c r="N31" i="6"/>
  <c r="M31" i="6"/>
  <c r="K31" i="6"/>
  <c r="J31" i="6"/>
  <c r="N30" i="6"/>
  <c r="M30" i="6"/>
  <c r="K30" i="6"/>
  <c r="L30" i="6"/>
  <c r="N29" i="6"/>
  <c r="M29" i="6"/>
  <c r="K29" i="6"/>
  <c r="L29" i="6"/>
  <c r="N28" i="6"/>
  <c r="M28" i="6"/>
  <c r="K28" i="6"/>
  <c r="J28" i="6"/>
  <c r="N27" i="6"/>
  <c r="M27" i="6"/>
  <c r="K27" i="6"/>
  <c r="J27" i="6"/>
  <c r="N26" i="6"/>
  <c r="M26" i="6"/>
  <c r="K26" i="6"/>
  <c r="L26" i="6"/>
  <c r="N24" i="6"/>
  <c r="M24" i="6"/>
  <c r="K24" i="6"/>
  <c r="J24" i="6"/>
  <c r="N23" i="6"/>
  <c r="M23" i="6"/>
  <c r="K23" i="6"/>
  <c r="J23" i="6"/>
  <c r="N22" i="6"/>
  <c r="M22" i="6"/>
  <c r="K22" i="6"/>
  <c r="L22" i="6"/>
  <c r="N120" i="5"/>
  <c r="M120" i="5"/>
  <c r="K120" i="5"/>
  <c r="G120" i="5"/>
  <c r="J120" i="5" s="1"/>
  <c r="N119" i="5"/>
  <c r="M119" i="5"/>
  <c r="K119" i="5"/>
  <c r="J119" i="5"/>
  <c r="N118" i="5"/>
  <c r="M118" i="5"/>
  <c r="K118" i="5"/>
  <c r="L118" i="5"/>
  <c r="N117" i="5"/>
  <c r="M117" i="5"/>
  <c r="K117" i="5"/>
  <c r="N116" i="5"/>
  <c r="M116" i="5"/>
  <c r="K116" i="5"/>
  <c r="J116" i="5"/>
  <c r="N115" i="5"/>
  <c r="M115" i="5"/>
  <c r="K115" i="5"/>
  <c r="J115" i="5"/>
  <c r="N114" i="5"/>
  <c r="M114" i="5"/>
  <c r="K114" i="5"/>
  <c r="N113" i="5"/>
  <c r="M113" i="5"/>
  <c r="K113" i="5"/>
  <c r="N112" i="5"/>
  <c r="M112" i="5"/>
  <c r="K112" i="5"/>
  <c r="J112" i="5"/>
  <c r="N111" i="5"/>
  <c r="M111" i="5"/>
  <c r="K111" i="5"/>
  <c r="J111" i="5"/>
  <c r="N110" i="5"/>
  <c r="M110" i="5"/>
  <c r="K110" i="5"/>
  <c r="J110" i="5"/>
  <c r="N109" i="5"/>
  <c r="M109" i="5"/>
  <c r="K109" i="5"/>
  <c r="N108" i="5"/>
  <c r="M108" i="5"/>
  <c r="K108" i="5"/>
  <c r="J108" i="5"/>
  <c r="N107" i="5"/>
  <c r="M107" i="5"/>
  <c r="K107" i="5"/>
  <c r="N106" i="5"/>
  <c r="M106" i="5"/>
  <c r="K106" i="5"/>
  <c r="J106" i="5"/>
  <c r="N105" i="5"/>
  <c r="M105" i="5"/>
  <c r="K105" i="5"/>
  <c r="N104" i="5"/>
  <c r="M104" i="5"/>
  <c r="K104" i="5"/>
  <c r="J104" i="5"/>
  <c r="N103" i="5"/>
  <c r="M103" i="5"/>
  <c r="K103" i="5"/>
  <c r="J103" i="5"/>
  <c r="N102" i="5"/>
  <c r="M102" i="5"/>
  <c r="K102" i="5"/>
  <c r="L102" i="5"/>
  <c r="N101" i="5"/>
  <c r="M101" i="5"/>
  <c r="K101" i="5"/>
  <c r="N100" i="5"/>
  <c r="M100" i="5"/>
  <c r="K100" i="5"/>
  <c r="J100" i="5"/>
  <c r="N99" i="5"/>
  <c r="M99" i="5"/>
  <c r="K99" i="5"/>
  <c r="J99" i="5"/>
  <c r="N98" i="5"/>
  <c r="M98" i="5"/>
  <c r="K98" i="5"/>
  <c r="L98" i="5"/>
  <c r="N97" i="5"/>
  <c r="M97" i="5"/>
  <c r="K97" i="5"/>
  <c r="N96" i="5"/>
  <c r="M96" i="5"/>
  <c r="K96" i="5"/>
  <c r="N95" i="5"/>
  <c r="M95" i="5"/>
  <c r="K95" i="5"/>
  <c r="L95" i="5"/>
  <c r="N94" i="5"/>
  <c r="M94" i="5"/>
  <c r="K94" i="5"/>
  <c r="L94" i="5"/>
  <c r="N93" i="5"/>
  <c r="M93" i="5"/>
  <c r="K93" i="5"/>
  <c r="N92" i="5"/>
  <c r="M92" i="5"/>
  <c r="K92" i="5"/>
  <c r="J92" i="5"/>
  <c r="N91" i="5"/>
  <c r="M91" i="5"/>
  <c r="K91" i="5"/>
  <c r="L91" i="5"/>
  <c r="N90" i="5"/>
  <c r="M90" i="5"/>
  <c r="K90" i="5"/>
  <c r="L90" i="5"/>
  <c r="N89" i="5"/>
  <c r="M89" i="5"/>
  <c r="K89" i="5"/>
  <c r="N88" i="5"/>
  <c r="M88" i="5"/>
  <c r="K88" i="5"/>
  <c r="J88" i="5"/>
  <c r="N87" i="5"/>
  <c r="M87" i="5"/>
  <c r="K87" i="5"/>
  <c r="L87" i="5"/>
  <c r="N86" i="5"/>
  <c r="M86" i="5"/>
  <c r="K86" i="5"/>
  <c r="L86" i="5"/>
  <c r="N85" i="5"/>
  <c r="M85" i="5"/>
  <c r="K85" i="5"/>
  <c r="N84" i="5"/>
  <c r="M84" i="5"/>
  <c r="K84" i="5"/>
  <c r="J84" i="5"/>
  <c r="N83" i="5"/>
  <c r="M83" i="5"/>
  <c r="K83" i="5"/>
  <c r="J83" i="5"/>
  <c r="N81" i="5"/>
  <c r="M81" i="5"/>
  <c r="K81" i="5"/>
  <c r="N79" i="5"/>
  <c r="M79" i="5"/>
  <c r="K79" i="5"/>
  <c r="L79" i="5"/>
  <c r="N78" i="5"/>
  <c r="M78" i="5"/>
  <c r="K78" i="5"/>
  <c r="L78" i="5"/>
  <c r="N77" i="5"/>
  <c r="M77" i="5"/>
  <c r="K77" i="5"/>
  <c r="N76" i="5"/>
  <c r="M76" i="5"/>
  <c r="K76" i="5"/>
  <c r="N75" i="5"/>
  <c r="M75" i="5"/>
  <c r="K75" i="5"/>
  <c r="L75" i="5"/>
  <c r="N74" i="5"/>
  <c r="M74" i="5"/>
  <c r="K74" i="5"/>
  <c r="L74" i="5"/>
  <c r="N73" i="5"/>
  <c r="M73" i="5"/>
  <c r="K73" i="5"/>
  <c r="N72" i="5"/>
  <c r="M72" i="5"/>
  <c r="K72" i="5"/>
  <c r="J72" i="5"/>
  <c r="N71" i="5"/>
  <c r="M71" i="5"/>
  <c r="K71" i="5"/>
  <c r="J71" i="5"/>
  <c r="N70" i="5"/>
  <c r="M70" i="5"/>
  <c r="K70" i="5"/>
  <c r="L70" i="5"/>
  <c r="N68" i="5"/>
  <c r="M68" i="5"/>
  <c r="K68" i="5"/>
  <c r="J68" i="5"/>
  <c r="N67" i="5"/>
  <c r="M67" i="5"/>
  <c r="K67" i="5"/>
  <c r="J67" i="5"/>
  <c r="N66" i="5"/>
  <c r="M66" i="5"/>
  <c r="K66" i="5"/>
  <c r="L66" i="5"/>
  <c r="N65" i="5"/>
  <c r="M65" i="5"/>
  <c r="K65" i="5"/>
  <c r="N64" i="5"/>
  <c r="M64" i="5"/>
  <c r="K64" i="5"/>
  <c r="N63" i="5"/>
  <c r="M63" i="5"/>
  <c r="K63" i="5"/>
  <c r="L63" i="5"/>
  <c r="N62" i="5"/>
  <c r="M62" i="5"/>
  <c r="K62" i="5"/>
  <c r="L62" i="5"/>
  <c r="N61" i="5"/>
  <c r="M61" i="5"/>
  <c r="K61" i="5"/>
  <c r="N60" i="5"/>
  <c r="M60" i="5"/>
  <c r="K60" i="5"/>
  <c r="J60" i="5"/>
  <c r="N59" i="5"/>
  <c r="M59" i="5"/>
  <c r="K59" i="5"/>
  <c r="L59" i="5"/>
  <c r="N58" i="5"/>
  <c r="M58" i="5"/>
  <c r="K58" i="5"/>
  <c r="L58" i="5"/>
  <c r="N57" i="5"/>
  <c r="M57" i="5"/>
  <c r="K57" i="5"/>
  <c r="N55" i="5"/>
  <c r="M55" i="5"/>
  <c r="K55" i="5"/>
  <c r="J55" i="5"/>
  <c r="N54" i="5"/>
  <c r="M54" i="5"/>
  <c r="K54" i="5"/>
  <c r="L54" i="5"/>
  <c r="N53" i="5"/>
  <c r="M53" i="5"/>
  <c r="K53" i="5"/>
  <c r="N52" i="5"/>
  <c r="M52" i="5"/>
  <c r="K52" i="5"/>
  <c r="J52" i="5"/>
  <c r="N51" i="5"/>
  <c r="M51" i="5"/>
  <c r="K51" i="5"/>
  <c r="J51" i="5"/>
  <c r="N50" i="5"/>
  <c r="M50" i="5"/>
  <c r="K50" i="5"/>
  <c r="L50" i="5"/>
  <c r="N49" i="5"/>
  <c r="M49" i="5"/>
  <c r="K49" i="5"/>
  <c r="N48" i="5"/>
  <c r="M48" i="5"/>
  <c r="K48" i="5"/>
  <c r="J48" i="5"/>
  <c r="N47" i="5"/>
  <c r="M47" i="5"/>
  <c r="K47" i="5"/>
  <c r="L47" i="5"/>
  <c r="N46" i="5"/>
  <c r="M46" i="5"/>
  <c r="K46" i="5"/>
  <c r="L46" i="5"/>
  <c r="N45" i="5"/>
  <c r="M45" i="5"/>
  <c r="K45" i="5"/>
  <c r="N44" i="5"/>
  <c r="M44" i="5"/>
  <c r="K44" i="5"/>
  <c r="J44" i="5"/>
  <c r="N43" i="5"/>
  <c r="M43" i="5"/>
  <c r="K43" i="5"/>
  <c r="N41" i="5"/>
  <c r="M41" i="5"/>
  <c r="K41" i="5"/>
  <c r="N40" i="5"/>
  <c r="M40" i="5"/>
  <c r="K40" i="5"/>
  <c r="J40" i="5"/>
  <c r="N39" i="5"/>
  <c r="M39" i="5"/>
  <c r="K39" i="5"/>
  <c r="J39" i="5"/>
  <c r="N38" i="5"/>
  <c r="M38" i="5"/>
  <c r="K38" i="5"/>
  <c r="L38" i="5"/>
  <c r="N37" i="5"/>
  <c r="M37" i="5"/>
  <c r="K37" i="5"/>
  <c r="N36" i="5"/>
  <c r="M36" i="5"/>
  <c r="K36" i="5"/>
  <c r="J36" i="5"/>
  <c r="N35" i="5"/>
  <c r="M35" i="5"/>
  <c r="K35" i="5"/>
  <c r="N34" i="5"/>
  <c r="M34" i="5"/>
  <c r="K34" i="5"/>
  <c r="L34" i="5"/>
  <c r="N33" i="5"/>
  <c r="M33" i="5"/>
  <c r="K33" i="5"/>
  <c r="N31" i="5"/>
  <c r="M31" i="5"/>
  <c r="K31" i="5"/>
  <c r="L31" i="5"/>
  <c r="N30" i="5"/>
  <c r="M30" i="5"/>
  <c r="K30" i="5"/>
  <c r="L30" i="5"/>
  <c r="N29" i="5"/>
  <c r="M29" i="5"/>
  <c r="K29" i="5"/>
  <c r="L29" i="5"/>
  <c r="N28" i="5"/>
  <c r="M28" i="5"/>
  <c r="K28" i="5"/>
  <c r="J28" i="5"/>
  <c r="N27" i="5"/>
  <c r="M27" i="5"/>
  <c r="K27" i="5"/>
  <c r="J27" i="5"/>
  <c r="N26" i="5"/>
  <c r="M26" i="5"/>
  <c r="K26" i="5"/>
  <c r="J26" i="5"/>
  <c r="L26" i="5"/>
  <c r="N25" i="5"/>
  <c r="M25" i="5"/>
  <c r="K25" i="5"/>
  <c r="L25" i="5"/>
  <c r="N24" i="5"/>
  <c r="M24" i="5"/>
  <c r="K24" i="5"/>
  <c r="J24" i="5"/>
  <c r="N22" i="5"/>
  <c r="M22" i="5"/>
  <c r="K22" i="5"/>
  <c r="N119" i="3"/>
  <c r="M119" i="3"/>
  <c r="K119" i="3"/>
  <c r="G119" i="3"/>
  <c r="J119" i="3" s="1"/>
  <c r="N118" i="3"/>
  <c r="M118" i="3"/>
  <c r="K118" i="3"/>
  <c r="J118" i="3"/>
  <c r="N117" i="3"/>
  <c r="M117" i="3"/>
  <c r="K117" i="3"/>
  <c r="J117" i="3"/>
  <c r="N116" i="3"/>
  <c r="M116" i="3"/>
  <c r="K116" i="3"/>
  <c r="N115" i="3"/>
  <c r="M115" i="3"/>
  <c r="K115" i="3"/>
  <c r="J115" i="3"/>
  <c r="N114" i="3"/>
  <c r="M114" i="3"/>
  <c r="K114" i="3"/>
  <c r="J114" i="3"/>
  <c r="N113" i="3"/>
  <c r="M113" i="3"/>
  <c r="K113" i="3"/>
  <c r="L113" i="3"/>
  <c r="N112" i="3"/>
  <c r="M112" i="3"/>
  <c r="K112" i="3"/>
  <c r="N111" i="3"/>
  <c r="M111" i="3"/>
  <c r="K111" i="3"/>
  <c r="J111" i="3"/>
  <c r="N110" i="3"/>
  <c r="M110" i="3"/>
  <c r="K110" i="3"/>
  <c r="J110" i="3"/>
  <c r="N109" i="3"/>
  <c r="M109" i="3"/>
  <c r="K109" i="3"/>
  <c r="L109" i="3"/>
  <c r="N108" i="3"/>
  <c r="M108" i="3"/>
  <c r="K108" i="3"/>
  <c r="N107" i="3"/>
  <c r="M107" i="3"/>
  <c r="K107" i="3"/>
  <c r="J107" i="3"/>
  <c r="N106" i="3"/>
  <c r="M106" i="3"/>
  <c r="K106" i="3"/>
  <c r="L106" i="3"/>
  <c r="N105" i="3"/>
  <c r="M105" i="3"/>
  <c r="K105" i="3"/>
  <c r="L105" i="3"/>
  <c r="N104" i="3"/>
  <c r="M104" i="3"/>
  <c r="K104" i="3"/>
  <c r="N103" i="3"/>
  <c r="M103" i="3"/>
  <c r="L103" i="3"/>
  <c r="K103" i="3"/>
  <c r="J103" i="3"/>
  <c r="N102" i="3"/>
  <c r="M102" i="3"/>
  <c r="K102" i="3"/>
  <c r="L102" i="3"/>
  <c r="N101" i="3"/>
  <c r="M101" i="3"/>
  <c r="K101" i="3"/>
  <c r="L101" i="3"/>
  <c r="N99" i="3"/>
  <c r="M99" i="3"/>
  <c r="K99" i="3"/>
  <c r="J99" i="3"/>
  <c r="N97" i="3"/>
  <c r="M97" i="3"/>
  <c r="K97" i="3"/>
  <c r="L97" i="3"/>
  <c r="N96" i="3"/>
  <c r="M96" i="3"/>
  <c r="K96" i="3"/>
  <c r="N95" i="3"/>
  <c r="M95" i="3"/>
  <c r="K95" i="3"/>
  <c r="J95" i="3"/>
  <c r="N94" i="3"/>
  <c r="M94" i="3"/>
  <c r="K94" i="3"/>
  <c r="J94" i="3"/>
  <c r="N93" i="3"/>
  <c r="M93" i="3"/>
  <c r="K93" i="3"/>
  <c r="L93" i="3"/>
  <c r="N92" i="3"/>
  <c r="M92" i="3"/>
  <c r="K92" i="3"/>
  <c r="N91" i="3"/>
  <c r="M91" i="3"/>
  <c r="K91" i="3"/>
  <c r="J91" i="3"/>
  <c r="N90" i="3"/>
  <c r="M90" i="3"/>
  <c r="K90" i="3"/>
  <c r="L90" i="3"/>
  <c r="N89" i="3"/>
  <c r="M89" i="3"/>
  <c r="K89" i="3"/>
  <c r="L89" i="3"/>
  <c r="N88" i="3"/>
  <c r="M88" i="3"/>
  <c r="K88" i="3"/>
  <c r="N87" i="3"/>
  <c r="M87" i="3"/>
  <c r="K87" i="3"/>
  <c r="J87" i="3"/>
  <c r="N86" i="3"/>
  <c r="M86" i="3"/>
  <c r="K86" i="3"/>
  <c r="L86" i="3"/>
  <c r="N85" i="3"/>
  <c r="M85" i="3"/>
  <c r="K85" i="3"/>
  <c r="L85" i="3"/>
  <c r="N84" i="3"/>
  <c r="M84" i="3"/>
  <c r="K84" i="3"/>
  <c r="N82" i="3"/>
  <c r="M82" i="3"/>
  <c r="K82" i="3"/>
  <c r="J82" i="3"/>
  <c r="N81" i="3"/>
  <c r="M81" i="3"/>
  <c r="K81" i="3"/>
  <c r="L81" i="3"/>
  <c r="N80" i="3"/>
  <c r="M80" i="3"/>
  <c r="K80" i="3"/>
  <c r="N79" i="3"/>
  <c r="M79" i="3"/>
  <c r="K79" i="3"/>
  <c r="J79" i="3"/>
  <c r="N78" i="3"/>
  <c r="M78" i="3"/>
  <c r="K78" i="3"/>
  <c r="J78" i="3"/>
  <c r="N77" i="3"/>
  <c r="M77" i="3"/>
  <c r="K77" i="3"/>
  <c r="L77" i="3"/>
  <c r="N76" i="3"/>
  <c r="M76" i="3"/>
  <c r="K76" i="3"/>
  <c r="N75" i="3"/>
  <c r="M75" i="3"/>
  <c r="K75" i="3"/>
  <c r="J75" i="3"/>
  <c r="N74" i="3"/>
  <c r="M74" i="3"/>
  <c r="K74" i="3"/>
  <c r="L74" i="3"/>
  <c r="N73" i="3"/>
  <c r="M73" i="3"/>
  <c r="K73" i="3"/>
  <c r="L73" i="3"/>
  <c r="N72" i="3"/>
  <c r="M72" i="3"/>
  <c r="K72" i="3"/>
  <c r="N70" i="3"/>
  <c r="M70" i="3"/>
  <c r="K70" i="3"/>
  <c r="L70" i="3"/>
  <c r="N69" i="3"/>
  <c r="M69" i="3"/>
  <c r="K69" i="3"/>
  <c r="L69" i="3"/>
  <c r="N68" i="3"/>
  <c r="M68" i="3"/>
  <c r="K68" i="3"/>
  <c r="N67" i="3"/>
  <c r="M67" i="3"/>
  <c r="K67" i="3"/>
  <c r="J67" i="3"/>
  <c r="N66" i="3"/>
  <c r="M66" i="3"/>
  <c r="K66" i="3"/>
  <c r="J66" i="3"/>
  <c r="N65" i="3"/>
  <c r="M65" i="3"/>
  <c r="K65" i="3"/>
  <c r="J65" i="3"/>
  <c r="N64" i="3"/>
  <c r="M64" i="3"/>
  <c r="K64" i="3"/>
  <c r="N63" i="3"/>
  <c r="M63" i="3"/>
  <c r="K63" i="3"/>
  <c r="J63" i="3"/>
  <c r="N62" i="3"/>
  <c r="M62" i="3"/>
  <c r="K62" i="3"/>
  <c r="J62" i="3"/>
  <c r="N61" i="3"/>
  <c r="M61" i="3"/>
  <c r="K61" i="3"/>
  <c r="L61" i="3"/>
  <c r="N60" i="3"/>
  <c r="M60" i="3"/>
  <c r="K60" i="3"/>
  <c r="N59" i="3"/>
  <c r="M59" i="3"/>
  <c r="K59" i="3"/>
  <c r="J59" i="3"/>
  <c r="N58" i="3"/>
  <c r="M58" i="3"/>
  <c r="K58" i="3"/>
  <c r="J58" i="3"/>
  <c r="N57" i="3"/>
  <c r="M57" i="3"/>
  <c r="K57" i="3"/>
  <c r="L57" i="3"/>
  <c r="N55" i="3"/>
  <c r="M55" i="3"/>
  <c r="L55" i="3"/>
  <c r="K55" i="3"/>
  <c r="J55" i="3"/>
  <c r="N54" i="3"/>
  <c r="M54" i="3"/>
  <c r="K54" i="3"/>
  <c r="J54" i="3"/>
  <c r="N53" i="3"/>
  <c r="M53" i="3"/>
  <c r="K53" i="3"/>
  <c r="L53" i="3"/>
  <c r="N52" i="3"/>
  <c r="M52" i="3"/>
  <c r="K52" i="3"/>
  <c r="L52" i="3"/>
  <c r="N51" i="3"/>
  <c r="M51" i="3"/>
  <c r="K51" i="3"/>
  <c r="J51" i="3"/>
  <c r="N50" i="3"/>
  <c r="M50" i="3"/>
  <c r="K50" i="3"/>
  <c r="J50" i="3"/>
  <c r="N49" i="3"/>
  <c r="M49" i="3"/>
  <c r="K49" i="3"/>
  <c r="L49" i="3"/>
  <c r="N47" i="3"/>
  <c r="M47" i="3"/>
  <c r="K47" i="3"/>
  <c r="J47" i="3"/>
  <c r="N46" i="3"/>
  <c r="M46" i="3"/>
  <c r="K46" i="3"/>
  <c r="J46" i="3"/>
  <c r="N45" i="3"/>
  <c r="M45" i="3"/>
  <c r="K45" i="3"/>
  <c r="L45" i="3"/>
  <c r="N44" i="3"/>
  <c r="M44" i="3"/>
  <c r="K44" i="3"/>
  <c r="J44" i="3"/>
  <c r="N43" i="3"/>
  <c r="M43" i="3"/>
  <c r="K43" i="3"/>
  <c r="J43" i="3"/>
  <c r="N42" i="3"/>
  <c r="M42" i="3"/>
  <c r="K42" i="3"/>
  <c r="J42" i="3"/>
  <c r="L42" i="3"/>
  <c r="N41" i="3"/>
  <c r="M41" i="3"/>
  <c r="K41" i="3"/>
  <c r="L41" i="3"/>
  <c r="N40" i="3"/>
  <c r="M40" i="3"/>
  <c r="K40" i="3"/>
  <c r="J40" i="3"/>
  <c r="N39" i="3"/>
  <c r="M39" i="3"/>
  <c r="K39" i="3"/>
  <c r="J39" i="3"/>
  <c r="N38" i="3"/>
  <c r="M38" i="3"/>
  <c r="K38" i="3"/>
  <c r="L38" i="3"/>
  <c r="N37" i="3"/>
  <c r="M37" i="3"/>
  <c r="K37" i="3"/>
  <c r="L37" i="3"/>
  <c r="N36" i="3"/>
  <c r="M36" i="3"/>
  <c r="K36" i="3"/>
  <c r="J36" i="3"/>
  <c r="N34" i="3"/>
  <c r="M34" i="3"/>
  <c r="K34" i="3"/>
  <c r="L34" i="3"/>
  <c r="N33" i="3"/>
  <c r="M33" i="3"/>
  <c r="K33" i="3"/>
  <c r="L33" i="3"/>
  <c r="N32" i="3"/>
  <c r="M32" i="3"/>
  <c r="K32" i="3"/>
  <c r="J32" i="3"/>
  <c r="N31" i="3"/>
  <c r="M31" i="3"/>
  <c r="K31" i="3"/>
  <c r="J31" i="3"/>
  <c r="N30" i="3"/>
  <c r="M30" i="3"/>
  <c r="K30" i="3"/>
  <c r="J30" i="3"/>
  <c r="N29" i="3"/>
  <c r="M29" i="3"/>
  <c r="K29" i="3"/>
  <c r="L29" i="3"/>
  <c r="N28" i="3"/>
  <c r="M28" i="3"/>
  <c r="K28" i="3"/>
  <c r="J28" i="3"/>
  <c r="N27" i="3"/>
  <c r="M27" i="3"/>
  <c r="K27" i="3"/>
  <c r="J27" i="3"/>
  <c r="N26" i="3"/>
  <c r="M26" i="3"/>
  <c r="K26" i="3"/>
  <c r="L26" i="3"/>
  <c r="N25" i="3"/>
  <c r="M25" i="3"/>
  <c r="K25" i="3"/>
  <c r="L25" i="3"/>
  <c r="N24" i="3"/>
  <c r="M24" i="3"/>
  <c r="K24" i="3"/>
  <c r="J24" i="3"/>
  <c r="N23" i="3"/>
  <c r="M23" i="3"/>
  <c r="K23" i="3"/>
  <c r="J23" i="3"/>
  <c r="N22" i="3"/>
  <c r="M22" i="3"/>
  <c r="K22" i="3"/>
  <c r="J22" i="3"/>
  <c r="O67" i="10" l="1"/>
  <c r="O71" i="10"/>
  <c r="J47" i="10"/>
  <c r="L112" i="5"/>
  <c r="O47" i="6"/>
  <c r="L64" i="6"/>
  <c r="J70" i="6"/>
  <c r="L92" i="6"/>
  <c r="J98" i="6"/>
  <c r="L59" i="7"/>
  <c r="O59" i="7" s="1"/>
  <c r="J63" i="7"/>
  <c r="L118" i="8"/>
  <c r="O118" i="8" s="1"/>
  <c r="J63" i="10"/>
  <c r="J114" i="7"/>
  <c r="J94" i="10"/>
  <c r="J57" i="3"/>
  <c r="J85" i="3"/>
  <c r="J87" i="5"/>
  <c r="L110" i="5"/>
  <c r="O110" i="5" s="1"/>
  <c r="O119" i="7"/>
  <c r="L87" i="8"/>
  <c r="J90" i="8"/>
  <c r="L107" i="9"/>
  <c r="O107" i="9" s="1"/>
  <c r="L32" i="10"/>
  <c r="L84" i="12"/>
  <c r="J74" i="8"/>
  <c r="J46" i="6"/>
  <c r="J118" i="6"/>
  <c r="L30" i="8"/>
  <c r="L71" i="9"/>
  <c r="L108" i="10"/>
  <c r="J30" i="5"/>
  <c r="L48" i="5"/>
  <c r="J106" i="6"/>
  <c r="J22" i="7"/>
  <c r="L95" i="7"/>
  <c r="L42" i="8"/>
  <c r="O42" i="8" s="1"/>
  <c r="L48" i="10"/>
  <c r="J70" i="10"/>
  <c r="L72" i="12"/>
  <c r="L62" i="3"/>
  <c r="L116" i="7"/>
  <c r="L115" i="9"/>
  <c r="L66" i="3"/>
  <c r="J73" i="3"/>
  <c r="L64" i="7"/>
  <c r="O64" i="7" s="1"/>
  <c r="J67" i="7"/>
  <c r="L43" i="9"/>
  <c r="O43" i="9" s="1"/>
  <c r="L55" i="10"/>
  <c r="O55" i="10" s="1"/>
  <c r="L67" i="5"/>
  <c r="O67" i="5" s="1"/>
  <c r="L59" i="6"/>
  <c r="O59" i="6" s="1"/>
  <c r="L103" i="8"/>
  <c r="J114" i="9"/>
  <c r="L59" i="10"/>
  <c r="J74" i="10"/>
  <c r="L120" i="12"/>
  <c r="L83" i="9"/>
  <c r="J89" i="3"/>
  <c r="J65" i="10"/>
  <c r="L92" i="12"/>
  <c r="O92" i="12" s="1"/>
  <c r="J114" i="6"/>
  <c r="L96" i="12"/>
  <c r="L39" i="3"/>
  <c r="J62" i="5"/>
  <c r="J94" i="5"/>
  <c r="J106" i="7"/>
  <c r="O73" i="8"/>
  <c r="L24" i="9"/>
  <c r="L47" i="3"/>
  <c r="O47" i="3"/>
  <c r="L91" i="3"/>
  <c r="O91" i="3" s="1"/>
  <c r="L30" i="3"/>
  <c r="O30" i="3" s="1"/>
  <c r="J33" i="3"/>
  <c r="J49" i="3"/>
  <c r="J86" i="3"/>
  <c r="L114" i="3"/>
  <c r="L117" i="3"/>
  <c r="O117" i="3" s="1"/>
  <c r="L65" i="3"/>
  <c r="O65" i="3" s="1"/>
  <c r="J43" i="10"/>
  <c r="L43" i="10"/>
  <c r="L90" i="10"/>
  <c r="O90" i="10" s="1"/>
  <c r="J90" i="10"/>
  <c r="J92" i="10"/>
  <c r="L92" i="10"/>
  <c r="J28" i="12"/>
  <c r="L28" i="12"/>
  <c r="J60" i="12"/>
  <c r="L60" i="12"/>
  <c r="L23" i="3"/>
  <c r="O23" i="3" s="1"/>
  <c r="L32" i="3"/>
  <c r="O32" i="3" s="1"/>
  <c r="J53" i="3"/>
  <c r="L59" i="3"/>
  <c r="O59" i="3" s="1"/>
  <c r="J70" i="3"/>
  <c r="L78" i="3"/>
  <c r="O78" i="3" s="1"/>
  <c r="J107" i="5"/>
  <c r="L107" i="5"/>
  <c r="O107" i="5" s="1"/>
  <c r="L38" i="6"/>
  <c r="O38" i="6" s="1"/>
  <c r="J38" i="6"/>
  <c r="L46" i="7"/>
  <c r="J46" i="7"/>
  <c r="J48" i="7"/>
  <c r="L48" i="7"/>
  <c r="L75" i="7"/>
  <c r="O75" i="7" s="1"/>
  <c r="J75" i="7"/>
  <c r="L34" i="8"/>
  <c r="O34" i="8" s="1"/>
  <c r="J48" i="8"/>
  <c r="L48" i="8"/>
  <c r="O48" i="8" s="1"/>
  <c r="L120" i="8"/>
  <c r="O120" i="8" s="1"/>
  <c r="O66" i="3"/>
  <c r="L114" i="10"/>
  <c r="J114" i="10"/>
  <c r="J105" i="3"/>
  <c r="J35" i="5"/>
  <c r="L35" i="5"/>
  <c r="L25" i="7"/>
  <c r="J25" i="7"/>
  <c r="L84" i="7"/>
  <c r="O84" i="7" s="1"/>
  <c r="J91" i="7"/>
  <c r="L91" i="7"/>
  <c r="O91" i="7" s="1"/>
  <c r="L107" i="8"/>
  <c r="O107" i="8" s="1"/>
  <c r="J56" i="9"/>
  <c r="L56" i="9"/>
  <c r="O56" i="9" s="1"/>
  <c r="L27" i="10"/>
  <c r="J27" i="10"/>
  <c r="L76" i="10"/>
  <c r="L27" i="3"/>
  <c r="O27" i="3" s="1"/>
  <c r="L46" i="3"/>
  <c r="L110" i="10"/>
  <c r="J110" i="10"/>
  <c r="J69" i="3"/>
  <c r="L75" i="3"/>
  <c r="O75" i="3" s="1"/>
  <c r="L94" i="3"/>
  <c r="O94" i="3" s="1"/>
  <c r="J102" i="3"/>
  <c r="O114" i="3"/>
  <c r="L92" i="5"/>
  <c r="J96" i="5"/>
  <c r="L96" i="5"/>
  <c r="O96" i="5" s="1"/>
  <c r="L90" i="6"/>
  <c r="J90" i="6"/>
  <c r="L66" i="7"/>
  <c r="O66" i="7" s="1"/>
  <c r="J66" i="7"/>
  <c r="L118" i="7"/>
  <c r="J118" i="7"/>
  <c r="L80" i="8"/>
  <c r="L84" i="8"/>
  <c r="O84" i="8" s="1"/>
  <c r="J84" i="8"/>
  <c r="J44" i="12"/>
  <c r="L44" i="12"/>
  <c r="J84" i="6"/>
  <c r="L84" i="6"/>
  <c r="O84" i="6" s="1"/>
  <c r="L66" i="9"/>
  <c r="J66" i="9"/>
  <c r="L60" i="5"/>
  <c r="O60" i="5" s="1"/>
  <c r="L66" i="10"/>
  <c r="O66" i="10" s="1"/>
  <c r="J66" i="10"/>
  <c r="L43" i="3"/>
  <c r="O43" i="3" s="1"/>
  <c r="L87" i="3"/>
  <c r="O87" i="3" s="1"/>
  <c r="L107" i="3"/>
  <c r="O107" i="3" s="1"/>
  <c r="L118" i="3"/>
  <c r="O118" i="3" s="1"/>
  <c r="L22" i="5"/>
  <c r="J22" i="5"/>
  <c r="L83" i="5"/>
  <c r="L119" i="5"/>
  <c r="L41" i="6"/>
  <c r="O41" i="6" s="1"/>
  <c r="J41" i="6"/>
  <c r="L94" i="6"/>
  <c r="O94" i="6" s="1"/>
  <c r="J94" i="6"/>
  <c r="L36" i="7"/>
  <c r="L51" i="7"/>
  <c r="O51" i="7" s="1"/>
  <c r="J51" i="7"/>
  <c r="L54" i="7"/>
  <c r="J54" i="7"/>
  <c r="L79" i="7"/>
  <c r="O79" i="7" s="1"/>
  <c r="J79" i="7"/>
  <c r="J111" i="7"/>
  <c r="L111" i="7"/>
  <c r="O111" i="7" s="1"/>
  <c r="L66" i="8"/>
  <c r="O66" i="8" s="1"/>
  <c r="L107" i="10"/>
  <c r="O107" i="10" s="1"/>
  <c r="J107" i="10"/>
  <c r="O102" i="3"/>
  <c r="L110" i="6"/>
  <c r="J110" i="6"/>
  <c r="L98" i="7"/>
  <c r="J98" i="7"/>
  <c r="L82" i="3"/>
  <c r="O82" i="3" s="1"/>
  <c r="J72" i="6"/>
  <c r="L72" i="6"/>
  <c r="L22" i="3"/>
  <c r="J55" i="8"/>
  <c r="L55" i="8"/>
  <c r="O55" i="8" s="1"/>
  <c r="L118" i="9"/>
  <c r="O118" i="9" s="1"/>
  <c r="J118" i="9"/>
  <c r="J51" i="10"/>
  <c r="L51" i="10"/>
  <c r="L112" i="12"/>
  <c r="J112" i="12"/>
  <c r="J100" i="7"/>
  <c r="L100" i="7"/>
  <c r="L110" i="3"/>
  <c r="O110" i="3" s="1"/>
  <c r="J64" i="5"/>
  <c r="L64" i="5"/>
  <c r="L103" i="5"/>
  <c r="O103" i="5" s="1"/>
  <c r="L32" i="6"/>
  <c r="O62" i="3"/>
  <c r="L43" i="5"/>
  <c r="J43" i="5"/>
  <c r="J76" i="5"/>
  <c r="L76" i="5"/>
  <c r="O76" i="5" s="1"/>
  <c r="L114" i="5"/>
  <c r="J114" i="5"/>
  <c r="L30" i="7"/>
  <c r="O30" i="7" s="1"/>
  <c r="J30" i="7"/>
  <c r="J32" i="7"/>
  <c r="L32" i="7"/>
  <c r="O95" i="5"/>
  <c r="L104" i="6"/>
  <c r="L120" i="6"/>
  <c r="O39" i="9"/>
  <c r="O26" i="5"/>
  <c r="O79" i="5"/>
  <c r="O83" i="5"/>
  <c r="O119" i="5"/>
  <c r="O61" i="8"/>
  <c r="O77" i="8"/>
  <c r="O71" i="9"/>
  <c r="L111" i="9"/>
  <c r="O111" i="9" s="1"/>
  <c r="O22" i="10"/>
  <c r="O83" i="10"/>
  <c r="O86" i="10"/>
  <c r="O95" i="10"/>
  <c r="L99" i="10"/>
  <c r="O99" i="10" s="1"/>
  <c r="L112" i="10"/>
  <c r="O112" i="10" s="1"/>
  <c r="L108" i="12"/>
  <c r="O108" i="12" s="1"/>
  <c r="J59" i="5"/>
  <c r="J78" i="5"/>
  <c r="J91" i="5"/>
  <c r="J86" i="6"/>
  <c r="J34" i="7"/>
  <c r="J43" i="7"/>
  <c r="J50" i="7"/>
  <c r="J83" i="7"/>
  <c r="J102" i="7"/>
  <c r="J50" i="8"/>
  <c r="J25" i="9"/>
  <c r="L39" i="5"/>
  <c r="O39" i="5" s="1"/>
  <c r="L100" i="5"/>
  <c r="L116" i="5"/>
  <c r="O116" i="5" s="1"/>
  <c r="L27" i="6"/>
  <c r="L40" i="6"/>
  <c r="J50" i="6"/>
  <c r="L96" i="6"/>
  <c r="L112" i="6"/>
  <c r="O112" i="6" s="1"/>
  <c r="L27" i="7"/>
  <c r="O27" i="7" s="1"/>
  <c r="O31" i="7"/>
  <c r="O38" i="7"/>
  <c r="L76" i="8"/>
  <c r="L48" i="9"/>
  <c r="L63" i="9"/>
  <c r="O63" i="9" s="1"/>
  <c r="L87" i="9"/>
  <c r="O87" i="9" s="1"/>
  <c r="J110" i="9"/>
  <c r="O70" i="10"/>
  <c r="L116" i="10"/>
  <c r="J118" i="10"/>
  <c r="L32" i="12"/>
  <c r="O32" i="12" s="1"/>
  <c r="L48" i="12"/>
  <c r="O48" i="12" s="1"/>
  <c r="L64" i="12"/>
  <c r="J68" i="12"/>
  <c r="J76" i="12"/>
  <c r="J116" i="12"/>
  <c r="L27" i="5"/>
  <c r="O35" i="5"/>
  <c r="L51" i="5"/>
  <c r="O51" i="5" s="1"/>
  <c r="L71" i="5"/>
  <c r="O71" i="5" s="1"/>
  <c r="J75" i="5"/>
  <c r="O87" i="5"/>
  <c r="L67" i="6"/>
  <c r="L79" i="6"/>
  <c r="O79" i="6" s="1"/>
  <c r="J31" i="7"/>
  <c r="J37" i="7"/>
  <c r="J47" i="7"/>
  <c r="L68" i="7"/>
  <c r="J70" i="7"/>
  <c r="L104" i="7"/>
  <c r="L23" i="8"/>
  <c r="O23" i="8" s="1"/>
  <c r="J26" i="8"/>
  <c r="O29" i="8"/>
  <c r="O98" i="8"/>
  <c r="J114" i="8"/>
  <c r="J22" i="9"/>
  <c r="L31" i="9"/>
  <c r="O31" i="9" s="1"/>
  <c r="L51" i="9"/>
  <c r="O51" i="9" s="1"/>
  <c r="J65" i="9"/>
  <c r="L75" i="9"/>
  <c r="O75" i="9" s="1"/>
  <c r="L91" i="9"/>
  <c r="O91" i="9" s="1"/>
  <c r="L35" i="10"/>
  <c r="O35" i="10" s="1"/>
  <c r="J39" i="10"/>
  <c r="O43" i="10"/>
  <c r="J49" i="10"/>
  <c r="O63" i="10"/>
  <c r="J91" i="10"/>
  <c r="L96" i="10"/>
  <c r="O96" i="10" s="1"/>
  <c r="L36" i="12"/>
  <c r="O36" i="12" s="1"/>
  <c r="L52" i="12"/>
  <c r="O52" i="12" s="1"/>
  <c r="L44" i="5"/>
  <c r="O44" i="5" s="1"/>
  <c r="J46" i="5"/>
  <c r="L55" i="5"/>
  <c r="O55" i="5" s="1"/>
  <c r="J58" i="5"/>
  <c r="L106" i="5"/>
  <c r="O106" i="5" s="1"/>
  <c r="L23" i="6"/>
  <c r="O23" i="6" s="1"/>
  <c r="J26" i="6"/>
  <c r="L35" i="6"/>
  <c r="O35" i="6" s="1"/>
  <c r="L55" i="6"/>
  <c r="O55" i="6" s="1"/>
  <c r="L100" i="6"/>
  <c r="J102" i="6"/>
  <c r="L116" i="6"/>
  <c r="L24" i="7"/>
  <c r="L52" i="7"/>
  <c r="L80" i="7"/>
  <c r="J82" i="7"/>
  <c r="O65" i="8"/>
  <c r="L39" i="9"/>
  <c r="L79" i="9"/>
  <c r="O79" i="9" s="1"/>
  <c r="L95" i="9"/>
  <c r="O95" i="9" s="1"/>
  <c r="O115" i="9"/>
  <c r="L28" i="10"/>
  <c r="O28" i="10" s="1"/>
  <c r="J30" i="10"/>
  <c r="O75" i="10"/>
  <c r="L79" i="10"/>
  <c r="O79" i="10" s="1"/>
  <c r="L120" i="10"/>
  <c r="L40" i="12"/>
  <c r="O40" i="12" s="1"/>
  <c r="L56" i="12"/>
  <c r="O56" i="12" s="1"/>
  <c r="L88" i="12"/>
  <c r="O88" i="12" s="1"/>
  <c r="O114" i="12"/>
  <c r="J118" i="12"/>
  <c r="J114" i="12"/>
  <c r="O118" i="12"/>
  <c r="O112" i="12"/>
  <c r="O116" i="12"/>
  <c r="O120" i="12"/>
  <c r="J22" i="12"/>
  <c r="O22" i="12"/>
  <c r="J26" i="12"/>
  <c r="O26" i="12"/>
  <c r="J30" i="12"/>
  <c r="O30" i="12"/>
  <c r="J34" i="12"/>
  <c r="O34" i="12"/>
  <c r="O38" i="12"/>
  <c r="J46" i="12"/>
  <c r="O50" i="12"/>
  <c r="O54" i="12"/>
  <c r="J62" i="12"/>
  <c r="O66" i="12"/>
  <c r="J70" i="12"/>
  <c r="J78" i="12"/>
  <c r="O82" i="12"/>
  <c r="O86" i="12"/>
  <c r="J90" i="12"/>
  <c r="O94" i="12"/>
  <c r="O98" i="12"/>
  <c r="O102" i="12"/>
  <c r="J110" i="12"/>
  <c r="J38" i="12"/>
  <c r="O46" i="12"/>
  <c r="J50" i="12"/>
  <c r="J54" i="12"/>
  <c r="O62" i="12"/>
  <c r="J66" i="12"/>
  <c r="O70" i="12"/>
  <c r="O78" i="12"/>
  <c r="J82" i="12"/>
  <c r="J86" i="12"/>
  <c r="O90" i="12"/>
  <c r="J94" i="12"/>
  <c r="J98" i="12"/>
  <c r="J102" i="12"/>
  <c r="O110" i="12"/>
  <c r="O68" i="12"/>
  <c r="O72" i="12"/>
  <c r="O76" i="12"/>
  <c r="O80" i="12"/>
  <c r="O84" i="12"/>
  <c r="O96" i="12"/>
  <c r="O100" i="12"/>
  <c r="L111" i="10"/>
  <c r="O111" i="10" s="1"/>
  <c r="L115" i="10"/>
  <c r="O115" i="10" s="1"/>
  <c r="L119" i="10"/>
  <c r="O119" i="10" s="1"/>
  <c r="O23" i="10"/>
  <c r="O54" i="10"/>
  <c r="O87" i="10"/>
  <c r="O51" i="10"/>
  <c r="O38" i="10"/>
  <c r="O39" i="10"/>
  <c r="O59" i="10"/>
  <c r="O27" i="10"/>
  <c r="O47" i="10"/>
  <c r="O91" i="10"/>
  <c r="O31" i="10"/>
  <c r="O42" i="10"/>
  <c r="J54" i="10"/>
  <c r="J75" i="10"/>
  <c r="J95" i="10"/>
  <c r="O26" i="10"/>
  <c r="J34" i="10"/>
  <c r="J38" i="10"/>
  <c r="J42" i="10"/>
  <c r="O46" i="10"/>
  <c r="L60" i="10"/>
  <c r="O60" i="10" s="1"/>
  <c r="J62" i="10"/>
  <c r="L80" i="10"/>
  <c r="J81" i="10"/>
  <c r="L100" i="10"/>
  <c r="O100" i="10" s="1"/>
  <c r="J102" i="10"/>
  <c r="O58" i="10"/>
  <c r="O78" i="10"/>
  <c r="J23" i="10"/>
  <c r="J31" i="10"/>
  <c r="J33" i="10"/>
  <c r="J58" i="10"/>
  <c r="O62" i="10"/>
  <c r="J67" i="10"/>
  <c r="J78" i="10"/>
  <c r="J87" i="10"/>
  <c r="J98" i="10"/>
  <c r="J22" i="10"/>
  <c r="J26" i="10"/>
  <c r="O30" i="10"/>
  <c r="L44" i="10"/>
  <c r="J46" i="10"/>
  <c r="L64" i="10"/>
  <c r="O64" i="10" s="1"/>
  <c r="O74" i="10"/>
  <c r="J82" i="10"/>
  <c r="J86" i="10"/>
  <c r="L104" i="10"/>
  <c r="O104" i="10" s="1"/>
  <c r="J106" i="10"/>
  <c r="L112" i="9"/>
  <c r="O112" i="9" s="1"/>
  <c r="L116" i="9"/>
  <c r="L120" i="9"/>
  <c r="O120" i="9" s="1"/>
  <c r="O83" i="9"/>
  <c r="O99" i="9"/>
  <c r="O26" i="9"/>
  <c r="O58" i="9"/>
  <c r="J26" i="9"/>
  <c r="O50" i="9"/>
  <c r="J58" i="9"/>
  <c r="O70" i="9"/>
  <c r="L23" i="9"/>
  <c r="O23" i="9" s="1"/>
  <c r="O30" i="9"/>
  <c r="L35" i="9"/>
  <c r="O35" i="9" s="1"/>
  <c r="L40" i="9"/>
  <c r="J41" i="9"/>
  <c r="O42" i="9"/>
  <c r="J50" i="9"/>
  <c r="L55" i="9"/>
  <c r="O55" i="9" s="1"/>
  <c r="O62" i="9"/>
  <c r="L67" i="9"/>
  <c r="O67" i="9" s="1"/>
  <c r="J70" i="9"/>
  <c r="J73" i="9"/>
  <c r="O74" i="9"/>
  <c r="L80" i="9"/>
  <c r="J82" i="9"/>
  <c r="J86" i="9"/>
  <c r="L88" i="9"/>
  <c r="J90" i="9"/>
  <c r="L92" i="9"/>
  <c r="O92" i="9" s="1"/>
  <c r="J94" i="9"/>
  <c r="L96" i="9"/>
  <c r="O96" i="9" s="1"/>
  <c r="J98" i="9"/>
  <c r="L100" i="9"/>
  <c r="O100" i="9" s="1"/>
  <c r="J102" i="9"/>
  <c r="L104" i="9"/>
  <c r="J106" i="9"/>
  <c r="L108" i="9"/>
  <c r="O108" i="9" s="1"/>
  <c r="O46" i="9"/>
  <c r="J46" i="9"/>
  <c r="J78" i="9"/>
  <c r="O22" i="9"/>
  <c r="L27" i="9"/>
  <c r="O27" i="9" s="1"/>
  <c r="J30" i="9"/>
  <c r="L32" i="9"/>
  <c r="O32" i="9" s="1"/>
  <c r="J33" i="9"/>
  <c r="J42" i="9"/>
  <c r="L47" i="9"/>
  <c r="O47" i="9" s="1"/>
  <c r="O54" i="9"/>
  <c r="L59" i="9"/>
  <c r="O59" i="9" s="1"/>
  <c r="J62" i="9"/>
  <c r="L64" i="9"/>
  <c r="O64" i="9" s="1"/>
  <c r="O66" i="9"/>
  <c r="J74" i="9"/>
  <c r="L119" i="8"/>
  <c r="O119" i="8" s="1"/>
  <c r="L115" i="8"/>
  <c r="O115" i="8" s="1"/>
  <c r="O33" i="8"/>
  <c r="O93" i="8"/>
  <c r="O97" i="8"/>
  <c r="O41" i="8"/>
  <c r="O103" i="8"/>
  <c r="O82" i="8"/>
  <c r="O50" i="8"/>
  <c r="O26" i="8"/>
  <c r="O90" i="8"/>
  <c r="J22" i="8"/>
  <c r="O22" i="8"/>
  <c r="J29" i="8"/>
  <c r="J36" i="8"/>
  <c r="O36" i="8"/>
  <c r="O37" i="8"/>
  <c r="L38" i="8"/>
  <c r="O38" i="8" s="1"/>
  <c r="J46" i="8"/>
  <c r="O46" i="8"/>
  <c r="J54" i="8"/>
  <c r="O54" i="8"/>
  <c r="L60" i="8"/>
  <c r="O60" i="8" s="1"/>
  <c r="J61" i="8"/>
  <c r="L62" i="8"/>
  <c r="J68" i="8"/>
  <c r="O68" i="8"/>
  <c r="O69" i="8"/>
  <c r="L70" i="8"/>
  <c r="O70" i="8" s="1"/>
  <c r="L75" i="8"/>
  <c r="O75" i="8" s="1"/>
  <c r="J78" i="8"/>
  <c r="O78" i="8"/>
  <c r="J86" i="8"/>
  <c r="O86" i="8"/>
  <c r="O87" i="8"/>
  <c r="L92" i="8"/>
  <c r="J93" i="8"/>
  <c r="L94" i="8"/>
  <c r="O94" i="8" s="1"/>
  <c r="J100" i="8"/>
  <c r="O100" i="8"/>
  <c r="L102" i="8"/>
  <c r="O102" i="8" s="1"/>
  <c r="L104" i="8"/>
  <c r="O104" i="8" s="1"/>
  <c r="J106" i="8"/>
  <c r="O106" i="8"/>
  <c r="L110" i="8"/>
  <c r="O110" i="8" s="1"/>
  <c r="O58" i="8"/>
  <c r="L32" i="8"/>
  <c r="O32" i="8" s="1"/>
  <c r="L39" i="8"/>
  <c r="O39" i="8" s="1"/>
  <c r="O49" i="8"/>
  <c r="L64" i="8"/>
  <c r="O64" i="8" s="1"/>
  <c r="L71" i="8"/>
  <c r="O71" i="8" s="1"/>
  <c r="O74" i="8"/>
  <c r="O81" i="8"/>
  <c r="O89" i="8"/>
  <c r="L96" i="8"/>
  <c r="O96" i="8" s="1"/>
  <c r="L108" i="8"/>
  <c r="O108" i="8" s="1"/>
  <c r="L27" i="8"/>
  <c r="O27" i="8" s="1"/>
  <c r="O30" i="8"/>
  <c r="L44" i="8"/>
  <c r="O44" i="8" s="1"/>
  <c r="O52" i="8"/>
  <c r="O53" i="8"/>
  <c r="L59" i="8"/>
  <c r="O59" i="8" s="1"/>
  <c r="O62" i="8"/>
  <c r="J77" i="8"/>
  <c r="O85" i="8"/>
  <c r="O114" i="8"/>
  <c r="O118" i="7"/>
  <c r="L120" i="7"/>
  <c r="O120" i="7" s="1"/>
  <c r="O47" i="7"/>
  <c r="O95" i="7"/>
  <c r="O63" i="7"/>
  <c r="O39" i="7"/>
  <c r="O43" i="7"/>
  <c r="O67" i="7"/>
  <c r="O83" i="7"/>
  <c r="O22" i="7"/>
  <c r="L55" i="7"/>
  <c r="O55" i="7" s="1"/>
  <c r="O70" i="7"/>
  <c r="L71" i="7"/>
  <c r="O71" i="7" s="1"/>
  <c r="L87" i="7"/>
  <c r="O87" i="7" s="1"/>
  <c r="O102" i="7"/>
  <c r="L110" i="7"/>
  <c r="O110" i="7" s="1"/>
  <c r="O58" i="7"/>
  <c r="O74" i="7"/>
  <c r="O90" i="7"/>
  <c r="O106" i="7"/>
  <c r="J26" i="7"/>
  <c r="J38" i="7"/>
  <c r="J41" i="7"/>
  <c r="L56" i="7"/>
  <c r="O56" i="7" s="1"/>
  <c r="J58" i="7"/>
  <c r="L72" i="7"/>
  <c r="O72" i="7" s="1"/>
  <c r="J74" i="7"/>
  <c r="L88" i="7"/>
  <c r="O88" i="7" s="1"/>
  <c r="J90" i="7"/>
  <c r="L99" i="7"/>
  <c r="O99" i="7" s="1"/>
  <c r="L108" i="7"/>
  <c r="O108" i="7" s="1"/>
  <c r="L115" i="7"/>
  <c r="O115" i="7" s="1"/>
  <c r="O26" i="7"/>
  <c r="L23" i="7"/>
  <c r="O23" i="7" s="1"/>
  <c r="O34" i="7"/>
  <c r="L60" i="7"/>
  <c r="O60" i="7" s="1"/>
  <c r="J62" i="7"/>
  <c r="J78" i="7"/>
  <c r="L92" i="7"/>
  <c r="O92" i="7" s="1"/>
  <c r="J94" i="7"/>
  <c r="L96" i="7"/>
  <c r="O96" i="7" s="1"/>
  <c r="O98" i="7"/>
  <c r="L103" i="7"/>
  <c r="O103" i="7" s="1"/>
  <c r="L112" i="7"/>
  <c r="O112" i="7" s="1"/>
  <c r="O114" i="7"/>
  <c r="L115" i="6"/>
  <c r="O115" i="6" s="1"/>
  <c r="L119" i="6"/>
  <c r="O119" i="6" s="1"/>
  <c r="O114" i="6"/>
  <c r="O118" i="6"/>
  <c r="O27" i="6"/>
  <c r="O67" i="6"/>
  <c r="O30" i="6"/>
  <c r="O62" i="6"/>
  <c r="J33" i="6"/>
  <c r="O34" i="6"/>
  <c r="J62" i="6"/>
  <c r="J65" i="6"/>
  <c r="O66" i="6"/>
  <c r="J74" i="6"/>
  <c r="J22" i="6"/>
  <c r="L24" i="6"/>
  <c r="O24" i="6" s="1"/>
  <c r="O26" i="6"/>
  <c r="J34" i="6"/>
  <c r="L39" i="6"/>
  <c r="O39" i="6" s="1"/>
  <c r="O46" i="6"/>
  <c r="L51" i="6"/>
  <c r="O51" i="6" s="1"/>
  <c r="L56" i="6"/>
  <c r="O56" i="6" s="1"/>
  <c r="J57" i="6"/>
  <c r="O58" i="6"/>
  <c r="J66" i="6"/>
  <c r="L71" i="6"/>
  <c r="O71" i="6" s="1"/>
  <c r="O78" i="6"/>
  <c r="L83" i="6"/>
  <c r="O83" i="6" s="1"/>
  <c r="L87" i="6"/>
  <c r="O87" i="6" s="1"/>
  <c r="L91" i="6"/>
  <c r="O91" i="6" s="1"/>
  <c r="L95" i="6"/>
  <c r="O95" i="6" s="1"/>
  <c r="L99" i="6"/>
  <c r="O99" i="6" s="1"/>
  <c r="L103" i="6"/>
  <c r="O103" i="6" s="1"/>
  <c r="L111" i="6"/>
  <c r="O111" i="6" s="1"/>
  <c r="O74" i="6"/>
  <c r="O22" i="6"/>
  <c r="J30" i="6"/>
  <c r="L31" i="6"/>
  <c r="O31" i="6" s="1"/>
  <c r="L43" i="6"/>
  <c r="O43" i="6" s="1"/>
  <c r="L48" i="6"/>
  <c r="O48" i="6" s="1"/>
  <c r="J49" i="6"/>
  <c r="O50" i="6"/>
  <c r="J58" i="6"/>
  <c r="L63" i="6"/>
  <c r="O63" i="6" s="1"/>
  <c r="O70" i="6"/>
  <c r="L75" i="6"/>
  <c r="O75" i="6" s="1"/>
  <c r="J78" i="6"/>
  <c r="L80" i="6"/>
  <c r="O80" i="6" s="1"/>
  <c r="J81" i="6"/>
  <c r="O90" i="6"/>
  <c r="O102" i="6"/>
  <c r="O106" i="6"/>
  <c r="O110" i="6"/>
  <c r="O91" i="5"/>
  <c r="O92" i="5"/>
  <c r="J95" i="5"/>
  <c r="J98" i="5"/>
  <c r="J102" i="5"/>
  <c r="O102" i="5"/>
  <c r="J118" i="5"/>
  <c r="O118" i="5"/>
  <c r="L104" i="5"/>
  <c r="O104" i="5" s="1"/>
  <c r="L111" i="5"/>
  <c r="O111" i="5" s="1"/>
  <c r="O112" i="5"/>
  <c r="L120" i="5"/>
  <c r="O114" i="5"/>
  <c r="J90" i="5"/>
  <c r="L99" i="5"/>
  <c r="O99" i="5" s="1"/>
  <c r="L108" i="5"/>
  <c r="O108" i="5" s="1"/>
  <c r="L115" i="5"/>
  <c r="O115" i="5" s="1"/>
  <c r="O47" i="5"/>
  <c r="O63" i="5"/>
  <c r="O27" i="5"/>
  <c r="O31" i="5"/>
  <c r="O75" i="5"/>
  <c r="O43" i="5"/>
  <c r="O59" i="5"/>
  <c r="J47" i="5"/>
  <c r="J66" i="5"/>
  <c r="L36" i="5"/>
  <c r="J38" i="5"/>
  <c r="L52" i="5"/>
  <c r="O52" i="5" s="1"/>
  <c r="J54" i="5"/>
  <c r="L68" i="5"/>
  <c r="O68" i="5" s="1"/>
  <c r="J70" i="5"/>
  <c r="L84" i="5"/>
  <c r="J86" i="5"/>
  <c r="J31" i="5"/>
  <c r="J34" i="5"/>
  <c r="J50" i="5"/>
  <c r="J63" i="5"/>
  <c r="J79" i="5"/>
  <c r="O22" i="5"/>
  <c r="L40" i="5"/>
  <c r="O40" i="5" s="1"/>
  <c r="L72" i="5"/>
  <c r="O72" i="5" s="1"/>
  <c r="J74" i="5"/>
  <c r="L88" i="5"/>
  <c r="O88" i="5" s="1"/>
  <c r="J109" i="3"/>
  <c r="L111" i="3"/>
  <c r="O111" i="3" s="1"/>
  <c r="J113" i="3"/>
  <c r="L115" i="3"/>
  <c r="L119" i="3"/>
  <c r="O119" i="3" s="1"/>
  <c r="O39" i="3"/>
  <c r="O42" i="3"/>
  <c r="O74" i="3"/>
  <c r="O90" i="3"/>
  <c r="O106" i="3"/>
  <c r="O70" i="3"/>
  <c r="O86" i="3"/>
  <c r="O26" i="3"/>
  <c r="O49" i="3"/>
  <c r="O53" i="3"/>
  <c r="O57" i="3"/>
  <c r="J34" i="3"/>
  <c r="O38" i="3"/>
  <c r="J61" i="3"/>
  <c r="O61" i="3"/>
  <c r="J74" i="3"/>
  <c r="O22" i="3"/>
  <c r="L31" i="3"/>
  <c r="O31" i="3" s="1"/>
  <c r="L44" i="3"/>
  <c r="O44" i="3" s="1"/>
  <c r="O46" i="3"/>
  <c r="O55" i="3"/>
  <c r="L63" i="3"/>
  <c r="O63" i="3" s="1"/>
  <c r="L79" i="3"/>
  <c r="O79" i="3" s="1"/>
  <c r="J81" i="3"/>
  <c r="L95" i="3"/>
  <c r="O95" i="3" s="1"/>
  <c r="J97" i="3"/>
  <c r="O101" i="3"/>
  <c r="J26" i="3"/>
  <c r="O34" i="3"/>
  <c r="J38" i="3"/>
  <c r="J77" i="3"/>
  <c r="J90" i="3"/>
  <c r="J93" i="3"/>
  <c r="J106" i="3"/>
  <c r="L28" i="3"/>
  <c r="O28" i="3" s="1"/>
  <c r="L50" i="3"/>
  <c r="O50" i="3" s="1"/>
  <c r="L54" i="3"/>
  <c r="O54" i="3" s="1"/>
  <c r="L58" i="3"/>
  <c r="O58" i="3" s="1"/>
  <c r="L67" i="3"/>
  <c r="O67" i="3" s="1"/>
  <c r="L99" i="3"/>
  <c r="J101" i="3"/>
  <c r="L37" i="12"/>
  <c r="O37" i="12" s="1"/>
  <c r="J37" i="12"/>
  <c r="L53" i="12"/>
  <c r="O53" i="12" s="1"/>
  <c r="J53" i="12"/>
  <c r="L33" i="12"/>
  <c r="O33" i="12" s="1"/>
  <c r="J33" i="12"/>
  <c r="L49" i="12"/>
  <c r="O49" i="12" s="1"/>
  <c r="J49" i="12"/>
  <c r="L25" i="12"/>
  <c r="O25" i="12" s="1"/>
  <c r="J25" i="12"/>
  <c r="O28" i="12"/>
  <c r="L41" i="12"/>
  <c r="O41" i="12" s="1"/>
  <c r="J41" i="12"/>
  <c r="O44" i="12"/>
  <c r="L57" i="12"/>
  <c r="O57" i="12" s="1"/>
  <c r="J57" i="12"/>
  <c r="O60" i="12"/>
  <c r="O69" i="12"/>
  <c r="O73" i="12"/>
  <c r="O77" i="12"/>
  <c r="O81" i="12"/>
  <c r="O85" i="12"/>
  <c r="O89" i="12"/>
  <c r="O93" i="12"/>
  <c r="O97" i="12"/>
  <c r="O101" i="12"/>
  <c r="O105" i="12"/>
  <c r="O109" i="12"/>
  <c r="O113" i="12"/>
  <c r="O117" i="12"/>
  <c r="L65" i="12"/>
  <c r="O65" i="12" s="1"/>
  <c r="J65" i="12"/>
  <c r="L29" i="12"/>
  <c r="O29" i="12" s="1"/>
  <c r="J29" i="12"/>
  <c r="L45" i="12"/>
  <c r="O45" i="12" s="1"/>
  <c r="J45" i="12"/>
  <c r="L61" i="12"/>
  <c r="O61" i="12" s="1"/>
  <c r="J61" i="12"/>
  <c r="O64" i="12"/>
  <c r="L23" i="12"/>
  <c r="O23" i="12" s="1"/>
  <c r="L27" i="12"/>
  <c r="O27" i="12" s="1"/>
  <c r="L31" i="12"/>
  <c r="O31" i="12" s="1"/>
  <c r="L35" i="12"/>
  <c r="O35" i="12" s="1"/>
  <c r="L39" i="12"/>
  <c r="O39" i="12" s="1"/>
  <c r="L43" i="12"/>
  <c r="O43" i="12" s="1"/>
  <c r="L47" i="12"/>
  <c r="O47" i="12" s="1"/>
  <c r="L51" i="12"/>
  <c r="O51" i="12" s="1"/>
  <c r="L55" i="12"/>
  <c r="O55" i="12" s="1"/>
  <c r="L59" i="12"/>
  <c r="O59" i="12" s="1"/>
  <c r="L63" i="12"/>
  <c r="O63" i="12" s="1"/>
  <c r="L67" i="12"/>
  <c r="O67" i="12" s="1"/>
  <c r="J69" i="12"/>
  <c r="L71" i="12"/>
  <c r="O71" i="12" s="1"/>
  <c r="J73" i="12"/>
  <c r="L75" i="12"/>
  <c r="O75" i="12" s="1"/>
  <c r="J77" i="12"/>
  <c r="L79" i="12"/>
  <c r="O79" i="12" s="1"/>
  <c r="J81" i="12"/>
  <c r="L83" i="12"/>
  <c r="O83" i="12" s="1"/>
  <c r="J85" i="12"/>
  <c r="J89" i="12"/>
  <c r="L91" i="12"/>
  <c r="O91" i="12" s="1"/>
  <c r="J93" i="12"/>
  <c r="L95" i="12"/>
  <c r="O95" i="12" s="1"/>
  <c r="J97" i="12"/>
  <c r="L99" i="12"/>
  <c r="O99" i="12" s="1"/>
  <c r="J101" i="12"/>
  <c r="L103" i="12"/>
  <c r="O103" i="12" s="1"/>
  <c r="J105" i="12"/>
  <c r="L107" i="12"/>
  <c r="O107" i="12" s="1"/>
  <c r="J109" i="12"/>
  <c r="L111" i="12"/>
  <c r="O111" i="12" s="1"/>
  <c r="J113" i="12"/>
  <c r="L115" i="12"/>
  <c r="O115" i="12" s="1"/>
  <c r="J117" i="12"/>
  <c r="L119" i="12"/>
  <c r="O119" i="12" s="1"/>
  <c r="L113" i="10"/>
  <c r="O113" i="10" s="1"/>
  <c r="J113" i="10"/>
  <c r="L117" i="10"/>
  <c r="O117" i="10" s="1"/>
  <c r="J117" i="10"/>
  <c r="O118" i="10"/>
  <c r="L77" i="10"/>
  <c r="O77" i="10" s="1"/>
  <c r="J77" i="10"/>
  <c r="O34" i="10"/>
  <c r="L61" i="10"/>
  <c r="O61" i="10" s="1"/>
  <c r="J61" i="10"/>
  <c r="L29" i="10"/>
  <c r="O29" i="10" s="1"/>
  <c r="J29" i="10"/>
  <c r="L93" i="10"/>
  <c r="O93" i="10" s="1"/>
  <c r="J93" i="10"/>
  <c r="O94" i="10"/>
  <c r="L109" i="10"/>
  <c r="O109" i="10" s="1"/>
  <c r="J109" i="10"/>
  <c r="O110" i="10"/>
  <c r="O114" i="10"/>
  <c r="J24" i="10"/>
  <c r="L24" i="10"/>
  <c r="O24" i="10" s="1"/>
  <c r="L45" i="10"/>
  <c r="O45" i="10" s="1"/>
  <c r="J45" i="10"/>
  <c r="O82" i="10"/>
  <c r="J88" i="10"/>
  <c r="L88" i="10"/>
  <c r="O88" i="10" s="1"/>
  <c r="O32" i="10"/>
  <c r="O41" i="10"/>
  <c r="O48" i="10"/>
  <c r="O57" i="10"/>
  <c r="O73" i="10"/>
  <c r="O80" i="10"/>
  <c r="O89" i="10"/>
  <c r="L97" i="10"/>
  <c r="O97" i="10" s="1"/>
  <c r="J97" i="10"/>
  <c r="O98" i="10"/>
  <c r="O37" i="10"/>
  <c r="J41" i="10"/>
  <c r="O44" i="10"/>
  <c r="O53" i="10"/>
  <c r="J57" i="10"/>
  <c r="O69" i="10"/>
  <c r="J73" i="10"/>
  <c r="O76" i="10"/>
  <c r="O85" i="10"/>
  <c r="J89" i="10"/>
  <c r="O92" i="10"/>
  <c r="O102" i="10"/>
  <c r="O33" i="10"/>
  <c r="L36" i="10"/>
  <c r="O36" i="10" s="1"/>
  <c r="J37" i="10"/>
  <c r="O49" i="10"/>
  <c r="L52" i="10"/>
  <c r="O52" i="10" s="1"/>
  <c r="J53" i="10"/>
  <c r="O65" i="10"/>
  <c r="L68" i="10"/>
  <c r="O68" i="10" s="1"/>
  <c r="J69" i="10"/>
  <c r="O81" i="10"/>
  <c r="J85" i="10"/>
  <c r="L105" i="10"/>
  <c r="O105" i="10" s="1"/>
  <c r="J105" i="10"/>
  <c r="O106" i="10"/>
  <c r="O108" i="10"/>
  <c r="O116" i="10"/>
  <c r="O120" i="10"/>
  <c r="O29" i="9"/>
  <c r="O53" i="9"/>
  <c r="O61" i="9"/>
  <c r="O24" i="9"/>
  <c r="L28" i="9"/>
  <c r="O28" i="9" s="1"/>
  <c r="J29" i="9"/>
  <c r="L36" i="9"/>
  <c r="O36" i="9" s="1"/>
  <c r="J37" i="9"/>
  <c r="O40" i="9"/>
  <c r="L44" i="9"/>
  <c r="O44" i="9" s="1"/>
  <c r="J45" i="9"/>
  <c r="O48" i="9"/>
  <c r="L52" i="9"/>
  <c r="O52" i="9" s="1"/>
  <c r="J53" i="9"/>
  <c r="L60" i="9"/>
  <c r="O60" i="9" s="1"/>
  <c r="J61" i="9"/>
  <c r="L68" i="9"/>
  <c r="O68" i="9" s="1"/>
  <c r="J69" i="9"/>
  <c r="L76" i="9"/>
  <c r="J77" i="9"/>
  <c r="O80" i="9"/>
  <c r="O88" i="9"/>
  <c r="O104" i="9"/>
  <c r="O116" i="9"/>
  <c r="O76" i="9"/>
  <c r="O37" i="9"/>
  <c r="O45" i="9"/>
  <c r="O69" i="9"/>
  <c r="O77" i="9"/>
  <c r="O25" i="9"/>
  <c r="O33" i="9"/>
  <c r="O41" i="9"/>
  <c r="O65" i="9"/>
  <c r="O73" i="9"/>
  <c r="L81" i="9"/>
  <c r="O81" i="9" s="1"/>
  <c r="J81" i="9"/>
  <c r="O82" i="9"/>
  <c r="L85" i="9"/>
  <c r="O85" i="9" s="1"/>
  <c r="J85" i="9"/>
  <c r="O86" i="9"/>
  <c r="L89" i="9"/>
  <c r="O89" i="9" s="1"/>
  <c r="J89" i="9"/>
  <c r="O90" i="9"/>
  <c r="L93" i="9"/>
  <c r="O93" i="9" s="1"/>
  <c r="J93" i="9"/>
  <c r="O94" i="9"/>
  <c r="L97" i="9"/>
  <c r="O97" i="9" s="1"/>
  <c r="J97" i="9"/>
  <c r="O98" i="9"/>
  <c r="O102" i="9"/>
  <c r="L105" i="9"/>
  <c r="O105" i="9" s="1"/>
  <c r="J105" i="9"/>
  <c r="O106" i="9"/>
  <c r="L109" i="9"/>
  <c r="O109" i="9" s="1"/>
  <c r="J109" i="9"/>
  <c r="O110" i="9"/>
  <c r="L113" i="9"/>
  <c r="O113" i="9" s="1"/>
  <c r="J113" i="9"/>
  <c r="O114" i="9"/>
  <c r="L117" i="9"/>
  <c r="O117" i="9" s="1"/>
  <c r="J117" i="9"/>
  <c r="O105" i="8"/>
  <c r="J24" i="8"/>
  <c r="O24" i="8"/>
  <c r="J33" i="8"/>
  <c r="J40" i="8"/>
  <c r="O40" i="8"/>
  <c r="J49" i="8"/>
  <c r="J56" i="8"/>
  <c r="O56" i="8"/>
  <c r="J65" i="8"/>
  <c r="J72" i="8"/>
  <c r="O72" i="8"/>
  <c r="J81" i="8"/>
  <c r="J88" i="8"/>
  <c r="O88" i="8"/>
  <c r="J97" i="8"/>
  <c r="O101" i="8"/>
  <c r="J105" i="8"/>
  <c r="O117" i="8"/>
  <c r="O28" i="8"/>
  <c r="L31" i="8"/>
  <c r="O31" i="8" s="1"/>
  <c r="J37" i="8"/>
  <c r="L47" i="8"/>
  <c r="O47" i="8" s="1"/>
  <c r="J53" i="8"/>
  <c r="J69" i="8"/>
  <c r="O76" i="8"/>
  <c r="J85" i="8"/>
  <c r="O92" i="8"/>
  <c r="L95" i="8"/>
  <c r="O95" i="8" s="1"/>
  <c r="J101" i="8"/>
  <c r="O113" i="8"/>
  <c r="L116" i="8"/>
  <c r="O116" i="8" s="1"/>
  <c r="J117" i="8"/>
  <c r="L35" i="8"/>
  <c r="O35" i="8" s="1"/>
  <c r="J41" i="8"/>
  <c r="L51" i="8"/>
  <c r="O51" i="8" s="1"/>
  <c r="L67" i="8"/>
  <c r="O67" i="8" s="1"/>
  <c r="J73" i="8"/>
  <c r="O80" i="8"/>
  <c r="L83" i="8"/>
  <c r="O83" i="8" s="1"/>
  <c r="J89" i="8"/>
  <c r="L99" i="8"/>
  <c r="O99" i="8" s="1"/>
  <c r="L112" i="8"/>
  <c r="O112" i="8" s="1"/>
  <c r="J113" i="8"/>
  <c r="L69" i="7"/>
  <c r="O69" i="7" s="1"/>
  <c r="J69" i="7"/>
  <c r="O29" i="7"/>
  <c r="O80" i="7"/>
  <c r="O86" i="7"/>
  <c r="O48" i="7"/>
  <c r="L57" i="7"/>
  <c r="O57" i="7" s="1"/>
  <c r="J57" i="7"/>
  <c r="L73" i="7"/>
  <c r="O73" i="7" s="1"/>
  <c r="J73" i="7"/>
  <c r="O24" i="7"/>
  <c r="L28" i="7"/>
  <c r="O28" i="7" s="1"/>
  <c r="J29" i="7"/>
  <c r="O32" i="7"/>
  <c r="O41" i="7"/>
  <c r="L44" i="7"/>
  <c r="O44" i="7" s="1"/>
  <c r="J45" i="7"/>
  <c r="O46" i="7"/>
  <c r="O52" i="7"/>
  <c r="O62" i="7"/>
  <c r="O68" i="7"/>
  <c r="L77" i="7"/>
  <c r="O77" i="7" s="1"/>
  <c r="J77" i="7"/>
  <c r="O78" i="7"/>
  <c r="L93" i="7"/>
  <c r="O93" i="7" s="1"/>
  <c r="J93" i="7"/>
  <c r="O94" i="7"/>
  <c r="L97" i="7"/>
  <c r="O97" i="7" s="1"/>
  <c r="J97" i="7"/>
  <c r="O100" i="7"/>
  <c r="L113" i="7"/>
  <c r="O113" i="7" s="1"/>
  <c r="J113" i="7"/>
  <c r="O116" i="7"/>
  <c r="O33" i="7"/>
  <c r="O54" i="7"/>
  <c r="L85" i="7"/>
  <c r="O85" i="7" s="1"/>
  <c r="J85" i="7"/>
  <c r="J33" i="7"/>
  <c r="O36" i="7"/>
  <c r="O45" i="7"/>
  <c r="L109" i="7"/>
  <c r="O109" i="7" s="1"/>
  <c r="J109" i="7"/>
  <c r="O25" i="7"/>
  <c r="O37" i="7"/>
  <c r="L40" i="7"/>
  <c r="O40" i="7" s="1"/>
  <c r="L49" i="7"/>
  <c r="O49" i="7" s="1"/>
  <c r="J49" i="7"/>
  <c r="O50" i="7"/>
  <c r="L65" i="7"/>
  <c r="O65" i="7" s="1"/>
  <c r="J65" i="7"/>
  <c r="L81" i="7"/>
  <c r="O81" i="7" s="1"/>
  <c r="J81" i="7"/>
  <c r="O82" i="7"/>
  <c r="L101" i="7"/>
  <c r="O101" i="7" s="1"/>
  <c r="J101" i="7"/>
  <c r="O104" i="7"/>
  <c r="L117" i="7"/>
  <c r="O117" i="7" s="1"/>
  <c r="J117" i="7"/>
  <c r="O82" i="6"/>
  <c r="O86" i="6"/>
  <c r="L97" i="6"/>
  <c r="J97" i="6"/>
  <c r="L101" i="6"/>
  <c r="O101" i="6" s="1"/>
  <c r="J101" i="6"/>
  <c r="L109" i="6"/>
  <c r="O109" i="6" s="1"/>
  <c r="J109" i="6"/>
  <c r="L113" i="6"/>
  <c r="O113" i="6" s="1"/>
  <c r="J113" i="6"/>
  <c r="L117" i="6"/>
  <c r="O117" i="6" s="1"/>
  <c r="J117" i="6"/>
  <c r="O37" i="6"/>
  <c r="O45" i="6"/>
  <c r="O53" i="6"/>
  <c r="O61" i="6"/>
  <c r="O69" i="6"/>
  <c r="L28" i="6"/>
  <c r="O28" i="6" s="1"/>
  <c r="J29" i="6"/>
  <c r="O32" i="6"/>
  <c r="L36" i="6"/>
  <c r="O36" i="6" s="1"/>
  <c r="J37" i="6"/>
  <c r="O40" i="6"/>
  <c r="L44" i="6"/>
  <c r="O44" i="6" s="1"/>
  <c r="J45" i="6"/>
  <c r="L52" i="6"/>
  <c r="O52" i="6" s="1"/>
  <c r="J53" i="6"/>
  <c r="J61" i="6"/>
  <c r="O64" i="6"/>
  <c r="L68" i="6"/>
  <c r="O68" i="6" s="1"/>
  <c r="J69" i="6"/>
  <c r="O72" i="6"/>
  <c r="J77" i="6"/>
  <c r="L85" i="6"/>
  <c r="J85" i="6"/>
  <c r="L89" i="6"/>
  <c r="O89" i="6" s="1"/>
  <c r="J89" i="6"/>
  <c r="L93" i="6"/>
  <c r="O93" i="6" s="1"/>
  <c r="J93" i="6"/>
  <c r="O98" i="6"/>
  <c r="O29" i="6"/>
  <c r="O77" i="6"/>
  <c r="O33" i="6"/>
  <c r="O49" i="6"/>
  <c r="O57" i="6"/>
  <c r="O65" i="6"/>
  <c r="O73" i="6"/>
  <c r="O81" i="6"/>
  <c r="O85" i="6"/>
  <c r="O92" i="6"/>
  <c r="O96" i="6"/>
  <c r="O97" i="6"/>
  <c r="O100" i="6"/>
  <c r="O104" i="6"/>
  <c r="O108" i="6"/>
  <c r="O116" i="6"/>
  <c r="O120" i="6"/>
  <c r="L37" i="5"/>
  <c r="O37" i="5" s="1"/>
  <c r="J37" i="5"/>
  <c r="O38" i="5"/>
  <c r="L53" i="5"/>
  <c r="O53" i="5" s="1"/>
  <c r="J53" i="5"/>
  <c r="O54" i="5"/>
  <c r="O70" i="5"/>
  <c r="L85" i="5"/>
  <c r="O85" i="5" s="1"/>
  <c r="J85" i="5"/>
  <c r="O86" i="5"/>
  <c r="L105" i="5"/>
  <c r="O105" i="5" s="1"/>
  <c r="J105" i="5"/>
  <c r="O29" i="5"/>
  <c r="L41" i="5"/>
  <c r="O41" i="5" s="1"/>
  <c r="J41" i="5"/>
  <c r="O48" i="5"/>
  <c r="L57" i="5"/>
  <c r="O57" i="5" s="1"/>
  <c r="J57" i="5"/>
  <c r="O58" i="5"/>
  <c r="O64" i="5"/>
  <c r="L73" i="5"/>
  <c r="O73" i="5" s="1"/>
  <c r="J73" i="5"/>
  <c r="O74" i="5"/>
  <c r="L89" i="5"/>
  <c r="O89" i="5" s="1"/>
  <c r="J89" i="5"/>
  <c r="O90" i="5"/>
  <c r="L109" i="5"/>
  <c r="O109" i="5" s="1"/>
  <c r="J109" i="5"/>
  <c r="O25" i="5"/>
  <c r="L28" i="5"/>
  <c r="O28" i="5" s="1"/>
  <c r="J29" i="5"/>
  <c r="O30" i="5"/>
  <c r="O36" i="5"/>
  <c r="L45" i="5"/>
  <c r="O45" i="5" s="1"/>
  <c r="J45" i="5"/>
  <c r="O46" i="5"/>
  <c r="L61" i="5"/>
  <c r="O61" i="5" s="1"/>
  <c r="J61" i="5"/>
  <c r="O62" i="5"/>
  <c r="L77" i="5"/>
  <c r="O77" i="5" s="1"/>
  <c r="J77" i="5"/>
  <c r="O78" i="5"/>
  <c r="O84" i="5"/>
  <c r="L93" i="5"/>
  <c r="O93" i="5" s="1"/>
  <c r="J93" i="5"/>
  <c r="O94" i="5"/>
  <c r="O100" i="5"/>
  <c r="L113" i="5"/>
  <c r="O113" i="5" s="1"/>
  <c r="J113" i="5"/>
  <c r="L24" i="5"/>
  <c r="O24" i="5" s="1"/>
  <c r="J25" i="5"/>
  <c r="L33" i="5"/>
  <c r="O33" i="5" s="1"/>
  <c r="J33" i="5"/>
  <c r="O34" i="5"/>
  <c r="L49" i="5"/>
  <c r="O49" i="5" s="1"/>
  <c r="J49" i="5"/>
  <c r="O50" i="5"/>
  <c r="L65" i="5"/>
  <c r="O65" i="5" s="1"/>
  <c r="J65" i="5"/>
  <c r="O66" i="5"/>
  <c r="L81" i="5"/>
  <c r="O81" i="5" s="1"/>
  <c r="J81" i="5"/>
  <c r="L97" i="5"/>
  <c r="O97" i="5" s="1"/>
  <c r="J97" i="5"/>
  <c r="O98" i="5"/>
  <c r="L101" i="5"/>
  <c r="O101" i="5" s="1"/>
  <c r="J101" i="5"/>
  <c r="L117" i="5"/>
  <c r="O117" i="5" s="1"/>
  <c r="J117" i="5"/>
  <c r="O120" i="5"/>
  <c r="O29" i="3"/>
  <c r="O45" i="3"/>
  <c r="L84" i="3"/>
  <c r="O84" i="3" s="1"/>
  <c r="J84" i="3"/>
  <c r="O85" i="3"/>
  <c r="J29" i="3"/>
  <c r="O41" i="3"/>
  <c r="J45" i="3"/>
  <c r="J25" i="3"/>
  <c r="O37" i="3"/>
  <c r="L40" i="3"/>
  <c r="O40" i="3" s="1"/>
  <c r="J41" i="3"/>
  <c r="O52" i="3"/>
  <c r="L60" i="3"/>
  <c r="O60" i="3" s="1"/>
  <c r="J60" i="3"/>
  <c r="L76" i="3"/>
  <c r="O76" i="3" s="1"/>
  <c r="J76" i="3"/>
  <c r="O77" i="3"/>
  <c r="L92" i="3"/>
  <c r="O92" i="3" s="1"/>
  <c r="J92" i="3"/>
  <c r="O93" i="3"/>
  <c r="O99" i="3"/>
  <c r="L108" i="3"/>
  <c r="O108" i="3" s="1"/>
  <c r="J108" i="3"/>
  <c r="O109" i="3"/>
  <c r="O115" i="3"/>
  <c r="L68" i="3"/>
  <c r="O68" i="3" s="1"/>
  <c r="J68" i="3"/>
  <c r="O69" i="3"/>
  <c r="O25" i="3"/>
  <c r="L72" i="3"/>
  <c r="O72" i="3" s="1"/>
  <c r="J72" i="3"/>
  <c r="O73" i="3"/>
  <c r="L88" i="3"/>
  <c r="O88" i="3" s="1"/>
  <c r="J88" i="3"/>
  <c r="O89" i="3"/>
  <c r="L104" i="3"/>
  <c r="O104" i="3" s="1"/>
  <c r="J104" i="3"/>
  <c r="O105" i="3"/>
  <c r="L24" i="3"/>
  <c r="O24" i="3" s="1"/>
  <c r="O33" i="3"/>
  <c r="L36" i="3"/>
  <c r="O36" i="3" s="1"/>
  <c r="J37" i="3"/>
  <c r="L51" i="3"/>
  <c r="O51" i="3" s="1"/>
  <c r="J52" i="3"/>
  <c r="L64" i="3"/>
  <c r="O64" i="3" s="1"/>
  <c r="J64" i="3"/>
  <c r="L80" i="3"/>
  <c r="O80" i="3" s="1"/>
  <c r="J80" i="3"/>
  <c r="O81" i="3"/>
  <c r="L96" i="3"/>
  <c r="O96" i="3" s="1"/>
  <c r="J96" i="3"/>
  <c r="O97" i="3"/>
  <c r="O103" i="3"/>
  <c r="L112" i="3"/>
  <c r="O112" i="3" s="1"/>
  <c r="J112" i="3"/>
  <c r="O113" i="3"/>
  <c r="L116" i="3"/>
  <c r="O116" i="3" s="1"/>
  <c r="J116" i="3"/>
  <c r="B28" i="2" l="1"/>
  <c r="B27" i="2"/>
  <c r="B26" i="2"/>
  <c r="B25" i="2"/>
  <c r="B24" i="2"/>
  <c r="B23" i="2"/>
  <c r="B22" i="2"/>
  <c r="B21" i="2"/>
  <c r="K122" i="6"/>
  <c r="H24" i="2" s="1"/>
  <c r="N122" i="12" l="1"/>
  <c r="G29" i="2" s="1"/>
  <c r="L122" i="5"/>
  <c r="E23" i="2" s="1"/>
  <c r="F22" i="2"/>
  <c r="M122" i="9"/>
  <c r="F27" i="2" s="1"/>
  <c r="M122" i="12"/>
  <c r="F29" i="2" s="1"/>
  <c r="K122" i="12"/>
  <c r="H29" i="2" s="1"/>
  <c r="K122" i="10"/>
  <c r="H28" i="2" s="1"/>
  <c r="N122" i="7"/>
  <c r="G25" i="2" s="1"/>
  <c r="M122" i="6"/>
  <c r="F24" i="2" s="1"/>
  <c r="N122" i="6"/>
  <c r="G24" i="2" s="1"/>
  <c r="N122" i="5"/>
  <c r="G23" i="2" s="1"/>
  <c r="M122" i="10"/>
  <c r="F28" i="2" s="1"/>
  <c r="N122" i="10"/>
  <c r="G28" i="2" s="1"/>
  <c r="N122" i="9"/>
  <c r="G27" i="2" s="1"/>
  <c r="K122" i="9"/>
  <c r="H27" i="2" s="1"/>
  <c r="K122" i="8"/>
  <c r="H26" i="2" s="1"/>
  <c r="N122" i="8"/>
  <c r="G26" i="2" s="1"/>
  <c r="M122" i="8"/>
  <c r="F26" i="2" s="1"/>
  <c r="M122" i="7"/>
  <c r="F25" i="2" s="1"/>
  <c r="K122" i="7"/>
  <c r="H25" i="2" s="1"/>
  <c r="K122" i="5"/>
  <c r="H23" i="2" s="1"/>
  <c r="M122" i="5"/>
  <c r="F23" i="2" s="1"/>
  <c r="G22" i="2"/>
  <c r="H22" i="2"/>
  <c r="L122" i="7" l="1"/>
  <c r="E25" i="2" s="1"/>
  <c r="O122" i="12"/>
  <c r="D29" i="2" s="1"/>
  <c r="L122" i="12"/>
  <c r="E29" i="2" s="1"/>
  <c r="L122" i="10"/>
  <c r="E28" i="2" s="1"/>
  <c r="O122" i="10"/>
  <c r="L122" i="9"/>
  <c r="E27" i="2" s="1"/>
  <c r="O122" i="9"/>
  <c r="L122" i="8"/>
  <c r="E26" i="2" s="1"/>
  <c r="O122" i="8"/>
  <c r="O122" i="7"/>
  <c r="O122" i="6"/>
  <c r="L122" i="6"/>
  <c r="E24" i="2" s="1"/>
  <c r="O122" i="5"/>
  <c r="E22" i="2"/>
  <c r="N14" i="12" l="1"/>
  <c r="N14" i="10"/>
  <c r="D28" i="2"/>
  <c r="N14" i="9"/>
  <c r="D27" i="2"/>
  <c r="N14" i="8"/>
  <c r="D26" i="2"/>
  <c r="N14" i="7"/>
  <c r="D25" i="2"/>
  <c r="N14" i="6"/>
  <c r="D24" i="2"/>
  <c r="N14" i="5"/>
  <c r="D23" i="2"/>
  <c r="D22" i="2"/>
  <c r="M121" i="3" l="1"/>
  <c r="F21" i="2" s="1"/>
  <c r="F34" i="2" s="1"/>
  <c r="N121" i="3"/>
  <c r="G21" i="2" s="1"/>
  <c r="G34" i="2" s="1"/>
  <c r="K121" i="3"/>
  <c r="H21" i="2" s="1"/>
  <c r="H34" i="2" l="1"/>
  <c r="H16" i="2" s="1"/>
  <c r="L121" i="3"/>
  <c r="E21" i="2" s="1"/>
  <c r="E34" i="2" s="1"/>
  <c r="O121" i="3"/>
  <c r="N14" i="3" l="1"/>
  <c r="D21" i="2"/>
  <c r="D37" i="2" l="1"/>
  <c r="D35" i="2"/>
  <c r="D36" i="2" s="1"/>
  <c r="D38" i="2" l="1"/>
  <c r="C26" i="1" l="1"/>
  <c r="C28" i="1" s="1"/>
  <c r="H15" i="2"/>
</calcChain>
</file>

<file path=xl/sharedStrings.xml><?xml version="1.0" encoding="utf-8"?>
<sst xmlns="http://schemas.openxmlformats.org/spreadsheetml/2006/main" count="2537" uniqueCount="385">
  <si>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</si>
  <si>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</si>
  <si>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</si>
  <si>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</si>
  <si>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</si>
  <si>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</si>
  <si>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</si>
  <si>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</si>
  <si>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</si>
  <si>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</si>
  <si>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</si>
  <si>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</si>
  <si>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</si>
  <si>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</si>
  <si>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</si>
  <si>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</si>
  <si>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</si>
  <si>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</si>
  <si>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</si>
  <si>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</si>
  <si>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</si>
  <si>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</si>
  <si>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</si>
  <si>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</si>
  <si>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</si>
  <si>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</si>
  <si>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</si>
  <si>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</si>
  <si>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</si>
  <si>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</si>
  <si>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</si>
  <si>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</si>
  <si>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</si>
  <si>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</si>
  <si>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</si>
  <si>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</si>
  <si>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</si>
  <si>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</si>
  <si>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</si>
  <si>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</si>
  <si>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</si>
  <si>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</si>
  <si>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</si>
  <si>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</si>
  <si>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</si>
  <si>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</si>
  <si>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</si>
  <si>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</si>
  <si>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</si>
  <si>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</si>
  <si>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</si>
  <si>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</si>
  <si>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</si>
  <si>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</si>
  <si>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</si>
  <si>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</si>
  <si>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</si>
  <si>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</si>
  <si>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</si>
  <si>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</si>
  <si>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</si>
  <si>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</si>
  <si>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</si>
  <si>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</si>
  <si>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</si>
  <si>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</si>
  <si>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</si>
  <si>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</si>
  <si>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</si>
  <si>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</si>
  <si>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</si>
  <si>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</si>
  <si>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</si>
  <si>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</si>
  <si>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</si>
  <si>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</si>
  <si>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</si>
  <si>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</si>
  <si>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1.10</t>
  </si>
  <si>
    <t>1.11</t>
  </si>
  <si>
    <t>Lokālā tāme Nr.1.12.</t>
  </si>
  <si>
    <t>Lokālā tāme Nr.1.11.</t>
  </si>
  <si>
    <t>Lokālā tāme Nr.1.10.</t>
  </si>
  <si>
    <t>Lokālā tāme Nr.1.8.</t>
  </si>
  <si>
    <t>Lokālā tāme Nr.1.6.</t>
  </si>
  <si>
    <t>Lokālā tāme Nr.1.5.</t>
  </si>
  <si>
    <t>Lokālā tāme Nr.1.4.</t>
  </si>
  <si>
    <t>Lokālā tāme Nr.1.3.</t>
  </si>
  <si>
    <t>Оrganizatoriskie pasākumi</t>
  </si>
  <si>
    <t>Elektroenerģijas piegādes atjaunošana - kārto būvorganizācija</t>
  </si>
  <si>
    <t>gb</t>
  </si>
  <si>
    <t>Demontāžas darbi</t>
  </si>
  <si>
    <t>Vannas ar pārteci, noslēgsifonu un aprīkojumu demontāža</t>
  </si>
  <si>
    <t>Dvieļu žāvētāja demontāža un atvienošana no cauruļvadiem</t>
  </si>
  <si>
    <t>Jaucējkrāna ar aprīkojumu demontāža</t>
  </si>
  <si>
    <t>Noslēgarmatūras ar ūdens skaitītāju demontāža</t>
  </si>
  <si>
    <t>gb.</t>
  </si>
  <si>
    <t>Elekriskā pavarda demontāža un atvienošana no tīkliem</t>
  </si>
  <si>
    <t>Būvdarbi</t>
  </si>
  <si>
    <t>PVC logu vērtņu blīvgumijas nomaiņa</t>
  </si>
  <si>
    <t>Loga vērtnes piederumu revīzija, regulēšana, mehānismu tīrīšana un eļļošana</t>
  </si>
  <si>
    <t>Vannas istabas durvju vērtnes apakšdaļā iestrādāt ventilācijas restītes</t>
  </si>
  <si>
    <t>Iekšdurvju vērtņu remonts uz vietas</t>
  </si>
  <si>
    <t>m</t>
  </si>
  <si>
    <t>Ventilācijas PVC restīšu pie esošā kanāla maiņa</t>
  </si>
  <si>
    <t xml:space="preserve">Ūdensvads un kanalizācija </t>
  </si>
  <si>
    <t>Ūdensvadu stāvvadu atslēgšana</t>
  </si>
  <si>
    <t>Lodveida ventiļa nomaiņa dzīvokļa ievadā</t>
  </si>
  <si>
    <t>Ūdens skaitītāja montāža un pievienošana cauruļvadam</t>
  </si>
  <si>
    <t>Stūra (dekoratīvā) ventiļa 1/2', hroma, montāža (nomaiņa)</t>
  </si>
  <si>
    <t>Ūdensvada cauruļvadu hidrauliskā pārbaude</t>
  </si>
  <si>
    <t>100 m</t>
  </si>
  <si>
    <t>Nerūsējošā tērauda izlietnes ar izmazgāto trauku novietni ar noteci, stiprinājumiem, sifonu un aprīkojumu montāža un pievienošana cauruļvadiem</t>
  </si>
  <si>
    <t>Esošā sēdpoda ar skalojamo kasti, sēdekli un piederumiem revīzija</t>
  </si>
  <si>
    <t xml:space="preserve">Vannas, metāla emaljētas montāža ar aprīkojumu, pievienošanu cauruļvadiem, garums precizējams pēc telpas izmēra </t>
  </si>
  <si>
    <t>Vannas vai dušas nerūsējošā tērauda aizkaru stangas uzstādīšana</t>
  </si>
  <si>
    <t xml:space="preserve">Ūdens maisītāja montāža ar dušas sietu </t>
  </si>
  <si>
    <t>Jauna dvieļu  žāvētāja montāža un pievienošana cauruļvadiem</t>
  </si>
  <si>
    <t>Ūdensvada lokano pievadu līdz 0,5m garumā nomaiņa</t>
  </si>
  <si>
    <t>Silikona blīvējumu nomaiņa pie santehniskas aprīkojumiem</t>
  </si>
  <si>
    <t>Elektroinstalācija </t>
  </si>
  <si>
    <t>Atjaunot el. slēdzi un zemapmetuma kārbu, izurbt ligzdu un pievienot kabelim</t>
  </si>
  <si>
    <t xml:space="preserve">Atjaunot el. kontaktu ar kārbu, vienvietīgu zem apmetuma, izurbt ligzdu un pievienot kabelim </t>
  </si>
  <si>
    <t>Atjaunot hermētisku el. kontaktu ar kārbu, vienvietīgu zem apmetuma, izurbt ligzdu un pievienot kabelim  vannas istabā</t>
  </si>
  <si>
    <t>Pieslēguma vietas sagatavošana un pagaidu el. apgaismošanas izbūve (patrons E27 ar spuldzēm)</t>
  </si>
  <si>
    <t xml:space="preserve">LED mitrumizturīga gaismekļu montāža sanmezglā </t>
  </si>
  <si>
    <t>Zvana pogas un zvana montāža</t>
  </si>
  <si>
    <t>Vājstrāvas kabeļa FTP 4x2x0.5 CAT6 un Koaksālie TV KABELIS KH-21  PVC gofrēta caurulē ievadu montāža dzīvoklī televīzijai zem apmetuma</t>
  </si>
  <si>
    <t>Datu un telekomunikāc.vājstrāvas rozetes ar zemapmetuma kārbu (izurbt ligzdu) montāža</t>
  </si>
  <si>
    <t>Elektroinstalācijas izolācijas pretestības, cilpas "fāze–nulle" pilnās pretestības, zemējumietaises pretestības un elektroinstalācijas kontaktsavienojumu pārbaudes akts</t>
  </si>
  <si>
    <t>Apdares darbi</t>
  </si>
  <si>
    <t xml:space="preserve">Notīrīt krāsojumu, apdari ar tapetēm un nosēdumus no sienām un griestiem </t>
  </si>
  <si>
    <t>m2</t>
  </si>
  <si>
    <t>Griestu virsmu (100% no kopējās griestu platības) izlīdzināšana ar ģipša apmetumu</t>
  </si>
  <si>
    <t>Sienu virsmu (40% no kopējās sienu platības) izlīdzināšana ar ģipša apmetumu</t>
  </si>
  <si>
    <t>Aiļu slīpņu apmetuma izveide, ALU stūrīšu montāža</t>
  </si>
  <si>
    <t>Gludu griestu virsmu špaktelēšana un slīpēšana</t>
  </si>
  <si>
    <t>Gludu griestu virsmu gruntēšana ar dziļumgrunti divās kārtās</t>
  </si>
  <si>
    <t>Gludu griestu krāsošana ar matētam krāsam divās kārtās</t>
  </si>
  <si>
    <t>Gludu sienu virsmu špaktelēšana un slīpēšana</t>
  </si>
  <si>
    <t>Gludu sienu virsmu gruntēšana ar dziļumgrunti divās kārtās</t>
  </si>
  <si>
    <t>Gludu sienu krāsošana ar pusmatētam krāsam divās kārtās augstumā līdz 3,5 m gaišos toņos</t>
  </si>
  <si>
    <t>Durvju bloka krāsošana ar virsmas sagatavošanu</t>
  </si>
  <si>
    <t>Metāla virsmas krāsošana un gruntēšana vienā kārtā</t>
  </si>
  <si>
    <t>Virtuves iekārtas</t>
  </si>
  <si>
    <t>Elektriskās plītis ar keramisko virsmu ar 4 degļiem un cepeškrāsni montāža ar pievienošanu</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</si>
  <si>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</si>
  <si>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</si>
  <si>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</si>
  <si>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</si>
  <si>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Telpu mitrā uzkopšana</t>
  </si>
  <si>
    <t>Logu bloku mazgāšana no abām pusēm (ar uzkopšanas līdzekļiem), logu vērtnes, mehānismu tīrīšana no putekļiem un nosēdumiem, logsola mazgāšana</t>
  </si>
  <si>
    <t>Santehnisko piederumu, apkures konvektoru attīrīšana no  netīrumiem, nosēdumiem un rūsas ar ķīmiskiem līdzekļiem.</t>
  </si>
  <si>
    <t>Flīzētu grīdas seguma mazgāšana ar ķīmiskiem līdzekļiem sanmezglā, attīrīšana no vecās krāsas, un nosēdumiem</t>
  </si>
  <si>
    <t>Keramikas plātnīšu sienas attīrīšana no netīrumiem un mazgāšana</t>
  </si>
  <si>
    <t>Grīdas seguma nojaukšana  ar grīdlīstēm</t>
  </si>
  <si>
    <t>Lamināta grīdas seguma (32. klase, AC4 klase) ar vidēju noslogojumu uz putu polietilēna apakšklāja (b=3mm) un grīdlīstu uzstādīšana</t>
  </si>
  <si>
    <t>Esošas vannas reviīzija, sifonu nomaiņa</t>
  </si>
  <si>
    <t>Durvju bloku ar apmalēm demontāža</t>
  </si>
  <si>
    <t>Demontēt elektroinstalācijas kabeļus ar nozarēm</t>
  </si>
  <si>
    <t>Sēdpoda ar piederumiem demontāža</t>
  </si>
  <si>
    <t>Virtuves izlietnes demontāža ar aprīkojumu un sifonu</t>
  </si>
  <si>
    <t>kpl.</t>
  </si>
  <si>
    <t>Esošā keramikas izlietnes revīzija, sifonu maiņa</t>
  </si>
  <si>
    <t>Sēdpoda ar skalojamo kasti, sēdekli un piederumiem montāža un pievienošana cauruļvadiem</t>
  </si>
  <si>
    <t>Ūdens maisītāja montāža izlietnei un roku mazgājamam galdam</t>
  </si>
  <si>
    <t>Atjaunot elektroinstalācijas kabeli ar vara dzīslu un PVC izolāciju NYM-3x2,5 (3x1.5) vai ekvivalentu iespējamai slodzei ar nozarēm, skavām, savienojumiem un galu apdarēm zem apmetuma.</t>
  </si>
  <si>
    <t>Ugunsgrēka detektora montāža</t>
  </si>
  <si>
    <t xml:space="preserve">Keramikas flīžu grīdas seguma un javas kārtas nojaukšana </t>
  </si>
  <si>
    <t>Grīdas  seguma nojaukšana  ar grīdlīstēm</t>
  </si>
  <si>
    <t>Logu bloku ar logsoliem, aplodu, rāmjiem un ārējo palodžu segumu demontāža</t>
  </si>
  <si>
    <t>Durvju bloku ar apmalēm, vērtnēm un aplodu demontāža</t>
  </si>
  <si>
    <t>Iebūvēto mēbeļu nojaukšana virtuvē</t>
  </si>
  <si>
    <t>Nodauzīt keramikas flīžu apdari no sienām un starpsienām</t>
  </si>
  <si>
    <t xml:space="preserve">Izlietnes un roku mazgājamā galda ar aprīkojumu un sifonu  demontāža               </t>
  </si>
  <si>
    <t>Ūdensvada cauruļu ar fasondaļām un stiprinājumiem demontāža</t>
  </si>
  <si>
    <t xml:space="preserve">m   </t>
  </si>
  <si>
    <t>Kanalizācijas cauruļu ar veidgabaliem un stiprinājumiem demontāža</t>
  </si>
  <si>
    <t>Noslēgarmatūras demontāža</t>
  </si>
  <si>
    <t>Gāzes pavarda demontāža un atvienošana no cauruļvada</t>
  </si>
  <si>
    <t>Bojāto komunikācijas šahtu apšuvumu demontāža un atjaunošana</t>
  </si>
  <si>
    <t>Grīdas izlīdzinošās pamatnes-krituma kārtas iestrāde vidēji 10 mm.</t>
  </si>
  <si>
    <t>Horizontālas virsmas hidroizolācija ar mastikas sedzošu pārklājumu zem grīdas seguma</t>
  </si>
  <si>
    <t>Akmens masas flīžu b=8mm grīdas segums</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</si>
  <si>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iekšejās antikondensāta plēves uzstādīšana. PVC logiem - visu stikloto konstrukciju kopējais koeficents nedrikst pārsniegt 1.3 W/m2K visas šuves, kas rodās starp stikloto konstrukciju un ēkas konstrukciju (logu perimetri), ir aizdarāmas ar antikondensāta lenti Proclima CONTEGA SL (vai ekvivalentu).</t>
  </si>
  <si>
    <t>Gatavu iekšdurvju bloku koka konstrukcijā ar koka vai stikla pildiņiem pēc esošā parauga ar piederumiem, stiprinājumiem, durvju atdurēm un apdari montāža</t>
  </si>
  <si>
    <t>Gatavu dzīvokļa ieejas durvju bloka metāla konstrukcijā EI30 pēc esošā parauga, vērtņu metāla biezums 1,2-1,5mm no katras pūses, krāsotas ar pulverkrāsu, ar piederumiem, numurzīmēm, stiprinājumiem un apdari montāža.</t>
  </si>
  <si>
    <t>Lamināta grīdas segums(32. klase, AC4 klase) ar vidēju noslogojumu uz putu polietilēna apakšklāja (b=3mm) un grīdlīstu uzstādīšanu.</t>
  </si>
  <si>
    <t>Ventilācijas PVC restīšu uzstādīšana pie esošā kanāla</t>
  </si>
  <si>
    <t>Vannas istabas durvju vērtnes apašdaļā iesstrādāt ventilācijas restītes.</t>
  </si>
  <si>
    <t xml:space="preserve">               Ūdensvads un kanalizācija </t>
  </si>
  <si>
    <t>Stūra (dekoratīvais) ventīlis 1/2', hroms montāža (nomaiņa)</t>
  </si>
  <si>
    <t>Ūdensvada polietilēna cauruļu līdz diam.32x3,0 mm ar stiprinājumiem, fasondaļām un veidgabalu veļas mašīnas pieslēgumam  montāža</t>
  </si>
  <si>
    <t>Cauruļvadu hidrauliskā pārbaude</t>
  </si>
  <si>
    <t>Kanalizācijas cauruļvadu līdz DN 110mm ar stiprinājumiem un  veidgabaliem, t. sk. veļas mašīnas pieslēgumam montāža un hidrauliska pārbaude</t>
  </si>
  <si>
    <t>Nerūsējoša tērauda izlietnes ar izmazgāto trauku novietni ar noteci, stiprinājumiem, sifonu un aprīkojumu montāža un pievienošana cauruļvadiem.</t>
  </si>
  <si>
    <t>Esošās keramikas roku mazgājamā galda ar stiprinājumiem, jauno sifonu un aprīkojumu montāža un pievienošana cauruļvadiem.</t>
  </si>
  <si>
    <t>Ūdens maisītāja montāža ar dušas sietu .</t>
  </si>
  <si>
    <t>Ūdens maisītāja montāža izlietnei un roku mazgājamam galdam.</t>
  </si>
  <si>
    <t>Atjaunot elektroinstalācijas kabeli ar vara dzīslu un PVC izolāciju NYY-3x2,5 vai ekvivalentu iespējamai slodzei ar nozarēm, skavām, savienojumiem un galu apdarēm zem apmetuma.</t>
  </si>
  <si>
    <t>Atjaunot el. slēdzi un kārbu zemapmetuma, izurbj ligzdu un pievieno kabelim.</t>
  </si>
  <si>
    <t xml:space="preserve">Atjaunot el. kontaktu ar kārbu, vienvietīgu zem apmetuma, izurbj ligzdu un pievieno kabelim- hermētisku vannas istabā. </t>
  </si>
  <si>
    <t>Sagatavot pieslēguma vietu un pagaudu el. apgaismojuma izbūve (patrons E27 ar spuldzēm)</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</si>
  <si>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</si>
  <si>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</si>
  <si>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Ugunsgrēka detektoru montāža.</t>
  </si>
  <si>
    <t>Zvanu pogas un zvana montāža</t>
  </si>
  <si>
    <t>Virsmas gruntēšana ar Betonkontaktu</t>
  </si>
  <si>
    <t>Aiļu slīpņu apmetuma izveide, ALU stūrīšu montāža.</t>
  </si>
  <si>
    <t>Gludu griestu virsmu špaktelēšana un slīpē</t>
  </si>
  <si>
    <t>Gludu griestu virsmu gruntēšana ar dziļumgrunti divas kārtas</t>
  </si>
  <si>
    <t>Gludu griestu krāsošana divās kārtās</t>
  </si>
  <si>
    <t>Gludu sienu virsmu špaktelēšana un slīpē</t>
  </si>
  <si>
    <t>Gludu sienu virsmu gruntēšana ar dziļumgrunti divas kārtas</t>
  </si>
  <si>
    <t>Gludu sienu krāsošana divās kārtās augstumā līdz 3,5 m gaišos toņos</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</si>
  <si>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</si>
  <si>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</si>
  <si>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Apkures sistēmas izbūve</t>
  </si>
  <si>
    <t>Apkures stāvvadu atslēgšana</t>
  </si>
  <si>
    <t>C/apkures sildķermeņu un dvieļu žāvētāja demontāža un atvienošana no cauruļvadiem</t>
  </si>
  <si>
    <t>C/apkures jaunu sildķermeņu montāža ar atgaisotāju, ventili, stiprinājumiem  un pievienošana cauruļvadiem</t>
  </si>
  <si>
    <t xml:space="preserve"> Jaunu dvieļu  žāvētāja montāža un pievienošana cauruļvadiem</t>
  </si>
  <si>
    <t>Termoregulātora montāža</t>
  </si>
  <si>
    <t>Apkures KARBON cauruļu līdz diam.25x3,0 mm ar stiprinājumiem, fasondaļām un veidgabalu montāža</t>
  </si>
  <si>
    <t>Gāzes pavarda ar 4 degļiem un cepeškrāsni montāža.</t>
  </si>
  <si>
    <t>Telpas mitrā uzkopšana</t>
  </si>
  <si>
    <t>Logu bloku mazgāšana no abām pusēm (ar uzkopšanas mazgašānas līdzekļiem), logu vērtnes, mehānismu tīrīšana no putekļiem un nosēdumiem, logsola mazgāšana</t>
  </si>
  <si>
    <t>Tehniskā risinājuma  izstrādāšana centrālapkures sildķermeņu nomaiņai shēmu sagatavošana. Risinājums saskaņojams ar dzīvojamās mājas apsaimniekotāju</t>
  </si>
  <si>
    <t>Atjaunoto inženiertehnisko komunikāciju izpildshēmu sagatavošana - kārto būvorganizācija.                                                                                                        (EL-elektroinstalācija / ŪK - ūdensvada kanalizācijas pārbūves darbos/AVK)</t>
  </si>
  <si>
    <t>Sanmezgla iekšdurvju blokam vērtnes atjaunošana ar piederumiem, stiprinājumiem, atduru un apdari.</t>
  </si>
  <si>
    <t xml:space="preserve">Skaņu izolācijas plātņu (b=50mm) iestrādāšana starpsienā    </t>
  </si>
  <si>
    <t>Griestu virsmu izlīdzināšana ar gipšu apmetumu</t>
  </si>
  <si>
    <t>Sienu virsmu izlīdzināšana ar gipšu apmetumu</t>
  </si>
  <si>
    <t>Iekšdurvju slēdzene maiņa</t>
  </si>
  <si>
    <t>Keramikas roku mazgājamā galda ar stiprinājumiem, sifonu un aprīkojumu montāža un pievienošana cauruļvadiem.</t>
  </si>
  <si>
    <t>Vannas vai duša aizkaru stangas uzstādīšana</t>
  </si>
  <si>
    <t>Elektroinstalācijas kabeli ar vara dzīslu un PVC izolāciju NYY-3x4 vai ekvivalentu el.plītīm ar cepeškrāsni montāža ar nozarēm, skavām, savienojumiem un galu apdarēm zem apmetuma</t>
  </si>
  <si>
    <t>Santehnisko piederumu attīrīšana no  netīrumiem, nosēdumiem un rūsas ar ķīmiskiem līdzekļiem.</t>
  </si>
  <si>
    <t>Iebūvēto mēbeļu nojaukšana virtuvē, gaitenī un vannas istabā</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</si>
  <si>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</si>
  <si>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Gatavu iekšdurvju bloku koka konstrukcijā, iestiklotas pēc esošā parauga ar piederumiem, stiprinājumiem, durvju atdurēm un apdari montāža</t>
  </si>
  <si>
    <t>Gatava dzīvokļa ieejas durvju bloka metāla konstrukcijā EI30 pēc esošā parauga, vērtņu metāla biezums 1,2-1,5mm no katras puses, krāsotas ar pulverkrāsu, ar piederumiem, numurzīmēm, stiprinājumiem un apdari montāža</t>
  </si>
  <si>
    <t>Virsmas sagatavošana hidroizolācijas ieklāšanai, hidroizolācijas ieklāšana t.sk. stūru lentas, membrānas u.c. (kaučuka hidroizolācija) zem flīzētām grīdas un sienu virsmām</t>
  </si>
  <si>
    <t>Ūdensvada polietilēna cauruļu līdz diam.32x3,0 mm ar stiprinājumiem, fasondaļām un veidgabalu veļas mašīnas pieslēgumam montāža</t>
  </si>
  <si>
    <t>Keramikas izlietnes uzstādīšana un pievienošana cauruļvadiem sanmēzglā komplektā ar aprīkojumu</t>
  </si>
  <si>
    <t>Esoša  sēdpoda ar skalojamo kasti, sēdekli un piederumiem revīzija, montāža un pievienošana cauruļvadiem</t>
  </si>
  <si>
    <t>Vannas vai dušas  aizkaru stangas uzstādīšana</t>
  </si>
  <si>
    <t>Gāzes pavarda ar 4 degļiem un cepeškrāsni montāža</t>
  </si>
  <si>
    <t>Otro ārējo durvju bloku demontāža</t>
  </si>
  <si>
    <t>Keramikas izlietnes demontāža sanmēzglā komplektā ar aprīkojumu</t>
  </si>
  <si>
    <t>Gatavu sanmezgla iekšdurvju bloku koka konstrukcijā ar piederumiem, stiprinājumiem, durvju atdurēm un apdari montāža</t>
  </si>
  <si>
    <t>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</si>
  <si>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Iekšdurvju slēdzenes maiņa</t>
  </si>
  <si>
    <t>Ārdurvju bloku mazgāšana no abām pusēm (ar uzkopšanas līdzekļiem)</t>
  </si>
  <si>
    <t>Demontēt  elektroinstalācijas kabeļu ar nozarēm.</t>
  </si>
  <si>
    <t>Vannas vai duša  aizkaru stangas uzstādīšana</t>
  </si>
  <si>
    <t>Pamatnes un  automātisko  drošinātāju  1p b10 apgaismojumām, 1p b16 rozetēm uzstādīšana ne augstāk 2.1 m no grīdas līmeņa</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</si>
  <si>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</si>
  <si>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Grīdas izlīdzinošās pamatnes - krituma kārtas iestrāde vidēji 10 mm</t>
  </si>
  <si>
    <t>Esošā dēļu grīdas seguma slīpēšana</t>
  </si>
  <si>
    <t>Atjaunot elektroinstalācijas kabeli ar vara dzīslu un PVC izolāciju NYY-3x2,5 (3x1.5) vai ekvivalentu iespējamai slodzei ar nozarēm, skavām, savienojumiem un galu apdarēm zem apmetuma.</t>
  </si>
  <si>
    <t>Logu bloka krāsošana ar virsmas sagatavošanu</t>
  </si>
  <si>
    <t>Patvalīgas būvniecības novēršana</t>
  </si>
  <si>
    <t>Ārdurvju slēdzenes maiņa</t>
  </si>
  <si>
    <t>Esošas vannas montāža, sifonu nomaiņa  un pievienošana cauruļvadiem</t>
  </si>
  <si>
    <t>Ārdurvju bloku ar apmalēm demontāža</t>
  </si>
  <si>
    <t xml:space="preserve">Virsapmetuma LED hermētiska gaismekļu montāža sanmezglā </t>
  </si>
  <si>
    <t>Garozes iela 18-74, Rīga</t>
  </si>
  <si>
    <t>Iebūvēto mēbeļu nojaukšana (virtuvēs skapis un komunikācijas apdāre vannas istabā)</t>
  </si>
  <si>
    <t>Gatavu dzīvokļa ieejas durvju bloka metāla konstrukcijā EI30 pēc esošā parauga, vērtņu metāla biezums 1,2-1,5mm no katras pūses, krāsotas ar pulverkrāsu, ar piederumiem, numurzīmēm, stiprinājumiem un apdari montāža.(pusotras durvju vērtnes (1.43*2.10)  K=1.8)</t>
  </si>
  <si>
    <t>Viegla karkasa starpsiena (b=12,5mm) ar metāla statņiem (CW75) ar apšuvumu GKB (GKBI) loksnēm no abam pusēm  un šuvju apdare ar špakteli (virs durvim)</t>
  </si>
  <si>
    <t>C/apkures sildķermeņu demontāža un atvienošana no cauruļvadiem</t>
  </si>
  <si>
    <t>Līvciema iela 51-74, Rīga</t>
  </si>
  <si>
    <t>Stikla paketes logu nomaiņa</t>
  </si>
  <si>
    <t>Bojāto  ģipškartona plāksņu maiņa ar atsevišķām vietām</t>
  </si>
  <si>
    <t>Revīzijas lūku pie stāvvadiem maiņa</t>
  </si>
  <si>
    <t>Esošā dušas kabīnes vērtņu vai cita aprīkojuma revīzija, sifonu nomaiņa</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</si>
  <si>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vai el.ūdens sildītājām, 1p C25 dzīvokļa ievadām) maiņa</t>
  </si>
  <si>
    <t>Līvciema iela 57–9, Rīga</t>
  </si>
  <si>
    <t>Iebūvēto mēbeļu nojaukšana virtuvē.</t>
  </si>
  <si>
    <t xml:space="preserve">Griestu dekoratīvā putuplasta paneļu demontāža </t>
  </si>
  <si>
    <t>Gatava dzīvokļa ieejas durvju bloka metāla konstrukcijā EI30 pēc esošā parauga -pusotra durvju vērtne (1.65x2.1m), vērtņu metāla biezums 1,2-1,5mm no katras puses, krāsotas ar pulverkrāsu, ar piederumiem, numurzīmēm, stiprinājumiem un apdari montāža</t>
  </si>
  <si>
    <t>Grīdas izlīdzinošās pamatnes - krituma kārtas iestrāde vidēji 10 mm (t.sk.lodžijā)</t>
  </si>
  <si>
    <t>Atjaunot grīdlīstes iatabā</t>
  </si>
  <si>
    <t>Lamināta grīdas seguma (32. klase, AC4 klase) ar vidēju noslogojumu uz putu polietilēna apakšklāja (b=3mm) un grīdlīstu uzstādīšana gaitenī un virtuvē</t>
  </si>
  <si>
    <t>C/apkures jaunu sildķermeņu montāža ar atgaisotāju, ventili, stiprinājumiem, pievienošana cauruļvadiem</t>
  </si>
  <si>
    <t>Keramikas roku mazgājamā galda ar stiprinājumiem, sifonu un aprīkojumu montāža un pievienošana cauruļvadiem</t>
  </si>
  <si>
    <t>Pamatnes un  automātisko  drošinātāju  1p b10 apgaismojumam, 1p b16 rozetēm  uzstādīšana ne augstāk kā 2.1 m no grīdas līmeņa</t>
  </si>
  <si>
    <t xml:space="preserve">Atjaunot el. kontaktu ar kārbu, vienvietīgu zem apmetuma, izurbt ligzdu un pievienot kabelim - hermētisku vannas istabā </t>
  </si>
  <si>
    <t>Lodžijas grīdu krāsošana ar virsmas sagatavošanu</t>
  </si>
  <si>
    <t>Sienu un starpsienu apdare ar glancētām keramikas plātnītēm b=7,0mm gaišos toņos ar flīžu līmi un šuvošanu vannas istabā h= 2.1m (pievienojiet līdzīgas flīzes esošajai zemāk)</t>
  </si>
  <si>
    <t>Gāzes plīts ar 4 degļiem un cepeškrāsni montāža</t>
  </si>
  <si>
    <t>Esošās lamināta (linoleja) grīdas virsmas mazgāšana ar uzkopšanas līdzekļiem, attīrīšana no vecās krāsas, un nosēdumiem</t>
  </si>
  <si>
    <t>Otro ārdurvju bloku mazgāšana no abām pusēm (ar uzkopšanas līdzekļiem)</t>
  </si>
  <si>
    <t>Ozolciema iela 34-21, Rīga</t>
  </si>
  <si>
    <t>Iebūvēto mēbeļu nojaukšana virtuvē un istabā</t>
  </si>
  <si>
    <t>Lodžijas neatļauta stiklojuma demontāža</t>
  </si>
  <si>
    <t>Dušas kabīnes un aprīkojumu demontāža</t>
  </si>
  <si>
    <t>Viegla metālkarkasa reģipšu starpsienu demontāža</t>
  </si>
  <si>
    <t>Griestu viegla metālkarkasa reģipšu apšuvumu demontāža virtuvē un vannas istabā</t>
  </si>
  <si>
    <t>Viegla karkasa starpsiena (b=12,5mm) ar metāla statņiem (CW75) ar apšuvumu GKB (GKBI) loksnēm no abam pusēm  un šuvju apdare ar špakteli starp virtuve un gaiteni</t>
  </si>
  <si>
    <t>Gatavu iekšdurvju bloku koka konstrukcijā ar koka vai stikla pildiņiem pēc esošā parauga ar piederumiem, stiprinājumiem, durvju atdurēm un apdari montāža  starp virtuve un gaiteni</t>
  </si>
  <si>
    <t>PVC loga vērtnes piederumu revīzija, regulēšana, mehānismu tīrīšana un eļļošana.</t>
  </si>
  <si>
    <t>Ārējo palodžu seguma atjaunošana</t>
  </si>
  <si>
    <t>Grīdas izlīdzinošās pamatnes-krituma kārtas iestrāde vidēji 10 mm. (t.sk.lodžijā)</t>
  </si>
  <si>
    <t>Pamatnes un automātisko  drošinātāju  1p b10 apgaismojumām, 1p b16 rozetēm, 1p b20 el.plītīm , ne augstāk 2.1 m no grīdas līmeņa</t>
  </si>
  <si>
    <t>Ozolciema iela 42 k–2 –10, Rīga</t>
  </si>
  <si>
    <t>Iebūvēto mēbeļu nojaukšana  virs durvīm virtuvē, gaitenī (antresols)</t>
  </si>
  <si>
    <t>Pamatnes un  automātisko  drošinātāju  1p b10 apgaismojumam, 1p b16 rozetēm . ne augstāk kā 2.1 m no grīdas līmeņa</t>
  </si>
  <si>
    <t>Sienu un griestu virsmu vietas ar pelējuma pazīmēm apstrādāt ar FR- pelējuma sēnīšu noņēmēju</t>
  </si>
  <si>
    <t>Ozolciema iela 46 k-1 -35, Rīga</t>
  </si>
  <si>
    <t>Dēļu grīdas seguma nojaukšana lodžijā</t>
  </si>
  <si>
    <t>Iebūvēto mēbeļu nojaukšana virtuvē un lodžijā</t>
  </si>
  <si>
    <t>Iekšdurvju slēdzene maiņa ( iebūv.skapim gaitenī)</t>
  </si>
  <si>
    <t>Horizontālas virsmas hidroizolācija ar mastikas sedzošu pārklājumu zem grīdas seguma vannas istabā</t>
  </si>
  <si>
    <t>Akmens masas flīžu b=8mm grīdas segums vammas istabā un tualetē</t>
  </si>
  <si>
    <t>Ozolciema iela 50–45, Rīga</t>
  </si>
  <si>
    <t>Sanmezgla iekšdurvju blokam vērtnes atjaunošana ar piederumiem, stiprinājumiem, atduri un apdari</t>
  </si>
  <si>
    <t>Pamatnes un  automātisko  drošinātāju  1p b10 apgaismojumam, 1p b16 rozetēm un uzstādīšana ne augstāk kā 2.1 m no grīdas līmeņa</t>
  </si>
  <si>
    <t>Iekšsienu virsmu (100% no kopējās sienu platības) izlīdzināšana ar ģipša apmetumu</t>
  </si>
  <si>
    <t>Saulkalnes iela 14 – 29, Rīga</t>
  </si>
  <si>
    <t>Dzīvokļa otro ārējo koka durvju demontāža</t>
  </si>
  <si>
    <t>Elektriskā ūdens sildītāja demontāža</t>
  </si>
  <si>
    <t xml:space="preserve">Loga ailas putu blīvējuma atjaunošana, veicot loga ailes iekšējās apdares atkalšanu, paredzot esošā logu bloka un darba zonas nosegšanas darbus. Tvaika izolācijas lentas "Contega Solido SL" b=100mm (vai ekvivalents) iestrāde. </t>
  </si>
  <si>
    <t>Loga ailes apdare no ārpuses ar poliuretāna blīvējuma nomaiņu un ārējo ailsānu atjaunošana ar javu vai fasādes špakteli</t>
  </si>
  <si>
    <t>Durvju vērtņu un vannas istabas logu stiklojuma nomaiņa</t>
  </si>
  <si>
    <t>Elektriskā ūdens sildītāja 50 l montāža virtuvē</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</si>
  <si>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vai el.ūdens sildītājām) montāža</t>
  </si>
  <si>
    <t>Sanmezgla logu bloka krāsošana ar virsmas sagatavošanu</t>
  </si>
  <si>
    <t xml:space="preserve">Revīzijas lūku pie stāvvadiem izbūve </t>
  </si>
  <si>
    <t>Bojato logu bloku ar logsoliem un balkona durvim, ar aplodu, rāmjiem un ārējo palodžu segumu demontāža</t>
  </si>
  <si>
    <t>Iebūvēto mēbeļu nojaukšana  vannas istabā</t>
  </si>
  <si>
    <t>Loga vērtnēm roktura atjaunošana.</t>
  </si>
  <si>
    <t>Iekšējo OSB palodžu maiņa</t>
  </si>
  <si>
    <t xml:space="preserve">Lodžiju vai balkona betona grīdas remonts ar remontjavu RenoRapid (vai analogs) </t>
  </si>
  <si>
    <t xml:space="preserve">Revīzijas lūku pie stāvvadiem maiņa  </t>
  </si>
  <si>
    <t>Sanmezgla vai lodžijas (balkona) grīdu krāsošana ar virsmas sagatavošanu</t>
  </si>
  <si>
    <t>Sienu un starpsienu apdare ar glancētām keramikas plātnītēm b=7,0mm gaišos toņos ar flīžu līmi un šuvošanu  virtuvē h= 1.5m  (papildināt no apakšas ar līdzigam flīzem)</t>
  </si>
  <si>
    <t>Gateņa skapja vērtņu remonts uz vietas</t>
  </si>
  <si>
    <t>Gateņa skapja slēdzenes maiņa</t>
  </si>
  <si>
    <t>Sanmezgla un lodžijas grīdu krāsošana ar virsmas sagatavošanu</t>
  </si>
  <si>
    <t>Dzīvokļu atjaunošana Ziepniekkalnā</t>
  </si>
  <si>
    <t>Valdeķu ielā 17 dz.32, Rīgā</t>
  </si>
  <si>
    <t>Valdeķu ielā 62 dz.239, Rīga</t>
  </si>
  <si>
    <t>Bauskas iela 73 k-2 -68, Rīga</t>
  </si>
  <si>
    <t>Apmetuma nokalšana no mūra sienu virsmām</t>
  </si>
  <si>
    <t>Pamatnes un  automātisko  drošinātāju  1p b10 apgaismojumam, 1p b16 rozetēm  ne augstāk kā 2.1 m no grīdas līmeņa</t>
  </si>
  <si>
    <t>Sienu un starpsienu apdare ar glancētām keramikas plātnītēm b=7,0mm gaišos toņos ar flīžu līmi un šuvošanu  virtuvē h= 1.5m (pievienojiet līdzīgas flīzes esošajai zemāk)</t>
  </si>
  <si>
    <t>Lokālā tāme Nr.1.2.</t>
  </si>
  <si>
    <t>Dzīvokļa kopējā platība:</t>
  </si>
  <si>
    <t>Pārvaldnieks:</t>
  </si>
  <si>
    <t>Rīgas namu pārvaldnieks</t>
  </si>
  <si>
    <t>Kontaktpersona:</t>
  </si>
  <si>
    <t>A.Čaka ielā 42A, pie Umberta Mētras-Ozoliņa, tālr.20704931</t>
  </si>
  <si>
    <t>Darbu un resursu nosaukums</t>
  </si>
  <si>
    <t>Kopā uz visu apjomu</t>
  </si>
  <si>
    <t>laika norma (c/h)</t>
  </si>
  <si>
    <t>darba samaksas likme (EUR/h)</t>
  </si>
  <si>
    <t>darba alga                (EUR)</t>
  </si>
  <si>
    <t>Būvizstrādājumi           (EUR)</t>
  </si>
  <si>
    <t>mehānismi un instrumenti (EUR)</t>
  </si>
  <si>
    <t>Kopā             (EUR)</t>
  </si>
  <si>
    <t>darbietilpība (c./h)</t>
  </si>
  <si>
    <t>Summa    (EUR)</t>
  </si>
  <si>
    <t>Sanmezglu grīdas izlīdzinošās pamatnes - krituma kārtas iestrāde vidēji 10 mm</t>
  </si>
  <si>
    <t>Vannas vai dušas  stangas uzstādīšana</t>
  </si>
  <si>
    <t>Griestu virsmu (50% no kopējās griestu platības) izlīdzināšana ar ģipša apmetumu</t>
  </si>
  <si>
    <t>KOPĀ ar darbu dēvēja soc.nodokliem:</t>
  </si>
  <si>
    <t>EURO</t>
  </si>
  <si>
    <t>1.12</t>
  </si>
  <si>
    <t>Valdeķu ielā 64 dz.52, Rīga</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</si>
  <si>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vai el.ūdens sildītājām, 1p C25 dzīvokļa ievadām) montāža</t>
  </si>
  <si>
    <t>Sienu virsmu (20% no kopējās sienu platības) izlīdzināšana ar ģipša apmetumu</t>
  </si>
  <si>
    <t>Komunikāciju skapja un durvju bloku krāsošana ar virsmas sagatavošanu</t>
  </si>
  <si>
    <t>Lokālā tāme Nr.1.7</t>
  </si>
  <si>
    <t>Lokālā tāme Nr.1.9.</t>
  </si>
  <si>
    <r>
      <t>m</t>
    </r>
    <r>
      <rPr>
        <vertAlign val="superscript"/>
        <sz val="11"/>
        <color theme="1"/>
        <rFont val="Times New Roman"/>
        <family val="1"/>
        <charset val="186"/>
      </rPr>
      <t>2</t>
    </r>
  </si>
  <si>
    <t>Iebūvēto mēbeļu nojaukšana virs durvīm virtuvē un gaitenī (antresols)</t>
  </si>
  <si>
    <t xml:space="preserve">Metāla virsmas krāsošana un gruntēšana vienā kārtā </t>
  </si>
  <si>
    <t>Elektriskās plītis ar čuguna virsmu ar 4 degļiem un cepeškrāsni montāža ar pievienošanu</t>
  </si>
  <si>
    <t>Tāme sastādīta 2026. gada tirgus cenās</t>
  </si>
  <si>
    <t>Tāme sastādīta:  2026.g. esošās tirgus cenās</t>
  </si>
  <si>
    <t>2026. gada______________________</t>
  </si>
  <si>
    <t>Būvniecības koptāme (7. daļa)</t>
  </si>
  <si>
    <t>Kopsavilkuma aprēķins Nr.1. (7. 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</si>
</sst>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_ ;\-#,##0.0\ "/>
    <numFmt numFmtId="165" formatCode="0.0"/>
  </numFmts>
  <fonts count="51"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sz val="12"/>
      <color theme="1"/>
      <name val="Aptos Narrow"/>
      <family val="2"/>
      <scheme val="minor"/>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b/>
      <sz val="11"/>
      <color theme="1"/>
      <name val="Times New Roman"/>
      <family val="1"/>
    </font>
    <font>
      <sz val="11"/>
      <color theme="1"/>
      <name val="Aptos Narrow"/>
      <family val="2"/>
      <charset val="204"/>
      <scheme val="minor"/>
    </font>
    <font>
      <sz val="11"/>
      <color theme="3" tint="0.249977111117893"/>
      <name val="Times New Roman"/>
      <family val="1"/>
    </font>
    <font>
      <sz val="10"/>
      <color theme="3" tint="0.249977111117893"/>
      <name val="Times New Roman"/>
      <family val="1"/>
    </font>
    <font>
      <b/>
      <sz val="10"/>
      <color theme="3" tint="0.249977111117893"/>
      <name val="Times New Roman"/>
      <family val="1"/>
    </font>
    <font>
      <sz val="10"/>
      <color theme="3" tint="0.249977111117893"/>
      <name val="Times New Roman"/>
      <family val="1"/>
      <charset val="186"/>
    </font>
    <font>
      <b/>
      <sz val="10"/>
      <color theme="1"/>
      <name val="Times New Roman"/>
      <family val="1"/>
    </font>
    <font>
      <sz val="10"/>
      <name val="Times New Roman"/>
      <family val="1"/>
    </font>
    <font>
      <b/>
      <sz val="10"/>
      <name val="Times New Roman"/>
      <family val="1"/>
    </font>
    <font>
      <b/>
      <i/>
      <sz val="8"/>
      <color theme="1"/>
      <name val="Times New Roman"/>
      <family val="1"/>
    </font>
    <font>
      <b/>
      <sz val="10"/>
      <color theme="1"/>
      <name val="Times New Roman"/>
      <family val="1"/>
      <charset val="186"/>
    </font>
    <font>
      <vertAlign val="superscrip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6" fillId="0" borderId="0"/>
    <xf numFmtId="0" fontId="40" fillId="0" borderId="0"/>
  </cellStyleXfs>
  <cellXfs count="183">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1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xf>
    <xf numFmtId="0" fontId="21" fillId="0" borderId="0" xfId="0" applyFont="1"/>
    <xf numFmtId="0" fontId="22" fillId="0" borderId="0" xfId="0" applyFont="1" applyAlignment="1">
      <alignment horizontal="right" vertical="center"/>
    </xf>
    <xf numFmtId="0" fontId="8" fillId="0" borderId="0" xfId="0" applyFont="1"/>
    <xf numFmtId="4" fontId="8" fillId="0" borderId="0" xfId="0" applyNumberFormat="1" applyFont="1" applyAlignment="1">
      <alignment horizontal="left"/>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4" fontId="7"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xf>
    <xf numFmtId="2" fontId="0" fillId="0" borderId="1" xfId="0" applyNumberFormat="1" applyBorder="1" applyAlignment="1">
      <alignment horizontal="center" vertical="center"/>
    </xf>
    <xf numFmtId="2" fontId="33"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2" fillId="0" borderId="14" xfId="0" applyFont="1" applyBorder="1" applyAlignment="1">
      <alignment horizontal="center" vertical="center"/>
    </xf>
    <xf numFmtId="165" fontId="33" fillId="0" borderId="1" xfId="0" applyNumberFormat="1" applyFont="1" applyBorder="1" applyAlignment="1">
      <alignment horizontal="center" vertical="center" wrapText="1"/>
    </xf>
    <xf numFmtId="165" fontId="24" fillId="0" borderId="1" xfId="0" applyNumberFormat="1" applyFont="1" applyBorder="1" applyAlignment="1">
      <alignment horizontal="center" vertical="center"/>
    </xf>
    <xf numFmtId="4" fontId="34"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6" fillId="0" borderId="0" xfId="0" applyFont="1" applyAlignment="1">
      <alignment horizontal="left" vertical="center"/>
    </xf>
    <xf numFmtId="0" fontId="37" fillId="0" borderId="0" xfId="2" applyFont="1" applyAlignment="1">
      <alignment vertical="center"/>
    </xf>
    <xf numFmtId="0" fontId="28" fillId="2" borderId="12" xfId="0" applyFont="1" applyFill="1" applyBorder="1" applyAlignment="1">
      <alignment horizontal="center" vertical="center" wrapText="1"/>
    </xf>
    <xf numFmtId="0" fontId="34" fillId="0" borderId="13" xfId="0" applyFont="1" applyBorder="1" applyAlignment="1">
      <alignment horizontal="center" vertical="center" wrapText="1"/>
    </xf>
    <xf numFmtId="0" fontId="7" fillId="0" borderId="13" xfId="0" applyFont="1" applyBorder="1" applyAlignment="1">
      <alignment horizontal="center" vertical="center"/>
    </xf>
    <xf numFmtId="0" fontId="28" fillId="0" borderId="13" xfId="0" applyFont="1" applyBorder="1" applyAlignment="1">
      <alignment horizontal="center" vertical="center"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4" fontId="7" fillId="3" borderId="1" xfId="1" applyNumberFormat="1"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wrapText="1"/>
    </xf>
    <xf numFmtId="0" fontId="12" fillId="3" borderId="1" xfId="0" applyFont="1" applyFill="1" applyBorder="1"/>
    <xf numFmtId="0" fontId="39" fillId="3" borderId="1" xfId="0" applyFont="1" applyFill="1" applyBorder="1" applyAlignment="1">
      <alignment horizontal="center"/>
    </xf>
    <xf numFmtId="0" fontId="12" fillId="0" borderId="1" xfId="0" applyFont="1" applyBorder="1" applyAlignment="1">
      <alignment horizontal="center" vertical="center" wrapText="1"/>
    </xf>
    <xf numFmtId="4"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3" fontId="7" fillId="3" borderId="1" xfId="0"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 fontId="7"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horizontal="center" vertical="center"/>
    </xf>
    <xf numFmtId="164" fontId="6" fillId="0" borderId="1" xfId="1" applyNumberFormat="1" applyFont="1" applyFill="1" applyBorder="1" applyAlignment="1">
      <alignment horizontal="center" vertical="center"/>
    </xf>
    <xf numFmtId="0" fontId="34" fillId="3" borderId="10" xfId="0" applyFont="1" applyFill="1" applyBorder="1" applyAlignment="1">
      <alignment horizontal="center" vertical="center"/>
    </xf>
    <xf numFmtId="2" fontId="34" fillId="3" borderId="10" xfId="0" applyNumberFormat="1" applyFont="1" applyFill="1" applyBorder="1" applyAlignment="1">
      <alignment horizontal="center" vertical="center"/>
    </xf>
    <xf numFmtId="2" fontId="24" fillId="3" borderId="1" xfId="0" applyNumberFormat="1" applyFont="1" applyFill="1" applyBorder="1" applyAlignment="1">
      <alignment horizontal="center" vertical="center"/>
    </xf>
    <xf numFmtId="4" fontId="34" fillId="3" borderId="1" xfId="0" applyNumberFormat="1" applyFont="1" applyFill="1" applyBorder="1" applyAlignment="1">
      <alignment horizontal="center" vertical="center"/>
    </xf>
    <xf numFmtId="164" fontId="34" fillId="3" borderId="1" xfId="1" applyNumberFormat="1" applyFont="1" applyFill="1" applyBorder="1" applyAlignment="1">
      <alignment horizontal="center" vertical="center"/>
    </xf>
    <xf numFmtId="0" fontId="39" fillId="0" borderId="0" xfId="0" applyFont="1"/>
    <xf numFmtId="0" fontId="39" fillId="0" borderId="0" xfId="0" applyFont="1" applyAlignment="1">
      <alignment horizontal="right"/>
    </xf>
    <xf numFmtId="0" fontId="34" fillId="0" borderId="0" xfId="0" applyFont="1" applyAlignment="1">
      <alignment horizontal="left"/>
    </xf>
    <xf numFmtId="0" fontId="41" fillId="0" borderId="0" xfId="0" applyFont="1"/>
    <xf numFmtId="0" fontId="42" fillId="0" borderId="0" xfId="0" applyFont="1"/>
    <xf numFmtId="0" fontId="43" fillId="0" borderId="0" xfId="0" applyFont="1" applyAlignment="1">
      <alignment horizontal="right"/>
    </xf>
    <xf numFmtId="2" fontId="43" fillId="0" borderId="0" xfId="0" applyNumberFormat="1" applyFont="1"/>
    <xf numFmtId="0" fontId="43" fillId="0" borderId="0" xfId="0" applyFont="1"/>
    <xf numFmtId="0" fontId="44" fillId="0" borderId="0" xfId="0" applyFont="1"/>
    <xf numFmtId="0" fontId="48" fillId="0" borderId="1" xfId="0" applyFont="1" applyBorder="1" applyAlignment="1">
      <alignment horizontal="center" vertical="center"/>
    </xf>
    <xf numFmtId="0" fontId="4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center" vertical="center"/>
    </xf>
    <xf numFmtId="2" fontId="7" fillId="2" borderId="10"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2" borderId="10" xfId="0" applyFont="1" applyFill="1" applyBorder="1" applyAlignment="1">
      <alignment horizontal="left" vertical="center" wrapText="1"/>
    </xf>
    <xf numFmtId="0" fontId="12" fillId="0" borderId="1" xfId="0" applyFont="1" applyBorder="1" applyAlignment="1">
      <alignment vertical="center" wrapText="1"/>
    </xf>
    <xf numFmtId="2"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right" vertical="center" wrapText="1"/>
    </xf>
    <xf numFmtId="0" fontId="39" fillId="0" borderId="1" xfId="0" applyFont="1" applyBorder="1" applyAlignment="1">
      <alignment vertical="center" wrapText="1"/>
    </xf>
    <xf numFmtId="2"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wrapText="1"/>
    </xf>
    <xf numFmtId="0" fontId="49" fillId="0" borderId="0" xfId="0" applyFont="1"/>
    <xf numFmtId="0" fontId="6" fillId="2" borderId="1" xfId="0" applyFont="1" applyFill="1" applyBorder="1" applyAlignment="1">
      <alignment horizontal="left" vertical="center" wrapText="1"/>
    </xf>
    <xf numFmtId="0" fontId="7" fillId="0" borderId="0" xfId="0" applyFont="1" applyAlignment="1">
      <alignment horizontal="center"/>
    </xf>
    <xf numFmtId="0" fontId="7" fillId="0" borderId="0" xfId="0" applyFont="1" applyAlignment="1">
      <alignment horizontal="left"/>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textRotation="90" wrapText="1"/>
    </xf>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49" fontId="46" fillId="0" borderId="1" xfId="0" applyNumberFormat="1" applyFont="1" applyBorder="1" applyAlignment="1" applyProtection="1">
      <alignment horizontal="center" vertical="center" textRotation="90" wrapText="1"/>
      <protection locked="0"/>
    </xf>
    <xf numFmtId="49" fontId="47" fillId="0" borderId="1" xfId="0" applyNumberFormat="1" applyFont="1" applyBorder="1" applyAlignment="1" applyProtection="1">
      <alignment horizontal="center" vertical="center" wrapText="1"/>
      <protection locked="0"/>
    </xf>
    <xf numFmtId="0" fontId="45" fillId="0" borderId="1" xfId="0" applyFont="1" applyBorder="1" applyAlignment="1">
      <alignment horizontal="center"/>
    </xf>
  </cellXfs>
  <cellStyles count="7">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Parasts" xfId="0" builtinId="0"/>
    <cellStyle name="Обычн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workbookViewId="0">
      <selection activeCell="C24" sqref="C24"/>
    </sheetView>
  </sheetViews>
  <sheetFormatPr defaultRowHeight="15.6" x14ac:dyDescent="0.3"/>
  <cols>
    <col min="1" max="1" width="22.44140625" style="1" customWidth="1"/>
    <col min="2" max="2" width="66.44140625" style="1" customWidth="1"/>
    <col min="3" max="3" width="26.33203125" style="1" customWidth="1"/>
  </cols>
  <sheetData>
    <row r="1" spans="1:3" x14ac:dyDescent="0.3">
      <c r="C1" s="2" t="s">
        <v>0</v>
      </c>
    </row>
    <row r="2" spans="1:3" x14ac:dyDescent="0.3">
      <c r="C2" s="2" t="s">
        <v>1</v>
      </c>
    </row>
    <row r="3" spans="1:3" x14ac:dyDescent="0.3">
      <c r="C3" s="2" t="s">
        <v>2</v>
      </c>
    </row>
    <row r="4" spans="1:3" x14ac:dyDescent="0.3">
      <c r="C4" s="2" t="s">
        <v>3</v>
      </c>
    </row>
    <row r="5" spans="1:3" x14ac:dyDescent="0.3">
      <c r="C5" s="2" t="s">
        <v>4</v>
      </c>
    </row>
    <row r="6" spans="1:3" x14ac:dyDescent="0.3">
      <c r="C6" s="2" t="s">
        <v>5</v>
      </c>
    </row>
    <row r="7" spans="1:3" ht="13.8" x14ac:dyDescent="0.3">
      <c r="A7" s="3"/>
      <c r="B7" s="3"/>
      <c r="C7" s="3"/>
    </row>
    <row r="8" spans="1:3" ht="13.8" x14ac:dyDescent="0.3">
      <c r="A8" s="3"/>
      <c r="B8" s="3"/>
      <c r="C8" s="4" t="s">
        <v>6</v>
      </c>
    </row>
    <row r="9" spans="1:3" ht="13.8" x14ac:dyDescent="0.3">
      <c r="A9" s="3"/>
      <c r="B9" s="3"/>
      <c r="C9" s="4" t="s">
        <v>7</v>
      </c>
    </row>
    <row r="10" spans="1:3" ht="13.8" x14ac:dyDescent="0.3">
      <c r="A10" s="3"/>
      <c r="B10" s="3"/>
      <c r="C10" s="4" t="s">
        <v>8</v>
      </c>
    </row>
    <row r="11" spans="1:3" ht="13.8" x14ac:dyDescent="0.3">
      <c r="A11" s="3"/>
      <c r="B11" s="3"/>
      <c r="C11" s="4" t="s">
        <v>382</v>
      </c>
    </row>
    <row r="12" spans="1:3" ht="13.8" x14ac:dyDescent="0.3">
      <c r="A12" s="3"/>
      <c r="B12" s="3"/>
      <c r="C12" s="3"/>
    </row>
    <row r="13" spans="1:3" ht="17.399999999999999" x14ac:dyDescent="0.3">
      <c r="A13" s="159" t="s">
        <v>383</v>
      </c>
      <c r="B13" s="159"/>
      <c r="C13" s="159"/>
    </row>
    <row r="14" spans="1:3" ht="13.8" x14ac:dyDescent="0.3">
      <c r="A14" s="5"/>
      <c r="B14" s="5"/>
      <c r="C14" s="5"/>
    </row>
    <row r="15" spans="1:3" x14ac:dyDescent="0.3">
      <c r="A15" s="6" t="s">
        <v>9</v>
      </c>
      <c r="B15" s="7" t="s">
        <v>341</v>
      </c>
      <c r="C15" s="8"/>
    </row>
    <row r="16" spans="1:3" x14ac:dyDescent="0.3">
      <c r="A16" s="9" t="s">
        <v>11</v>
      </c>
      <c r="B16" s="7" t="s">
        <v>12</v>
      </c>
      <c r="C16" s="10"/>
    </row>
    <row r="17" spans="1:16" s="7" customFormat="1" ht="14.4" x14ac:dyDescent="0.25">
      <c r="A17" s="83" t="s">
        <v>65</v>
      </c>
      <c r="B17" s="84" t="s">
        <v>68</v>
      </c>
      <c r="D17" s="85"/>
      <c r="E17" s="85"/>
      <c r="F17" s="85"/>
      <c r="G17" s="85"/>
      <c r="H17" s="85"/>
      <c r="I17" s="80"/>
      <c r="J17" s="81"/>
      <c r="K17" s="81"/>
      <c r="L17" s="81"/>
      <c r="M17" s="81"/>
      <c r="N17" s="81"/>
      <c r="O17" s="81"/>
    </row>
    <row r="18" spans="1:16" s="7" customFormat="1" ht="13.8" x14ac:dyDescent="0.25">
      <c r="A18" s="83" t="s">
        <v>66</v>
      </c>
      <c r="B18" s="82"/>
      <c r="C18" s="80"/>
      <c r="D18" s="81"/>
      <c r="E18" s="81"/>
      <c r="F18" s="81"/>
      <c r="G18" s="81"/>
      <c r="H18" s="81"/>
      <c r="I18" s="81"/>
      <c r="J18" s="81"/>
      <c r="K18" s="81"/>
      <c r="L18" s="81"/>
      <c r="M18" s="81"/>
      <c r="N18" s="81"/>
      <c r="O18" s="81"/>
    </row>
    <row r="19" spans="1:16" x14ac:dyDescent="0.3">
      <c r="A19" s="9" t="s">
        <v>13</v>
      </c>
      <c r="B19" s="7"/>
      <c r="C19" s="10"/>
    </row>
    <row r="20" spans="1:16" x14ac:dyDescent="0.3">
      <c r="A20" s="11"/>
      <c r="B20" s="12"/>
      <c r="C20" s="13"/>
    </row>
    <row r="21" spans="1:16" ht="13.8" x14ac:dyDescent="0.3">
      <c r="A21" s="160" t="s">
        <v>14</v>
      </c>
      <c r="B21" s="160" t="s">
        <v>15</v>
      </c>
      <c r="C21" s="160" t="s">
        <v>16</v>
      </c>
    </row>
    <row r="22" spans="1:16" ht="13.8" x14ac:dyDescent="0.3">
      <c r="A22" s="160"/>
      <c r="B22" s="160"/>
      <c r="C22" s="160"/>
    </row>
    <row r="23" spans="1:16" x14ac:dyDescent="0.3">
      <c r="A23" s="14"/>
      <c r="B23" s="14"/>
      <c r="C23" s="15"/>
    </row>
    <row r="24" spans="1:16" ht="14.4" x14ac:dyDescent="0.3">
      <c r="A24" s="16">
        <v>1</v>
      </c>
      <c r="B24" s="7" t="s">
        <v>341</v>
      </c>
      <c r="C24" s="17">
        <f>kopsavilkums!D38</f>
        <v>0</v>
      </c>
    </row>
    <row r="25" spans="1:16" x14ac:dyDescent="0.3">
      <c r="A25" s="18"/>
      <c r="B25" s="19"/>
      <c r="C25" s="20"/>
    </row>
    <row r="26" spans="1:16" ht="13.8" x14ac:dyDescent="0.3">
      <c r="A26" s="21"/>
      <c r="B26" s="22" t="s">
        <v>17</v>
      </c>
      <c r="C26" s="23">
        <f>SUM(C24:C24)</f>
        <v>0</v>
      </c>
    </row>
    <row r="27" spans="1:16" ht="14.4" x14ac:dyDescent="0.3">
      <c r="A27" s="24"/>
      <c r="B27" s="24"/>
      <c r="C27" s="24"/>
    </row>
    <row r="28" spans="1:16" ht="14.4" x14ac:dyDescent="0.3">
      <c r="A28" s="161" t="s">
        <v>18</v>
      </c>
      <c r="B28" s="161"/>
      <c r="C28" s="17">
        <f>ROUND(C26*21%,2)</f>
        <v>0</v>
      </c>
    </row>
    <row r="29" spans="1:16" ht="13.8" x14ac:dyDescent="0.3">
      <c r="A29" s="3"/>
      <c r="B29" s="3"/>
      <c r="C29" s="3"/>
    </row>
    <row r="30" spans="1:16" x14ac:dyDescent="0.3">
      <c r="A30"/>
      <c r="C30" s="11"/>
      <c r="D30" s="11"/>
      <c r="E30" s="11"/>
      <c r="F30" s="11"/>
      <c r="G30" s="11"/>
    </row>
    <row r="31" spans="1:16" x14ac:dyDescent="0.3">
      <c r="A31" s="25" t="s">
        <v>19</v>
      </c>
      <c r="C31" s="7"/>
      <c r="D31" s="7"/>
      <c r="E31" s="7"/>
      <c r="F31" s="7"/>
      <c r="G31" s="7"/>
      <c r="H31" s="7"/>
      <c r="I31" s="7"/>
      <c r="J31" s="7"/>
      <c r="K31" s="7"/>
      <c r="L31" s="7"/>
      <c r="M31" s="7"/>
      <c r="N31" s="7"/>
      <c r="O31" s="7"/>
      <c r="P31" s="7"/>
    </row>
    <row r="32" spans="1:16" x14ac:dyDescent="0.3">
      <c r="A32" s="6" t="s">
        <v>20</v>
      </c>
      <c r="C32" s="7"/>
      <c r="D32" s="7"/>
      <c r="E32" s="7"/>
      <c r="F32" s="7"/>
      <c r="G32" s="7"/>
      <c r="H32" s="7"/>
      <c r="I32" s="7"/>
      <c r="J32" s="7"/>
      <c r="K32" s="7"/>
      <c r="L32" s="7"/>
      <c r="M32" s="7"/>
      <c r="N32" s="7"/>
      <c r="O32" s="7"/>
    </row>
    <row r="33" spans="1:15" x14ac:dyDescent="0.3">
      <c r="A33" s="26" t="s">
        <v>21</v>
      </c>
      <c r="C33" s="7"/>
      <c r="D33" s="7"/>
      <c r="E33" s="7"/>
      <c r="F33" s="7"/>
      <c r="G33" s="7"/>
      <c r="H33" s="7"/>
      <c r="I33" s="7"/>
      <c r="J33" s="7"/>
      <c r="K33" s="7"/>
      <c r="L33" s="7"/>
      <c r="M33" s="7"/>
      <c r="N33" s="7"/>
      <c r="O33" s="7"/>
    </row>
    <row r="34" spans="1:15" x14ac:dyDescent="0.3">
      <c r="A34" s="26"/>
      <c r="C34" s="7"/>
      <c r="D34" s="7"/>
      <c r="E34" s="7"/>
      <c r="F34" s="7"/>
      <c r="G34" s="7"/>
      <c r="H34" s="7"/>
      <c r="I34" s="7"/>
      <c r="J34" s="7"/>
      <c r="K34" s="7"/>
      <c r="L34" s="7"/>
      <c r="M34" s="7"/>
      <c r="N34" s="7"/>
      <c r="O34" s="7"/>
    </row>
    <row r="35" spans="1:15" x14ac:dyDescent="0.3">
      <c r="A35" s="7" t="s">
        <v>22</v>
      </c>
      <c r="C35" s="7"/>
      <c r="D35" s="7"/>
      <c r="E35" s="7"/>
      <c r="F35" s="7"/>
      <c r="G35" s="7"/>
      <c r="H35" s="7"/>
      <c r="I35" s="7"/>
      <c r="J35" s="7"/>
      <c r="K35" s="7"/>
      <c r="L35" s="7"/>
      <c r="M35" s="7"/>
      <c r="N35" s="7"/>
      <c r="O35" s="7"/>
    </row>
    <row r="36" spans="1:15" x14ac:dyDescent="0.3">
      <c r="A36" s="6" t="s">
        <v>20</v>
      </c>
      <c r="C36" s="7"/>
      <c r="D36" s="7"/>
      <c r="E36" s="7"/>
      <c r="F36" s="7"/>
      <c r="G36" s="7"/>
      <c r="H36" s="7"/>
      <c r="I36" s="7"/>
      <c r="J36" s="7"/>
      <c r="K36" s="7"/>
      <c r="L36" s="7"/>
      <c r="M36" s="7"/>
      <c r="N36" s="7"/>
      <c r="O36" s="7"/>
    </row>
    <row r="37" spans="1:15" x14ac:dyDescent="0.3">
      <c r="A37" s="26" t="s">
        <v>23</v>
      </c>
      <c r="C37"/>
    </row>
    <row r="38" spans="1:15" ht="13.8" x14ac:dyDescent="0.3">
      <c r="A38"/>
      <c r="B38" s="26"/>
      <c r="C38"/>
    </row>
    <row r="39" spans="1:15" ht="13.8" x14ac:dyDescent="0.3">
      <c r="A39" s="158" t="s">
        <v>24</v>
      </c>
      <c r="B39" s="158"/>
      <c r="C39" s="158"/>
    </row>
    <row r="40" spans="1:15" ht="13.8" x14ac:dyDescent="0.3">
      <c r="A40" s="27"/>
      <c r="B40" s="28"/>
      <c r="C40" s="28"/>
    </row>
    <row r="41" spans="1:15" x14ac:dyDescent="0.3">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0"/>
  <sheetViews>
    <sheetView workbookViewId="0">
      <selection activeCell="D62" sqref="D62"/>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83</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316</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55.2" x14ac:dyDescent="0.25">
      <c r="A22" s="79">
        <v>1</v>
      </c>
      <c r="B22" s="93" t="s">
        <v>227</v>
      </c>
      <c r="C22" s="79" t="s">
        <v>90</v>
      </c>
      <c r="D22" s="94">
        <v>1</v>
      </c>
      <c r="E22" s="92"/>
      <c r="F22" s="68"/>
      <c r="G22" s="68"/>
      <c r="H22" s="68"/>
      <c r="I22" s="68"/>
      <c r="J22" s="68">
        <f t="shared" ref="J22:J83" si="0">I22+H22+G22</f>
        <v>0</v>
      </c>
      <c r="K22" s="69">
        <f>ROUND(D22*E22,1)</f>
        <v>0</v>
      </c>
      <c r="L22" s="68">
        <f t="shared" ref="L22:L83" si="1">ROUND(D22*G22,2)</f>
        <v>0</v>
      </c>
      <c r="M22" s="68">
        <f t="shared" ref="M22:M83" si="2">ROUND(D22*H22,2)</f>
        <v>0</v>
      </c>
      <c r="N22" s="68">
        <f t="shared" ref="N22:N83" si="3">ROUND(D22*I22,2)</f>
        <v>0</v>
      </c>
      <c r="O22" s="68">
        <f t="shared" ref="O22:O83" si="4">N22+M22+L22</f>
        <v>0</v>
      </c>
    </row>
    <row r="23" spans="1:16" s="7" customFormat="1" ht="27.6" x14ac:dyDescent="0.25">
      <c r="A23" s="78">
        <v>2</v>
      </c>
      <c r="B23" s="93" t="s">
        <v>89</v>
      </c>
      <c r="C23" s="78" t="s">
        <v>90</v>
      </c>
      <c r="D23" s="94">
        <v>1</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6" s="7" customFormat="1" ht="55.2" x14ac:dyDescent="0.25">
      <c r="A24" s="78">
        <v>3</v>
      </c>
      <c r="B24" s="90" t="s">
        <v>228</v>
      </c>
      <c r="C24" s="78" t="s">
        <v>90</v>
      </c>
      <c r="D24" s="91">
        <v>1</v>
      </c>
      <c r="E24" s="92"/>
      <c r="F24" s="68"/>
      <c r="G24" s="68"/>
      <c r="H24" s="68"/>
      <c r="I24" s="68"/>
      <c r="J24" s="68">
        <f t="shared" si="0"/>
        <v>0</v>
      </c>
      <c r="K24" s="69">
        <f t="shared" si="5"/>
        <v>0</v>
      </c>
      <c r="L24" s="68">
        <f t="shared" si="1"/>
        <v>0</v>
      </c>
      <c r="M24" s="68">
        <f t="shared" si="2"/>
        <v>0</v>
      </c>
      <c r="N24" s="68">
        <f t="shared" si="3"/>
        <v>0</v>
      </c>
      <c r="O24" s="68">
        <f t="shared" si="4"/>
        <v>0</v>
      </c>
    </row>
    <row r="25" spans="1:16" s="7" customFormat="1" x14ac:dyDescent="0.25">
      <c r="A25" s="103"/>
      <c r="B25" s="104" t="s">
        <v>91</v>
      </c>
      <c r="C25" s="103"/>
      <c r="D25" s="103"/>
      <c r="E25" s="103"/>
      <c r="F25" s="103"/>
      <c r="G25" s="103"/>
      <c r="H25" s="103"/>
      <c r="I25" s="103"/>
      <c r="J25" s="103"/>
      <c r="K25" s="103"/>
      <c r="L25" s="103"/>
      <c r="M25" s="103"/>
      <c r="N25" s="103"/>
      <c r="O25" s="103"/>
    </row>
    <row r="26" spans="1:16" s="7" customFormat="1" ht="27.6" x14ac:dyDescent="0.25">
      <c r="A26" s="78">
        <v>4</v>
      </c>
      <c r="B26" s="90" t="s">
        <v>168</v>
      </c>
      <c r="C26" s="79" t="s">
        <v>132</v>
      </c>
      <c r="D26" s="91">
        <v>3.9</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5</v>
      </c>
      <c r="B27" s="93" t="s">
        <v>155</v>
      </c>
      <c r="C27" s="79" t="s">
        <v>132</v>
      </c>
      <c r="D27" s="94">
        <v>28.9</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ht="27.6" x14ac:dyDescent="0.25">
      <c r="A28" s="79">
        <v>6</v>
      </c>
      <c r="B28" s="93" t="s">
        <v>170</v>
      </c>
      <c r="C28" s="79" t="s">
        <v>132</v>
      </c>
      <c r="D28" s="94">
        <v>5.7</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8">
        <v>7</v>
      </c>
      <c r="B29" s="93" t="s">
        <v>158</v>
      </c>
      <c r="C29" s="79" t="s">
        <v>132</v>
      </c>
      <c r="D29" s="94">
        <v>5.8</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x14ac:dyDescent="0.25">
      <c r="A30" s="78">
        <v>8</v>
      </c>
      <c r="B30" s="93" t="s">
        <v>159</v>
      </c>
      <c r="C30" s="79" t="s">
        <v>103</v>
      </c>
      <c r="D30" s="94">
        <v>40</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x14ac:dyDescent="0.25">
      <c r="A31" s="79">
        <v>9</v>
      </c>
      <c r="B31" s="93" t="s">
        <v>160</v>
      </c>
      <c r="C31" s="79" t="s">
        <v>90</v>
      </c>
      <c r="D31" s="91">
        <v>1</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ht="27.6" x14ac:dyDescent="0.25">
      <c r="A32" s="78">
        <v>10</v>
      </c>
      <c r="B32" s="90" t="s">
        <v>174</v>
      </c>
      <c r="C32" s="78" t="s">
        <v>90</v>
      </c>
      <c r="D32" s="91">
        <v>2</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ht="27.6" x14ac:dyDescent="0.25">
      <c r="A33" s="78">
        <v>11</v>
      </c>
      <c r="B33" s="93" t="s">
        <v>92</v>
      </c>
      <c r="C33" s="78" t="s">
        <v>90</v>
      </c>
      <c r="D33" s="94">
        <v>1</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9">
        <v>12</v>
      </c>
      <c r="B34" s="93" t="s">
        <v>93</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x14ac:dyDescent="0.25">
      <c r="A35" s="78">
        <v>13</v>
      </c>
      <c r="B35" s="93" t="s">
        <v>94</v>
      </c>
      <c r="C35" s="78" t="s">
        <v>90</v>
      </c>
      <c r="D35" s="94">
        <v>2</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ht="27.6" x14ac:dyDescent="0.25">
      <c r="A36" s="78">
        <v>14</v>
      </c>
      <c r="B36" s="93" t="s">
        <v>175</v>
      </c>
      <c r="C36" s="78" t="s">
        <v>176</v>
      </c>
      <c r="D36" s="94">
        <v>9</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ht="27.6" x14ac:dyDescent="0.25">
      <c r="A37" s="79">
        <v>15</v>
      </c>
      <c r="B37" s="93" t="s">
        <v>177</v>
      </c>
      <c r="C37" s="78" t="s">
        <v>103</v>
      </c>
      <c r="D37" s="94">
        <v>3</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78">
        <v>16</v>
      </c>
      <c r="B38" s="93" t="s">
        <v>178</v>
      </c>
      <c r="C38" s="79" t="s">
        <v>96</v>
      </c>
      <c r="D38" s="91">
        <v>2</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179</v>
      </c>
      <c r="C39" s="79" t="s">
        <v>90</v>
      </c>
      <c r="D39" s="91">
        <v>1</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x14ac:dyDescent="0.25">
      <c r="A40" s="103"/>
      <c r="B40" s="104" t="s">
        <v>98</v>
      </c>
      <c r="C40" s="103"/>
      <c r="D40" s="103"/>
      <c r="E40" s="103"/>
      <c r="F40" s="103"/>
      <c r="G40" s="103"/>
      <c r="H40" s="103"/>
      <c r="I40" s="103"/>
      <c r="J40" s="103"/>
      <c r="K40" s="103"/>
      <c r="L40" s="103"/>
      <c r="M40" s="103"/>
      <c r="N40" s="103"/>
      <c r="O40" s="103"/>
    </row>
    <row r="41" spans="1:15" s="7" customFormat="1" ht="165.6" x14ac:dyDescent="0.25">
      <c r="A41" s="78">
        <v>18</v>
      </c>
      <c r="B41" s="93" t="s">
        <v>257</v>
      </c>
      <c r="C41" s="78" t="s">
        <v>132</v>
      </c>
      <c r="D41" s="94">
        <v>5.7</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ht="55.2" x14ac:dyDescent="0.25">
      <c r="A42" s="78">
        <v>19</v>
      </c>
      <c r="B42" s="93" t="s">
        <v>185</v>
      </c>
      <c r="C42" s="79" t="s">
        <v>132</v>
      </c>
      <c r="D42" s="94">
        <v>3.3</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ht="27.6" x14ac:dyDescent="0.25">
      <c r="A43" s="79">
        <v>20</v>
      </c>
      <c r="B43" s="93" t="s">
        <v>317</v>
      </c>
      <c r="C43" s="78" t="s">
        <v>90</v>
      </c>
      <c r="D43" s="94">
        <v>2</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27.6" x14ac:dyDescent="0.25">
      <c r="A44" s="78">
        <v>21</v>
      </c>
      <c r="B44" s="93" t="s">
        <v>101</v>
      </c>
      <c r="C44" s="79" t="s">
        <v>90</v>
      </c>
      <c r="D44" s="91">
        <v>1</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27.6" x14ac:dyDescent="0.25">
      <c r="A45" s="78">
        <v>22</v>
      </c>
      <c r="B45" s="90" t="s">
        <v>282</v>
      </c>
      <c r="C45" s="79" t="s">
        <v>132</v>
      </c>
      <c r="D45" s="91">
        <v>7.3</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182</v>
      </c>
      <c r="C46" s="78" t="s">
        <v>132</v>
      </c>
      <c r="D46" s="94">
        <v>4.5</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x14ac:dyDescent="0.25">
      <c r="A47" s="78">
        <v>24</v>
      </c>
      <c r="B47" s="93" t="s">
        <v>183</v>
      </c>
      <c r="C47" s="78" t="s">
        <v>132</v>
      </c>
      <c r="D47" s="94">
        <v>3.9</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ht="41.4" x14ac:dyDescent="0.25">
      <c r="A48" s="78">
        <v>25</v>
      </c>
      <c r="B48" s="93" t="s">
        <v>156</v>
      </c>
      <c r="C48" s="79" t="s">
        <v>132</v>
      </c>
      <c r="D48" s="94">
        <v>28.9</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x14ac:dyDescent="0.25">
      <c r="A49" s="79">
        <v>26</v>
      </c>
      <c r="B49" s="93" t="s">
        <v>188</v>
      </c>
      <c r="C49" s="78" t="s">
        <v>90</v>
      </c>
      <c r="D49" s="94">
        <v>2</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x14ac:dyDescent="0.25">
      <c r="A50" s="103"/>
      <c r="B50" s="104" t="s">
        <v>217</v>
      </c>
      <c r="C50" s="103"/>
      <c r="D50" s="103"/>
      <c r="E50" s="103"/>
      <c r="F50" s="103"/>
      <c r="G50" s="103"/>
      <c r="H50" s="103"/>
      <c r="I50" s="103"/>
      <c r="J50" s="103"/>
      <c r="K50" s="103"/>
      <c r="L50" s="103"/>
      <c r="M50" s="103"/>
      <c r="N50" s="103"/>
      <c r="O50" s="103"/>
    </row>
    <row r="51" spans="1:15" s="7" customFormat="1" x14ac:dyDescent="0.25">
      <c r="A51" s="78">
        <v>27</v>
      </c>
      <c r="B51" s="90" t="s">
        <v>218</v>
      </c>
      <c r="C51" s="79" t="s">
        <v>90</v>
      </c>
      <c r="D51" s="91">
        <v>1</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27.6" x14ac:dyDescent="0.25">
      <c r="A52" s="79">
        <v>28</v>
      </c>
      <c r="B52" s="93" t="s">
        <v>271</v>
      </c>
      <c r="C52" s="78" t="s">
        <v>90</v>
      </c>
      <c r="D52" s="94">
        <v>2</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ht="27.6" x14ac:dyDescent="0.25">
      <c r="A53" s="78">
        <v>29</v>
      </c>
      <c r="B53" s="93" t="s">
        <v>285</v>
      </c>
      <c r="C53" s="78" t="s">
        <v>90</v>
      </c>
      <c r="D53" s="94">
        <v>2</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78">
        <v>30</v>
      </c>
      <c r="B54" s="93" t="s">
        <v>222</v>
      </c>
      <c r="C54" s="79" t="s">
        <v>90</v>
      </c>
      <c r="D54" s="94">
        <v>2</v>
      </c>
      <c r="E54" s="95"/>
      <c r="F54" s="95"/>
      <c r="G54" s="68"/>
      <c r="H54" s="68"/>
      <c r="I54" s="68"/>
      <c r="J54" s="68">
        <f t="shared" si="0"/>
        <v>0</v>
      </c>
      <c r="K54" s="69">
        <f t="shared" si="5"/>
        <v>0</v>
      </c>
      <c r="L54" s="68">
        <f t="shared" si="1"/>
        <v>0</v>
      </c>
      <c r="M54" s="68">
        <f t="shared" si="2"/>
        <v>0</v>
      </c>
      <c r="N54" s="68">
        <f t="shared" si="3"/>
        <v>0</v>
      </c>
      <c r="O54" s="68">
        <f t="shared" si="4"/>
        <v>0</v>
      </c>
    </row>
    <row r="55" spans="1:15" s="7" customFormat="1" ht="27.6" x14ac:dyDescent="0.25">
      <c r="A55" s="79">
        <v>31</v>
      </c>
      <c r="B55" s="93" t="s">
        <v>223</v>
      </c>
      <c r="C55" s="78" t="s">
        <v>103</v>
      </c>
      <c r="D55" s="94">
        <v>3</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103"/>
      <c r="B56" s="104" t="s">
        <v>105</v>
      </c>
      <c r="C56" s="103"/>
      <c r="D56" s="103"/>
      <c r="E56" s="103"/>
      <c r="F56" s="103"/>
      <c r="G56" s="103"/>
      <c r="H56" s="103"/>
      <c r="I56" s="103"/>
      <c r="J56" s="103"/>
      <c r="K56" s="103"/>
      <c r="L56" s="103"/>
      <c r="M56" s="103"/>
      <c r="N56" s="103"/>
      <c r="O56" s="103"/>
    </row>
    <row r="57" spans="1:15" s="7" customFormat="1" x14ac:dyDescent="0.25">
      <c r="A57" s="78">
        <v>32</v>
      </c>
      <c r="B57" s="90" t="s">
        <v>106</v>
      </c>
      <c r="C57" s="79" t="s">
        <v>90</v>
      </c>
      <c r="D57" s="91">
        <v>2</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x14ac:dyDescent="0.25">
      <c r="A58" s="79">
        <v>33</v>
      </c>
      <c r="B58" s="93" t="s">
        <v>107</v>
      </c>
      <c r="C58" s="78" t="s">
        <v>90</v>
      </c>
      <c r="D58" s="94">
        <v>2</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27.6" x14ac:dyDescent="0.25">
      <c r="A59" s="78">
        <v>34</v>
      </c>
      <c r="B59" s="93" t="s">
        <v>108</v>
      </c>
      <c r="C59" s="78" t="s">
        <v>90</v>
      </c>
      <c r="D59" s="94">
        <v>2</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8">
        <v>35</v>
      </c>
      <c r="B60" s="93" t="s">
        <v>109</v>
      </c>
      <c r="C60" s="79" t="s">
        <v>90</v>
      </c>
      <c r="D60" s="94">
        <v>5</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ht="41.4" x14ac:dyDescent="0.25">
      <c r="A61" s="79">
        <v>36</v>
      </c>
      <c r="B61" s="93" t="s">
        <v>243</v>
      </c>
      <c r="C61" s="78" t="s">
        <v>103</v>
      </c>
      <c r="D61" s="94">
        <v>9</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x14ac:dyDescent="0.25">
      <c r="A62" s="78">
        <v>37</v>
      </c>
      <c r="B62" s="93" t="s">
        <v>193</v>
      </c>
      <c r="C62" s="79" t="s">
        <v>111</v>
      </c>
      <c r="D62" s="91">
        <v>0.09</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ht="41.4" x14ac:dyDescent="0.25">
      <c r="A63" s="78">
        <v>38</v>
      </c>
      <c r="B63" s="90" t="s">
        <v>194</v>
      </c>
      <c r="C63" s="79" t="s">
        <v>103</v>
      </c>
      <c r="D63" s="91">
        <v>3</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41.4" x14ac:dyDescent="0.25">
      <c r="A64" s="79">
        <v>39</v>
      </c>
      <c r="B64" s="93" t="s">
        <v>112</v>
      </c>
      <c r="C64" s="78" t="s">
        <v>90</v>
      </c>
      <c r="D64" s="94">
        <v>1</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8">
        <v>40</v>
      </c>
      <c r="B65" s="93" t="s">
        <v>286</v>
      </c>
      <c r="C65" s="78" t="s">
        <v>90</v>
      </c>
      <c r="D65" s="94">
        <v>1</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41.4" x14ac:dyDescent="0.25">
      <c r="A66" s="78">
        <v>41</v>
      </c>
      <c r="B66" s="93" t="s">
        <v>245</v>
      </c>
      <c r="C66" s="79" t="s">
        <v>90</v>
      </c>
      <c r="D66" s="94">
        <v>1</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27.6" x14ac:dyDescent="0.25">
      <c r="A67" s="79">
        <v>42</v>
      </c>
      <c r="B67" s="93" t="s">
        <v>264</v>
      </c>
      <c r="C67" s="78" t="s">
        <v>90</v>
      </c>
      <c r="D67" s="94">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x14ac:dyDescent="0.25">
      <c r="A68" s="78">
        <v>43</v>
      </c>
      <c r="B68" s="93" t="s">
        <v>246</v>
      </c>
      <c r="C68" s="79" t="s">
        <v>90</v>
      </c>
      <c r="D68" s="91">
        <v>1</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8">
        <v>44</v>
      </c>
      <c r="B69" s="90" t="s">
        <v>116</v>
      </c>
      <c r="C69" s="79" t="s">
        <v>90</v>
      </c>
      <c r="D69" s="91">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27.6" x14ac:dyDescent="0.25">
      <c r="A70" s="79">
        <v>45</v>
      </c>
      <c r="B70" s="93" t="s">
        <v>165</v>
      </c>
      <c r="C70" s="78" t="s">
        <v>90</v>
      </c>
      <c r="D70" s="94">
        <v>2</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27.6" x14ac:dyDescent="0.25">
      <c r="A71" s="78">
        <v>46</v>
      </c>
      <c r="B71" s="93" t="s">
        <v>117</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x14ac:dyDescent="0.25">
      <c r="A72" s="103"/>
      <c r="B72" s="104" t="s">
        <v>120</v>
      </c>
      <c r="C72" s="103"/>
      <c r="D72" s="103"/>
      <c r="E72" s="103"/>
      <c r="F72" s="103"/>
      <c r="G72" s="103"/>
      <c r="H72" s="103"/>
      <c r="I72" s="103"/>
      <c r="J72" s="103"/>
      <c r="K72" s="103"/>
      <c r="L72" s="103"/>
      <c r="M72" s="103"/>
      <c r="N72" s="103"/>
      <c r="O72" s="103"/>
    </row>
    <row r="73" spans="1:15" s="7" customFormat="1" ht="41.4" x14ac:dyDescent="0.25">
      <c r="A73" s="79">
        <v>47</v>
      </c>
      <c r="B73" s="93" t="s">
        <v>318</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41.4" x14ac:dyDescent="0.25">
      <c r="A74" s="78"/>
      <c r="B74" s="93" t="s">
        <v>203</v>
      </c>
      <c r="C74" s="79" t="s">
        <v>90</v>
      </c>
      <c r="D74" s="91">
        <v>1</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ht="41.4" x14ac:dyDescent="0.25">
      <c r="A75" s="78"/>
      <c r="B75" s="90" t="s">
        <v>204</v>
      </c>
      <c r="C75" s="79" t="s">
        <v>90</v>
      </c>
      <c r="D75" s="91">
        <v>1</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ht="55.2" x14ac:dyDescent="0.25">
      <c r="A76" s="79">
        <v>48</v>
      </c>
      <c r="B76" s="93" t="s">
        <v>199</v>
      </c>
      <c r="C76" s="78" t="s">
        <v>103</v>
      </c>
      <c r="D76" s="94">
        <v>40</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27.6" x14ac:dyDescent="0.25">
      <c r="A77" s="78">
        <v>49</v>
      </c>
      <c r="B77" s="93" t="s">
        <v>121</v>
      </c>
      <c r="C77" s="78" t="s">
        <v>90</v>
      </c>
      <c r="D77" s="94">
        <v>4</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41.4" x14ac:dyDescent="0.25">
      <c r="A78" s="78">
        <v>50</v>
      </c>
      <c r="B78" s="93" t="s">
        <v>288</v>
      </c>
      <c r="C78" s="79" t="s">
        <v>90</v>
      </c>
      <c r="D78" s="94">
        <v>8</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ht="27.6" x14ac:dyDescent="0.25">
      <c r="A79" s="79">
        <v>51</v>
      </c>
      <c r="B79" s="93" t="s">
        <v>124</v>
      </c>
      <c r="C79" s="78" t="s">
        <v>90</v>
      </c>
      <c r="D79" s="94">
        <v>3</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x14ac:dyDescent="0.25">
      <c r="A80" s="78">
        <v>52</v>
      </c>
      <c r="B80" s="93" t="s">
        <v>125</v>
      </c>
      <c r="C80" s="79" t="s">
        <v>90</v>
      </c>
      <c r="D80" s="91">
        <v>2</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x14ac:dyDescent="0.25">
      <c r="A81" s="78">
        <v>53</v>
      </c>
      <c r="B81" s="90" t="s">
        <v>167</v>
      </c>
      <c r="C81" s="79" t="s">
        <v>90</v>
      </c>
      <c r="D81" s="91">
        <v>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x14ac:dyDescent="0.25">
      <c r="A82" s="79">
        <v>54</v>
      </c>
      <c r="B82" s="93" t="s">
        <v>126</v>
      </c>
      <c r="C82" s="78" t="s">
        <v>90</v>
      </c>
      <c r="D82" s="94">
        <v>1</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55.2" x14ac:dyDescent="0.25">
      <c r="A83" s="78">
        <v>57</v>
      </c>
      <c r="B83" s="93" t="s">
        <v>129</v>
      </c>
      <c r="C83" s="78" t="s">
        <v>90</v>
      </c>
      <c r="D83" s="94">
        <v>1</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x14ac:dyDescent="0.25">
      <c r="A84" s="103"/>
      <c r="B84" s="104" t="s">
        <v>130</v>
      </c>
      <c r="C84" s="103"/>
      <c r="D84" s="103"/>
      <c r="E84" s="103"/>
      <c r="F84" s="103"/>
      <c r="G84" s="103"/>
      <c r="H84" s="103"/>
      <c r="I84" s="103"/>
      <c r="J84" s="103"/>
      <c r="K84" s="103"/>
      <c r="L84" s="103"/>
      <c r="M84" s="103"/>
      <c r="N84" s="103"/>
      <c r="O84" s="103"/>
    </row>
    <row r="85" spans="1:15" s="7" customFormat="1" ht="27.6" x14ac:dyDescent="0.25">
      <c r="A85" s="79">
        <v>58</v>
      </c>
      <c r="B85" s="93" t="s">
        <v>131</v>
      </c>
      <c r="C85" s="78" t="s">
        <v>132</v>
      </c>
      <c r="D85" s="94">
        <v>149</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ht="27.6" x14ac:dyDescent="0.25">
      <c r="A86" s="79">
        <v>59</v>
      </c>
      <c r="B86" s="93" t="s">
        <v>133</v>
      </c>
      <c r="C86" s="78" t="s">
        <v>132</v>
      </c>
      <c r="D86" s="94">
        <v>32.799999999999997</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ht="27.6" x14ac:dyDescent="0.25">
      <c r="A87" s="78">
        <v>60</v>
      </c>
      <c r="B87" s="93" t="s">
        <v>319</v>
      </c>
      <c r="C87" s="79" t="s">
        <v>132</v>
      </c>
      <c r="D87" s="91">
        <v>94</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x14ac:dyDescent="0.25">
      <c r="A88" s="78">
        <v>61</v>
      </c>
      <c r="B88" s="90" t="s">
        <v>207</v>
      </c>
      <c r="C88" s="79" t="s">
        <v>132</v>
      </c>
      <c r="D88" s="91">
        <v>50</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79">
        <v>62</v>
      </c>
      <c r="B89" s="93" t="s">
        <v>135</v>
      </c>
      <c r="C89" s="78" t="s">
        <v>132</v>
      </c>
      <c r="D89" s="94">
        <v>2.2999999999999998</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x14ac:dyDescent="0.25">
      <c r="A90" s="78">
        <v>63</v>
      </c>
      <c r="B90" s="93" t="s">
        <v>136</v>
      </c>
      <c r="C90" s="78" t="s">
        <v>132</v>
      </c>
      <c r="D90" s="94">
        <v>36.200000000000003</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ht="27.6" x14ac:dyDescent="0.25">
      <c r="A91" s="78">
        <v>64</v>
      </c>
      <c r="B91" s="93" t="s">
        <v>137</v>
      </c>
      <c r="C91" s="79" t="s">
        <v>132</v>
      </c>
      <c r="D91" s="94">
        <v>36.200000000000003</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9">
        <v>65</v>
      </c>
      <c r="B92" s="93" t="s">
        <v>211</v>
      </c>
      <c r="C92" s="78" t="s">
        <v>132</v>
      </c>
      <c r="D92" s="94">
        <v>36.200000000000003</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66</v>
      </c>
      <c r="B93" s="93" t="s">
        <v>139</v>
      </c>
      <c r="C93" s="79" t="s">
        <v>132</v>
      </c>
      <c r="D93" s="91">
        <v>112</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t="27.6" x14ac:dyDescent="0.25">
      <c r="A94" s="78">
        <v>67</v>
      </c>
      <c r="B94" s="90" t="s">
        <v>140</v>
      </c>
      <c r="C94" s="79" t="s">
        <v>132</v>
      </c>
      <c r="D94" s="91">
        <v>112</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t="27.6" x14ac:dyDescent="0.25">
      <c r="A95" s="79">
        <v>68</v>
      </c>
      <c r="B95" s="93" t="s">
        <v>214</v>
      </c>
      <c r="C95" s="78" t="s">
        <v>132</v>
      </c>
      <c r="D95" s="94">
        <v>112</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69</v>
      </c>
      <c r="B96" s="93" t="s">
        <v>289</v>
      </c>
      <c r="C96" s="78" t="s">
        <v>132</v>
      </c>
      <c r="D96" s="94">
        <v>3.4</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78">
        <v>70</v>
      </c>
      <c r="B97" s="93" t="s">
        <v>142</v>
      </c>
      <c r="C97" s="79" t="s">
        <v>132</v>
      </c>
      <c r="D97" s="94">
        <v>8</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x14ac:dyDescent="0.25">
      <c r="A98" s="79">
        <v>71</v>
      </c>
      <c r="B98" s="93" t="s">
        <v>143</v>
      </c>
      <c r="C98" s="78" t="s">
        <v>132</v>
      </c>
      <c r="D98" s="94">
        <v>1.5</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t="41.4" x14ac:dyDescent="0.25">
      <c r="A99" s="78">
        <v>72</v>
      </c>
      <c r="B99" s="93" t="s">
        <v>215</v>
      </c>
      <c r="C99" s="79" t="s">
        <v>132</v>
      </c>
      <c r="D99" s="91">
        <v>4.5</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ht="41.4" x14ac:dyDescent="0.25">
      <c r="A100" s="78">
        <v>73</v>
      </c>
      <c r="B100" s="90" t="s">
        <v>216</v>
      </c>
      <c r="C100" s="79" t="s">
        <v>132</v>
      </c>
      <c r="D100" s="91">
        <v>12.6</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x14ac:dyDescent="0.25">
      <c r="A101" s="103"/>
      <c r="B101" s="104" t="s">
        <v>144</v>
      </c>
      <c r="C101" s="103"/>
      <c r="D101" s="103"/>
      <c r="E101" s="103"/>
      <c r="F101" s="103"/>
      <c r="G101" s="103"/>
      <c r="H101" s="103"/>
      <c r="I101" s="103"/>
      <c r="J101" s="103"/>
      <c r="K101" s="103"/>
      <c r="L101" s="103"/>
      <c r="M101" s="103"/>
      <c r="N101" s="103"/>
      <c r="O101" s="103"/>
    </row>
    <row r="102" spans="1:15" s="7" customFormat="1" x14ac:dyDescent="0.25">
      <c r="A102" s="79">
        <v>74</v>
      </c>
      <c r="B102" s="93" t="s">
        <v>247</v>
      </c>
      <c r="C102" s="78" t="s">
        <v>90</v>
      </c>
      <c r="D102" s="94">
        <v>1</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x14ac:dyDescent="0.25">
      <c r="A103" s="103"/>
      <c r="B103" s="104" t="s">
        <v>146</v>
      </c>
      <c r="C103" s="103"/>
      <c r="D103" s="103"/>
      <c r="E103" s="103"/>
      <c r="F103" s="103"/>
      <c r="G103" s="103"/>
      <c r="H103" s="103"/>
      <c r="I103" s="103"/>
      <c r="J103" s="103"/>
      <c r="K103" s="103"/>
      <c r="L103" s="103"/>
      <c r="M103" s="103"/>
      <c r="N103" s="103"/>
      <c r="O103" s="103"/>
    </row>
    <row r="104" spans="1:15" s="7" customFormat="1" ht="41.4" x14ac:dyDescent="0.25">
      <c r="A104" s="78">
        <v>75</v>
      </c>
      <c r="B104" s="93" t="s">
        <v>147</v>
      </c>
      <c r="C104" s="79" t="s">
        <v>148</v>
      </c>
      <c r="D104" s="94">
        <v>3.8</v>
      </c>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ht="41.4" x14ac:dyDescent="0.25">
      <c r="A105" s="79">
        <v>76</v>
      </c>
      <c r="B105" s="93" t="s">
        <v>149</v>
      </c>
      <c r="C105" s="78" t="s">
        <v>148</v>
      </c>
      <c r="D105" s="94">
        <v>3.8</v>
      </c>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x14ac:dyDescent="0.25">
      <c r="A106" s="78">
        <v>77</v>
      </c>
      <c r="B106" s="93" t="s">
        <v>150</v>
      </c>
      <c r="C106" s="79" t="s">
        <v>132</v>
      </c>
      <c r="D106" s="91">
        <v>32.799999999999997</v>
      </c>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t="27.6" x14ac:dyDescent="0.25">
      <c r="A107" s="78">
        <v>78</v>
      </c>
      <c r="B107" s="90" t="s">
        <v>237</v>
      </c>
      <c r="C107" s="79" t="s">
        <v>90</v>
      </c>
      <c r="D107" s="91">
        <v>2</v>
      </c>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t="27.6" x14ac:dyDescent="0.25">
      <c r="A108" s="78">
        <v>79</v>
      </c>
      <c r="B108" s="90" t="s">
        <v>253</v>
      </c>
      <c r="C108" s="79" t="s">
        <v>132</v>
      </c>
      <c r="D108" s="91">
        <v>1.6</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idden="1" x14ac:dyDescent="0.25">
      <c r="A109" s="79">
        <v>89</v>
      </c>
      <c r="B109" s="93"/>
      <c r="C109" s="78"/>
      <c r="D109" s="94"/>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idden="1" x14ac:dyDescent="0.25">
      <c r="A110" s="78">
        <v>90</v>
      </c>
      <c r="B110" s="93"/>
      <c r="C110" s="78"/>
      <c r="D110" s="94"/>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f t="shared" ref="G120" si="12">ROUND(E120*F120,2)</f>
        <v>0</v>
      </c>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30"/>
  <sheetViews>
    <sheetView workbookViewId="0">
      <selection activeCell="E7" sqref="E7"/>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375</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320</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27.6" x14ac:dyDescent="0.25">
      <c r="A22" s="79">
        <v>1</v>
      </c>
      <c r="B22" s="93" t="s">
        <v>89</v>
      </c>
      <c r="C22" s="79" t="s">
        <v>90</v>
      </c>
      <c r="D22" s="94">
        <v>1</v>
      </c>
      <c r="E22" s="92"/>
      <c r="F22" s="68"/>
      <c r="G22" s="68"/>
      <c r="H22" s="68"/>
      <c r="I22" s="68"/>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6" s="7" customFormat="1" ht="55.2" x14ac:dyDescent="0.25">
      <c r="A23" s="78">
        <v>2</v>
      </c>
      <c r="B23" s="93" t="s">
        <v>228</v>
      </c>
      <c r="C23" s="78" t="s">
        <v>90</v>
      </c>
      <c r="D23" s="94">
        <v>1</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6" s="7" customFormat="1" x14ac:dyDescent="0.25">
      <c r="A24" s="103"/>
      <c r="B24" s="104" t="s">
        <v>91</v>
      </c>
      <c r="C24" s="103"/>
      <c r="D24" s="103"/>
      <c r="E24" s="103"/>
      <c r="F24" s="103"/>
      <c r="G24" s="103"/>
      <c r="H24" s="103"/>
      <c r="I24" s="103"/>
      <c r="J24" s="103"/>
      <c r="K24" s="103"/>
      <c r="L24" s="103"/>
      <c r="M24" s="103"/>
      <c r="N24" s="103"/>
      <c r="O24" s="103"/>
    </row>
    <row r="25" spans="1:16" s="7" customFormat="1" ht="27.6" x14ac:dyDescent="0.25">
      <c r="A25" s="79">
        <v>3</v>
      </c>
      <c r="B25" s="93" t="s">
        <v>168</v>
      </c>
      <c r="C25" s="78" t="s">
        <v>132</v>
      </c>
      <c r="D25" s="91">
        <v>2.1</v>
      </c>
      <c r="E25" s="92"/>
      <c r="F25" s="68"/>
      <c r="G25" s="68"/>
      <c r="H25" s="68"/>
      <c r="I25" s="68"/>
      <c r="J25" s="68">
        <f t="shared" si="0"/>
        <v>0</v>
      </c>
      <c r="K25" s="69">
        <f t="shared" si="5"/>
        <v>0</v>
      </c>
      <c r="L25" s="68">
        <f t="shared" si="1"/>
        <v>0</v>
      </c>
      <c r="M25" s="68">
        <f t="shared" si="2"/>
        <v>0</v>
      </c>
      <c r="N25" s="68">
        <f t="shared" si="3"/>
        <v>0</v>
      </c>
      <c r="O25" s="68">
        <f t="shared" si="4"/>
        <v>0</v>
      </c>
    </row>
    <row r="26" spans="1:16" s="7" customFormat="1" x14ac:dyDescent="0.25">
      <c r="A26" s="78">
        <v>4</v>
      </c>
      <c r="B26" s="90" t="s">
        <v>155</v>
      </c>
      <c r="C26" s="79" t="s">
        <v>132</v>
      </c>
      <c r="D26" s="91">
        <v>40.200000000000003</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ht="27.6" x14ac:dyDescent="0.25">
      <c r="A27" s="78">
        <v>5</v>
      </c>
      <c r="B27" s="93" t="s">
        <v>170</v>
      </c>
      <c r="C27" s="79" t="s">
        <v>132</v>
      </c>
      <c r="D27" s="94">
        <v>2.1</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x14ac:dyDescent="0.25">
      <c r="A28" s="79">
        <v>6</v>
      </c>
      <c r="B28" s="93" t="s">
        <v>321</v>
      </c>
      <c r="C28" s="79" t="s">
        <v>132</v>
      </c>
      <c r="D28" s="94">
        <v>1.9</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8">
        <v>7</v>
      </c>
      <c r="B29" s="93" t="s">
        <v>172</v>
      </c>
      <c r="C29" s="79" t="s">
        <v>90</v>
      </c>
      <c r="D29" s="94">
        <v>1</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ht="27.6" x14ac:dyDescent="0.25">
      <c r="A30" s="78">
        <v>8</v>
      </c>
      <c r="B30" s="93" t="s">
        <v>173</v>
      </c>
      <c r="C30" s="79" t="s">
        <v>132</v>
      </c>
      <c r="D30" s="94">
        <v>10.8</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x14ac:dyDescent="0.25">
      <c r="A31" s="79">
        <v>9</v>
      </c>
      <c r="B31" s="93" t="s">
        <v>159</v>
      </c>
      <c r="C31" s="79" t="s">
        <v>103</v>
      </c>
      <c r="D31" s="91">
        <v>50</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x14ac:dyDescent="0.25">
      <c r="A32" s="78">
        <v>10</v>
      </c>
      <c r="B32" s="90" t="s">
        <v>160</v>
      </c>
      <c r="C32" s="78" t="s">
        <v>90</v>
      </c>
      <c r="D32" s="91">
        <v>1</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ht="27.6" x14ac:dyDescent="0.25">
      <c r="A33" s="78">
        <v>11</v>
      </c>
      <c r="B33" s="93" t="s">
        <v>174</v>
      </c>
      <c r="C33" s="78" t="s">
        <v>90</v>
      </c>
      <c r="D33" s="94">
        <v>1</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9">
        <v>12</v>
      </c>
      <c r="B34" s="93" t="s">
        <v>92</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ht="27.6" x14ac:dyDescent="0.25">
      <c r="A35" s="78">
        <v>13</v>
      </c>
      <c r="B35" s="93" t="s">
        <v>93</v>
      </c>
      <c r="C35" s="78" t="s">
        <v>90</v>
      </c>
      <c r="D35" s="94">
        <v>1</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x14ac:dyDescent="0.25">
      <c r="A36" s="78">
        <v>14</v>
      </c>
      <c r="B36" s="93" t="s">
        <v>322</v>
      </c>
      <c r="C36" s="78" t="s">
        <v>90</v>
      </c>
      <c r="D36" s="94">
        <v>1</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x14ac:dyDescent="0.25">
      <c r="A37" s="79">
        <v>15</v>
      </c>
      <c r="B37" s="93" t="s">
        <v>94</v>
      </c>
      <c r="C37" s="78" t="s">
        <v>90</v>
      </c>
      <c r="D37" s="94">
        <v>2</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ht="27.6" x14ac:dyDescent="0.25">
      <c r="A38" s="78">
        <v>16</v>
      </c>
      <c r="B38" s="93" t="s">
        <v>175</v>
      </c>
      <c r="C38" s="79" t="s">
        <v>176</v>
      </c>
      <c r="D38" s="91">
        <v>5</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177</v>
      </c>
      <c r="C39" s="79" t="s">
        <v>103</v>
      </c>
      <c r="D39" s="91">
        <v>2</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x14ac:dyDescent="0.25">
      <c r="A40" s="79">
        <v>18</v>
      </c>
      <c r="B40" s="93" t="s">
        <v>95</v>
      </c>
      <c r="C40" s="78" t="s">
        <v>96</v>
      </c>
      <c r="D40" s="94">
        <v>1</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ht="27.6" x14ac:dyDescent="0.25">
      <c r="A41" s="78">
        <v>19</v>
      </c>
      <c r="B41" s="93" t="s">
        <v>179</v>
      </c>
      <c r="C41" s="78" t="s">
        <v>90</v>
      </c>
      <c r="D41" s="94">
        <v>1</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x14ac:dyDescent="0.25">
      <c r="A42" s="103"/>
      <c r="B42" s="104" t="s">
        <v>98</v>
      </c>
      <c r="C42" s="103"/>
      <c r="D42" s="103"/>
      <c r="E42" s="103"/>
      <c r="F42" s="103"/>
      <c r="G42" s="103"/>
      <c r="H42" s="103"/>
      <c r="I42" s="103"/>
      <c r="J42" s="103"/>
      <c r="K42" s="103"/>
      <c r="L42" s="103"/>
      <c r="M42" s="103"/>
      <c r="N42" s="103"/>
      <c r="O42" s="103"/>
    </row>
    <row r="43" spans="1:15" s="7" customFormat="1" ht="165.6" x14ac:dyDescent="0.25">
      <c r="A43" s="79">
        <v>20</v>
      </c>
      <c r="B43" s="93" t="s">
        <v>257</v>
      </c>
      <c r="C43" s="78" t="s">
        <v>132</v>
      </c>
      <c r="D43" s="94">
        <v>2.1</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69" x14ac:dyDescent="0.25">
      <c r="A44" s="78">
        <v>21</v>
      </c>
      <c r="B44" s="93" t="s">
        <v>323</v>
      </c>
      <c r="C44" s="79" t="s">
        <v>90</v>
      </c>
      <c r="D44" s="91">
        <v>2</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41.4" x14ac:dyDescent="0.25">
      <c r="A45" s="78">
        <v>22</v>
      </c>
      <c r="B45" s="90" t="s">
        <v>324</v>
      </c>
      <c r="C45" s="79" t="s">
        <v>90</v>
      </c>
      <c r="D45" s="91">
        <v>2</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101</v>
      </c>
      <c r="C46" s="78" t="s">
        <v>90</v>
      </c>
      <c r="D46" s="94">
        <v>1</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x14ac:dyDescent="0.25">
      <c r="A47" s="78">
        <v>24</v>
      </c>
      <c r="B47" s="93" t="s">
        <v>102</v>
      </c>
      <c r="C47" s="78" t="s">
        <v>90</v>
      </c>
      <c r="D47" s="94">
        <v>3</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x14ac:dyDescent="0.25">
      <c r="A48" s="78">
        <v>25</v>
      </c>
      <c r="B48" s="93" t="s">
        <v>252</v>
      </c>
      <c r="C48" s="79" t="s">
        <v>90</v>
      </c>
      <c r="D48" s="94">
        <v>6</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ht="27.6" x14ac:dyDescent="0.25">
      <c r="A49" s="79">
        <v>26</v>
      </c>
      <c r="B49" s="93" t="s">
        <v>325</v>
      </c>
      <c r="C49" s="78" t="s">
        <v>132</v>
      </c>
      <c r="D49" s="94">
        <v>1.9</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x14ac:dyDescent="0.25">
      <c r="A50" s="78">
        <v>27</v>
      </c>
      <c r="B50" s="93" t="s">
        <v>263</v>
      </c>
      <c r="C50" s="79" t="s">
        <v>90</v>
      </c>
      <c r="D50" s="91">
        <v>1</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ht="27.6" x14ac:dyDescent="0.25">
      <c r="A51" s="78">
        <v>28</v>
      </c>
      <c r="B51" s="90" t="s">
        <v>258</v>
      </c>
      <c r="C51" s="79" t="s">
        <v>132</v>
      </c>
      <c r="D51" s="91">
        <v>2.1</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55.2" x14ac:dyDescent="0.25">
      <c r="A52" s="79">
        <v>29</v>
      </c>
      <c r="B52" s="93" t="s">
        <v>242</v>
      </c>
      <c r="C52" s="78" t="s">
        <v>132</v>
      </c>
      <c r="D52" s="94">
        <v>2.6</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x14ac:dyDescent="0.25">
      <c r="A53" s="78">
        <v>30</v>
      </c>
      <c r="B53" s="93" t="s">
        <v>183</v>
      </c>
      <c r="C53" s="78" t="s">
        <v>132</v>
      </c>
      <c r="D53" s="94">
        <v>2.1</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78">
        <v>31</v>
      </c>
      <c r="B54" s="93" t="s">
        <v>259</v>
      </c>
      <c r="C54" s="79" t="s">
        <v>132</v>
      </c>
      <c r="D54" s="94">
        <v>40.200000000000003</v>
      </c>
      <c r="E54" s="95"/>
      <c r="F54" s="95"/>
      <c r="G54" s="68"/>
      <c r="H54" s="68"/>
      <c r="I54" s="68"/>
      <c r="J54" s="68">
        <f t="shared" si="0"/>
        <v>0</v>
      </c>
      <c r="K54" s="69">
        <f t="shared" si="5"/>
        <v>0</v>
      </c>
      <c r="L54" s="68">
        <f t="shared" si="1"/>
        <v>0</v>
      </c>
      <c r="M54" s="68">
        <f t="shared" si="2"/>
        <v>0</v>
      </c>
      <c r="N54" s="68">
        <f t="shared" si="3"/>
        <v>0</v>
      </c>
      <c r="O54" s="68">
        <f t="shared" si="4"/>
        <v>0</v>
      </c>
    </row>
    <row r="55" spans="1:15" s="7" customFormat="1" ht="41.4" x14ac:dyDescent="0.25">
      <c r="A55" s="79">
        <v>32</v>
      </c>
      <c r="B55" s="93" t="s">
        <v>156</v>
      </c>
      <c r="C55" s="78" t="s">
        <v>132</v>
      </c>
      <c r="D55" s="94">
        <v>40.200000000000003</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78">
        <v>33</v>
      </c>
      <c r="B56" s="93" t="s">
        <v>188</v>
      </c>
      <c r="C56" s="79" t="s">
        <v>90</v>
      </c>
      <c r="D56" s="91">
        <v>2</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ht="27.6" x14ac:dyDescent="0.25">
      <c r="A57" s="78">
        <v>34</v>
      </c>
      <c r="B57" s="90" t="s">
        <v>180</v>
      </c>
      <c r="C57" s="79" t="s">
        <v>90</v>
      </c>
      <c r="D57" s="91">
        <v>1</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x14ac:dyDescent="0.25">
      <c r="A58" s="103"/>
      <c r="B58" s="104" t="s">
        <v>105</v>
      </c>
      <c r="C58" s="103"/>
      <c r="D58" s="103"/>
      <c r="E58" s="103"/>
      <c r="F58" s="103"/>
      <c r="G58" s="103"/>
      <c r="H58" s="103"/>
      <c r="I58" s="103"/>
      <c r="J58" s="103"/>
      <c r="K58" s="103"/>
      <c r="L58" s="103"/>
      <c r="M58" s="103"/>
      <c r="N58" s="103"/>
      <c r="O58" s="103"/>
    </row>
    <row r="59" spans="1:15" s="7" customFormat="1" x14ac:dyDescent="0.25">
      <c r="A59" s="78">
        <v>35</v>
      </c>
      <c r="B59" s="93" t="s">
        <v>106</v>
      </c>
      <c r="C59" s="78" t="s">
        <v>90</v>
      </c>
      <c r="D59" s="94">
        <v>1</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x14ac:dyDescent="0.25">
      <c r="A60" s="78">
        <v>36</v>
      </c>
      <c r="B60" s="93" t="s">
        <v>107</v>
      </c>
      <c r="C60" s="79" t="s">
        <v>90</v>
      </c>
      <c r="D60" s="94">
        <v>1</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ht="27.6" x14ac:dyDescent="0.25">
      <c r="A61" s="79">
        <v>37</v>
      </c>
      <c r="B61" s="93" t="s">
        <v>108</v>
      </c>
      <c r="C61" s="78" t="s">
        <v>90</v>
      </c>
      <c r="D61" s="94">
        <v>1</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ht="27.6" x14ac:dyDescent="0.25">
      <c r="A62" s="78">
        <v>38</v>
      </c>
      <c r="B62" s="93" t="s">
        <v>109</v>
      </c>
      <c r="C62" s="79" t="s">
        <v>90</v>
      </c>
      <c r="D62" s="91">
        <v>5</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ht="41.4" x14ac:dyDescent="0.25">
      <c r="A63" s="78">
        <v>39</v>
      </c>
      <c r="B63" s="90" t="s">
        <v>243</v>
      </c>
      <c r="C63" s="79" t="s">
        <v>103</v>
      </c>
      <c r="D63" s="91">
        <v>5</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x14ac:dyDescent="0.25">
      <c r="A64" s="79">
        <v>40</v>
      </c>
      <c r="B64" s="93" t="s">
        <v>193</v>
      </c>
      <c r="C64" s="78" t="s">
        <v>111</v>
      </c>
      <c r="D64" s="94">
        <v>0.05</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8">
        <v>41</v>
      </c>
      <c r="B65" s="93" t="s">
        <v>194</v>
      </c>
      <c r="C65" s="78" t="s">
        <v>103</v>
      </c>
      <c r="D65" s="94">
        <v>2</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41.4" x14ac:dyDescent="0.25">
      <c r="A66" s="78">
        <v>42</v>
      </c>
      <c r="B66" s="93" t="s">
        <v>112</v>
      </c>
      <c r="C66" s="79" t="s">
        <v>90</v>
      </c>
      <c r="D66" s="94">
        <v>1</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27.6" x14ac:dyDescent="0.25">
      <c r="A67" s="79">
        <v>43</v>
      </c>
      <c r="B67" s="93" t="s">
        <v>164</v>
      </c>
      <c r="C67" s="78" t="s">
        <v>90</v>
      </c>
      <c r="D67" s="94">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41.4" x14ac:dyDescent="0.25">
      <c r="A68" s="78">
        <v>44</v>
      </c>
      <c r="B68" s="93" t="s">
        <v>114</v>
      </c>
      <c r="C68" s="79" t="s">
        <v>90</v>
      </c>
      <c r="D68" s="91">
        <v>1</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8">
        <v>45</v>
      </c>
      <c r="B69" s="90" t="s">
        <v>246</v>
      </c>
      <c r="C69" s="79" t="s">
        <v>90</v>
      </c>
      <c r="D69" s="91">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x14ac:dyDescent="0.25">
      <c r="A70" s="79">
        <v>46</v>
      </c>
      <c r="B70" s="93" t="s">
        <v>116</v>
      </c>
      <c r="C70" s="78" t="s">
        <v>90</v>
      </c>
      <c r="D70" s="94">
        <v>1</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27.6" x14ac:dyDescent="0.25">
      <c r="A71" s="78">
        <v>47</v>
      </c>
      <c r="B71" s="93" t="s">
        <v>165</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ht="27.6" x14ac:dyDescent="0.25">
      <c r="A72" s="78">
        <v>48</v>
      </c>
      <c r="B72" s="93" t="s">
        <v>117</v>
      </c>
      <c r="C72" s="79" t="s">
        <v>90</v>
      </c>
      <c r="D72" s="94">
        <v>1</v>
      </c>
      <c r="E72" s="95"/>
      <c r="F72" s="95"/>
      <c r="G72" s="68"/>
      <c r="H72" s="68"/>
      <c r="I72" s="68"/>
      <c r="J72" s="68">
        <f t="shared" si="0"/>
        <v>0</v>
      </c>
      <c r="K72" s="69">
        <f t="shared" si="5"/>
        <v>0</v>
      </c>
      <c r="L72" s="68">
        <f t="shared" si="1"/>
        <v>0</v>
      </c>
      <c r="M72" s="68">
        <f t="shared" si="2"/>
        <v>0</v>
      </c>
      <c r="N72" s="68">
        <f t="shared" si="3"/>
        <v>0</v>
      </c>
      <c r="O72" s="68">
        <f t="shared" si="4"/>
        <v>0</v>
      </c>
    </row>
    <row r="73" spans="1:15" s="7" customFormat="1" x14ac:dyDescent="0.25">
      <c r="A73" s="79">
        <v>49</v>
      </c>
      <c r="B73" s="93" t="s">
        <v>326</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x14ac:dyDescent="0.25">
      <c r="A74" s="103"/>
      <c r="B74" s="104" t="s">
        <v>120</v>
      </c>
      <c r="C74" s="103"/>
      <c r="D74" s="103"/>
      <c r="E74" s="103"/>
      <c r="F74" s="103"/>
      <c r="G74" s="103"/>
      <c r="H74" s="103"/>
      <c r="I74" s="103"/>
      <c r="J74" s="103"/>
      <c r="K74" s="103"/>
      <c r="L74" s="103"/>
      <c r="M74" s="103"/>
      <c r="N74" s="103"/>
      <c r="O74" s="103"/>
    </row>
    <row r="75" spans="1:15" s="7" customFormat="1" ht="96.6" x14ac:dyDescent="0.25">
      <c r="A75" s="78">
        <v>50</v>
      </c>
      <c r="B75" s="90" t="s">
        <v>327</v>
      </c>
      <c r="C75" s="79" t="s">
        <v>90</v>
      </c>
      <c r="D75" s="91">
        <v>1</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ht="41.4" x14ac:dyDescent="0.25">
      <c r="A76" s="78">
        <v>51</v>
      </c>
      <c r="B76" s="93" t="s">
        <v>203</v>
      </c>
      <c r="C76" s="78" t="s">
        <v>90</v>
      </c>
      <c r="D76" s="94">
        <v>1</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41.4" x14ac:dyDescent="0.25">
      <c r="A77" s="79">
        <v>52</v>
      </c>
      <c r="B77" s="93" t="s">
        <v>204</v>
      </c>
      <c r="C77" s="78" t="s">
        <v>90</v>
      </c>
      <c r="D77" s="94">
        <v>1</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55.2" x14ac:dyDescent="0.25">
      <c r="A78" s="78">
        <v>53</v>
      </c>
      <c r="B78" s="93" t="s">
        <v>236</v>
      </c>
      <c r="C78" s="79" t="s">
        <v>103</v>
      </c>
      <c r="D78" s="94">
        <v>5</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ht="55.2" x14ac:dyDescent="0.25">
      <c r="A79" s="79">
        <v>54</v>
      </c>
      <c r="B79" s="93" t="s">
        <v>260</v>
      </c>
      <c r="C79" s="78" t="s">
        <v>103</v>
      </c>
      <c r="D79" s="94">
        <v>50</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ht="27.6" x14ac:dyDescent="0.25">
      <c r="A80" s="78">
        <v>55</v>
      </c>
      <c r="B80" s="93" t="s">
        <v>121</v>
      </c>
      <c r="C80" s="79" t="s">
        <v>90</v>
      </c>
      <c r="D80" s="91">
        <v>5</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ht="27.6" x14ac:dyDescent="0.25">
      <c r="A81" s="79">
        <v>56</v>
      </c>
      <c r="B81" s="90" t="s">
        <v>122</v>
      </c>
      <c r="C81" s="79" t="s">
        <v>90</v>
      </c>
      <c r="D81" s="91">
        <v>11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27.6" x14ac:dyDescent="0.25">
      <c r="A82" s="78">
        <v>57</v>
      </c>
      <c r="B82" s="93" t="s">
        <v>124</v>
      </c>
      <c r="C82" s="78" t="s">
        <v>90</v>
      </c>
      <c r="D82" s="94">
        <v>4</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x14ac:dyDescent="0.25">
      <c r="A83" s="79">
        <v>58</v>
      </c>
      <c r="B83" s="93" t="s">
        <v>125</v>
      </c>
      <c r="C83" s="78" t="s">
        <v>90</v>
      </c>
      <c r="D83" s="94">
        <v>1</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x14ac:dyDescent="0.25">
      <c r="A84" s="78">
        <v>59</v>
      </c>
      <c r="B84" s="93" t="s">
        <v>167</v>
      </c>
      <c r="C84" s="79" t="s">
        <v>90</v>
      </c>
      <c r="D84" s="94">
        <v>1</v>
      </c>
      <c r="E84" s="95"/>
      <c r="F84" s="95"/>
      <c r="G84" s="68"/>
      <c r="H84" s="68"/>
      <c r="I84" s="68"/>
      <c r="J84" s="68">
        <f t="shared" si="0"/>
        <v>0</v>
      </c>
      <c r="K84" s="69">
        <f t="shared" si="5"/>
        <v>0</v>
      </c>
      <c r="L84" s="68">
        <f t="shared" si="1"/>
        <v>0</v>
      </c>
      <c r="M84" s="68">
        <f t="shared" si="2"/>
        <v>0</v>
      </c>
      <c r="N84" s="68">
        <f t="shared" si="3"/>
        <v>0</v>
      </c>
      <c r="O84" s="68">
        <f t="shared" si="4"/>
        <v>0</v>
      </c>
    </row>
    <row r="85" spans="1:15" s="7" customFormat="1" x14ac:dyDescent="0.25">
      <c r="A85" s="79">
        <v>60</v>
      </c>
      <c r="B85" s="93" t="s">
        <v>126</v>
      </c>
      <c r="C85" s="78" t="s">
        <v>90</v>
      </c>
      <c r="D85" s="94">
        <v>1</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ht="55.2" x14ac:dyDescent="0.25">
      <c r="A86" s="78">
        <v>61</v>
      </c>
      <c r="B86" s="93" t="s">
        <v>129</v>
      </c>
      <c r="C86" s="78" t="s">
        <v>90</v>
      </c>
      <c r="D86" s="94">
        <v>1</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x14ac:dyDescent="0.25">
      <c r="A87" s="103"/>
      <c r="B87" s="104" t="s">
        <v>130</v>
      </c>
      <c r="C87" s="103"/>
      <c r="D87" s="103"/>
      <c r="E87" s="103"/>
      <c r="F87" s="103"/>
      <c r="G87" s="103"/>
      <c r="H87" s="103"/>
      <c r="I87" s="103"/>
      <c r="J87" s="103"/>
      <c r="K87" s="103"/>
      <c r="L87" s="103"/>
      <c r="M87" s="103"/>
      <c r="N87" s="103"/>
      <c r="O87" s="103"/>
    </row>
    <row r="88" spans="1:15" s="7" customFormat="1" ht="27.6" x14ac:dyDescent="0.25">
      <c r="A88" s="78">
        <v>62</v>
      </c>
      <c r="B88" s="90" t="s">
        <v>131</v>
      </c>
      <c r="C88" s="79" t="s">
        <v>132</v>
      </c>
      <c r="D88" s="91">
        <v>154</v>
      </c>
      <c r="E88" s="95"/>
      <c r="F88" s="95"/>
      <c r="G88" s="68"/>
      <c r="H88" s="68"/>
      <c r="I88" s="68"/>
      <c r="J88" s="68">
        <f t="shared" si="6"/>
        <v>0</v>
      </c>
      <c r="K88" s="69">
        <f t="shared" ref="K88:K120" si="11">ROUND(D88*E88,1)</f>
        <v>0</v>
      </c>
      <c r="L88" s="68">
        <f t="shared" si="7"/>
        <v>0</v>
      </c>
      <c r="M88" s="68">
        <f t="shared" si="8"/>
        <v>0</v>
      </c>
      <c r="N88" s="68">
        <f t="shared" si="9"/>
        <v>0</v>
      </c>
      <c r="O88" s="68">
        <f t="shared" si="10"/>
        <v>0</v>
      </c>
    </row>
    <row r="89" spans="1:15" s="7" customFormat="1" ht="27.6" x14ac:dyDescent="0.25">
      <c r="A89" s="79">
        <v>63</v>
      </c>
      <c r="B89" s="93" t="s">
        <v>133</v>
      </c>
      <c r="C89" s="78" t="s">
        <v>132</v>
      </c>
      <c r="D89" s="94">
        <v>42.3</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ht="27.6" x14ac:dyDescent="0.25">
      <c r="A90" s="78">
        <v>64</v>
      </c>
      <c r="B90" s="93" t="s">
        <v>134</v>
      </c>
      <c r="C90" s="78" t="s">
        <v>132</v>
      </c>
      <c r="D90" s="94">
        <v>45</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x14ac:dyDescent="0.25">
      <c r="A91" s="78">
        <v>65</v>
      </c>
      <c r="B91" s="93" t="s">
        <v>207</v>
      </c>
      <c r="C91" s="79" t="s">
        <v>132</v>
      </c>
      <c r="D91" s="94">
        <v>15</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9">
        <v>66</v>
      </c>
      <c r="B92" s="93" t="s">
        <v>135</v>
      </c>
      <c r="C92" s="78" t="s">
        <v>132</v>
      </c>
      <c r="D92" s="94">
        <v>5.5</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67</v>
      </c>
      <c r="B93" s="93" t="s">
        <v>136</v>
      </c>
      <c r="C93" s="79" t="s">
        <v>132</v>
      </c>
      <c r="D93" s="91">
        <v>42.3</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t="27.6" x14ac:dyDescent="0.25">
      <c r="A94" s="78">
        <v>68</v>
      </c>
      <c r="B94" s="90" t="s">
        <v>137</v>
      </c>
      <c r="C94" s="79" t="s">
        <v>132</v>
      </c>
      <c r="D94" s="91">
        <v>42.3</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x14ac:dyDescent="0.25">
      <c r="A95" s="79">
        <v>69</v>
      </c>
      <c r="B95" s="93" t="s">
        <v>211</v>
      </c>
      <c r="C95" s="78" t="s">
        <v>132</v>
      </c>
      <c r="D95" s="94">
        <v>42.3</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70</v>
      </c>
      <c r="B96" s="93" t="s">
        <v>139</v>
      </c>
      <c r="C96" s="78" t="s">
        <v>132</v>
      </c>
      <c r="D96" s="94">
        <v>111</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ht="27.6" x14ac:dyDescent="0.25">
      <c r="A97" s="78">
        <v>71</v>
      </c>
      <c r="B97" s="93" t="s">
        <v>140</v>
      </c>
      <c r="C97" s="79" t="s">
        <v>132</v>
      </c>
      <c r="D97" s="94">
        <v>111</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ht="27.6" x14ac:dyDescent="0.25">
      <c r="A98" s="79">
        <v>72</v>
      </c>
      <c r="B98" s="93" t="s">
        <v>214</v>
      </c>
      <c r="C98" s="78" t="s">
        <v>132</v>
      </c>
      <c r="D98" s="94">
        <v>111</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x14ac:dyDescent="0.25">
      <c r="A99" s="78">
        <v>73</v>
      </c>
      <c r="B99" s="93" t="s">
        <v>142</v>
      </c>
      <c r="C99" s="79" t="s">
        <v>132</v>
      </c>
      <c r="D99" s="91">
        <v>23.6</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x14ac:dyDescent="0.25">
      <c r="A100" s="78">
        <v>74</v>
      </c>
      <c r="B100" s="90" t="s">
        <v>143</v>
      </c>
      <c r="C100" s="79" t="s">
        <v>132</v>
      </c>
      <c r="D100" s="91">
        <v>5</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ht="41.4" x14ac:dyDescent="0.25">
      <c r="A101" s="78">
        <v>75</v>
      </c>
      <c r="B101" s="90" t="s">
        <v>215</v>
      </c>
      <c r="C101" s="79" t="s">
        <v>132</v>
      </c>
      <c r="D101" s="91">
        <v>4.5</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ht="41.4" x14ac:dyDescent="0.25">
      <c r="A102" s="79">
        <v>76</v>
      </c>
      <c r="B102" s="93" t="s">
        <v>216</v>
      </c>
      <c r="C102" s="78" t="s">
        <v>132</v>
      </c>
      <c r="D102" s="94">
        <v>10.5</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t="27.6" x14ac:dyDescent="0.25">
      <c r="A103" s="78">
        <v>77</v>
      </c>
      <c r="B103" s="93" t="s">
        <v>328</v>
      </c>
      <c r="C103" s="78" t="s">
        <v>132</v>
      </c>
      <c r="D103" s="94">
        <v>0.54</v>
      </c>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x14ac:dyDescent="0.25">
      <c r="A104" s="103"/>
      <c r="B104" s="104" t="s">
        <v>144</v>
      </c>
      <c r="C104" s="103"/>
      <c r="D104" s="103"/>
      <c r="E104" s="103"/>
      <c r="F104" s="103"/>
      <c r="G104" s="103"/>
      <c r="H104" s="103"/>
      <c r="I104" s="103"/>
      <c r="J104" s="103"/>
      <c r="K104" s="103"/>
      <c r="L104" s="103"/>
      <c r="M104" s="103"/>
      <c r="N104" s="103"/>
      <c r="O104" s="103"/>
    </row>
    <row r="105" spans="1:15" s="7" customFormat="1" x14ac:dyDescent="0.25">
      <c r="A105" s="79">
        <v>78</v>
      </c>
      <c r="B105" s="93" t="s">
        <v>247</v>
      </c>
      <c r="C105" s="78" t="s">
        <v>90</v>
      </c>
      <c r="D105" s="94">
        <v>1</v>
      </c>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x14ac:dyDescent="0.25">
      <c r="A106" s="103"/>
      <c r="B106" s="104" t="s">
        <v>146</v>
      </c>
      <c r="C106" s="103"/>
      <c r="D106" s="103"/>
      <c r="E106" s="103"/>
      <c r="F106" s="103"/>
      <c r="G106" s="103"/>
      <c r="H106" s="103"/>
      <c r="I106" s="103"/>
      <c r="J106" s="103"/>
      <c r="K106" s="103"/>
      <c r="L106" s="103"/>
      <c r="M106" s="103"/>
      <c r="N106" s="103"/>
      <c r="O106" s="103"/>
    </row>
    <row r="107" spans="1:15" s="7" customFormat="1" ht="41.4" x14ac:dyDescent="0.25">
      <c r="A107" s="78">
        <v>79</v>
      </c>
      <c r="B107" s="90" t="s">
        <v>147</v>
      </c>
      <c r="C107" s="79" t="s">
        <v>148</v>
      </c>
      <c r="D107" s="91">
        <v>4</v>
      </c>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t="41.4" x14ac:dyDescent="0.25">
      <c r="A108" s="78">
        <v>80</v>
      </c>
      <c r="B108" s="90" t="s">
        <v>149</v>
      </c>
      <c r="C108" s="79" t="s">
        <v>148</v>
      </c>
      <c r="D108" s="91">
        <v>4</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x14ac:dyDescent="0.25">
      <c r="A109" s="79">
        <v>81</v>
      </c>
      <c r="B109" s="93" t="s">
        <v>150</v>
      </c>
      <c r="C109" s="78" t="s">
        <v>132</v>
      </c>
      <c r="D109" s="94">
        <v>42.3</v>
      </c>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t="55.2" x14ac:dyDescent="0.25">
      <c r="A110" s="78">
        <v>82</v>
      </c>
      <c r="B110" s="93" t="s">
        <v>151</v>
      </c>
      <c r="C110" s="78" t="s">
        <v>132</v>
      </c>
      <c r="D110" s="94">
        <v>4.9000000000000004</v>
      </c>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f t="shared" ref="G119:G120" si="12">ROUND(E119*F119,2)</f>
        <v>0</v>
      </c>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f t="shared" si="12"/>
        <v>0</v>
      </c>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29"/>
  <sheetViews>
    <sheetView workbookViewId="0">
      <selection activeCell="E8" sqref="E8"/>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82</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342</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O121</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27.6" x14ac:dyDescent="0.25">
      <c r="A22" s="79">
        <v>1</v>
      </c>
      <c r="B22" s="93" t="s">
        <v>89</v>
      </c>
      <c r="C22" s="79" t="s">
        <v>90</v>
      </c>
      <c r="D22" s="94">
        <v>1</v>
      </c>
      <c r="E22" s="92"/>
      <c r="F22" s="68"/>
      <c r="G22" s="68"/>
      <c r="H22" s="68"/>
      <c r="I22" s="68"/>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6" s="7" customFormat="1" x14ac:dyDescent="0.25">
      <c r="A23" s="103"/>
      <c r="B23" s="104" t="s">
        <v>91</v>
      </c>
      <c r="C23" s="103"/>
      <c r="D23" s="103"/>
      <c r="E23" s="103"/>
      <c r="F23" s="103"/>
      <c r="G23" s="103"/>
      <c r="H23" s="103"/>
      <c r="I23" s="103"/>
      <c r="J23" s="103"/>
      <c r="K23" s="103"/>
      <c r="L23" s="103"/>
      <c r="M23" s="103"/>
      <c r="N23" s="103"/>
      <c r="O23" s="103"/>
    </row>
    <row r="24" spans="1:16" s="7" customFormat="1" x14ac:dyDescent="0.25">
      <c r="A24" s="78">
        <v>2</v>
      </c>
      <c r="B24" s="90" t="s">
        <v>155</v>
      </c>
      <c r="C24" s="78" t="s">
        <v>132</v>
      </c>
      <c r="D24" s="91">
        <v>41.3</v>
      </c>
      <c r="E24" s="92"/>
      <c r="F24" s="68"/>
      <c r="G24" s="68"/>
      <c r="H24" s="68"/>
      <c r="I24" s="68"/>
      <c r="J24" s="68">
        <f t="shared" si="0"/>
        <v>0</v>
      </c>
      <c r="K24" s="69">
        <f t="shared" ref="K24:K84" si="5">ROUND(D24*E24,1)</f>
        <v>0</v>
      </c>
      <c r="L24" s="68">
        <f t="shared" si="1"/>
        <v>0</v>
      </c>
      <c r="M24" s="68">
        <f t="shared" si="2"/>
        <v>0</v>
      </c>
      <c r="N24" s="68">
        <f t="shared" si="3"/>
        <v>0</v>
      </c>
      <c r="O24" s="68">
        <f t="shared" si="4"/>
        <v>0</v>
      </c>
    </row>
    <row r="25" spans="1:16" s="7" customFormat="1" ht="27.6" x14ac:dyDescent="0.25">
      <c r="A25" s="79">
        <v>3</v>
      </c>
      <c r="B25" s="93" t="s">
        <v>330</v>
      </c>
      <c r="C25" s="78" t="s">
        <v>132</v>
      </c>
      <c r="D25" s="91">
        <v>5.0999999999999996</v>
      </c>
      <c r="E25" s="92"/>
      <c r="F25" s="68"/>
      <c r="G25" s="68"/>
      <c r="H25" s="68"/>
      <c r="I25" s="68"/>
      <c r="J25" s="68">
        <f t="shared" si="0"/>
        <v>0</v>
      </c>
      <c r="K25" s="69">
        <f t="shared" si="5"/>
        <v>0</v>
      </c>
      <c r="L25" s="68">
        <f t="shared" si="1"/>
        <v>0</v>
      </c>
      <c r="M25" s="68">
        <f t="shared" si="2"/>
        <v>0</v>
      </c>
      <c r="N25" s="68">
        <f t="shared" si="3"/>
        <v>0</v>
      </c>
      <c r="O25" s="68">
        <f t="shared" si="4"/>
        <v>0</v>
      </c>
    </row>
    <row r="26" spans="1:16" s="7" customFormat="1" x14ac:dyDescent="0.25">
      <c r="A26" s="78">
        <v>4</v>
      </c>
      <c r="B26" s="90" t="s">
        <v>158</v>
      </c>
      <c r="C26" s="79" t="s">
        <v>132</v>
      </c>
      <c r="D26" s="91">
        <v>10.5</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5</v>
      </c>
      <c r="B27" s="93" t="s">
        <v>331</v>
      </c>
      <c r="C27" s="79" t="s">
        <v>90</v>
      </c>
      <c r="D27" s="94">
        <v>1</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ht="27.6" x14ac:dyDescent="0.25">
      <c r="A28" s="79">
        <v>6</v>
      </c>
      <c r="B28" s="93" t="s">
        <v>174</v>
      </c>
      <c r="C28" s="79" t="s">
        <v>90</v>
      </c>
      <c r="D28" s="94">
        <v>2</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8">
        <v>7</v>
      </c>
      <c r="B29" s="93" t="s">
        <v>94</v>
      </c>
      <c r="C29" s="79" t="s">
        <v>90</v>
      </c>
      <c r="D29" s="94">
        <v>3</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x14ac:dyDescent="0.25">
      <c r="A30" s="78">
        <v>8</v>
      </c>
      <c r="B30" s="93" t="s">
        <v>95</v>
      </c>
      <c r="C30" s="79" t="s">
        <v>96</v>
      </c>
      <c r="D30" s="94">
        <v>2</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ht="27.6" x14ac:dyDescent="0.25">
      <c r="A31" s="79">
        <v>9</v>
      </c>
      <c r="B31" s="93" t="s">
        <v>179</v>
      </c>
      <c r="C31" s="79" t="s">
        <v>90</v>
      </c>
      <c r="D31" s="91">
        <v>1</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x14ac:dyDescent="0.25">
      <c r="A32" s="103"/>
      <c r="B32" s="104" t="s">
        <v>98</v>
      </c>
      <c r="C32" s="103"/>
      <c r="D32" s="103"/>
      <c r="E32" s="103"/>
      <c r="F32" s="103"/>
      <c r="G32" s="103"/>
      <c r="H32" s="103"/>
      <c r="I32" s="103"/>
      <c r="J32" s="103"/>
      <c r="K32" s="103"/>
      <c r="L32" s="103"/>
      <c r="M32" s="103"/>
      <c r="N32" s="103"/>
      <c r="O32" s="103"/>
    </row>
    <row r="33" spans="1:15" s="7" customFormat="1" ht="207" x14ac:dyDescent="0.25">
      <c r="A33" s="78">
        <v>10</v>
      </c>
      <c r="B33" s="93" t="s">
        <v>239</v>
      </c>
      <c r="C33" s="78" t="s">
        <v>132</v>
      </c>
      <c r="D33" s="94">
        <v>5.0999999999999996</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x14ac:dyDescent="0.25">
      <c r="A34" s="79">
        <v>11</v>
      </c>
      <c r="B34" s="93" t="s">
        <v>99</v>
      </c>
      <c r="C34" s="79" t="s">
        <v>90</v>
      </c>
      <c r="D34" s="94">
        <v>5</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x14ac:dyDescent="0.25">
      <c r="A35" s="78">
        <v>12</v>
      </c>
      <c r="B35" s="93" t="s">
        <v>273</v>
      </c>
      <c r="C35" s="78" t="s">
        <v>132</v>
      </c>
      <c r="D35" s="94">
        <v>0.54</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ht="27.6" x14ac:dyDescent="0.25">
      <c r="A36" s="78">
        <v>13</v>
      </c>
      <c r="B36" s="93" t="s">
        <v>100</v>
      </c>
      <c r="C36" s="78" t="s">
        <v>90</v>
      </c>
      <c r="D36" s="94">
        <v>5</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x14ac:dyDescent="0.25">
      <c r="A37" s="79">
        <v>14</v>
      </c>
      <c r="B37" s="93" t="s">
        <v>332</v>
      </c>
      <c r="C37" s="78" t="s">
        <v>162</v>
      </c>
      <c r="D37" s="94">
        <v>5</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78">
        <v>15</v>
      </c>
      <c r="B38" s="93" t="s">
        <v>333</v>
      </c>
      <c r="C38" s="79" t="s">
        <v>103</v>
      </c>
      <c r="D38" s="91">
        <v>3.05</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55.2" x14ac:dyDescent="0.25">
      <c r="A39" s="78">
        <v>16</v>
      </c>
      <c r="B39" s="90" t="s">
        <v>240</v>
      </c>
      <c r="C39" s="79" t="s">
        <v>162</v>
      </c>
      <c r="D39" s="91">
        <v>3</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ht="41.4" x14ac:dyDescent="0.25">
      <c r="A40" s="79">
        <v>17</v>
      </c>
      <c r="B40" s="93" t="s">
        <v>250</v>
      </c>
      <c r="C40" s="78" t="s">
        <v>162</v>
      </c>
      <c r="D40" s="94">
        <v>1</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ht="69" x14ac:dyDescent="0.25">
      <c r="A41" s="78">
        <v>18</v>
      </c>
      <c r="B41" s="93" t="s">
        <v>241</v>
      </c>
      <c r="C41" s="78" t="s">
        <v>90</v>
      </c>
      <c r="D41" s="94">
        <v>1</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ht="27.6" x14ac:dyDescent="0.25">
      <c r="A42" s="78">
        <v>19</v>
      </c>
      <c r="B42" s="93" t="s">
        <v>101</v>
      </c>
      <c r="C42" s="79" t="s">
        <v>90</v>
      </c>
      <c r="D42" s="94">
        <v>1</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ht="27.6" x14ac:dyDescent="0.25">
      <c r="A43" s="79">
        <v>20</v>
      </c>
      <c r="B43" s="93" t="s">
        <v>334</v>
      </c>
      <c r="C43" s="78" t="s">
        <v>132</v>
      </c>
      <c r="D43" s="94">
        <v>6</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41.4" x14ac:dyDescent="0.25">
      <c r="A44" s="78">
        <v>21</v>
      </c>
      <c r="B44" s="93" t="s">
        <v>156</v>
      </c>
      <c r="C44" s="79" t="s">
        <v>132</v>
      </c>
      <c r="D44" s="91">
        <v>41.3</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x14ac:dyDescent="0.25">
      <c r="A45" s="78">
        <v>22</v>
      </c>
      <c r="B45" s="90" t="s">
        <v>104</v>
      </c>
      <c r="C45" s="79" t="s">
        <v>90</v>
      </c>
      <c r="D45" s="91">
        <v>2</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x14ac:dyDescent="0.25">
      <c r="A46" s="79">
        <v>23</v>
      </c>
      <c r="B46" s="93" t="s">
        <v>335</v>
      </c>
      <c r="C46" s="78" t="s">
        <v>90</v>
      </c>
      <c r="D46" s="94">
        <v>1</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x14ac:dyDescent="0.25">
      <c r="A47" s="103"/>
      <c r="B47" s="104" t="s">
        <v>105</v>
      </c>
      <c r="C47" s="103"/>
      <c r="D47" s="103"/>
      <c r="E47" s="103"/>
      <c r="F47" s="103"/>
      <c r="G47" s="103"/>
      <c r="H47" s="103"/>
      <c r="I47" s="103"/>
      <c r="J47" s="103"/>
      <c r="K47" s="103"/>
      <c r="L47" s="103"/>
      <c r="M47" s="103"/>
      <c r="N47" s="103"/>
      <c r="O47" s="103"/>
    </row>
    <row r="48" spans="1:15" s="7" customFormat="1" x14ac:dyDescent="0.25">
      <c r="A48" s="79">
        <v>24</v>
      </c>
      <c r="B48" s="93" t="s">
        <v>106</v>
      </c>
      <c r="C48" s="78" t="s">
        <v>90</v>
      </c>
      <c r="D48" s="94">
        <v>2</v>
      </c>
      <c r="E48" s="92"/>
      <c r="F48" s="68"/>
      <c r="G48" s="68"/>
      <c r="H48" s="68"/>
      <c r="I48" s="68"/>
      <c r="J48" s="68">
        <f t="shared" si="0"/>
        <v>0</v>
      </c>
      <c r="K48" s="69">
        <f t="shared" si="5"/>
        <v>0</v>
      </c>
      <c r="L48" s="68">
        <f t="shared" si="1"/>
        <v>0</v>
      </c>
      <c r="M48" s="68">
        <f t="shared" si="2"/>
        <v>0</v>
      </c>
      <c r="N48" s="68">
        <f t="shared" si="3"/>
        <v>0</v>
      </c>
      <c r="O48" s="68">
        <f t="shared" si="4"/>
        <v>0</v>
      </c>
    </row>
    <row r="49" spans="1:15" s="7" customFormat="1" x14ac:dyDescent="0.25">
      <c r="A49" s="79">
        <v>25</v>
      </c>
      <c r="B49" s="93" t="s">
        <v>107</v>
      </c>
      <c r="C49" s="79" t="s">
        <v>90</v>
      </c>
      <c r="D49" s="91">
        <v>2</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ht="27.6" x14ac:dyDescent="0.25">
      <c r="A50" s="79">
        <v>26</v>
      </c>
      <c r="B50" s="90" t="s">
        <v>108</v>
      </c>
      <c r="C50" s="79" t="s">
        <v>90</v>
      </c>
      <c r="D50" s="91">
        <v>2</v>
      </c>
      <c r="E50" s="95"/>
      <c r="F50" s="95"/>
      <c r="G50" s="68"/>
      <c r="H50" s="68"/>
      <c r="I50" s="68"/>
      <c r="J50" s="68">
        <f t="shared" si="0"/>
        <v>0</v>
      </c>
      <c r="K50" s="69">
        <f t="shared" si="5"/>
        <v>0</v>
      </c>
      <c r="L50" s="68">
        <f t="shared" si="1"/>
        <v>0</v>
      </c>
      <c r="M50" s="68">
        <f t="shared" si="2"/>
        <v>0</v>
      </c>
      <c r="N50" s="68">
        <f t="shared" si="3"/>
        <v>0</v>
      </c>
      <c r="O50" s="68">
        <f t="shared" si="4"/>
        <v>0</v>
      </c>
    </row>
    <row r="51" spans="1:15" s="7" customFormat="1" ht="27.6" x14ac:dyDescent="0.25">
      <c r="A51" s="79">
        <v>27</v>
      </c>
      <c r="B51" s="93" t="s">
        <v>109</v>
      </c>
      <c r="C51" s="78" t="s">
        <v>90</v>
      </c>
      <c r="D51" s="94">
        <v>5</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x14ac:dyDescent="0.25">
      <c r="A52" s="79">
        <v>28</v>
      </c>
      <c r="B52" s="93" t="s">
        <v>110</v>
      </c>
      <c r="C52" s="78" t="s">
        <v>111</v>
      </c>
      <c r="D52" s="94">
        <v>0.1</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ht="41.4" x14ac:dyDescent="0.25">
      <c r="A53" s="79">
        <v>29</v>
      </c>
      <c r="B53" s="93" t="s">
        <v>112</v>
      </c>
      <c r="C53" s="79" t="s">
        <v>90</v>
      </c>
      <c r="D53" s="94">
        <v>1</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ht="41.4" x14ac:dyDescent="0.25">
      <c r="A54" s="79">
        <v>30</v>
      </c>
      <c r="B54" s="93" t="s">
        <v>286</v>
      </c>
      <c r="C54" s="78" t="s">
        <v>90</v>
      </c>
      <c r="D54" s="94">
        <v>1</v>
      </c>
      <c r="E54" s="92"/>
      <c r="F54" s="68"/>
      <c r="G54" s="68"/>
      <c r="H54" s="68"/>
      <c r="I54" s="68"/>
      <c r="J54" s="68">
        <f t="shared" si="0"/>
        <v>0</v>
      </c>
      <c r="K54" s="69">
        <f t="shared" si="5"/>
        <v>0</v>
      </c>
      <c r="L54" s="68">
        <f t="shared" si="1"/>
        <v>0</v>
      </c>
      <c r="M54" s="68">
        <f t="shared" si="2"/>
        <v>0</v>
      </c>
      <c r="N54" s="68">
        <f t="shared" si="3"/>
        <v>0</v>
      </c>
      <c r="O54" s="68">
        <f t="shared" si="4"/>
        <v>0</v>
      </c>
    </row>
    <row r="55" spans="1:15" s="7" customFormat="1" ht="27.6" x14ac:dyDescent="0.25">
      <c r="A55" s="79">
        <v>31</v>
      </c>
      <c r="B55" s="93" t="s">
        <v>113</v>
      </c>
      <c r="C55" s="79" t="s">
        <v>90</v>
      </c>
      <c r="D55" s="91">
        <v>1</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79">
        <v>32</v>
      </c>
      <c r="B56" s="90" t="s">
        <v>157</v>
      </c>
      <c r="C56" s="79" t="s">
        <v>90</v>
      </c>
      <c r="D56" s="91">
        <v>1</v>
      </c>
      <c r="E56" s="95"/>
      <c r="F56" s="95"/>
      <c r="G56" s="68"/>
      <c r="H56" s="68"/>
      <c r="I56" s="68"/>
      <c r="J56" s="68">
        <f t="shared" si="0"/>
        <v>0</v>
      </c>
      <c r="K56" s="69">
        <f t="shared" si="5"/>
        <v>0</v>
      </c>
      <c r="L56" s="68">
        <f t="shared" si="1"/>
        <v>0</v>
      </c>
      <c r="M56" s="68">
        <f t="shared" si="2"/>
        <v>0</v>
      </c>
      <c r="N56" s="68">
        <f t="shared" si="3"/>
        <v>0</v>
      </c>
      <c r="O56" s="68">
        <f t="shared" si="4"/>
        <v>0</v>
      </c>
    </row>
    <row r="57" spans="1:15" s="7" customFormat="1" ht="27.6" x14ac:dyDescent="0.25">
      <c r="A57" s="79">
        <v>33</v>
      </c>
      <c r="B57" s="93" t="s">
        <v>115</v>
      </c>
      <c r="C57" s="78" t="s">
        <v>90</v>
      </c>
      <c r="D57" s="94">
        <v>1</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x14ac:dyDescent="0.25">
      <c r="A58" s="79">
        <v>34</v>
      </c>
      <c r="B58" s="93" t="s">
        <v>116</v>
      </c>
      <c r="C58" s="78" t="s">
        <v>90</v>
      </c>
      <c r="D58" s="94">
        <v>1</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27.6" x14ac:dyDescent="0.25">
      <c r="A59" s="79">
        <v>35</v>
      </c>
      <c r="B59" s="93" t="s">
        <v>165</v>
      </c>
      <c r="C59" s="79" t="s">
        <v>90</v>
      </c>
      <c r="D59" s="94">
        <v>2</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9">
        <v>36</v>
      </c>
      <c r="B60" s="93" t="s">
        <v>118</v>
      </c>
      <c r="C60" s="78" t="s">
        <v>90</v>
      </c>
      <c r="D60" s="94">
        <v>3</v>
      </c>
      <c r="E60" s="92"/>
      <c r="F60" s="68"/>
      <c r="G60" s="68"/>
      <c r="H60" s="68"/>
      <c r="I60" s="68"/>
      <c r="J60" s="68">
        <f t="shared" si="0"/>
        <v>0</v>
      </c>
      <c r="K60" s="69">
        <f t="shared" si="5"/>
        <v>0</v>
      </c>
      <c r="L60" s="68">
        <f t="shared" si="1"/>
        <v>0</v>
      </c>
      <c r="M60" s="68">
        <f t="shared" si="2"/>
        <v>0</v>
      </c>
      <c r="N60" s="68">
        <f t="shared" si="3"/>
        <v>0</v>
      </c>
      <c r="O60" s="68">
        <f t="shared" si="4"/>
        <v>0</v>
      </c>
    </row>
    <row r="61" spans="1:15" s="7" customFormat="1" ht="27.6" x14ac:dyDescent="0.25">
      <c r="A61" s="79">
        <v>37</v>
      </c>
      <c r="B61" s="93" t="s">
        <v>119</v>
      </c>
      <c r="C61" s="79" t="s">
        <v>90</v>
      </c>
      <c r="D61" s="91">
        <v>3</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x14ac:dyDescent="0.25">
      <c r="A62" s="103"/>
      <c r="B62" s="104" t="s">
        <v>120</v>
      </c>
      <c r="C62" s="103"/>
      <c r="D62" s="103"/>
      <c r="E62" s="103"/>
      <c r="F62" s="103"/>
      <c r="G62" s="103"/>
      <c r="H62" s="103"/>
      <c r="I62" s="103"/>
      <c r="J62" s="103"/>
      <c r="K62" s="103"/>
      <c r="L62" s="103"/>
      <c r="M62" s="103"/>
      <c r="N62" s="103"/>
      <c r="O62" s="103"/>
    </row>
    <row r="63" spans="1:15" s="7" customFormat="1" ht="27.6" x14ac:dyDescent="0.25">
      <c r="A63" s="79">
        <v>38</v>
      </c>
      <c r="B63" s="93" t="s">
        <v>121</v>
      </c>
      <c r="C63" s="78" t="s">
        <v>90</v>
      </c>
      <c r="D63" s="94">
        <v>1</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27.6" x14ac:dyDescent="0.25">
      <c r="A64" s="79">
        <v>39</v>
      </c>
      <c r="B64" s="93" t="s">
        <v>122</v>
      </c>
      <c r="C64" s="78" t="s">
        <v>90</v>
      </c>
      <c r="D64" s="94">
        <v>3</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9">
        <v>40</v>
      </c>
      <c r="B65" s="93" t="s">
        <v>123</v>
      </c>
      <c r="C65" s="79" t="s">
        <v>90</v>
      </c>
      <c r="D65" s="94">
        <v>1</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27.6" x14ac:dyDescent="0.25">
      <c r="A66" s="79">
        <v>41</v>
      </c>
      <c r="B66" s="93" t="s">
        <v>124</v>
      </c>
      <c r="C66" s="78" t="s">
        <v>90</v>
      </c>
      <c r="D66" s="94">
        <v>4</v>
      </c>
      <c r="E66" s="92"/>
      <c r="F66" s="68"/>
      <c r="G66" s="68"/>
      <c r="H66" s="68"/>
      <c r="I66" s="68"/>
      <c r="J66" s="68">
        <f t="shared" si="0"/>
        <v>0</v>
      </c>
      <c r="K66" s="69">
        <f t="shared" si="5"/>
        <v>0</v>
      </c>
      <c r="L66" s="68">
        <f t="shared" si="1"/>
        <v>0</v>
      </c>
      <c r="M66" s="68">
        <f t="shared" si="2"/>
        <v>0</v>
      </c>
      <c r="N66" s="68">
        <f t="shared" si="3"/>
        <v>0</v>
      </c>
      <c r="O66" s="68">
        <f t="shared" si="4"/>
        <v>0</v>
      </c>
    </row>
    <row r="67" spans="1:15" s="7" customFormat="1" x14ac:dyDescent="0.25">
      <c r="A67" s="79">
        <v>42</v>
      </c>
      <c r="B67" s="93" t="s">
        <v>125</v>
      </c>
      <c r="C67" s="79" t="s">
        <v>90</v>
      </c>
      <c r="D67" s="91">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x14ac:dyDescent="0.25">
      <c r="A68" s="79">
        <v>43</v>
      </c>
      <c r="B68" s="90" t="s">
        <v>167</v>
      </c>
      <c r="C68" s="79" t="s">
        <v>90</v>
      </c>
      <c r="D68" s="91">
        <v>1</v>
      </c>
      <c r="E68" s="95"/>
      <c r="F68" s="95"/>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9">
        <v>44</v>
      </c>
      <c r="B69" s="93" t="s">
        <v>126</v>
      </c>
      <c r="C69" s="78" t="s">
        <v>90</v>
      </c>
      <c r="D69" s="94">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27.6" x14ac:dyDescent="0.25">
      <c r="A70" s="79">
        <v>45</v>
      </c>
      <c r="B70" s="93" t="s">
        <v>128</v>
      </c>
      <c r="C70" s="78" t="s">
        <v>90</v>
      </c>
      <c r="D70" s="94">
        <v>2</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55.2" x14ac:dyDescent="0.25">
      <c r="A71" s="79">
        <v>46</v>
      </c>
      <c r="B71" s="93" t="s">
        <v>129</v>
      </c>
      <c r="C71" s="79"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x14ac:dyDescent="0.25">
      <c r="A72" s="103"/>
      <c r="B72" s="104" t="s">
        <v>130</v>
      </c>
      <c r="C72" s="103"/>
      <c r="D72" s="103"/>
      <c r="E72" s="103"/>
      <c r="F72" s="103"/>
      <c r="G72" s="103"/>
      <c r="H72" s="103"/>
      <c r="I72" s="103"/>
      <c r="J72" s="103"/>
      <c r="K72" s="103"/>
      <c r="L72" s="103"/>
      <c r="M72" s="103"/>
      <c r="N72" s="103"/>
      <c r="O72" s="103"/>
    </row>
    <row r="73" spans="1:15" s="7" customFormat="1" ht="27.6" x14ac:dyDescent="0.25">
      <c r="A73" s="78">
        <v>47</v>
      </c>
      <c r="B73" s="93" t="s">
        <v>131</v>
      </c>
      <c r="C73" s="79" t="s">
        <v>132</v>
      </c>
      <c r="D73" s="91">
        <v>172</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x14ac:dyDescent="0.25">
      <c r="A74" s="78">
        <v>48</v>
      </c>
      <c r="B74" s="90" t="s">
        <v>207</v>
      </c>
      <c r="C74" s="79" t="s">
        <v>132</v>
      </c>
      <c r="D74" s="91">
        <v>3</v>
      </c>
      <c r="E74" s="95"/>
      <c r="F74" s="95"/>
      <c r="G74" s="68"/>
      <c r="H74" s="68"/>
      <c r="I74" s="68"/>
      <c r="J74" s="68">
        <f t="shared" si="0"/>
        <v>0</v>
      </c>
      <c r="K74" s="69">
        <f t="shared" si="5"/>
        <v>0</v>
      </c>
      <c r="L74" s="68">
        <f t="shared" si="1"/>
        <v>0</v>
      </c>
      <c r="M74" s="68">
        <f t="shared" si="2"/>
        <v>0</v>
      </c>
      <c r="N74" s="68">
        <f t="shared" si="3"/>
        <v>0</v>
      </c>
      <c r="O74" s="68">
        <f t="shared" si="4"/>
        <v>0</v>
      </c>
    </row>
    <row r="75" spans="1:15" s="7" customFormat="1" x14ac:dyDescent="0.25">
      <c r="A75" s="78">
        <v>49</v>
      </c>
      <c r="B75" s="93" t="s">
        <v>135</v>
      </c>
      <c r="C75" s="78" t="s">
        <v>132</v>
      </c>
      <c r="D75" s="94">
        <v>2.7</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x14ac:dyDescent="0.25">
      <c r="A76" s="78">
        <v>50</v>
      </c>
      <c r="B76" s="93" t="s">
        <v>136</v>
      </c>
      <c r="C76" s="78" t="s">
        <v>132</v>
      </c>
      <c r="D76" s="94">
        <v>51.4</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27.6" x14ac:dyDescent="0.25">
      <c r="A77" s="78">
        <v>51</v>
      </c>
      <c r="B77" s="93" t="s">
        <v>137</v>
      </c>
      <c r="C77" s="79" t="s">
        <v>132</v>
      </c>
      <c r="D77" s="94">
        <v>51.4</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27.6" x14ac:dyDescent="0.25">
      <c r="A78" s="78">
        <v>52</v>
      </c>
      <c r="B78" s="93" t="s">
        <v>138</v>
      </c>
      <c r="C78" s="78" t="s">
        <v>132</v>
      </c>
      <c r="D78" s="94">
        <v>51.4</v>
      </c>
      <c r="E78" s="92"/>
      <c r="F78" s="68"/>
      <c r="G78" s="68"/>
      <c r="H78" s="68"/>
      <c r="I78" s="68"/>
      <c r="J78" s="68">
        <f t="shared" si="0"/>
        <v>0</v>
      </c>
      <c r="K78" s="69">
        <f t="shared" si="5"/>
        <v>0</v>
      </c>
      <c r="L78" s="68">
        <f t="shared" si="1"/>
        <v>0</v>
      </c>
      <c r="M78" s="68">
        <f t="shared" si="2"/>
        <v>0</v>
      </c>
      <c r="N78" s="68">
        <f t="shared" si="3"/>
        <v>0</v>
      </c>
      <c r="O78" s="68">
        <f t="shared" si="4"/>
        <v>0</v>
      </c>
    </row>
    <row r="79" spans="1:15" s="7" customFormat="1" x14ac:dyDescent="0.25">
      <c r="A79" s="78">
        <v>53</v>
      </c>
      <c r="B79" s="93" t="s">
        <v>139</v>
      </c>
      <c r="C79" s="79" t="s">
        <v>132</v>
      </c>
      <c r="D79" s="91">
        <v>121</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ht="27.6" x14ac:dyDescent="0.25">
      <c r="A80" s="78">
        <v>54</v>
      </c>
      <c r="B80" s="90" t="s">
        <v>140</v>
      </c>
      <c r="C80" s="79" t="s">
        <v>132</v>
      </c>
      <c r="D80" s="91">
        <v>121</v>
      </c>
      <c r="E80" s="95"/>
      <c r="F80" s="95"/>
      <c r="G80" s="68"/>
      <c r="H80" s="68"/>
      <c r="I80" s="68"/>
      <c r="J80" s="68">
        <f t="shared" si="0"/>
        <v>0</v>
      </c>
      <c r="K80" s="69">
        <f t="shared" si="5"/>
        <v>0</v>
      </c>
      <c r="L80" s="68">
        <f t="shared" si="1"/>
        <v>0</v>
      </c>
      <c r="M80" s="68">
        <f t="shared" si="2"/>
        <v>0</v>
      </c>
      <c r="N80" s="68">
        <f t="shared" si="3"/>
        <v>0</v>
      </c>
      <c r="O80" s="68">
        <f t="shared" si="4"/>
        <v>0</v>
      </c>
    </row>
    <row r="81" spans="1:15" s="7" customFormat="1" ht="27.6" x14ac:dyDescent="0.25">
      <c r="A81" s="78">
        <v>55</v>
      </c>
      <c r="B81" s="93" t="s">
        <v>141</v>
      </c>
      <c r="C81" s="78" t="s">
        <v>132</v>
      </c>
      <c r="D81" s="94">
        <v>121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27.6" x14ac:dyDescent="0.25">
      <c r="A82" s="78">
        <v>56</v>
      </c>
      <c r="B82" s="93" t="s">
        <v>336</v>
      </c>
      <c r="C82" s="78" t="s">
        <v>132</v>
      </c>
      <c r="D82" s="94">
        <v>6</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x14ac:dyDescent="0.25">
      <c r="A83" s="78">
        <v>57</v>
      </c>
      <c r="B83" s="93" t="s">
        <v>143</v>
      </c>
      <c r="C83" s="79" t="s">
        <v>132</v>
      </c>
      <c r="D83" s="94">
        <v>15</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ht="55.2" x14ac:dyDescent="0.25">
      <c r="A84" s="78">
        <v>58</v>
      </c>
      <c r="B84" s="93" t="s">
        <v>337</v>
      </c>
      <c r="C84" s="78" t="s">
        <v>132</v>
      </c>
      <c r="D84" s="94">
        <v>2.5</v>
      </c>
      <c r="E84" s="92"/>
      <c r="F84" s="68"/>
      <c r="G84" s="68"/>
      <c r="H84" s="68"/>
      <c r="I84" s="68"/>
      <c r="J84" s="68">
        <f t="shared" si="0"/>
        <v>0</v>
      </c>
      <c r="K84" s="69">
        <f t="shared" si="5"/>
        <v>0</v>
      </c>
      <c r="L84" s="68">
        <f t="shared" si="1"/>
        <v>0</v>
      </c>
      <c r="M84" s="68">
        <f t="shared" si="2"/>
        <v>0</v>
      </c>
      <c r="N84" s="68">
        <f t="shared" si="3"/>
        <v>0</v>
      </c>
      <c r="O84" s="68">
        <f t="shared" si="4"/>
        <v>0</v>
      </c>
    </row>
    <row r="85" spans="1:15" s="7" customFormat="1" x14ac:dyDescent="0.25">
      <c r="A85" s="103"/>
      <c r="B85" s="104" t="s">
        <v>144</v>
      </c>
      <c r="C85" s="103"/>
      <c r="D85" s="103"/>
      <c r="E85" s="103"/>
      <c r="F85" s="103"/>
      <c r="G85" s="103"/>
      <c r="H85" s="103"/>
      <c r="I85" s="103"/>
      <c r="J85" s="103"/>
      <c r="K85" s="103"/>
      <c r="L85" s="103"/>
      <c r="M85" s="103"/>
      <c r="N85" s="103"/>
      <c r="O85" s="103"/>
    </row>
    <row r="86" spans="1:15" s="7" customFormat="1" x14ac:dyDescent="0.25">
      <c r="A86" s="78">
        <v>59</v>
      </c>
      <c r="B86" s="93" t="s">
        <v>247</v>
      </c>
      <c r="C86" s="79" t="s">
        <v>90</v>
      </c>
      <c r="D86" s="91">
        <v>1</v>
      </c>
      <c r="E86" s="92"/>
      <c r="F86" s="68"/>
      <c r="G86" s="68"/>
      <c r="H86" s="68"/>
      <c r="I86" s="68"/>
      <c r="J86" s="68">
        <f t="shared" ref="J86:J119" si="6">I86+H86+G86</f>
        <v>0</v>
      </c>
      <c r="K86" s="69">
        <f t="shared" ref="K86:K119" si="7">ROUND(D86*E86,1)</f>
        <v>0</v>
      </c>
      <c r="L86" s="68">
        <f t="shared" ref="L86:L119" si="8">ROUND(D86*G86,2)</f>
        <v>0</v>
      </c>
      <c r="M86" s="68">
        <f t="shared" ref="M86:M119" si="9">ROUND(D86*H86,2)</f>
        <v>0</v>
      </c>
      <c r="N86" s="68">
        <f t="shared" ref="N86:N119" si="10">ROUND(D86*I86,2)</f>
        <v>0</v>
      </c>
      <c r="O86" s="68">
        <f t="shared" ref="O86:O119" si="11">N86+M86+L86</f>
        <v>0</v>
      </c>
    </row>
    <row r="87" spans="1:15" s="7" customFormat="1" x14ac:dyDescent="0.25">
      <c r="A87" s="103"/>
      <c r="B87" s="104" t="s">
        <v>146</v>
      </c>
      <c r="C87" s="103"/>
      <c r="D87" s="103"/>
      <c r="E87" s="103"/>
      <c r="F87" s="103"/>
      <c r="G87" s="103"/>
      <c r="H87" s="103"/>
      <c r="I87" s="103"/>
      <c r="J87" s="103"/>
      <c r="K87" s="103"/>
      <c r="L87" s="103"/>
      <c r="M87" s="103"/>
      <c r="N87" s="103"/>
      <c r="O87" s="103"/>
    </row>
    <row r="88" spans="1:15" s="7" customFormat="1" ht="41.4" x14ac:dyDescent="0.25">
      <c r="A88" s="79">
        <v>60</v>
      </c>
      <c r="B88" s="93" t="s">
        <v>147</v>
      </c>
      <c r="C88" s="78" t="s">
        <v>148</v>
      </c>
      <c r="D88" s="94">
        <v>2.5</v>
      </c>
      <c r="E88" s="95"/>
      <c r="F88" s="95"/>
      <c r="G88" s="68"/>
      <c r="H88" s="68"/>
      <c r="I88" s="68"/>
      <c r="J88" s="68">
        <f t="shared" si="6"/>
        <v>0</v>
      </c>
      <c r="K88" s="69">
        <f t="shared" si="7"/>
        <v>0</v>
      </c>
      <c r="L88" s="68">
        <f t="shared" si="8"/>
        <v>0</v>
      </c>
      <c r="M88" s="68">
        <f t="shared" si="9"/>
        <v>0</v>
      </c>
      <c r="N88" s="68">
        <f t="shared" si="10"/>
        <v>0</v>
      </c>
      <c r="O88" s="68">
        <f t="shared" si="11"/>
        <v>0</v>
      </c>
    </row>
    <row r="89" spans="1:15" s="7" customFormat="1" ht="41.4" x14ac:dyDescent="0.25">
      <c r="A89" s="79">
        <v>61</v>
      </c>
      <c r="B89" s="93" t="s">
        <v>149</v>
      </c>
      <c r="C89" s="78" t="s">
        <v>148</v>
      </c>
      <c r="D89" s="94">
        <v>2.5</v>
      </c>
      <c r="E89" s="95"/>
      <c r="F89" s="95"/>
      <c r="G89" s="68"/>
      <c r="H89" s="68"/>
      <c r="I89" s="68"/>
      <c r="J89" s="68">
        <f t="shared" si="6"/>
        <v>0</v>
      </c>
      <c r="K89" s="69">
        <f t="shared" si="7"/>
        <v>0</v>
      </c>
      <c r="L89" s="68">
        <f t="shared" si="8"/>
        <v>0</v>
      </c>
      <c r="M89" s="68">
        <f t="shared" si="9"/>
        <v>0</v>
      </c>
      <c r="N89" s="68">
        <f t="shared" si="10"/>
        <v>0</v>
      </c>
      <c r="O89" s="68">
        <f t="shared" si="11"/>
        <v>0</v>
      </c>
    </row>
    <row r="90" spans="1:15" s="7" customFormat="1" x14ac:dyDescent="0.25">
      <c r="A90" s="79">
        <v>62</v>
      </c>
      <c r="B90" s="93" t="s">
        <v>150</v>
      </c>
      <c r="C90" s="79" t="s">
        <v>132</v>
      </c>
      <c r="D90" s="94">
        <v>47.3</v>
      </c>
      <c r="E90" s="95"/>
      <c r="F90" s="95"/>
      <c r="G90" s="68"/>
      <c r="H90" s="68"/>
      <c r="I90" s="68"/>
      <c r="J90" s="68">
        <f t="shared" si="6"/>
        <v>0</v>
      </c>
      <c r="K90" s="69">
        <f t="shared" si="7"/>
        <v>0</v>
      </c>
      <c r="L90" s="68">
        <f t="shared" si="8"/>
        <v>0</v>
      </c>
      <c r="M90" s="68">
        <f t="shared" si="9"/>
        <v>0</v>
      </c>
      <c r="N90" s="68">
        <f t="shared" si="10"/>
        <v>0</v>
      </c>
      <c r="O90" s="68">
        <f t="shared" si="11"/>
        <v>0</v>
      </c>
    </row>
    <row r="91" spans="1:15" s="7" customFormat="1" ht="55.2" x14ac:dyDescent="0.25">
      <c r="A91" s="79">
        <v>63</v>
      </c>
      <c r="B91" s="93" t="s">
        <v>151</v>
      </c>
      <c r="C91" s="78" t="s">
        <v>132</v>
      </c>
      <c r="D91" s="94">
        <v>6</v>
      </c>
      <c r="E91" s="92"/>
      <c r="F91" s="68"/>
      <c r="G91" s="68"/>
      <c r="H91" s="68"/>
      <c r="I91" s="68"/>
      <c r="J91" s="68">
        <f t="shared" si="6"/>
        <v>0</v>
      </c>
      <c r="K91" s="69">
        <f t="shared" si="7"/>
        <v>0</v>
      </c>
      <c r="L91" s="68">
        <f t="shared" si="8"/>
        <v>0</v>
      </c>
      <c r="M91" s="68">
        <f t="shared" si="9"/>
        <v>0</v>
      </c>
      <c r="N91" s="68">
        <f t="shared" si="10"/>
        <v>0</v>
      </c>
      <c r="O91" s="68">
        <f t="shared" si="11"/>
        <v>0</v>
      </c>
    </row>
    <row r="92" spans="1:15" s="7" customFormat="1" ht="41.4" x14ac:dyDescent="0.25">
      <c r="A92" s="79">
        <v>64</v>
      </c>
      <c r="B92" s="93" t="s">
        <v>152</v>
      </c>
      <c r="C92" s="79" t="s">
        <v>90</v>
      </c>
      <c r="D92" s="91">
        <v>2</v>
      </c>
      <c r="E92" s="92"/>
      <c r="F92" s="68"/>
      <c r="G92" s="68"/>
      <c r="H92" s="68"/>
      <c r="I92" s="68"/>
      <c r="J92" s="68">
        <f t="shared" si="6"/>
        <v>0</v>
      </c>
      <c r="K92" s="69">
        <f t="shared" si="7"/>
        <v>0</v>
      </c>
      <c r="L92" s="68">
        <f t="shared" si="8"/>
        <v>0</v>
      </c>
      <c r="M92" s="68">
        <f t="shared" si="9"/>
        <v>0</v>
      </c>
      <c r="N92" s="68">
        <f t="shared" si="10"/>
        <v>0</v>
      </c>
      <c r="O92" s="68">
        <f t="shared" si="11"/>
        <v>0</v>
      </c>
    </row>
    <row r="93" spans="1:15" s="7" customFormat="1" ht="41.4" x14ac:dyDescent="0.25">
      <c r="A93" s="79">
        <v>65</v>
      </c>
      <c r="B93" s="90" t="s">
        <v>153</v>
      </c>
      <c r="C93" s="79" t="s">
        <v>132</v>
      </c>
      <c r="D93" s="91">
        <v>2.9</v>
      </c>
      <c r="E93" s="95"/>
      <c r="F93" s="95"/>
      <c r="G93" s="68"/>
      <c r="H93" s="68"/>
      <c r="I93" s="68"/>
      <c r="J93" s="68">
        <f t="shared" si="6"/>
        <v>0</v>
      </c>
      <c r="K93" s="69">
        <f t="shared" si="7"/>
        <v>0</v>
      </c>
      <c r="L93" s="68">
        <f t="shared" si="8"/>
        <v>0</v>
      </c>
      <c r="M93" s="68">
        <f t="shared" si="9"/>
        <v>0</v>
      </c>
      <c r="N93" s="68">
        <f t="shared" si="10"/>
        <v>0</v>
      </c>
      <c r="O93" s="68">
        <f t="shared" si="11"/>
        <v>0</v>
      </c>
    </row>
    <row r="94" spans="1:15" s="7" customFormat="1" ht="27.6" x14ac:dyDescent="0.25">
      <c r="A94" s="79">
        <v>66</v>
      </c>
      <c r="B94" s="93" t="s">
        <v>154</v>
      </c>
      <c r="C94" s="78" t="s">
        <v>132</v>
      </c>
      <c r="D94" s="94">
        <v>15.1</v>
      </c>
      <c r="E94" s="95"/>
      <c r="F94" s="95"/>
      <c r="G94" s="68"/>
      <c r="H94" s="68"/>
      <c r="I94" s="68"/>
      <c r="J94" s="68">
        <f t="shared" si="6"/>
        <v>0</v>
      </c>
      <c r="K94" s="69">
        <f t="shared" si="7"/>
        <v>0</v>
      </c>
      <c r="L94" s="68">
        <f t="shared" si="8"/>
        <v>0</v>
      </c>
      <c r="M94" s="68">
        <f t="shared" si="9"/>
        <v>0</v>
      </c>
      <c r="N94" s="68">
        <f t="shared" si="10"/>
        <v>0</v>
      </c>
      <c r="O94" s="68">
        <f t="shared" si="11"/>
        <v>0</v>
      </c>
    </row>
    <row r="95" spans="1:15" s="7" customFormat="1" hidden="1" x14ac:dyDescent="0.25">
      <c r="A95" s="78">
        <v>76</v>
      </c>
      <c r="B95" s="93"/>
      <c r="C95" s="78"/>
      <c r="D95" s="94"/>
      <c r="E95" s="95"/>
      <c r="F95" s="95"/>
      <c r="G95" s="68"/>
      <c r="H95" s="68"/>
      <c r="I95" s="68"/>
      <c r="J95" s="68">
        <f t="shared" si="6"/>
        <v>0</v>
      </c>
      <c r="K95" s="69">
        <f t="shared" si="7"/>
        <v>0</v>
      </c>
      <c r="L95" s="68">
        <f t="shared" si="8"/>
        <v>0</v>
      </c>
      <c r="M95" s="68">
        <f t="shared" si="9"/>
        <v>0</v>
      </c>
      <c r="N95" s="68">
        <f t="shared" si="10"/>
        <v>0</v>
      </c>
      <c r="O95" s="68">
        <f t="shared" si="11"/>
        <v>0</v>
      </c>
    </row>
    <row r="96" spans="1:15" s="7" customFormat="1" hidden="1" x14ac:dyDescent="0.25">
      <c r="A96" s="78">
        <v>77</v>
      </c>
      <c r="B96" s="93"/>
      <c r="C96" s="79"/>
      <c r="D96" s="94"/>
      <c r="E96" s="95"/>
      <c r="F96" s="95"/>
      <c r="G96" s="68"/>
      <c r="H96" s="68"/>
      <c r="I96" s="68"/>
      <c r="J96" s="68">
        <f t="shared" si="6"/>
        <v>0</v>
      </c>
      <c r="K96" s="69">
        <f t="shared" si="7"/>
        <v>0</v>
      </c>
      <c r="L96" s="68">
        <f t="shared" si="8"/>
        <v>0</v>
      </c>
      <c r="M96" s="68">
        <f t="shared" si="9"/>
        <v>0</v>
      </c>
      <c r="N96" s="68">
        <f t="shared" si="10"/>
        <v>0</v>
      </c>
      <c r="O96" s="68">
        <f t="shared" si="11"/>
        <v>0</v>
      </c>
    </row>
    <row r="97" spans="1:15" s="7" customFormat="1" hidden="1" x14ac:dyDescent="0.25">
      <c r="A97" s="79">
        <v>78</v>
      </c>
      <c r="B97" s="93"/>
      <c r="C97" s="78"/>
      <c r="D97" s="94"/>
      <c r="E97" s="92"/>
      <c r="F97" s="68"/>
      <c r="G97" s="68"/>
      <c r="H97" s="68"/>
      <c r="I97" s="68"/>
      <c r="J97" s="68">
        <f t="shared" si="6"/>
        <v>0</v>
      </c>
      <c r="K97" s="69">
        <f t="shared" si="7"/>
        <v>0</v>
      </c>
      <c r="L97" s="68">
        <f t="shared" si="8"/>
        <v>0</v>
      </c>
      <c r="M97" s="68">
        <f t="shared" si="9"/>
        <v>0</v>
      </c>
      <c r="N97" s="68">
        <f t="shared" si="10"/>
        <v>0</v>
      </c>
      <c r="O97" s="68">
        <f t="shared" si="11"/>
        <v>0</v>
      </c>
    </row>
    <row r="98" spans="1:15" s="7" customFormat="1" hidden="1" x14ac:dyDescent="0.25">
      <c r="A98" s="78">
        <v>79</v>
      </c>
      <c r="B98" s="93"/>
      <c r="C98" s="79"/>
      <c r="D98" s="91"/>
      <c r="E98" s="92"/>
      <c r="F98" s="68"/>
      <c r="G98" s="68"/>
      <c r="H98" s="68"/>
      <c r="I98" s="68"/>
      <c r="J98" s="68">
        <f t="shared" si="6"/>
        <v>0</v>
      </c>
      <c r="K98" s="69">
        <f t="shared" si="7"/>
        <v>0</v>
      </c>
      <c r="L98" s="68">
        <f t="shared" si="8"/>
        <v>0</v>
      </c>
      <c r="M98" s="68">
        <f t="shared" si="9"/>
        <v>0</v>
      </c>
      <c r="N98" s="68">
        <f t="shared" si="10"/>
        <v>0</v>
      </c>
      <c r="O98" s="68">
        <f t="shared" si="11"/>
        <v>0</v>
      </c>
    </row>
    <row r="99" spans="1:15" s="7" customFormat="1" hidden="1" x14ac:dyDescent="0.25">
      <c r="A99" s="78">
        <v>80</v>
      </c>
      <c r="B99" s="90"/>
      <c r="C99" s="79"/>
      <c r="D99" s="91"/>
      <c r="E99" s="95"/>
      <c r="F99" s="95"/>
      <c r="G99" s="68"/>
      <c r="H99" s="68"/>
      <c r="I99" s="68"/>
      <c r="J99" s="68">
        <f t="shared" si="6"/>
        <v>0</v>
      </c>
      <c r="K99" s="69">
        <f t="shared" si="7"/>
        <v>0</v>
      </c>
      <c r="L99" s="68">
        <f t="shared" si="8"/>
        <v>0</v>
      </c>
      <c r="M99" s="68">
        <f t="shared" si="9"/>
        <v>0</v>
      </c>
      <c r="N99" s="68">
        <f t="shared" si="10"/>
        <v>0</v>
      </c>
      <c r="O99" s="68">
        <f t="shared" si="11"/>
        <v>0</v>
      </c>
    </row>
    <row r="100" spans="1:15" s="7" customFormat="1" hidden="1" x14ac:dyDescent="0.25">
      <c r="A100" s="78">
        <v>81</v>
      </c>
      <c r="B100" s="90"/>
      <c r="C100" s="79"/>
      <c r="D100" s="91"/>
      <c r="E100" s="95"/>
      <c r="F100" s="95"/>
      <c r="G100" s="68"/>
      <c r="H100" s="68"/>
      <c r="I100" s="68"/>
      <c r="J100" s="68">
        <f t="shared" si="6"/>
        <v>0</v>
      </c>
      <c r="K100" s="69">
        <f t="shared" si="7"/>
        <v>0</v>
      </c>
      <c r="L100" s="68">
        <f t="shared" si="8"/>
        <v>0</v>
      </c>
      <c r="M100" s="68">
        <f t="shared" si="9"/>
        <v>0</v>
      </c>
      <c r="N100" s="68">
        <f t="shared" si="10"/>
        <v>0</v>
      </c>
      <c r="O100" s="68">
        <f t="shared" si="11"/>
        <v>0</v>
      </c>
    </row>
    <row r="101" spans="1:15" s="7" customFormat="1" hidden="1" x14ac:dyDescent="0.25">
      <c r="A101" s="79">
        <v>82</v>
      </c>
      <c r="B101" s="93"/>
      <c r="C101" s="78"/>
      <c r="D101" s="94"/>
      <c r="E101" s="95"/>
      <c r="F101" s="95"/>
      <c r="G101" s="68"/>
      <c r="H101" s="68"/>
      <c r="I101" s="68"/>
      <c r="J101" s="68">
        <f t="shared" si="6"/>
        <v>0</v>
      </c>
      <c r="K101" s="69">
        <f t="shared" si="7"/>
        <v>0</v>
      </c>
      <c r="L101" s="68">
        <f t="shared" si="8"/>
        <v>0</v>
      </c>
      <c r="M101" s="68">
        <f t="shared" si="9"/>
        <v>0</v>
      </c>
      <c r="N101" s="68">
        <f t="shared" si="10"/>
        <v>0</v>
      </c>
      <c r="O101" s="68">
        <f t="shared" si="11"/>
        <v>0</v>
      </c>
    </row>
    <row r="102" spans="1:15" s="7" customFormat="1" hidden="1" x14ac:dyDescent="0.25">
      <c r="A102" s="78">
        <v>83</v>
      </c>
      <c r="B102" s="93"/>
      <c r="C102" s="78"/>
      <c r="D102" s="94"/>
      <c r="E102" s="95"/>
      <c r="F102" s="95"/>
      <c r="G102" s="68"/>
      <c r="H102" s="68"/>
      <c r="I102" s="68"/>
      <c r="J102" s="68">
        <f t="shared" si="6"/>
        <v>0</v>
      </c>
      <c r="K102" s="69">
        <f t="shared" si="7"/>
        <v>0</v>
      </c>
      <c r="L102" s="68">
        <f t="shared" si="8"/>
        <v>0</v>
      </c>
      <c r="M102" s="68">
        <f t="shared" si="9"/>
        <v>0</v>
      </c>
      <c r="N102" s="68">
        <f t="shared" si="10"/>
        <v>0</v>
      </c>
      <c r="O102" s="68">
        <f t="shared" si="11"/>
        <v>0</v>
      </c>
    </row>
    <row r="103" spans="1:15" s="7" customFormat="1" hidden="1" x14ac:dyDescent="0.25">
      <c r="A103" s="78">
        <v>84</v>
      </c>
      <c r="B103" s="93"/>
      <c r="C103" s="79"/>
      <c r="D103" s="94"/>
      <c r="E103" s="95"/>
      <c r="F103" s="95"/>
      <c r="G103" s="68"/>
      <c r="H103" s="68"/>
      <c r="I103" s="68"/>
      <c r="J103" s="68">
        <f t="shared" si="6"/>
        <v>0</v>
      </c>
      <c r="K103" s="69">
        <f t="shared" si="7"/>
        <v>0</v>
      </c>
      <c r="L103" s="68">
        <f t="shared" si="8"/>
        <v>0</v>
      </c>
      <c r="M103" s="68">
        <f t="shared" si="9"/>
        <v>0</v>
      </c>
      <c r="N103" s="68">
        <f t="shared" si="10"/>
        <v>0</v>
      </c>
      <c r="O103" s="68">
        <f t="shared" si="11"/>
        <v>0</v>
      </c>
    </row>
    <row r="104" spans="1:15" s="7" customFormat="1" hidden="1" x14ac:dyDescent="0.25">
      <c r="A104" s="79">
        <v>85</v>
      </c>
      <c r="B104" s="93"/>
      <c r="C104" s="78"/>
      <c r="D104" s="94"/>
      <c r="E104" s="92"/>
      <c r="F104" s="68"/>
      <c r="G104" s="68"/>
      <c r="H104" s="68"/>
      <c r="I104" s="68"/>
      <c r="J104" s="68">
        <f t="shared" si="6"/>
        <v>0</v>
      </c>
      <c r="K104" s="69">
        <f t="shared" si="7"/>
        <v>0</v>
      </c>
      <c r="L104" s="68">
        <f t="shared" si="8"/>
        <v>0</v>
      </c>
      <c r="M104" s="68">
        <f t="shared" si="9"/>
        <v>0</v>
      </c>
      <c r="N104" s="68">
        <f t="shared" si="10"/>
        <v>0</v>
      </c>
      <c r="O104" s="68">
        <f t="shared" si="11"/>
        <v>0</v>
      </c>
    </row>
    <row r="105" spans="1:15" s="7" customFormat="1" hidden="1" x14ac:dyDescent="0.25">
      <c r="A105" s="78">
        <v>86</v>
      </c>
      <c r="B105" s="93"/>
      <c r="C105" s="79"/>
      <c r="D105" s="91"/>
      <c r="E105" s="92"/>
      <c r="F105" s="68"/>
      <c r="G105" s="68"/>
      <c r="H105" s="68"/>
      <c r="I105" s="68"/>
      <c r="J105" s="68">
        <f t="shared" si="6"/>
        <v>0</v>
      </c>
      <c r="K105" s="69">
        <f t="shared" si="7"/>
        <v>0</v>
      </c>
      <c r="L105" s="68">
        <f t="shared" si="8"/>
        <v>0</v>
      </c>
      <c r="M105" s="68">
        <f t="shared" si="9"/>
        <v>0</v>
      </c>
      <c r="N105" s="68">
        <f t="shared" si="10"/>
        <v>0</v>
      </c>
      <c r="O105" s="68">
        <f t="shared" si="11"/>
        <v>0</v>
      </c>
    </row>
    <row r="106" spans="1:15" s="7" customFormat="1" hidden="1" x14ac:dyDescent="0.25">
      <c r="A106" s="78">
        <v>87</v>
      </c>
      <c r="B106" s="90"/>
      <c r="C106" s="79"/>
      <c r="D106" s="91"/>
      <c r="E106" s="95"/>
      <c r="F106" s="95"/>
      <c r="G106" s="68"/>
      <c r="H106" s="68"/>
      <c r="I106" s="68"/>
      <c r="J106" s="68">
        <f t="shared" si="6"/>
        <v>0</v>
      </c>
      <c r="K106" s="69">
        <f t="shared" si="7"/>
        <v>0</v>
      </c>
      <c r="L106" s="68">
        <f t="shared" si="8"/>
        <v>0</v>
      </c>
      <c r="M106" s="68">
        <f t="shared" si="9"/>
        <v>0</v>
      </c>
      <c r="N106" s="68">
        <f t="shared" si="10"/>
        <v>0</v>
      </c>
      <c r="O106" s="68">
        <f t="shared" si="11"/>
        <v>0</v>
      </c>
    </row>
    <row r="107" spans="1:15" s="7" customFormat="1" hidden="1" x14ac:dyDescent="0.25">
      <c r="A107" s="78">
        <v>88</v>
      </c>
      <c r="B107" s="90"/>
      <c r="C107" s="79"/>
      <c r="D107" s="91"/>
      <c r="E107" s="95"/>
      <c r="F107" s="95"/>
      <c r="G107" s="68"/>
      <c r="H107" s="68"/>
      <c r="I107" s="68"/>
      <c r="J107" s="68">
        <f t="shared" si="6"/>
        <v>0</v>
      </c>
      <c r="K107" s="69">
        <f t="shared" si="7"/>
        <v>0</v>
      </c>
      <c r="L107" s="68">
        <f t="shared" si="8"/>
        <v>0</v>
      </c>
      <c r="M107" s="68">
        <f t="shared" si="9"/>
        <v>0</v>
      </c>
      <c r="N107" s="68">
        <f t="shared" si="10"/>
        <v>0</v>
      </c>
      <c r="O107" s="68">
        <f t="shared" si="11"/>
        <v>0</v>
      </c>
    </row>
    <row r="108" spans="1:15" s="7" customFormat="1" hidden="1" x14ac:dyDescent="0.25">
      <c r="A108" s="79">
        <v>89</v>
      </c>
      <c r="B108" s="93"/>
      <c r="C108" s="78"/>
      <c r="D108" s="94"/>
      <c r="E108" s="95"/>
      <c r="F108" s="95"/>
      <c r="G108" s="68"/>
      <c r="H108" s="68"/>
      <c r="I108" s="68"/>
      <c r="J108" s="68">
        <f t="shared" si="6"/>
        <v>0</v>
      </c>
      <c r="K108" s="69">
        <f t="shared" si="7"/>
        <v>0</v>
      </c>
      <c r="L108" s="68">
        <f t="shared" si="8"/>
        <v>0</v>
      </c>
      <c r="M108" s="68">
        <f t="shared" si="9"/>
        <v>0</v>
      </c>
      <c r="N108" s="68">
        <f t="shared" si="10"/>
        <v>0</v>
      </c>
      <c r="O108" s="68">
        <f t="shared" si="11"/>
        <v>0</v>
      </c>
    </row>
    <row r="109" spans="1:15" s="7" customFormat="1" hidden="1" x14ac:dyDescent="0.25">
      <c r="A109" s="78">
        <v>90</v>
      </c>
      <c r="B109" s="93"/>
      <c r="C109" s="78"/>
      <c r="D109" s="94"/>
      <c r="E109" s="95"/>
      <c r="F109" s="95"/>
      <c r="G109" s="68"/>
      <c r="H109" s="68"/>
      <c r="I109" s="68"/>
      <c r="J109" s="68">
        <f t="shared" si="6"/>
        <v>0</v>
      </c>
      <c r="K109" s="69">
        <f t="shared" si="7"/>
        <v>0</v>
      </c>
      <c r="L109" s="68">
        <f t="shared" si="8"/>
        <v>0</v>
      </c>
      <c r="M109" s="68">
        <f t="shared" si="9"/>
        <v>0</v>
      </c>
      <c r="N109" s="68">
        <f t="shared" si="10"/>
        <v>0</v>
      </c>
      <c r="O109" s="68">
        <f t="shared" si="11"/>
        <v>0</v>
      </c>
    </row>
    <row r="110" spans="1:15" s="7" customFormat="1" hidden="1" x14ac:dyDescent="0.25">
      <c r="A110" s="78">
        <v>91</v>
      </c>
      <c r="B110" s="90"/>
      <c r="C110" s="79"/>
      <c r="D110" s="91"/>
      <c r="E110" s="95"/>
      <c r="F110" s="95"/>
      <c r="G110" s="68"/>
      <c r="H110" s="68"/>
      <c r="I110" s="68"/>
      <c r="J110" s="68">
        <f t="shared" si="6"/>
        <v>0</v>
      </c>
      <c r="K110" s="69">
        <f t="shared" si="7"/>
        <v>0</v>
      </c>
      <c r="L110" s="68">
        <f t="shared" si="8"/>
        <v>0</v>
      </c>
      <c r="M110" s="68">
        <f t="shared" si="9"/>
        <v>0</v>
      </c>
      <c r="N110" s="68">
        <f t="shared" si="10"/>
        <v>0</v>
      </c>
      <c r="O110" s="68">
        <f t="shared" si="11"/>
        <v>0</v>
      </c>
    </row>
    <row r="111" spans="1:15" s="7" customFormat="1" hidden="1" x14ac:dyDescent="0.25">
      <c r="A111" s="78">
        <v>92</v>
      </c>
      <c r="B111" s="90"/>
      <c r="C111" s="79"/>
      <c r="D111" s="91"/>
      <c r="E111" s="95"/>
      <c r="F111" s="95"/>
      <c r="G111" s="68"/>
      <c r="H111" s="68"/>
      <c r="I111" s="68"/>
      <c r="J111" s="68">
        <f t="shared" si="6"/>
        <v>0</v>
      </c>
      <c r="K111" s="69">
        <f t="shared" si="7"/>
        <v>0</v>
      </c>
      <c r="L111" s="68">
        <f t="shared" si="8"/>
        <v>0</v>
      </c>
      <c r="M111" s="68">
        <f t="shared" si="9"/>
        <v>0</v>
      </c>
      <c r="N111" s="68">
        <f t="shared" si="10"/>
        <v>0</v>
      </c>
      <c r="O111" s="68">
        <f t="shared" si="11"/>
        <v>0</v>
      </c>
    </row>
    <row r="112" spans="1:15" s="7" customFormat="1" hidden="1" x14ac:dyDescent="0.25">
      <c r="A112" s="79">
        <v>93</v>
      </c>
      <c r="B112" s="93"/>
      <c r="C112" s="78"/>
      <c r="D112" s="94"/>
      <c r="E112" s="95"/>
      <c r="F112" s="95"/>
      <c r="G112" s="68"/>
      <c r="H112" s="68"/>
      <c r="I112" s="68"/>
      <c r="J112" s="68">
        <f t="shared" si="6"/>
        <v>0</v>
      </c>
      <c r="K112" s="69">
        <f t="shared" si="7"/>
        <v>0</v>
      </c>
      <c r="L112" s="68">
        <f t="shared" si="8"/>
        <v>0</v>
      </c>
      <c r="M112" s="68">
        <f t="shared" si="9"/>
        <v>0</v>
      </c>
      <c r="N112" s="68">
        <f t="shared" si="10"/>
        <v>0</v>
      </c>
      <c r="O112" s="68">
        <f t="shared" si="11"/>
        <v>0</v>
      </c>
    </row>
    <row r="113" spans="1:16" s="7" customFormat="1" hidden="1" x14ac:dyDescent="0.25">
      <c r="A113" s="78">
        <v>94</v>
      </c>
      <c r="B113" s="93"/>
      <c r="C113" s="78"/>
      <c r="D113" s="94"/>
      <c r="E113" s="95"/>
      <c r="F113" s="95"/>
      <c r="G113" s="68"/>
      <c r="H113" s="68"/>
      <c r="I113" s="68"/>
      <c r="J113" s="68">
        <f t="shared" si="6"/>
        <v>0</v>
      </c>
      <c r="K113" s="69">
        <f t="shared" si="7"/>
        <v>0</v>
      </c>
      <c r="L113" s="68">
        <f t="shared" si="8"/>
        <v>0</v>
      </c>
      <c r="M113" s="68">
        <f t="shared" si="9"/>
        <v>0</v>
      </c>
      <c r="N113" s="68">
        <f t="shared" si="10"/>
        <v>0</v>
      </c>
      <c r="O113" s="68">
        <f t="shared" si="11"/>
        <v>0</v>
      </c>
    </row>
    <row r="114" spans="1:16" s="7" customFormat="1" hidden="1" x14ac:dyDescent="0.25">
      <c r="A114" s="78">
        <v>95</v>
      </c>
      <c r="B114" s="90"/>
      <c r="C114" s="79"/>
      <c r="D114" s="91"/>
      <c r="E114" s="95"/>
      <c r="F114" s="95"/>
      <c r="G114" s="68"/>
      <c r="H114" s="68"/>
      <c r="I114" s="68"/>
      <c r="J114" s="68">
        <f t="shared" si="6"/>
        <v>0</v>
      </c>
      <c r="K114" s="69">
        <f t="shared" si="7"/>
        <v>0</v>
      </c>
      <c r="L114" s="68">
        <f t="shared" si="8"/>
        <v>0</v>
      </c>
      <c r="M114" s="68">
        <f t="shared" si="9"/>
        <v>0</v>
      </c>
      <c r="N114" s="68">
        <f t="shared" si="10"/>
        <v>0</v>
      </c>
      <c r="O114" s="68">
        <f t="shared" si="11"/>
        <v>0</v>
      </c>
    </row>
    <row r="115" spans="1:16" s="7" customFormat="1" hidden="1" x14ac:dyDescent="0.25">
      <c r="A115" s="78">
        <v>96</v>
      </c>
      <c r="B115" s="90"/>
      <c r="C115" s="79"/>
      <c r="D115" s="91"/>
      <c r="E115" s="95"/>
      <c r="F115" s="95"/>
      <c r="G115" s="68"/>
      <c r="H115" s="68"/>
      <c r="I115" s="68"/>
      <c r="J115" s="68">
        <f t="shared" si="6"/>
        <v>0</v>
      </c>
      <c r="K115" s="69">
        <f t="shared" si="7"/>
        <v>0</v>
      </c>
      <c r="L115" s="68">
        <f t="shared" si="8"/>
        <v>0</v>
      </c>
      <c r="M115" s="68">
        <f t="shared" si="9"/>
        <v>0</v>
      </c>
      <c r="N115" s="68">
        <f t="shared" si="10"/>
        <v>0</v>
      </c>
      <c r="O115" s="68">
        <f t="shared" si="11"/>
        <v>0</v>
      </c>
    </row>
    <row r="116" spans="1:16" s="7" customFormat="1" hidden="1" x14ac:dyDescent="0.25">
      <c r="A116" s="79">
        <v>97</v>
      </c>
      <c r="B116" s="93"/>
      <c r="C116" s="78"/>
      <c r="D116" s="94"/>
      <c r="E116" s="95"/>
      <c r="F116" s="95"/>
      <c r="G116" s="68"/>
      <c r="H116" s="68"/>
      <c r="I116" s="68"/>
      <c r="J116" s="68">
        <f t="shared" si="6"/>
        <v>0</v>
      </c>
      <c r="K116" s="69">
        <f t="shared" si="7"/>
        <v>0</v>
      </c>
      <c r="L116" s="68">
        <f t="shared" si="8"/>
        <v>0</v>
      </c>
      <c r="M116" s="68">
        <f t="shared" si="9"/>
        <v>0</v>
      </c>
      <c r="N116" s="68">
        <f t="shared" si="10"/>
        <v>0</v>
      </c>
      <c r="O116" s="68">
        <f t="shared" si="11"/>
        <v>0</v>
      </c>
    </row>
    <row r="117" spans="1:16" s="7" customFormat="1" hidden="1" x14ac:dyDescent="0.25">
      <c r="A117" s="78">
        <v>98</v>
      </c>
      <c r="B117" s="93"/>
      <c r="C117" s="78"/>
      <c r="D117" s="94"/>
      <c r="E117" s="95"/>
      <c r="F117" s="95"/>
      <c r="G117" s="68"/>
      <c r="H117" s="68"/>
      <c r="I117" s="68"/>
      <c r="J117" s="68">
        <f t="shared" si="6"/>
        <v>0</v>
      </c>
      <c r="K117" s="69">
        <f t="shared" si="7"/>
        <v>0</v>
      </c>
      <c r="L117" s="68">
        <f t="shared" si="8"/>
        <v>0</v>
      </c>
      <c r="M117" s="68">
        <f t="shared" si="9"/>
        <v>0</v>
      </c>
      <c r="N117" s="68">
        <f t="shared" si="10"/>
        <v>0</v>
      </c>
      <c r="O117" s="68">
        <f t="shared" si="11"/>
        <v>0</v>
      </c>
    </row>
    <row r="118" spans="1:16" s="7" customFormat="1" hidden="1" x14ac:dyDescent="0.25">
      <c r="A118" s="78">
        <v>99</v>
      </c>
      <c r="B118" s="90"/>
      <c r="C118" s="79"/>
      <c r="D118" s="91"/>
      <c r="E118" s="95"/>
      <c r="F118" s="95"/>
      <c r="G118" s="68"/>
      <c r="H118" s="68"/>
      <c r="I118" s="68"/>
      <c r="J118" s="68">
        <f t="shared" si="6"/>
        <v>0</v>
      </c>
      <c r="K118" s="69">
        <f t="shared" si="7"/>
        <v>0</v>
      </c>
      <c r="L118" s="68">
        <f t="shared" si="8"/>
        <v>0</v>
      </c>
      <c r="M118" s="68">
        <f t="shared" si="9"/>
        <v>0</v>
      </c>
      <c r="N118" s="68">
        <f t="shared" si="10"/>
        <v>0</v>
      </c>
      <c r="O118" s="68">
        <f t="shared" si="11"/>
        <v>0</v>
      </c>
    </row>
    <row r="119" spans="1:16" s="7" customFormat="1" hidden="1" x14ac:dyDescent="0.25">
      <c r="A119" s="78">
        <v>100</v>
      </c>
      <c r="B119" s="90"/>
      <c r="C119" s="79"/>
      <c r="D119" s="91"/>
      <c r="E119" s="95"/>
      <c r="F119" s="95"/>
      <c r="G119" s="68">
        <f t="shared" ref="G119" si="12">ROUND(E119*F119,2)</f>
        <v>0</v>
      </c>
      <c r="H119" s="68"/>
      <c r="I119" s="68"/>
      <c r="J119" s="68">
        <f t="shared" si="6"/>
        <v>0</v>
      </c>
      <c r="K119" s="69">
        <f t="shared" si="7"/>
        <v>0</v>
      </c>
      <c r="L119" s="68">
        <f t="shared" si="8"/>
        <v>0</v>
      </c>
      <c r="M119" s="68">
        <f t="shared" si="9"/>
        <v>0</v>
      </c>
      <c r="N119" s="68">
        <f t="shared" si="10"/>
        <v>0</v>
      </c>
      <c r="O119" s="68">
        <f t="shared" si="11"/>
        <v>0</v>
      </c>
    </row>
    <row r="120" spans="1:16" ht="15.6" x14ac:dyDescent="0.3">
      <c r="A120" s="74"/>
      <c r="B120" s="72"/>
      <c r="C120" s="73"/>
      <c r="D120" s="70"/>
      <c r="E120" s="71"/>
      <c r="F120" s="71"/>
      <c r="G120" s="71"/>
      <c r="H120" s="71"/>
      <c r="I120" s="71"/>
      <c r="J120" s="71"/>
      <c r="K120" s="75"/>
      <c r="L120" s="71"/>
      <c r="M120" s="71"/>
      <c r="N120" s="71"/>
      <c r="O120" s="68"/>
      <c r="P120" s="7"/>
    </row>
    <row r="121" spans="1:16" ht="15.75" customHeight="1" x14ac:dyDescent="0.3">
      <c r="A121" s="154" t="s">
        <v>63</v>
      </c>
      <c r="B121" s="155"/>
      <c r="C121" s="155"/>
      <c r="D121" s="155"/>
      <c r="E121" s="155"/>
      <c r="F121" s="155"/>
      <c r="G121" s="155"/>
      <c r="H121" s="155"/>
      <c r="I121" s="155"/>
      <c r="J121" s="156"/>
      <c r="K121" s="76">
        <f>SUM(K21:K120)</f>
        <v>0</v>
      </c>
      <c r="L121" s="77">
        <f>SUM(L21:L120)</f>
        <v>0</v>
      </c>
      <c r="M121" s="77">
        <f>SUM(M21:M120)</f>
        <v>0</v>
      </c>
      <c r="N121" s="77">
        <f>SUM(N21:N120)</f>
        <v>0</v>
      </c>
      <c r="O121" s="77">
        <f>SUM(O21:O120)</f>
        <v>0</v>
      </c>
      <c r="P121" s="7"/>
    </row>
    <row r="122" spans="1:16" ht="14.4" x14ac:dyDescent="0.3">
      <c r="B122" s="7"/>
      <c r="C122" s="7"/>
      <c r="D122" s="7"/>
      <c r="E122" s="7"/>
      <c r="F122" s="7"/>
      <c r="G122" s="7"/>
      <c r="H122" s="7"/>
      <c r="I122" s="7"/>
      <c r="J122" s="7"/>
      <c r="K122" s="7"/>
      <c r="L122" s="7"/>
      <c r="M122" s="7"/>
      <c r="N122" s="7"/>
      <c r="O122" s="7"/>
    </row>
    <row r="123" spans="1:16" ht="14.4" x14ac:dyDescent="0.3">
      <c r="A123" s="7"/>
      <c r="B123" s="25" t="s">
        <v>19</v>
      </c>
      <c r="C123" s="7"/>
      <c r="D123" s="7"/>
      <c r="E123" s="7"/>
      <c r="F123" s="7"/>
      <c r="G123" s="7"/>
      <c r="H123" s="7"/>
      <c r="I123" s="7"/>
      <c r="J123" s="7"/>
      <c r="K123" s="7"/>
      <c r="L123" s="7"/>
      <c r="M123" s="7"/>
      <c r="N123" s="7"/>
      <c r="O123" s="7"/>
      <c r="P123" s="7"/>
    </row>
    <row r="124" spans="1:16" ht="14.4" x14ac:dyDescent="0.3">
      <c r="A124" s="7"/>
      <c r="B124" s="57" t="s">
        <v>20</v>
      </c>
      <c r="C124" s="7"/>
      <c r="D124" s="7"/>
      <c r="E124" s="7"/>
      <c r="F124" s="7"/>
      <c r="G124" s="7"/>
      <c r="H124" s="7"/>
      <c r="I124" s="7"/>
      <c r="J124" s="7"/>
      <c r="K124" s="7"/>
      <c r="L124" s="7"/>
      <c r="M124" s="7"/>
      <c r="N124" s="7"/>
      <c r="O124" s="7"/>
    </row>
    <row r="125" spans="1:16" ht="14.4" x14ac:dyDescent="0.3">
      <c r="A125" s="7"/>
      <c r="B125" s="7"/>
      <c r="C125" s="7"/>
      <c r="D125" s="7"/>
      <c r="E125" s="7"/>
      <c r="F125" s="7"/>
      <c r="G125" s="7"/>
      <c r="H125" s="7"/>
      <c r="I125" s="7"/>
      <c r="J125" s="7"/>
      <c r="K125" s="7"/>
      <c r="L125" s="7"/>
      <c r="M125" s="7"/>
      <c r="N125" s="7"/>
      <c r="O125" s="7"/>
    </row>
    <row r="126" spans="1:16" ht="14.4" x14ac:dyDescent="0.3">
      <c r="A126" s="7"/>
      <c r="B126" s="7" t="s">
        <v>22</v>
      </c>
      <c r="C126" s="7"/>
      <c r="D126" s="7"/>
      <c r="E126" s="7"/>
      <c r="F126" s="7"/>
      <c r="G126" s="7"/>
      <c r="H126" s="7"/>
      <c r="I126" s="7"/>
      <c r="J126" s="7"/>
      <c r="K126" s="7"/>
      <c r="L126" s="7"/>
      <c r="M126" s="7"/>
      <c r="N126" s="7"/>
      <c r="O126" s="7"/>
    </row>
    <row r="127" spans="1:16" ht="14.4" x14ac:dyDescent="0.3">
      <c r="A127" s="7"/>
      <c r="B127" s="57" t="s">
        <v>40</v>
      </c>
      <c r="C127" s="7"/>
      <c r="D127" s="7"/>
      <c r="E127" s="7"/>
      <c r="F127" s="7"/>
      <c r="G127" s="7"/>
      <c r="H127" s="7"/>
      <c r="I127" s="7"/>
      <c r="J127" s="7"/>
      <c r="K127" s="7"/>
      <c r="L127" s="7"/>
      <c r="M127" s="7"/>
      <c r="N127" s="7"/>
      <c r="O127" s="7"/>
    </row>
    <row r="128" spans="1:16" ht="14.4" x14ac:dyDescent="0.3">
      <c r="A128" s="7"/>
      <c r="B128" s="7"/>
      <c r="C128" s="7"/>
      <c r="D128" s="7"/>
      <c r="E128" s="7"/>
      <c r="F128" s="7"/>
      <c r="G128" s="7"/>
      <c r="H128" s="7"/>
      <c r="I128" s="7"/>
      <c r="J128" s="7"/>
      <c r="K128" s="7"/>
      <c r="L128" s="7"/>
      <c r="M128" s="7"/>
      <c r="N128" s="7"/>
      <c r="O128" s="7"/>
    </row>
    <row r="129" spans="1:1" ht="14.4" x14ac:dyDescent="0.3">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0"/>
  <sheetViews>
    <sheetView workbookViewId="0">
      <selection activeCell="E8" sqref="E8"/>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81</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343</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55.2" x14ac:dyDescent="0.25">
      <c r="A22" s="105">
        <v>1</v>
      </c>
      <c r="B22" s="115" t="s">
        <v>227</v>
      </c>
      <c r="C22" s="17" t="s">
        <v>90</v>
      </c>
      <c r="D22" s="107">
        <v>1</v>
      </c>
      <c r="E22" s="17"/>
      <c r="F22" s="17"/>
      <c r="G22" s="116"/>
      <c r="H22" s="17"/>
      <c r="I22" s="17"/>
      <c r="J22" s="116">
        <f t="shared" ref="J22:J85" si="0">I22+H22+G22</f>
        <v>0</v>
      </c>
      <c r="K22" s="117">
        <f>ROUND(D22*E22,1)</f>
        <v>0</v>
      </c>
      <c r="L22" s="68">
        <f t="shared" ref="L22:L85" si="1">ROUND(D22*G22,2)</f>
        <v>0</v>
      </c>
      <c r="M22" s="68">
        <f t="shared" ref="M22:M85" si="2">ROUND(D22*H22,2)</f>
        <v>0</v>
      </c>
      <c r="N22" s="68">
        <f t="shared" ref="N22:N85" si="3">ROUND(D22*I22,2)</f>
        <v>0</v>
      </c>
      <c r="O22" s="68">
        <f t="shared" ref="O22:O85" si="4">N22+M22+L22</f>
        <v>0</v>
      </c>
    </row>
    <row r="23" spans="1:16" s="7" customFormat="1" ht="27.6" x14ac:dyDescent="0.25">
      <c r="A23" s="105">
        <v>2</v>
      </c>
      <c r="B23" s="106" t="s">
        <v>89</v>
      </c>
      <c r="C23" s="17" t="s">
        <v>90</v>
      </c>
      <c r="D23" s="107">
        <v>1</v>
      </c>
      <c r="E23" s="17"/>
      <c r="F23" s="17"/>
      <c r="G23" s="68"/>
      <c r="H23" s="17"/>
      <c r="I23" s="17"/>
      <c r="J23" s="68">
        <f t="shared" si="0"/>
        <v>0</v>
      </c>
      <c r="K23" s="69">
        <f t="shared" ref="K23:K86" si="5">ROUND(D23*E23,1)</f>
        <v>0</v>
      </c>
      <c r="L23" s="68">
        <f t="shared" si="1"/>
        <v>0</v>
      </c>
      <c r="M23" s="68">
        <f t="shared" si="2"/>
        <v>0</v>
      </c>
      <c r="N23" s="68">
        <f t="shared" si="3"/>
        <v>0</v>
      </c>
      <c r="O23" s="68">
        <f t="shared" si="4"/>
        <v>0</v>
      </c>
    </row>
    <row r="24" spans="1:16" s="7" customFormat="1" x14ac:dyDescent="0.25">
      <c r="A24" s="108"/>
      <c r="B24" s="109" t="s">
        <v>91</v>
      </c>
      <c r="C24" s="110"/>
      <c r="D24" s="111"/>
      <c r="E24" s="110"/>
      <c r="F24" s="103"/>
      <c r="G24" s="103"/>
      <c r="H24" s="103"/>
      <c r="I24" s="103"/>
      <c r="J24" s="103"/>
      <c r="K24" s="103"/>
      <c r="L24" s="103"/>
      <c r="M24" s="103"/>
      <c r="N24" s="103"/>
      <c r="O24" s="103"/>
    </row>
    <row r="25" spans="1:16" s="7" customFormat="1" x14ac:dyDescent="0.25">
      <c r="A25" s="105">
        <v>3</v>
      </c>
      <c r="B25" s="112" t="s">
        <v>155</v>
      </c>
      <c r="C25" s="113" t="s">
        <v>132</v>
      </c>
      <c r="D25" s="114">
        <v>28</v>
      </c>
      <c r="E25" s="113"/>
      <c r="F25" s="113"/>
      <c r="G25" s="68"/>
      <c r="H25" s="113"/>
      <c r="I25" s="113"/>
      <c r="J25" s="68">
        <f t="shared" si="0"/>
        <v>0</v>
      </c>
      <c r="K25" s="69">
        <f t="shared" si="5"/>
        <v>0</v>
      </c>
      <c r="L25" s="68">
        <f t="shared" si="1"/>
        <v>0</v>
      </c>
      <c r="M25" s="68">
        <f t="shared" si="2"/>
        <v>0</v>
      </c>
      <c r="N25" s="68">
        <f t="shared" si="3"/>
        <v>0</v>
      </c>
      <c r="O25" s="68">
        <f t="shared" si="4"/>
        <v>0</v>
      </c>
    </row>
    <row r="26" spans="1:16" s="7" customFormat="1" ht="27.6" x14ac:dyDescent="0.25">
      <c r="A26" s="105">
        <v>4</v>
      </c>
      <c r="B26" s="112" t="s">
        <v>170</v>
      </c>
      <c r="C26" s="113" t="s">
        <v>132</v>
      </c>
      <c r="D26" s="114">
        <v>6.1</v>
      </c>
      <c r="E26" s="113"/>
      <c r="F26" s="113"/>
      <c r="G26" s="68"/>
      <c r="H26" s="113"/>
      <c r="I26" s="113"/>
      <c r="J26" s="68">
        <f t="shared" si="0"/>
        <v>0</v>
      </c>
      <c r="K26" s="69">
        <f t="shared" si="5"/>
        <v>0</v>
      </c>
      <c r="L26" s="68">
        <f t="shared" si="1"/>
        <v>0</v>
      </c>
      <c r="M26" s="68">
        <f t="shared" si="2"/>
        <v>0</v>
      </c>
      <c r="N26" s="68">
        <f t="shared" si="3"/>
        <v>0</v>
      </c>
      <c r="O26" s="68">
        <f t="shared" si="4"/>
        <v>0</v>
      </c>
    </row>
    <row r="27" spans="1:16" s="7" customFormat="1" x14ac:dyDescent="0.25">
      <c r="A27" s="105">
        <v>5</v>
      </c>
      <c r="B27" s="112" t="s">
        <v>265</v>
      </c>
      <c r="C27" s="113" t="s">
        <v>132</v>
      </c>
      <c r="D27" s="114">
        <v>1.9</v>
      </c>
      <c r="E27" s="113"/>
      <c r="F27" s="113"/>
      <c r="G27" s="68"/>
      <c r="H27" s="113"/>
      <c r="I27" s="113"/>
      <c r="J27" s="68">
        <f t="shared" si="0"/>
        <v>0</v>
      </c>
      <c r="K27" s="69">
        <f t="shared" si="5"/>
        <v>0</v>
      </c>
      <c r="L27" s="68">
        <f t="shared" si="1"/>
        <v>0</v>
      </c>
      <c r="M27" s="68">
        <f t="shared" si="2"/>
        <v>0</v>
      </c>
      <c r="N27" s="68">
        <f t="shared" si="3"/>
        <v>0</v>
      </c>
      <c r="O27" s="68">
        <f t="shared" si="4"/>
        <v>0</v>
      </c>
    </row>
    <row r="28" spans="1:16" s="7" customFormat="1" x14ac:dyDescent="0.25">
      <c r="A28" s="105">
        <v>6</v>
      </c>
      <c r="B28" s="112" t="s">
        <v>248</v>
      </c>
      <c r="C28" s="113" t="s">
        <v>132</v>
      </c>
      <c r="D28" s="114">
        <v>1.9</v>
      </c>
      <c r="E28" s="113"/>
      <c r="F28" s="113"/>
      <c r="G28" s="68"/>
      <c r="H28" s="113"/>
      <c r="I28" s="113"/>
      <c r="J28" s="68">
        <f t="shared" si="0"/>
        <v>0</v>
      </c>
      <c r="K28" s="69">
        <f t="shared" si="5"/>
        <v>0</v>
      </c>
      <c r="L28" s="68">
        <f t="shared" si="1"/>
        <v>0</v>
      </c>
      <c r="M28" s="68">
        <f t="shared" si="2"/>
        <v>0</v>
      </c>
      <c r="N28" s="68">
        <f t="shared" si="3"/>
        <v>0</v>
      </c>
      <c r="O28" s="68">
        <f t="shared" si="4"/>
        <v>0</v>
      </c>
    </row>
    <row r="29" spans="1:16" s="7" customFormat="1" x14ac:dyDescent="0.25">
      <c r="A29" s="105">
        <v>7</v>
      </c>
      <c r="B29" s="112" t="s">
        <v>280</v>
      </c>
      <c r="C29" s="113" t="s">
        <v>132</v>
      </c>
      <c r="D29" s="114">
        <v>7</v>
      </c>
      <c r="E29" s="113"/>
      <c r="F29" s="113"/>
      <c r="G29" s="68"/>
      <c r="H29" s="113"/>
      <c r="I29" s="113"/>
      <c r="J29" s="68">
        <f t="shared" si="0"/>
        <v>0</v>
      </c>
      <c r="K29" s="69">
        <f t="shared" si="5"/>
        <v>0</v>
      </c>
      <c r="L29" s="68">
        <f t="shared" si="1"/>
        <v>0</v>
      </c>
      <c r="M29" s="68">
        <f t="shared" si="2"/>
        <v>0</v>
      </c>
      <c r="N29" s="68">
        <f t="shared" si="3"/>
        <v>0</v>
      </c>
      <c r="O29" s="68">
        <f t="shared" si="4"/>
        <v>0</v>
      </c>
    </row>
    <row r="30" spans="1:16" s="7" customFormat="1" x14ac:dyDescent="0.25">
      <c r="A30" s="105">
        <v>8</v>
      </c>
      <c r="B30" s="112" t="s">
        <v>159</v>
      </c>
      <c r="C30" s="113" t="s">
        <v>103</v>
      </c>
      <c r="D30" s="114">
        <v>40</v>
      </c>
      <c r="E30" s="113"/>
      <c r="F30" s="113"/>
      <c r="G30" s="68"/>
      <c r="H30" s="113"/>
      <c r="I30" s="113"/>
      <c r="J30" s="68">
        <f t="shared" si="0"/>
        <v>0</v>
      </c>
      <c r="K30" s="69">
        <f t="shared" si="5"/>
        <v>0</v>
      </c>
      <c r="L30" s="68">
        <f t="shared" si="1"/>
        <v>0</v>
      </c>
      <c r="M30" s="68">
        <f t="shared" si="2"/>
        <v>0</v>
      </c>
      <c r="N30" s="68">
        <f t="shared" si="3"/>
        <v>0</v>
      </c>
      <c r="O30" s="68">
        <f t="shared" si="4"/>
        <v>0</v>
      </c>
    </row>
    <row r="31" spans="1:16" s="7" customFormat="1" x14ac:dyDescent="0.25">
      <c r="A31" s="105">
        <v>9</v>
      </c>
      <c r="B31" s="112" t="s">
        <v>160</v>
      </c>
      <c r="C31" s="113" t="s">
        <v>90</v>
      </c>
      <c r="D31" s="114">
        <v>1</v>
      </c>
      <c r="E31" s="113"/>
      <c r="F31" s="113"/>
      <c r="G31" s="68"/>
      <c r="H31" s="113"/>
      <c r="I31" s="113"/>
      <c r="J31" s="68">
        <f t="shared" si="0"/>
        <v>0</v>
      </c>
      <c r="K31" s="69">
        <f t="shared" si="5"/>
        <v>0</v>
      </c>
      <c r="L31" s="68">
        <f t="shared" si="1"/>
        <v>0</v>
      </c>
      <c r="M31" s="68">
        <f t="shared" si="2"/>
        <v>0</v>
      </c>
      <c r="N31" s="68">
        <f t="shared" si="3"/>
        <v>0</v>
      </c>
      <c r="O31" s="68">
        <f t="shared" si="4"/>
        <v>0</v>
      </c>
    </row>
    <row r="32" spans="1:16" s="7" customFormat="1" x14ac:dyDescent="0.25">
      <c r="A32" s="105">
        <v>10</v>
      </c>
      <c r="B32" s="112" t="s">
        <v>161</v>
      </c>
      <c r="C32" s="113" t="s">
        <v>90</v>
      </c>
      <c r="D32" s="114">
        <v>1</v>
      </c>
      <c r="E32" s="113"/>
      <c r="F32" s="113"/>
      <c r="G32" s="68"/>
      <c r="H32" s="113"/>
      <c r="I32" s="113"/>
      <c r="J32" s="68">
        <f t="shared" si="0"/>
        <v>0</v>
      </c>
      <c r="K32" s="69">
        <f t="shared" si="5"/>
        <v>0</v>
      </c>
      <c r="L32" s="68">
        <f t="shared" si="1"/>
        <v>0</v>
      </c>
      <c r="M32" s="68">
        <f t="shared" si="2"/>
        <v>0</v>
      </c>
      <c r="N32" s="68">
        <f t="shared" si="3"/>
        <v>0</v>
      </c>
      <c r="O32" s="68">
        <f t="shared" si="4"/>
        <v>0</v>
      </c>
    </row>
    <row r="33" spans="1:15" s="7" customFormat="1" ht="27.6" x14ac:dyDescent="0.25">
      <c r="A33" s="105">
        <v>11</v>
      </c>
      <c r="B33" s="112" t="s">
        <v>249</v>
      </c>
      <c r="C33" s="113" t="s">
        <v>90</v>
      </c>
      <c r="D33" s="114">
        <v>1</v>
      </c>
      <c r="E33" s="113"/>
      <c r="F33" s="113"/>
      <c r="G33" s="68"/>
      <c r="H33" s="113"/>
      <c r="I33" s="113"/>
      <c r="J33" s="68">
        <f t="shared" si="0"/>
        <v>0</v>
      </c>
      <c r="K33" s="69">
        <f t="shared" si="5"/>
        <v>0</v>
      </c>
      <c r="L33" s="68">
        <f t="shared" si="1"/>
        <v>0</v>
      </c>
      <c r="M33" s="68">
        <f t="shared" si="2"/>
        <v>0</v>
      </c>
      <c r="N33" s="68">
        <f t="shared" si="3"/>
        <v>0</v>
      </c>
      <c r="O33" s="68">
        <f t="shared" si="4"/>
        <v>0</v>
      </c>
    </row>
    <row r="34" spans="1:15" s="7" customFormat="1" ht="27.6" x14ac:dyDescent="0.25">
      <c r="A34" s="105">
        <v>12</v>
      </c>
      <c r="B34" s="112" t="s">
        <v>92</v>
      </c>
      <c r="C34" s="113" t="s">
        <v>90</v>
      </c>
      <c r="D34" s="114">
        <v>1</v>
      </c>
      <c r="E34" s="113"/>
      <c r="F34" s="113"/>
      <c r="G34" s="68"/>
      <c r="H34" s="113"/>
      <c r="I34" s="113"/>
      <c r="J34" s="68">
        <f t="shared" si="0"/>
        <v>0</v>
      </c>
      <c r="K34" s="69">
        <f t="shared" si="5"/>
        <v>0</v>
      </c>
      <c r="L34" s="68">
        <f t="shared" si="1"/>
        <v>0</v>
      </c>
      <c r="M34" s="68">
        <f t="shared" si="2"/>
        <v>0</v>
      </c>
      <c r="N34" s="68">
        <f t="shared" si="3"/>
        <v>0</v>
      </c>
      <c r="O34" s="68">
        <f t="shared" si="4"/>
        <v>0</v>
      </c>
    </row>
    <row r="35" spans="1:15" s="7" customFormat="1" ht="27.6" x14ac:dyDescent="0.25">
      <c r="A35" s="105">
        <v>13</v>
      </c>
      <c r="B35" s="112" t="s">
        <v>93</v>
      </c>
      <c r="C35" s="113" t="s">
        <v>90</v>
      </c>
      <c r="D35" s="114">
        <v>1</v>
      </c>
      <c r="E35" s="113"/>
      <c r="F35" s="113"/>
      <c r="G35" s="68"/>
      <c r="H35" s="113"/>
      <c r="I35" s="113"/>
      <c r="J35" s="68">
        <f t="shared" si="0"/>
        <v>0</v>
      </c>
      <c r="K35" s="69">
        <f t="shared" si="5"/>
        <v>0</v>
      </c>
      <c r="L35" s="68">
        <f t="shared" si="1"/>
        <v>0</v>
      </c>
      <c r="M35" s="68">
        <f t="shared" si="2"/>
        <v>0</v>
      </c>
      <c r="N35" s="68">
        <f t="shared" si="3"/>
        <v>0</v>
      </c>
      <c r="O35" s="68">
        <f t="shared" si="4"/>
        <v>0</v>
      </c>
    </row>
    <row r="36" spans="1:15" s="7" customFormat="1" x14ac:dyDescent="0.25">
      <c r="A36" s="105">
        <v>14</v>
      </c>
      <c r="B36" s="112" t="s">
        <v>94</v>
      </c>
      <c r="C36" s="113" t="s">
        <v>90</v>
      </c>
      <c r="D36" s="114">
        <v>2</v>
      </c>
      <c r="E36" s="113"/>
      <c r="F36" s="113"/>
      <c r="G36" s="68"/>
      <c r="H36" s="113"/>
      <c r="I36" s="113"/>
      <c r="J36" s="68">
        <f t="shared" si="0"/>
        <v>0</v>
      </c>
      <c r="K36" s="69">
        <f t="shared" si="5"/>
        <v>0</v>
      </c>
      <c r="L36" s="68">
        <f t="shared" si="1"/>
        <v>0</v>
      </c>
      <c r="M36" s="68">
        <f t="shared" si="2"/>
        <v>0</v>
      </c>
      <c r="N36" s="68">
        <f t="shared" si="3"/>
        <v>0</v>
      </c>
      <c r="O36" s="68">
        <f t="shared" si="4"/>
        <v>0</v>
      </c>
    </row>
    <row r="37" spans="1:15" s="7" customFormat="1" ht="27.6" x14ac:dyDescent="0.25">
      <c r="A37" s="105">
        <v>15</v>
      </c>
      <c r="B37" s="112" t="s">
        <v>175</v>
      </c>
      <c r="C37" s="113" t="s">
        <v>176</v>
      </c>
      <c r="D37" s="114">
        <v>8</v>
      </c>
      <c r="E37" s="113"/>
      <c r="F37" s="113"/>
      <c r="G37" s="68"/>
      <c r="H37" s="113"/>
      <c r="I37" s="113"/>
      <c r="J37" s="68">
        <f t="shared" si="0"/>
        <v>0</v>
      </c>
      <c r="K37" s="69">
        <f t="shared" si="5"/>
        <v>0</v>
      </c>
      <c r="L37" s="68">
        <f t="shared" si="1"/>
        <v>0</v>
      </c>
      <c r="M37" s="68">
        <f t="shared" si="2"/>
        <v>0</v>
      </c>
      <c r="N37" s="68">
        <f t="shared" si="3"/>
        <v>0</v>
      </c>
      <c r="O37" s="68">
        <f t="shared" si="4"/>
        <v>0</v>
      </c>
    </row>
    <row r="38" spans="1:15" s="7" customFormat="1" ht="27.6" x14ac:dyDescent="0.25">
      <c r="A38" s="105">
        <v>16</v>
      </c>
      <c r="B38" s="112" t="s">
        <v>177</v>
      </c>
      <c r="C38" s="113" t="s">
        <v>103</v>
      </c>
      <c r="D38" s="114">
        <v>4</v>
      </c>
      <c r="E38" s="113"/>
      <c r="F38" s="113"/>
      <c r="G38" s="68"/>
      <c r="H38" s="113"/>
      <c r="I38" s="113"/>
      <c r="J38" s="68">
        <f t="shared" si="0"/>
        <v>0</v>
      </c>
      <c r="K38" s="69">
        <f t="shared" si="5"/>
        <v>0</v>
      </c>
      <c r="L38" s="68">
        <f t="shared" si="1"/>
        <v>0</v>
      </c>
      <c r="M38" s="68">
        <f t="shared" si="2"/>
        <v>0</v>
      </c>
      <c r="N38" s="68">
        <f t="shared" si="3"/>
        <v>0</v>
      </c>
      <c r="O38" s="68">
        <f t="shared" si="4"/>
        <v>0</v>
      </c>
    </row>
    <row r="39" spans="1:15" s="7" customFormat="1" x14ac:dyDescent="0.25">
      <c r="A39" s="105">
        <v>17</v>
      </c>
      <c r="B39" s="112" t="s">
        <v>95</v>
      </c>
      <c r="C39" s="113" t="s">
        <v>96</v>
      </c>
      <c r="D39" s="114">
        <v>2</v>
      </c>
      <c r="E39" s="113"/>
      <c r="F39" s="113"/>
      <c r="G39" s="68"/>
      <c r="H39" s="113"/>
      <c r="I39" s="113"/>
      <c r="J39" s="68">
        <f t="shared" si="0"/>
        <v>0</v>
      </c>
      <c r="K39" s="69">
        <f t="shared" si="5"/>
        <v>0</v>
      </c>
      <c r="L39" s="68">
        <f t="shared" si="1"/>
        <v>0</v>
      </c>
      <c r="M39" s="68">
        <f t="shared" si="2"/>
        <v>0</v>
      </c>
      <c r="N39" s="68">
        <f t="shared" si="3"/>
        <v>0</v>
      </c>
      <c r="O39" s="68">
        <f t="shared" si="4"/>
        <v>0</v>
      </c>
    </row>
    <row r="40" spans="1:15" s="7" customFormat="1" ht="27.6" x14ac:dyDescent="0.25">
      <c r="A40" s="105">
        <v>18</v>
      </c>
      <c r="B40" s="112" t="s">
        <v>271</v>
      </c>
      <c r="C40" s="113" t="s">
        <v>90</v>
      </c>
      <c r="D40" s="114">
        <v>2</v>
      </c>
      <c r="E40" s="113"/>
      <c r="F40" s="113"/>
      <c r="G40" s="68"/>
      <c r="H40" s="113"/>
      <c r="I40" s="113"/>
      <c r="J40" s="68">
        <f t="shared" si="0"/>
        <v>0</v>
      </c>
      <c r="K40" s="69">
        <f t="shared" si="5"/>
        <v>0</v>
      </c>
      <c r="L40" s="68">
        <f t="shared" si="1"/>
        <v>0</v>
      </c>
      <c r="M40" s="68">
        <f t="shared" si="2"/>
        <v>0</v>
      </c>
      <c r="N40" s="68">
        <f t="shared" si="3"/>
        <v>0</v>
      </c>
      <c r="O40" s="68">
        <f t="shared" si="4"/>
        <v>0</v>
      </c>
    </row>
    <row r="41" spans="1:15" s="7" customFormat="1" ht="27.6" x14ac:dyDescent="0.25">
      <c r="A41" s="105">
        <v>19</v>
      </c>
      <c r="B41" s="112" t="s">
        <v>179</v>
      </c>
      <c r="C41" s="113" t="s">
        <v>90</v>
      </c>
      <c r="D41" s="114">
        <v>1</v>
      </c>
      <c r="E41" s="113"/>
      <c r="F41" s="113"/>
      <c r="G41" s="68"/>
      <c r="H41" s="113"/>
      <c r="I41" s="113"/>
      <c r="J41" s="68">
        <f t="shared" si="0"/>
        <v>0</v>
      </c>
      <c r="K41" s="69">
        <f t="shared" si="5"/>
        <v>0</v>
      </c>
      <c r="L41" s="68">
        <f t="shared" si="1"/>
        <v>0</v>
      </c>
      <c r="M41" s="68">
        <f t="shared" si="2"/>
        <v>0</v>
      </c>
      <c r="N41" s="68">
        <f t="shared" si="3"/>
        <v>0</v>
      </c>
      <c r="O41" s="68">
        <f t="shared" si="4"/>
        <v>0</v>
      </c>
    </row>
    <row r="42" spans="1:15" s="7" customFormat="1" x14ac:dyDescent="0.25">
      <c r="A42" s="108"/>
      <c r="B42" s="109" t="s">
        <v>98</v>
      </c>
      <c r="C42" s="110"/>
      <c r="D42" s="111"/>
      <c r="E42" s="110"/>
      <c r="F42" s="103"/>
      <c r="G42" s="103"/>
      <c r="H42" s="103"/>
      <c r="I42" s="103"/>
      <c r="J42" s="103"/>
      <c r="K42" s="103"/>
      <c r="L42" s="103"/>
      <c r="M42" s="103"/>
      <c r="N42" s="103"/>
      <c r="O42" s="103"/>
    </row>
    <row r="43" spans="1:15" s="7" customFormat="1" ht="207" x14ac:dyDescent="0.25">
      <c r="A43" s="105">
        <v>20</v>
      </c>
      <c r="B43" s="112" t="s">
        <v>239</v>
      </c>
      <c r="C43" s="113" t="s">
        <v>132</v>
      </c>
      <c r="D43" s="114">
        <v>6.1</v>
      </c>
      <c r="E43" s="113"/>
      <c r="F43" s="113"/>
      <c r="G43" s="68"/>
      <c r="H43" s="113"/>
      <c r="I43" s="113"/>
      <c r="J43" s="68">
        <f t="shared" si="0"/>
        <v>0</v>
      </c>
      <c r="K43" s="69">
        <f t="shared" si="5"/>
        <v>0</v>
      </c>
      <c r="L43" s="68">
        <f t="shared" si="1"/>
        <v>0</v>
      </c>
      <c r="M43" s="68">
        <f t="shared" si="2"/>
        <v>0</v>
      </c>
      <c r="N43" s="68">
        <f t="shared" si="3"/>
        <v>0</v>
      </c>
      <c r="O43" s="68">
        <f t="shared" si="4"/>
        <v>0</v>
      </c>
    </row>
    <row r="44" spans="1:15" s="7" customFormat="1" ht="69" x14ac:dyDescent="0.25">
      <c r="A44" s="105">
        <v>21</v>
      </c>
      <c r="B44" s="112" t="s">
        <v>241</v>
      </c>
      <c r="C44" s="113" t="s">
        <v>90</v>
      </c>
      <c r="D44" s="114">
        <v>1</v>
      </c>
      <c r="E44" s="113"/>
      <c r="F44" s="113"/>
      <c r="G44" s="68"/>
      <c r="H44" s="113"/>
      <c r="I44" s="113"/>
      <c r="J44" s="68">
        <f t="shared" si="0"/>
        <v>0</v>
      </c>
      <c r="K44" s="69">
        <f t="shared" si="5"/>
        <v>0</v>
      </c>
      <c r="L44" s="68">
        <f t="shared" si="1"/>
        <v>0</v>
      </c>
      <c r="M44" s="68">
        <f t="shared" si="2"/>
        <v>0</v>
      </c>
      <c r="N44" s="68">
        <f t="shared" si="3"/>
        <v>0</v>
      </c>
      <c r="O44" s="68">
        <f t="shared" si="4"/>
        <v>0</v>
      </c>
    </row>
    <row r="45" spans="1:15" s="7" customFormat="1" x14ac:dyDescent="0.25">
      <c r="A45" s="105">
        <v>22</v>
      </c>
      <c r="B45" s="112" t="s">
        <v>252</v>
      </c>
      <c r="C45" s="113" t="s">
        <v>90</v>
      </c>
      <c r="D45" s="114">
        <v>4</v>
      </c>
      <c r="E45" s="113"/>
      <c r="F45" s="113"/>
      <c r="G45" s="68"/>
      <c r="H45" s="113"/>
      <c r="I45" s="113"/>
      <c r="J45" s="68">
        <f t="shared" si="0"/>
        <v>0</v>
      </c>
      <c r="K45" s="69">
        <f t="shared" si="5"/>
        <v>0</v>
      </c>
      <c r="L45" s="68">
        <f t="shared" si="1"/>
        <v>0</v>
      </c>
      <c r="M45" s="68">
        <f t="shared" si="2"/>
        <v>0</v>
      </c>
      <c r="N45" s="68">
        <f t="shared" si="3"/>
        <v>0</v>
      </c>
      <c r="O45" s="68">
        <f t="shared" si="4"/>
        <v>0</v>
      </c>
    </row>
    <row r="46" spans="1:15" s="7" customFormat="1" ht="27.6" x14ac:dyDescent="0.25">
      <c r="A46" s="105">
        <v>23</v>
      </c>
      <c r="B46" s="112" t="s">
        <v>101</v>
      </c>
      <c r="C46" s="113" t="s">
        <v>90</v>
      </c>
      <c r="D46" s="114">
        <v>1</v>
      </c>
      <c r="E46" s="113"/>
      <c r="F46" s="113"/>
      <c r="G46" s="68"/>
      <c r="H46" s="113"/>
      <c r="I46" s="113"/>
      <c r="J46" s="68">
        <f t="shared" si="0"/>
        <v>0</v>
      </c>
      <c r="K46" s="69">
        <f t="shared" si="5"/>
        <v>0</v>
      </c>
      <c r="L46" s="68">
        <f t="shared" si="1"/>
        <v>0</v>
      </c>
      <c r="M46" s="68">
        <f t="shared" si="2"/>
        <v>0</v>
      </c>
      <c r="N46" s="68">
        <f t="shared" si="3"/>
        <v>0</v>
      </c>
      <c r="O46" s="68">
        <f t="shared" si="4"/>
        <v>0</v>
      </c>
    </row>
    <row r="47" spans="1:15" s="7" customFormat="1" x14ac:dyDescent="0.25">
      <c r="A47" s="105">
        <v>24</v>
      </c>
      <c r="B47" s="112" t="s">
        <v>338</v>
      </c>
      <c r="C47" s="113" t="s">
        <v>90</v>
      </c>
      <c r="D47" s="114">
        <v>2</v>
      </c>
      <c r="E47" s="113"/>
      <c r="F47" s="113"/>
      <c r="G47" s="68"/>
      <c r="H47" s="113"/>
      <c r="I47" s="113"/>
      <c r="J47" s="68">
        <f t="shared" si="0"/>
        <v>0</v>
      </c>
      <c r="K47" s="69">
        <f t="shared" si="5"/>
        <v>0</v>
      </c>
      <c r="L47" s="68">
        <f t="shared" si="1"/>
        <v>0</v>
      </c>
      <c r="M47" s="68">
        <f t="shared" si="2"/>
        <v>0</v>
      </c>
      <c r="N47" s="68">
        <f t="shared" si="3"/>
        <v>0</v>
      </c>
      <c r="O47" s="68">
        <f t="shared" si="4"/>
        <v>0</v>
      </c>
    </row>
    <row r="48" spans="1:15" s="7" customFormat="1" x14ac:dyDescent="0.25">
      <c r="A48" s="105">
        <v>25</v>
      </c>
      <c r="B48" s="112" t="s">
        <v>339</v>
      </c>
      <c r="C48" s="113" t="s">
        <v>90</v>
      </c>
      <c r="D48" s="114">
        <v>4</v>
      </c>
      <c r="E48" s="113"/>
      <c r="F48" s="113"/>
      <c r="G48" s="68"/>
      <c r="H48" s="113"/>
      <c r="I48" s="113"/>
      <c r="J48" s="68">
        <f t="shared" si="0"/>
        <v>0</v>
      </c>
      <c r="K48" s="69">
        <f t="shared" si="5"/>
        <v>0</v>
      </c>
      <c r="L48" s="68">
        <f t="shared" si="1"/>
        <v>0</v>
      </c>
      <c r="M48" s="68">
        <f t="shared" si="2"/>
        <v>0</v>
      </c>
      <c r="N48" s="68">
        <f t="shared" si="3"/>
        <v>0</v>
      </c>
      <c r="O48" s="68">
        <f t="shared" si="4"/>
        <v>0</v>
      </c>
    </row>
    <row r="49" spans="1:15" s="7" customFormat="1" ht="41.4" x14ac:dyDescent="0.25">
      <c r="A49" s="105">
        <v>26</v>
      </c>
      <c r="B49" s="112" t="s">
        <v>156</v>
      </c>
      <c r="C49" s="113" t="s">
        <v>132</v>
      </c>
      <c r="D49" s="114">
        <v>28</v>
      </c>
      <c r="E49" s="113"/>
      <c r="F49" s="113"/>
      <c r="G49" s="68"/>
      <c r="H49" s="113"/>
      <c r="I49" s="113"/>
      <c r="J49" s="68">
        <f t="shared" si="0"/>
        <v>0</v>
      </c>
      <c r="K49" s="69">
        <f t="shared" si="5"/>
        <v>0</v>
      </c>
      <c r="L49" s="68">
        <f t="shared" si="1"/>
        <v>0</v>
      </c>
      <c r="M49" s="68">
        <f t="shared" si="2"/>
        <v>0</v>
      </c>
      <c r="N49" s="68">
        <f t="shared" si="3"/>
        <v>0</v>
      </c>
      <c r="O49" s="68">
        <f t="shared" si="4"/>
        <v>0</v>
      </c>
    </row>
    <row r="50" spans="1:15" s="7" customFormat="1" x14ac:dyDescent="0.25">
      <c r="A50" s="105">
        <v>27</v>
      </c>
      <c r="B50" s="112" t="s">
        <v>104</v>
      </c>
      <c r="C50" s="113" t="s">
        <v>90</v>
      </c>
      <c r="D50" s="114">
        <v>4</v>
      </c>
      <c r="E50" s="113"/>
      <c r="F50" s="113"/>
      <c r="G50" s="68"/>
      <c r="H50" s="113"/>
      <c r="I50" s="113"/>
      <c r="J50" s="68">
        <f t="shared" si="0"/>
        <v>0</v>
      </c>
      <c r="K50" s="69">
        <f t="shared" si="5"/>
        <v>0</v>
      </c>
      <c r="L50" s="68">
        <f t="shared" si="1"/>
        <v>0</v>
      </c>
      <c r="M50" s="68">
        <f t="shared" si="2"/>
        <v>0</v>
      </c>
      <c r="N50" s="68">
        <f t="shared" si="3"/>
        <v>0</v>
      </c>
      <c r="O50" s="68">
        <f t="shared" si="4"/>
        <v>0</v>
      </c>
    </row>
    <row r="51" spans="1:15" s="7" customFormat="1" x14ac:dyDescent="0.25">
      <c r="A51" s="108"/>
      <c r="B51" s="109" t="s">
        <v>217</v>
      </c>
      <c r="C51" s="110"/>
      <c r="D51" s="111"/>
      <c r="E51" s="110"/>
      <c r="F51" s="103"/>
      <c r="G51" s="103"/>
      <c r="H51" s="103"/>
      <c r="I51" s="103"/>
      <c r="J51" s="103"/>
      <c r="K51" s="103"/>
      <c r="L51" s="103"/>
      <c r="M51" s="103"/>
      <c r="N51" s="103"/>
      <c r="O51" s="103"/>
    </row>
    <row r="52" spans="1:15" s="7" customFormat="1" x14ac:dyDescent="0.25">
      <c r="A52" s="105">
        <v>28</v>
      </c>
      <c r="B52" s="112" t="s">
        <v>218</v>
      </c>
      <c r="C52" s="113" t="s">
        <v>90</v>
      </c>
      <c r="D52" s="114">
        <v>1</v>
      </c>
      <c r="E52" s="113"/>
      <c r="F52" s="113"/>
      <c r="G52" s="68"/>
      <c r="H52" s="113"/>
      <c r="I52" s="113"/>
      <c r="J52" s="68">
        <f t="shared" si="0"/>
        <v>0</v>
      </c>
      <c r="K52" s="69">
        <f t="shared" si="5"/>
        <v>0</v>
      </c>
      <c r="L52" s="68">
        <f t="shared" si="1"/>
        <v>0</v>
      </c>
      <c r="M52" s="68">
        <f t="shared" si="2"/>
        <v>0</v>
      </c>
      <c r="N52" s="68">
        <f t="shared" si="3"/>
        <v>0</v>
      </c>
      <c r="O52" s="68">
        <f t="shared" si="4"/>
        <v>0</v>
      </c>
    </row>
    <row r="53" spans="1:15" s="7" customFormat="1" ht="27.6" x14ac:dyDescent="0.25">
      <c r="A53" s="105">
        <v>29</v>
      </c>
      <c r="B53" s="112" t="s">
        <v>285</v>
      </c>
      <c r="C53" s="113" t="s">
        <v>90</v>
      </c>
      <c r="D53" s="114">
        <v>2</v>
      </c>
      <c r="E53" s="113"/>
      <c r="F53" s="113"/>
      <c r="G53" s="68"/>
      <c r="H53" s="113"/>
      <c r="I53" s="113"/>
      <c r="J53" s="68">
        <f t="shared" si="0"/>
        <v>0</v>
      </c>
      <c r="K53" s="69">
        <f t="shared" si="5"/>
        <v>0</v>
      </c>
      <c r="L53" s="68">
        <f t="shared" si="1"/>
        <v>0</v>
      </c>
      <c r="M53" s="68">
        <f t="shared" si="2"/>
        <v>0</v>
      </c>
      <c r="N53" s="68">
        <f t="shared" si="3"/>
        <v>0</v>
      </c>
      <c r="O53" s="68">
        <f t="shared" si="4"/>
        <v>0</v>
      </c>
    </row>
    <row r="54" spans="1:15" s="7" customFormat="1" x14ac:dyDescent="0.25">
      <c r="A54" s="105">
        <v>30</v>
      </c>
      <c r="B54" s="112" t="s">
        <v>222</v>
      </c>
      <c r="C54" s="113" t="s">
        <v>90</v>
      </c>
      <c r="D54" s="114">
        <v>2</v>
      </c>
      <c r="E54" s="113"/>
      <c r="F54" s="113"/>
      <c r="G54" s="68"/>
      <c r="H54" s="113"/>
      <c r="I54" s="113"/>
      <c r="J54" s="68">
        <f t="shared" si="0"/>
        <v>0</v>
      </c>
      <c r="K54" s="69">
        <f t="shared" si="5"/>
        <v>0</v>
      </c>
      <c r="L54" s="68">
        <f t="shared" si="1"/>
        <v>0</v>
      </c>
      <c r="M54" s="68">
        <f t="shared" si="2"/>
        <v>0</v>
      </c>
      <c r="N54" s="68">
        <f t="shared" si="3"/>
        <v>0</v>
      </c>
      <c r="O54" s="68">
        <f t="shared" si="4"/>
        <v>0</v>
      </c>
    </row>
    <row r="55" spans="1:15" s="7" customFormat="1" ht="27.6" x14ac:dyDescent="0.25">
      <c r="A55" s="105">
        <v>31</v>
      </c>
      <c r="B55" s="112" t="s">
        <v>223</v>
      </c>
      <c r="C55" s="113" t="s">
        <v>103</v>
      </c>
      <c r="D55" s="114">
        <v>3</v>
      </c>
      <c r="E55" s="113"/>
      <c r="F55" s="113"/>
      <c r="G55" s="68"/>
      <c r="H55" s="113"/>
      <c r="I55" s="113"/>
      <c r="J55" s="68">
        <f t="shared" si="0"/>
        <v>0</v>
      </c>
      <c r="K55" s="69">
        <f t="shared" si="5"/>
        <v>0</v>
      </c>
      <c r="L55" s="68">
        <f t="shared" si="1"/>
        <v>0</v>
      </c>
      <c r="M55" s="68">
        <f t="shared" si="2"/>
        <v>0</v>
      </c>
      <c r="N55" s="68">
        <f t="shared" si="3"/>
        <v>0</v>
      </c>
      <c r="O55" s="68">
        <f t="shared" si="4"/>
        <v>0</v>
      </c>
    </row>
    <row r="56" spans="1:15" s="7" customFormat="1" x14ac:dyDescent="0.25">
      <c r="A56" s="108"/>
      <c r="B56" s="109" t="s">
        <v>105</v>
      </c>
      <c r="C56" s="110"/>
      <c r="D56" s="111"/>
      <c r="E56" s="110"/>
      <c r="F56" s="103"/>
      <c r="G56" s="103"/>
      <c r="H56" s="103"/>
      <c r="I56" s="103"/>
      <c r="J56" s="103"/>
      <c r="K56" s="103"/>
      <c r="L56" s="103"/>
      <c r="M56" s="103"/>
      <c r="N56" s="103"/>
      <c r="O56" s="103"/>
    </row>
    <row r="57" spans="1:15" s="7" customFormat="1" x14ac:dyDescent="0.25">
      <c r="A57" s="105">
        <v>32</v>
      </c>
      <c r="B57" s="112" t="s">
        <v>106</v>
      </c>
      <c r="C57" s="113" t="s">
        <v>90</v>
      </c>
      <c r="D57" s="114">
        <v>2</v>
      </c>
      <c r="E57" s="113"/>
      <c r="F57" s="113"/>
      <c r="G57" s="68"/>
      <c r="H57" s="113"/>
      <c r="I57" s="113"/>
      <c r="J57" s="68">
        <f t="shared" si="0"/>
        <v>0</v>
      </c>
      <c r="K57" s="69">
        <f t="shared" si="5"/>
        <v>0</v>
      </c>
      <c r="L57" s="68">
        <f t="shared" si="1"/>
        <v>0</v>
      </c>
      <c r="M57" s="68">
        <f t="shared" si="2"/>
        <v>0</v>
      </c>
      <c r="N57" s="68">
        <f t="shared" si="3"/>
        <v>0</v>
      </c>
      <c r="O57" s="68">
        <f t="shared" si="4"/>
        <v>0</v>
      </c>
    </row>
    <row r="58" spans="1:15" s="7" customFormat="1" x14ac:dyDescent="0.25">
      <c r="A58" s="105">
        <v>33</v>
      </c>
      <c r="B58" s="112" t="s">
        <v>107</v>
      </c>
      <c r="C58" s="113" t="s">
        <v>90</v>
      </c>
      <c r="D58" s="114">
        <v>2</v>
      </c>
      <c r="E58" s="113"/>
      <c r="F58" s="113"/>
      <c r="G58" s="68"/>
      <c r="H58" s="113"/>
      <c r="I58" s="113"/>
      <c r="J58" s="68">
        <f t="shared" si="0"/>
        <v>0</v>
      </c>
      <c r="K58" s="69">
        <f t="shared" si="5"/>
        <v>0</v>
      </c>
      <c r="L58" s="68">
        <f t="shared" si="1"/>
        <v>0</v>
      </c>
      <c r="M58" s="68">
        <f t="shared" si="2"/>
        <v>0</v>
      </c>
      <c r="N58" s="68">
        <f t="shared" si="3"/>
        <v>0</v>
      </c>
      <c r="O58" s="68">
        <f t="shared" si="4"/>
        <v>0</v>
      </c>
    </row>
    <row r="59" spans="1:15" s="7" customFormat="1" ht="27.6" x14ac:dyDescent="0.25">
      <c r="A59" s="105">
        <v>34</v>
      </c>
      <c r="B59" s="112" t="s">
        <v>108</v>
      </c>
      <c r="C59" s="113" t="s">
        <v>90</v>
      </c>
      <c r="D59" s="114">
        <v>2</v>
      </c>
      <c r="E59" s="113"/>
      <c r="F59" s="113"/>
      <c r="G59" s="68"/>
      <c r="H59" s="113"/>
      <c r="I59" s="113"/>
      <c r="J59" s="68">
        <f t="shared" si="0"/>
        <v>0</v>
      </c>
      <c r="K59" s="69">
        <f t="shared" si="5"/>
        <v>0</v>
      </c>
      <c r="L59" s="68">
        <f t="shared" si="1"/>
        <v>0</v>
      </c>
      <c r="M59" s="68">
        <f t="shared" si="2"/>
        <v>0</v>
      </c>
      <c r="N59" s="68">
        <f t="shared" si="3"/>
        <v>0</v>
      </c>
      <c r="O59" s="68">
        <f t="shared" si="4"/>
        <v>0</v>
      </c>
    </row>
    <row r="60" spans="1:15" s="7" customFormat="1" ht="27.6" x14ac:dyDescent="0.25">
      <c r="A60" s="105">
        <v>35</v>
      </c>
      <c r="B60" s="112" t="s">
        <v>109</v>
      </c>
      <c r="C60" s="113" t="s">
        <v>90</v>
      </c>
      <c r="D60" s="114">
        <v>6</v>
      </c>
      <c r="E60" s="113"/>
      <c r="F60" s="113"/>
      <c r="G60" s="68"/>
      <c r="H60" s="113"/>
      <c r="I60" s="113"/>
      <c r="J60" s="68">
        <f t="shared" si="0"/>
        <v>0</v>
      </c>
      <c r="K60" s="69">
        <f t="shared" si="5"/>
        <v>0</v>
      </c>
      <c r="L60" s="68">
        <f t="shared" si="1"/>
        <v>0</v>
      </c>
      <c r="M60" s="68">
        <f t="shared" si="2"/>
        <v>0</v>
      </c>
      <c r="N60" s="68">
        <f t="shared" si="3"/>
        <v>0</v>
      </c>
      <c r="O60" s="68">
        <f t="shared" si="4"/>
        <v>0</v>
      </c>
    </row>
    <row r="61" spans="1:15" s="7" customFormat="1" ht="41.4" x14ac:dyDescent="0.25">
      <c r="A61" s="105">
        <v>36</v>
      </c>
      <c r="B61" s="112" t="s">
        <v>243</v>
      </c>
      <c r="C61" s="113" t="s">
        <v>103</v>
      </c>
      <c r="D61" s="114">
        <v>8</v>
      </c>
      <c r="E61" s="113"/>
      <c r="F61" s="113"/>
      <c r="G61" s="68"/>
      <c r="H61" s="113"/>
      <c r="I61" s="113"/>
      <c r="J61" s="68">
        <f t="shared" si="0"/>
        <v>0</v>
      </c>
      <c r="K61" s="69">
        <f t="shared" si="5"/>
        <v>0</v>
      </c>
      <c r="L61" s="68">
        <f t="shared" si="1"/>
        <v>0</v>
      </c>
      <c r="M61" s="68">
        <f t="shared" si="2"/>
        <v>0</v>
      </c>
      <c r="N61" s="68">
        <f t="shared" si="3"/>
        <v>0</v>
      </c>
      <c r="O61" s="68">
        <f t="shared" si="4"/>
        <v>0</v>
      </c>
    </row>
    <row r="62" spans="1:15" s="7" customFormat="1" x14ac:dyDescent="0.25">
      <c r="A62" s="105">
        <v>37</v>
      </c>
      <c r="B62" s="112" t="s">
        <v>110</v>
      </c>
      <c r="C62" s="113" t="s">
        <v>111</v>
      </c>
      <c r="D62" s="114">
        <v>0.08</v>
      </c>
      <c r="E62" s="113"/>
      <c r="F62" s="113"/>
      <c r="G62" s="68"/>
      <c r="H62" s="113"/>
      <c r="I62" s="113"/>
      <c r="J62" s="68">
        <f t="shared" si="0"/>
        <v>0</v>
      </c>
      <c r="K62" s="69">
        <f t="shared" si="5"/>
        <v>0</v>
      </c>
      <c r="L62" s="68">
        <f t="shared" si="1"/>
        <v>0</v>
      </c>
      <c r="M62" s="68">
        <f t="shared" si="2"/>
        <v>0</v>
      </c>
      <c r="N62" s="68">
        <f t="shared" si="3"/>
        <v>0</v>
      </c>
      <c r="O62" s="68">
        <f t="shared" si="4"/>
        <v>0</v>
      </c>
    </row>
    <row r="63" spans="1:15" s="7" customFormat="1" ht="41.4" x14ac:dyDescent="0.25">
      <c r="A63" s="105">
        <v>38</v>
      </c>
      <c r="B63" s="112" t="s">
        <v>194</v>
      </c>
      <c r="C63" s="113" t="s">
        <v>103</v>
      </c>
      <c r="D63" s="114">
        <v>4</v>
      </c>
      <c r="E63" s="113"/>
      <c r="F63" s="113"/>
      <c r="G63" s="68"/>
      <c r="H63" s="113"/>
      <c r="I63" s="113"/>
      <c r="J63" s="68">
        <f t="shared" si="0"/>
        <v>0</v>
      </c>
      <c r="K63" s="69">
        <f t="shared" si="5"/>
        <v>0</v>
      </c>
      <c r="L63" s="68">
        <f t="shared" si="1"/>
        <v>0</v>
      </c>
      <c r="M63" s="68">
        <f t="shared" si="2"/>
        <v>0</v>
      </c>
      <c r="N63" s="68">
        <f t="shared" si="3"/>
        <v>0</v>
      </c>
      <c r="O63" s="68">
        <f t="shared" si="4"/>
        <v>0</v>
      </c>
    </row>
    <row r="64" spans="1:15" s="7" customFormat="1" ht="41.4" x14ac:dyDescent="0.25">
      <c r="A64" s="105">
        <v>39</v>
      </c>
      <c r="B64" s="112" t="s">
        <v>112</v>
      </c>
      <c r="C64" s="113" t="s">
        <v>90</v>
      </c>
      <c r="D64" s="114">
        <v>1</v>
      </c>
      <c r="E64" s="113"/>
      <c r="F64" s="113"/>
      <c r="G64" s="68"/>
      <c r="H64" s="113"/>
      <c r="I64" s="113"/>
      <c r="J64" s="68">
        <f t="shared" si="0"/>
        <v>0</v>
      </c>
      <c r="K64" s="69">
        <f t="shared" si="5"/>
        <v>0</v>
      </c>
      <c r="L64" s="68">
        <f t="shared" si="1"/>
        <v>0</v>
      </c>
      <c r="M64" s="68">
        <f t="shared" si="2"/>
        <v>0</v>
      </c>
      <c r="N64" s="68">
        <f t="shared" si="3"/>
        <v>0</v>
      </c>
      <c r="O64" s="68">
        <f t="shared" si="4"/>
        <v>0</v>
      </c>
    </row>
    <row r="65" spans="1:15" s="7" customFormat="1" ht="27.6" x14ac:dyDescent="0.25">
      <c r="A65" s="105">
        <v>40</v>
      </c>
      <c r="B65" s="112" t="s">
        <v>244</v>
      </c>
      <c r="C65" s="113" t="s">
        <v>90</v>
      </c>
      <c r="D65" s="114">
        <v>1</v>
      </c>
      <c r="E65" s="113"/>
      <c r="F65" s="113"/>
      <c r="G65" s="68"/>
      <c r="H65" s="113"/>
      <c r="I65" s="113"/>
      <c r="J65" s="68">
        <f t="shared" si="0"/>
        <v>0</v>
      </c>
      <c r="K65" s="69">
        <f t="shared" si="5"/>
        <v>0</v>
      </c>
      <c r="L65" s="68">
        <f t="shared" si="1"/>
        <v>0</v>
      </c>
      <c r="M65" s="68">
        <f t="shared" si="2"/>
        <v>0</v>
      </c>
      <c r="N65" s="68">
        <f t="shared" si="3"/>
        <v>0</v>
      </c>
      <c r="O65" s="68">
        <f t="shared" si="4"/>
        <v>0</v>
      </c>
    </row>
    <row r="66" spans="1:15" s="7" customFormat="1" ht="27.6" x14ac:dyDescent="0.25">
      <c r="A66" s="105">
        <v>41</v>
      </c>
      <c r="B66" s="112" t="s">
        <v>164</v>
      </c>
      <c r="C66" s="113" t="s">
        <v>90</v>
      </c>
      <c r="D66" s="114">
        <v>1</v>
      </c>
      <c r="E66" s="113"/>
      <c r="F66" s="113"/>
      <c r="G66" s="68"/>
      <c r="H66" s="113"/>
      <c r="I66" s="113"/>
      <c r="J66" s="68">
        <f t="shared" si="0"/>
        <v>0</v>
      </c>
      <c r="K66" s="69">
        <f t="shared" si="5"/>
        <v>0</v>
      </c>
      <c r="L66" s="68">
        <f t="shared" si="1"/>
        <v>0</v>
      </c>
      <c r="M66" s="68">
        <f t="shared" si="2"/>
        <v>0</v>
      </c>
      <c r="N66" s="68">
        <f t="shared" si="3"/>
        <v>0</v>
      </c>
      <c r="O66" s="68">
        <f t="shared" si="4"/>
        <v>0</v>
      </c>
    </row>
    <row r="67" spans="1:15" s="7" customFormat="1" ht="41.4" x14ac:dyDescent="0.25">
      <c r="A67" s="105">
        <v>42</v>
      </c>
      <c r="B67" s="112" t="s">
        <v>114</v>
      </c>
      <c r="C67" s="113" t="s">
        <v>90</v>
      </c>
      <c r="D67" s="114">
        <v>1</v>
      </c>
      <c r="E67" s="113"/>
      <c r="F67" s="113"/>
      <c r="G67" s="68"/>
      <c r="H67" s="113"/>
      <c r="I67" s="113"/>
      <c r="J67" s="68">
        <f t="shared" si="0"/>
        <v>0</v>
      </c>
      <c r="K67" s="69">
        <f t="shared" si="5"/>
        <v>0</v>
      </c>
      <c r="L67" s="68">
        <f t="shared" si="1"/>
        <v>0</v>
      </c>
      <c r="M67" s="68">
        <f t="shared" si="2"/>
        <v>0</v>
      </c>
      <c r="N67" s="68">
        <f t="shared" si="3"/>
        <v>0</v>
      </c>
      <c r="O67" s="68">
        <f t="shared" si="4"/>
        <v>0</v>
      </c>
    </row>
    <row r="68" spans="1:15" s="7" customFormat="1" x14ac:dyDescent="0.25">
      <c r="A68" s="105">
        <v>43</v>
      </c>
      <c r="B68" s="112" t="s">
        <v>246</v>
      </c>
      <c r="C68" s="113" t="s">
        <v>90</v>
      </c>
      <c r="D68" s="114">
        <v>1</v>
      </c>
      <c r="E68" s="113"/>
      <c r="F68" s="113"/>
      <c r="G68" s="68"/>
      <c r="H68" s="113"/>
      <c r="I68" s="113"/>
      <c r="J68" s="68">
        <f t="shared" si="0"/>
        <v>0</v>
      </c>
      <c r="K68" s="69">
        <f t="shared" si="5"/>
        <v>0</v>
      </c>
      <c r="L68" s="68">
        <f t="shared" si="1"/>
        <v>0</v>
      </c>
      <c r="M68" s="68">
        <f t="shared" si="2"/>
        <v>0</v>
      </c>
      <c r="N68" s="68">
        <f t="shared" si="3"/>
        <v>0</v>
      </c>
      <c r="O68" s="68">
        <f t="shared" si="4"/>
        <v>0</v>
      </c>
    </row>
    <row r="69" spans="1:15" s="7" customFormat="1" x14ac:dyDescent="0.25">
      <c r="A69" s="105">
        <v>44</v>
      </c>
      <c r="B69" s="112" t="s">
        <v>116</v>
      </c>
      <c r="C69" s="113" t="s">
        <v>90</v>
      </c>
      <c r="D69" s="114">
        <v>1</v>
      </c>
      <c r="E69" s="113"/>
      <c r="F69" s="113"/>
      <c r="G69" s="68"/>
      <c r="H69" s="113"/>
      <c r="I69" s="113"/>
      <c r="J69" s="68">
        <f t="shared" si="0"/>
        <v>0</v>
      </c>
      <c r="K69" s="69">
        <f t="shared" si="5"/>
        <v>0</v>
      </c>
      <c r="L69" s="68">
        <f t="shared" si="1"/>
        <v>0</v>
      </c>
      <c r="M69" s="68">
        <f t="shared" si="2"/>
        <v>0</v>
      </c>
      <c r="N69" s="68">
        <f t="shared" si="3"/>
        <v>0</v>
      </c>
      <c r="O69" s="68">
        <f t="shared" si="4"/>
        <v>0</v>
      </c>
    </row>
    <row r="70" spans="1:15" s="7" customFormat="1" ht="27.6" x14ac:dyDescent="0.25">
      <c r="A70" s="105">
        <v>45</v>
      </c>
      <c r="B70" s="112" t="s">
        <v>165</v>
      </c>
      <c r="C70" s="113" t="s">
        <v>90</v>
      </c>
      <c r="D70" s="114">
        <v>2</v>
      </c>
      <c r="E70" s="113"/>
      <c r="F70" s="113"/>
      <c r="G70" s="68"/>
      <c r="H70" s="113"/>
      <c r="I70" s="113"/>
      <c r="J70" s="68">
        <f t="shared" si="0"/>
        <v>0</v>
      </c>
      <c r="K70" s="69">
        <f t="shared" si="5"/>
        <v>0</v>
      </c>
      <c r="L70" s="68">
        <f t="shared" si="1"/>
        <v>0</v>
      </c>
      <c r="M70" s="68">
        <f t="shared" si="2"/>
        <v>0</v>
      </c>
      <c r="N70" s="68">
        <f t="shared" si="3"/>
        <v>0</v>
      </c>
      <c r="O70" s="68">
        <f t="shared" si="4"/>
        <v>0</v>
      </c>
    </row>
    <row r="71" spans="1:15" s="7" customFormat="1" ht="27.6" x14ac:dyDescent="0.25">
      <c r="A71" s="105">
        <v>46</v>
      </c>
      <c r="B71" s="112" t="s">
        <v>117</v>
      </c>
      <c r="C71" s="113" t="s">
        <v>90</v>
      </c>
      <c r="D71" s="114">
        <v>1</v>
      </c>
      <c r="E71" s="113"/>
      <c r="F71" s="113"/>
      <c r="G71" s="68"/>
      <c r="H71" s="113"/>
      <c r="I71" s="113"/>
      <c r="J71" s="68">
        <f t="shared" si="0"/>
        <v>0</v>
      </c>
      <c r="K71" s="69">
        <f t="shared" si="5"/>
        <v>0</v>
      </c>
      <c r="L71" s="68">
        <f t="shared" si="1"/>
        <v>0</v>
      </c>
      <c r="M71" s="68">
        <f t="shared" si="2"/>
        <v>0</v>
      </c>
      <c r="N71" s="68">
        <f t="shared" si="3"/>
        <v>0</v>
      </c>
      <c r="O71" s="68">
        <f t="shared" si="4"/>
        <v>0</v>
      </c>
    </row>
    <row r="72" spans="1:15" s="7" customFormat="1" x14ac:dyDescent="0.25">
      <c r="A72" s="108"/>
      <c r="B72" s="109" t="s">
        <v>120</v>
      </c>
      <c r="C72" s="110"/>
      <c r="D72" s="111"/>
      <c r="E72" s="110"/>
      <c r="F72" s="103"/>
      <c r="G72" s="103"/>
      <c r="H72" s="103"/>
      <c r="I72" s="103"/>
      <c r="J72" s="103"/>
      <c r="K72" s="103"/>
      <c r="L72" s="103"/>
      <c r="M72" s="103"/>
      <c r="N72" s="103"/>
      <c r="O72" s="103"/>
    </row>
    <row r="73" spans="1:15" s="7" customFormat="1" ht="82.8" x14ac:dyDescent="0.25">
      <c r="A73" s="105">
        <v>47</v>
      </c>
      <c r="B73" s="112" t="s">
        <v>251</v>
      </c>
      <c r="C73" s="113" t="s">
        <v>90</v>
      </c>
      <c r="D73" s="114">
        <v>1</v>
      </c>
      <c r="E73" s="113"/>
      <c r="F73" s="113"/>
      <c r="G73" s="68"/>
      <c r="H73" s="113"/>
      <c r="I73" s="113"/>
      <c r="J73" s="68">
        <f t="shared" si="0"/>
        <v>0</v>
      </c>
      <c r="K73" s="69">
        <f t="shared" si="5"/>
        <v>0</v>
      </c>
      <c r="L73" s="68">
        <f t="shared" si="1"/>
        <v>0</v>
      </c>
      <c r="M73" s="68">
        <f t="shared" si="2"/>
        <v>0</v>
      </c>
      <c r="N73" s="68">
        <f t="shared" si="3"/>
        <v>0</v>
      </c>
      <c r="O73" s="68">
        <f t="shared" si="4"/>
        <v>0</v>
      </c>
    </row>
    <row r="74" spans="1:15" s="7" customFormat="1" ht="55.2" x14ac:dyDescent="0.25">
      <c r="A74" s="105">
        <v>48</v>
      </c>
      <c r="B74" s="112" t="s">
        <v>166</v>
      </c>
      <c r="C74" s="113" t="s">
        <v>103</v>
      </c>
      <c r="D74" s="114">
        <v>40</v>
      </c>
      <c r="E74" s="113"/>
      <c r="F74" s="113"/>
      <c r="G74" s="68"/>
      <c r="H74" s="113"/>
      <c r="I74" s="113"/>
      <c r="J74" s="68">
        <f t="shared" si="0"/>
        <v>0</v>
      </c>
      <c r="K74" s="69">
        <f t="shared" si="5"/>
        <v>0</v>
      </c>
      <c r="L74" s="68">
        <f t="shared" si="1"/>
        <v>0</v>
      </c>
      <c r="M74" s="68">
        <f t="shared" si="2"/>
        <v>0</v>
      </c>
      <c r="N74" s="68">
        <f t="shared" si="3"/>
        <v>0</v>
      </c>
      <c r="O74" s="68">
        <f t="shared" si="4"/>
        <v>0</v>
      </c>
    </row>
    <row r="75" spans="1:15" s="7" customFormat="1" ht="27.6" x14ac:dyDescent="0.25">
      <c r="A75" s="105">
        <v>49</v>
      </c>
      <c r="B75" s="112" t="s">
        <v>121</v>
      </c>
      <c r="C75" s="113" t="s">
        <v>90</v>
      </c>
      <c r="D75" s="114">
        <v>4</v>
      </c>
      <c r="E75" s="113"/>
      <c r="F75" s="113"/>
      <c r="G75" s="68"/>
      <c r="H75" s="113"/>
      <c r="I75" s="113"/>
      <c r="J75" s="68">
        <f t="shared" si="0"/>
        <v>0</v>
      </c>
      <c r="K75" s="69">
        <f t="shared" si="5"/>
        <v>0</v>
      </c>
      <c r="L75" s="68">
        <f t="shared" si="1"/>
        <v>0</v>
      </c>
      <c r="M75" s="68">
        <f t="shared" si="2"/>
        <v>0</v>
      </c>
      <c r="N75" s="68">
        <f t="shared" si="3"/>
        <v>0</v>
      </c>
      <c r="O75" s="68">
        <f t="shared" si="4"/>
        <v>0</v>
      </c>
    </row>
    <row r="76" spans="1:15" s="7" customFormat="1" ht="27.6" x14ac:dyDescent="0.25">
      <c r="A76" s="105">
        <v>50</v>
      </c>
      <c r="B76" s="112" t="s">
        <v>122</v>
      </c>
      <c r="C76" s="113" t="s">
        <v>90</v>
      </c>
      <c r="D76" s="114">
        <v>8</v>
      </c>
      <c r="E76" s="113"/>
      <c r="F76" s="113"/>
      <c r="G76" s="68"/>
      <c r="H76" s="113"/>
      <c r="I76" s="113"/>
      <c r="J76" s="68">
        <f t="shared" si="0"/>
        <v>0</v>
      </c>
      <c r="K76" s="69">
        <f t="shared" si="5"/>
        <v>0</v>
      </c>
      <c r="L76" s="68">
        <f t="shared" si="1"/>
        <v>0</v>
      </c>
      <c r="M76" s="68">
        <f t="shared" si="2"/>
        <v>0</v>
      </c>
      <c r="N76" s="68">
        <f t="shared" si="3"/>
        <v>0</v>
      </c>
      <c r="O76" s="68">
        <f t="shared" si="4"/>
        <v>0</v>
      </c>
    </row>
    <row r="77" spans="1:15" s="7" customFormat="1" ht="41.4" x14ac:dyDescent="0.25">
      <c r="A77" s="105">
        <v>51</v>
      </c>
      <c r="B77" s="112" t="s">
        <v>123</v>
      </c>
      <c r="C77" s="113" t="s">
        <v>90</v>
      </c>
      <c r="D77" s="114">
        <v>1</v>
      </c>
      <c r="E77" s="113"/>
      <c r="F77" s="113"/>
      <c r="G77" s="68"/>
      <c r="H77" s="113"/>
      <c r="I77" s="113"/>
      <c r="J77" s="68">
        <f t="shared" si="0"/>
        <v>0</v>
      </c>
      <c r="K77" s="69">
        <f t="shared" si="5"/>
        <v>0</v>
      </c>
      <c r="L77" s="68">
        <f t="shared" si="1"/>
        <v>0</v>
      </c>
      <c r="M77" s="68">
        <f t="shared" si="2"/>
        <v>0</v>
      </c>
      <c r="N77" s="68">
        <f t="shared" si="3"/>
        <v>0</v>
      </c>
      <c r="O77" s="68">
        <f t="shared" si="4"/>
        <v>0</v>
      </c>
    </row>
    <row r="78" spans="1:15" s="7" customFormat="1" ht="27.6" x14ac:dyDescent="0.25">
      <c r="A78" s="105">
        <v>52</v>
      </c>
      <c r="B78" s="112" t="s">
        <v>124</v>
      </c>
      <c r="C78" s="113" t="s">
        <v>90</v>
      </c>
      <c r="D78" s="114">
        <v>3</v>
      </c>
      <c r="E78" s="113"/>
      <c r="F78" s="113"/>
      <c r="G78" s="68"/>
      <c r="H78" s="113"/>
      <c r="I78" s="113"/>
      <c r="J78" s="68">
        <f t="shared" si="0"/>
        <v>0</v>
      </c>
      <c r="K78" s="69">
        <f t="shared" si="5"/>
        <v>0</v>
      </c>
      <c r="L78" s="68">
        <f t="shared" si="1"/>
        <v>0</v>
      </c>
      <c r="M78" s="68">
        <f t="shared" si="2"/>
        <v>0</v>
      </c>
      <c r="N78" s="68">
        <f t="shared" si="3"/>
        <v>0</v>
      </c>
      <c r="O78" s="68">
        <f t="shared" si="4"/>
        <v>0</v>
      </c>
    </row>
    <row r="79" spans="1:15" s="7" customFormat="1" x14ac:dyDescent="0.25">
      <c r="A79" s="105">
        <v>53</v>
      </c>
      <c r="B79" s="112" t="s">
        <v>125</v>
      </c>
      <c r="C79" s="113" t="s">
        <v>90</v>
      </c>
      <c r="D79" s="114">
        <v>1</v>
      </c>
      <c r="E79" s="113"/>
      <c r="F79" s="113"/>
      <c r="G79" s="68"/>
      <c r="H79" s="113"/>
      <c r="I79" s="113"/>
      <c r="J79" s="68">
        <f t="shared" si="0"/>
        <v>0</v>
      </c>
      <c r="K79" s="69">
        <f t="shared" si="5"/>
        <v>0</v>
      </c>
      <c r="L79" s="68">
        <f t="shared" si="1"/>
        <v>0</v>
      </c>
      <c r="M79" s="68">
        <f t="shared" si="2"/>
        <v>0</v>
      </c>
      <c r="N79" s="68">
        <f t="shared" si="3"/>
        <v>0</v>
      </c>
      <c r="O79" s="68">
        <f t="shared" si="4"/>
        <v>0</v>
      </c>
    </row>
    <row r="80" spans="1:15" s="7" customFormat="1" x14ac:dyDescent="0.25">
      <c r="A80" s="105">
        <v>54</v>
      </c>
      <c r="B80" s="112" t="s">
        <v>167</v>
      </c>
      <c r="C80" s="113" t="s">
        <v>90</v>
      </c>
      <c r="D80" s="114">
        <v>1</v>
      </c>
      <c r="E80" s="113"/>
      <c r="F80" s="113"/>
      <c r="G80" s="68"/>
      <c r="H80" s="113"/>
      <c r="I80" s="113"/>
      <c r="J80" s="68">
        <f t="shared" si="0"/>
        <v>0</v>
      </c>
      <c r="K80" s="69">
        <f t="shared" si="5"/>
        <v>0</v>
      </c>
      <c r="L80" s="68">
        <f t="shared" si="1"/>
        <v>0</v>
      </c>
      <c r="M80" s="68">
        <f t="shared" si="2"/>
        <v>0</v>
      </c>
      <c r="N80" s="68">
        <f t="shared" si="3"/>
        <v>0</v>
      </c>
      <c r="O80" s="68">
        <f t="shared" si="4"/>
        <v>0</v>
      </c>
    </row>
    <row r="81" spans="1:15" s="7" customFormat="1" x14ac:dyDescent="0.25">
      <c r="A81" s="105">
        <v>55</v>
      </c>
      <c r="B81" s="112" t="s">
        <v>126</v>
      </c>
      <c r="C81" s="113" t="s">
        <v>90</v>
      </c>
      <c r="D81" s="114">
        <v>1</v>
      </c>
      <c r="E81" s="113"/>
      <c r="F81" s="113"/>
      <c r="G81" s="68"/>
      <c r="H81" s="113"/>
      <c r="I81" s="113"/>
      <c r="J81" s="68">
        <f t="shared" si="0"/>
        <v>0</v>
      </c>
      <c r="K81" s="69">
        <f t="shared" si="5"/>
        <v>0</v>
      </c>
      <c r="L81" s="68">
        <f t="shared" si="1"/>
        <v>0</v>
      </c>
      <c r="M81" s="68">
        <f t="shared" si="2"/>
        <v>0</v>
      </c>
      <c r="N81" s="68">
        <f t="shared" si="3"/>
        <v>0</v>
      </c>
      <c r="O81" s="68">
        <f t="shared" si="4"/>
        <v>0</v>
      </c>
    </row>
    <row r="82" spans="1:15" s="7" customFormat="1" x14ac:dyDescent="0.25">
      <c r="A82" s="108"/>
      <c r="B82" s="109" t="s">
        <v>130</v>
      </c>
      <c r="C82" s="110"/>
      <c r="D82" s="111"/>
      <c r="E82" s="110"/>
      <c r="F82" s="103"/>
      <c r="G82" s="103"/>
      <c r="H82" s="103"/>
      <c r="I82" s="103"/>
      <c r="J82" s="103"/>
      <c r="K82" s="103"/>
      <c r="L82" s="103"/>
      <c r="M82" s="103"/>
      <c r="N82" s="103"/>
      <c r="O82" s="103"/>
    </row>
    <row r="83" spans="1:15" s="7" customFormat="1" ht="27.6" x14ac:dyDescent="0.25">
      <c r="A83" s="105">
        <v>56</v>
      </c>
      <c r="B83" s="112" t="s">
        <v>131</v>
      </c>
      <c r="C83" s="113" t="s">
        <v>132</v>
      </c>
      <c r="D83" s="114">
        <v>145</v>
      </c>
      <c r="E83" s="113"/>
      <c r="F83" s="113"/>
      <c r="G83" s="68"/>
      <c r="H83" s="113"/>
      <c r="I83" s="113"/>
      <c r="J83" s="68">
        <f t="shared" si="0"/>
        <v>0</v>
      </c>
      <c r="K83" s="69">
        <f t="shared" si="5"/>
        <v>0</v>
      </c>
      <c r="L83" s="68">
        <f t="shared" si="1"/>
        <v>0</v>
      </c>
      <c r="M83" s="68">
        <f t="shared" si="2"/>
        <v>0</v>
      </c>
      <c r="N83" s="68">
        <f t="shared" si="3"/>
        <v>0</v>
      </c>
      <c r="O83" s="68">
        <f t="shared" si="4"/>
        <v>0</v>
      </c>
    </row>
    <row r="84" spans="1:15" s="7" customFormat="1" ht="27.6" x14ac:dyDescent="0.25">
      <c r="A84" s="105">
        <v>57</v>
      </c>
      <c r="B84" s="112" t="s">
        <v>133</v>
      </c>
      <c r="C84" s="113" t="s">
        <v>132</v>
      </c>
      <c r="D84" s="114">
        <v>31.8</v>
      </c>
      <c r="E84" s="113"/>
      <c r="F84" s="113"/>
      <c r="G84" s="68"/>
      <c r="H84" s="113"/>
      <c r="I84" s="113"/>
      <c r="J84" s="68">
        <f t="shared" si="0"/>
        <v>0</v>
      </c>
      <c r="K84" s="69">
        <f t="shared" si="5"/>
        <v>0</v>
      </c>
      <c r="L84" s="68">
        <f t="shared" si="1"/>
        <v>0</v>
      </c>
      <c r="M84" s="68">
        <f t="shared" si="2"/>
        <v>0</v>
      </c>
      <c r="N84" s="68">
        <f t="shared" si="3"/>
        <v>0</v>
      </c>
      <c r="O84" s="68">
        <f t="shared" si="4"/>
        <v>0</v>
      </c>
    </row>
    <row r="85" spans="1:15" s="7" customFormat="1" ht="27.6" x14ac:dyDescent="0.25">
      <c r="A85" s="105">
        <v>58</v>
      </c>
      <c r="B85" s="112" t="s">
        <v>134</v>
      </c>
      <c r="C85" s="113" t="s">
        <v>132</v>
      </c>
      <c r="D85" s="114">
        <v>44</v>
      </c>
      <c r="E85" s="113"/>
      <c r="F85" s="113"/>
      <c r="G85" s="68"/>
      <c r="H85" s="113"/>
      <c r="I85" s="113"/>
      <c r="J85" s="68">
        <f t="shared" si="0"/>
        <v>0</v>
      </c>
      <c r="K85" s="69">
        <f t="shared" si="5"/>
        <v>0</v>
      </c>
      <c r="L85" s="68">
        <f t="shared" si="1"/>
        <v>0</v>
      </c>
      <c r="M85" s="68">
        <f t="shared" si="2"/>
        <v>0</v>
      </c>
      <c r="N85" s="68">
        <f t="shared" si="3"/>
        <v>0</v>
      </c>
      <c r="O85" s="68">
        <f t="shared" si="4"/>
        <v>0</v>
      </c>
    </row>
    <row r="86" spans="1:15" s="7" customFormat="1" x14ac:dyDescent="0.25">
      <c r="A86" s="105">
        <v>59</v>
      </c>
      <c r="B86" s="112" t="s">
        <v>207</v>
      </c>
      <c r="C86" s="113" t="s">
        <v>132</v>
      </c>
      <c r="D86" s="114">
        <v>15</v>
      </c>
      <c r="E86" s="113"/>
      <c r="F86" s="113"/>
      <c r="G86" s="68"/>
      <c r="H86" s="113"/>
      <c r="I86" s="113"/>
      <c r="J86" s="68">
        <f t="shared" ref="J86:J120" si="6">I86+H86+G86</f>
        <v>0</v>
      </c>
      <c r="K86" s="69">
        <f t="shared" si="5"/>
        <v>0</v>
      </c>
      <c r="L86" s="68">
        <f t="shared" ref="L86:L120" si="7">ROUND(D86*G86,2)</f>
        <v>0</v>
      </c>
      <c r="M86" s="68">
        <f t="shared" ref="M86:M120" si="8">ROUND(D86*H86,2)</f>
        <v>0</v>
      </c>
      <c r="N86" s="68">
        <f t="shared" ref="N86:N120" si="9">ROUND(D86*I86,2)</f>
        <v>0</v>
      </c>
      <c r="O86" s="68">
        <f t="shared" ref="O86:O120" si="10">N86+M86+L86</f>
        <v>0</v>
      </c>
    </row>
    <row r="87" spans="1:15" s="7" customFormat="1" x14ac:dyDescent="0.25">
      <c r="A87" s="105">
        <v>60</v>
      </c>
      <c r="B87" s="112" t="s">
        <v>135</v>
      </c>
      <c r="C87" s="113" t="s">
        <v>132</v>
      </c>
      <c r="D87" s="114">
        <v>2.1</v>
      </c>
      <c r="E87" s="113"/>
      <c r="F87" s="113"/>
      <c r="G87" s="68"/>
      <c r="H87" s="113"/>
      <c r="I87" s="113"/>
      <c r="J87" s="68">
        <f t="shared" si="6"/>
        <v>0</v>
      </c>
      <c r="K87" s="69">
        <f t="shared" ref="K87:K120" si="11">ROUND(D87*E87,1)</f>
        <v>0</v>
      </c>
      <c r="L87" s="68">
        <f t="shared" si="7"/>
        <v>0</v>
      </c>
      <c r="M87" s="68">
        <f t="shared" si="8"/>
        <v>0</v>
      </c>
      <c r="N87" s="68">
        <f t="shared" si="9"/>
        <v>0</v>
      </c>
      <c r="O87" s="68">
        <f t="shared" si="10"/>
        <v>0</v>
      </c>
    </row>
    <row r="88" spans="1:15" s="7" customFormat="1" x14ac:dyDescent="0.25">
      <c r="A88" s="105">
        <v>61</v>
      </c>
      <c r="B88" s="112" t="s">
        <v>136</v>
      </c>
      <c r="C88" s="113" t="s">
        <v>132</v>
      </c>
      <c r="D88" s="114">
        <v>35.1</v>
      </c>
      <c r="E88" s="113"/>
      <c r="F88" s="113"/>
      <c r="G88" s="68"/>
      <c r="H88" s="113"/>
      <c r="I88" s="113"/>
      <c r="J88" s="68">
        <f t="shared" si="6"/>
        <v>0</v>
      </c>
      <c r="K88" s="69">
        <f t="shared" si="11"/>
        <v>0</v>
      </c>
      <c r="L88" s="68">
        <f t="shared" si="7"/>
        <v>0</v>
      </c>
      <c r="M88" s="68">
        <f t="shared" si="8"/>
        <v>0</v>
      </c>
      <c r="N88" s="68">
        <f t="shared" si="9"/>
        <v>0</v>
      </c>
      <c r="O88" s="68">
        <f t="shared" si="10"/>
        <v>0</v>
      </c>
    </row>
    <row r="89" spans="1:15" s="7" customFormat="1" ht="27.6" x14ac:dyDescent="0.25">
      <c r="A89" s="105">
        <v>62</v>
      </c>
      <c r="B89" s="112" t="s">
        <v>137</v>
      </c>
      <c r="C89" s="113" t="s">
        <v>132</v>
      </c>
      <c r="D89" s="114">
        <f>D88</f>
        <v>35.1</v>
      </c>
      <c r="E89" s="113"/>
      <c r="F89" s="113"/>
      <c r="G89" s="68"/>
      <c r="H89" s="113"/>
      <c r="I89" s="113"/>
      <c r="J89" s="68">
        <f t="shared" si="6"/>
        <v>0</v>
      </c>
      <c r="K89" s="69">
        <f t="shared" si="11"/>
        <v>0</v>
      </c>
      <c r="L89" s="68">
        <f t="shared" si="7"/>
        <v>0</v>
      </c>
      <c r="M89" s="68">
        <f t="shared" si="8"/>
        <v>0</v>
      </c>
      <c r="N89" s="68">
        <f t="shared" si="9"/>
        <v>0</v>
      </c>
      <c r="O89" s="68">
        <f t="shared" si="10"/>
        <v>0</v>
      </c>
    </row>
    <row r="90" spans="1:15" s="7" customFormat="1" ht="27.6" x14ac:dyDescent="0.25">
      <c r="A90" s="105">
        <v>63</v>
      </c>
      <c r="B90" s="112" t="s">
        <v>138</v>
      </c>
      <c r="C90" s="113" t="s">
        <v>132</v>
      </c>
      <c r="D90" s="114">
        <f>D88</f>
        <v>35.1</v>
      </c>
      <c r="E90" s="113"/>
      <c r="F90" s="113"/>
      <c r="G90" s="68"/>
      <c r="H90" s="113"/>
      <c r="I90" s="113"/>
      <c r="J90" s="68">
        <f t="shared" si="6"/>
        <v>0</v>
      </c>
      <c r="K90" s="69">
        <f t="shared" si="11"/>
        <v>0</v>
      </c>
      <c r="L90" s="68">
        <f t="shared" si="7"/>
        <v>0</v>
      </c>
      <c r="M90" s="68">
        <f t="shared" si="8"/>
        <v>0</v>
      </c>
      <c r="N90" s="68">
        <f t="shared" si="9"/>
        <v>0</v>
      </c>
      <c r="O90" s="68">
        <f t="shared" si="10"/>
        <v>0</v>
      </c>
    </row>
    <row r="91" spans="1:15" s="7" customFormat="1" x14ac:dyDescent="0.25">
      <c r="A91" s="105">
        <v>64</v>
      </c>
      <c r="B91" s="112" t="s">
        <v>139</v>
      </c>
      <c r="C91" s="113" t="s">
        <v>132</v>
      </c>
      <c r="D91" s="114">
        <v>110</v>
      </c>
      <c r="E91" s="113"/>
      <c r="F91" s="113"/>
      <c r="G91" s="68"/>
      <c r="H91" s="113"/>
      <c r="I91" s="113"/>
      <c r="J91" s="68">
        <f t="shared" si="6"/>
        <v>0</v>
      </c>
      <c r="K91" s="69">
        <f t="shared" si="11"/>
        <v>0</v>
      </c>
      <c r="L91" s="68">
        <f t="shared" si="7"/>
        <v>0</v>
      </c>
      <c r="M91" s="68">
        <f t="shared" si="8"/>
        <v>0</v>
      </c>
      <c r="N91" s="68">
        <f t="shared" si="9"/>
        <v>0</v>
      </c>
      <c r="O91" s="68">
        <f t="shared" si="10"/>
        <v>0</v>
      </c>
    </row>
    <row r="92" spans="1:15" s="7" customFormat="1" ht="27.6" x14ac:dyDescent="0.25">
      <c r="A92" s="105">
        <v>65</v>
      </c>
      <c r="B92" s="112" t="s">
        <v>140</v>
      </c>
      <c r="C92" s="113" t="s">
        <v>132</v>
      </c>
      <c r="D92" s="114">
        <f>D91</f>
        <v>110</v>
      </c>
      <c r="E92" s="113"/>
      <c r="F92" s="113"/>
      <c r="G92" s="68"/>
      <c r="H92" s="113"/>
      <c r="I92" s="113"/>
      <c r="J92" s="68">
        <f t="shared" si="6"/>
        <v>0</v>
      </c>
      <c r="K92" s="69">
        <f t="shared" si="11"/>
        <v>0</v>
      </c>
      <c r="L92" s="68">
        <f t="shared" si="7"/>
        <v>0</v>
      </c>
      <c r="M92" s="68">
        <f t="shared" si="8"/>
        <v>0</v>
      </c>
      <c r="N92" s="68">
        <f t="shared" si="9"/>
        <v>0</v>
      </c>
      <c r="O92" s="68">
        <f t="shared" si="10"/>
        <v>0</v>
      </c>
    </row>
    <row r="93" spans="1:15" s="7" customFormat="1" ht="27.6" x14ac:dyDescent="0.25">
      <c r="A93" s="105">
        <v>66</v>
      </c>
      <c r="B93" s="112" t="s">
        <v>141</v>
      </c>
      <c r="C93" s="113" t="s">
        <v>132</v>
      </c>
      <c r="D93" s="114">
        <f>D91</f>
        <v>110</v>
      </c>
      <c r="E93" s="113"/>
      <c r="F93" s="113"/>
      <c r="G93" s="68"/>
      <c r="H93" s="113"/>
      <c r="I93" s="113"/>
      <c r="J93" s="68">
        <f t="shared" si="6"/>
        <v>0</v>
      </c>
      <c r="K93" s="69">
        <f t="shared" si="11"/>
        <v>0</v>
      </c>
      <c r="L93" s="68">
        <f t="shared" si="7"/>
        <v>0</v>
      </c>
      <c r="M93" s="68">
        <f t="shared" si="8"/>
        <v>0</v>
      </c>
      <c r="N93" s="68">
        <f t="shared" si="9"/>
        <v>0</v>
      </c>
      <c r="O93" s="68">
        <f t="shared" si="10"/>
        <v>0</v>
      </c>
    </row>
    <row r="94" spans="1:15" s="7" customFormat="1" ht="27.6" x14ac:dyDescent="0.25">
      <c r="A94" s="105">
        <v>67</v>
      </c>
      <c r="B94" s="112" t="s">
        <v>340</v>
      </c>
      <c r="C94" s="113" t="s">
        <v>132</v>
      </c>
      <c r="D94" s="114">
        <v>7.1</v>
      </c>
      <c r="E94" s="113"/>
      <c r="F94" s="113"/>
      <c r="G94" s="68"/>
      <c r="H94" s="113"/>
      <c r="I94" s="113"/>
      <c r="J94" s="68">
        <f t="shared" si="6"/>
        <v>0</v>
      </c>
      <c r="K94" s="69">
        <f t="shared" si="11"/>
        <v>0</v>
      </c>
      <c r="L94" s="68">
        <f t="shared" si="7"/>
        <v>0</v>
      </c>
      <c r="M94" s="68">
        <f t="shared" si="8"/>
        <v>0</v>
      </c>
      <c r="N94" s="68">
        <f t="shared" si="9"/>
        <v>0</v>
      </c>
      <c r="O94" s="68">
        <f t="shared" si="10"/>
        <v>0</v>
      </c>
    </row>
    <row r="95" spans="1:15" s="7" customFormat="1" x14ac:dyDescent="0.25">
      <c r="A95" s="105">
        <v>68</v>
      </c>
      <c r="B95" s="112" t="s">
        <v>142</v>
      </c>
      <c r="C95" s="113" t="s">
        <v>132</v>
      </c>
      <c r="D95" s="114">
        <v>12.4</v>
      </c>
      <c r="E95" s="113"/>
      <c r="F95" s="113"/>
      <c r="G95" s="68"/>
      <c r="H95" s="113"/>
      <c r="I95" s="113"/>
      <c r="J95" s="68">
        <f t="shared" si="6"/>
        <v>0</v>
      </c>
      <c r="K95" s="69">
        <f t="shared" si="11"/>
        <v>0</v>
      </c>
      <c r="L95" s="68">
        <f t="shared" si="7"/>
        <v>0</v>
      </c>
      <c r="M95" s="68">
        <f t="shared" si="8"/>
        <v>0</v>
      </c>
      <c r="N95" s="68">
        <f t="shared" si="9"/>
        <v>0</v>
      </c>
      <c r="O95" s="68">
        <f t="shared" si="10"/>
        <v>0</v>
      </c>
    </row>
    <row r="96" spans="1:15" s="7" customFormat="1" x14ac:dyDescent="0.25">
      <c r="A96" s="105">
        <v>69</v>
      </c>
      <c r="B96" s="112" t="s">
        <v>143</v>
      </c>
      <c r="C96" s="113" t="s">
        <v>132</v>
      </c>
      <c r="D96" s="114">
        <v>2</v>
      </c>
      <c r="E96" s="113"/>
      <c r="F96" s="113"/>
      <c r="G96" s="68"/>
      <c r="H96" s="113"/>
      <c r="I96" s="113"/>
      <c r="J96" s="68">
        <f t="shared" si="6"/>
        <v>0</v>
      </c>
      <c r="K96" s="69">
        <f t="shared" si="11"/>
        <v>0</v>
      </c>
      <c r="L96" s="68">
        <f t="shared" si="7"/>
        <v>0</v>
      </c>
      <c r="M96" s="68">
        <f t="shared" si="8"/>
        <v>0</v>
      </c>
      <c r="N96" s="68">
        <f t="shared" si="9"/>
        <v>0</v>
      </c>
      <c r="O96" s="68">
        <f t="shared" si="10"/>
        <v>0</v>
      </c>
    </row>
    <row r="97" spans="1:15" s="7" customFormat="1" ht="41.4" x14ac:dyDescent="0.25">
      <c r="A97" s="105">
        <v>70</v>
      </c>
      <c r="B97" s="112" t="s">
        <v>215</v>
      </c>
      <c r="C97" s="113" t="s">
        <v>132</v>
      </c>
      <c r="D97" s="114">
        <v>4.5</v>
      </c>
      <c r="E97" s="113"/>
      <c r="F97" s="113"/>
      <c r="G97" s="68"/>
      <c r="H97" s="113"/>
      <c r="I97" s="113"/>
      <c r="J97" s="68">
        <f t="shared" si="6"/>
        <v>0</v>
      </c>
      <c r="K97" s="69">
        <f t="shared" si="11"/>
        <v>0</v>
      </c>
      <c r="L97" s="68">
        <f t="shared" si="7"/>
        <v>0</v>
      </c>
      <c r="M97" s="68">
        <f t="shared" si="8"/>
        <v>0</v>
      </c>
      <c r="N97" s="68">
        <f t="shared" si="9"/>
        <v>0</v>
      </c>
      <c r="O97" s="68">
        <f t="shared" si="10"/>
        <v>0</v>
      </c>
    </row>
    <row r="98" spans="1:15" s="7" customFormat="1" ht="41.4" x14ac:dyDescent="0.25">
      <c r="A98" s="105">
        <v>71</v>
      </c>
      <c r="B98" s="112" t="s">
        <v>216</v>
      </c>
      <c r="C98" s="113" t="s">
        <v>132</v>
      </c>
      <c r="D98" s="114">
        <v>12.4</v>
      </c>
      <c r="E98" s="113"/>
      <c r="F98" s="113"/>
      <c r="G98" s="68"/>
      <c r="H98" s="113"/>
      <c r="I98" s="113"/>
      <c r="J98" s="68">
        <f t="shared" si="6"/>
        <v>0</v>
      </c>
      <c r="K98" s="69">
        <f t="shared" si="11"/>
        <v>0</v>
      </c>
      <c r="L98" s="68">
        <f t="shared" si="7"/>
        <v>0</v>
      </c>
      <c r="M98" s="68">
        <f t="shared" si="8"/>
        <v>0</v>
      </c>
      <c r="N98" s="68">
        <f t="shared" si="9"/>
        <v>0</v>
      </c>
      <c r="O98" s="68">
        <f t="shared" si="10"/>
        <v>0</v>
      </c>
    </row>
    <row r="99" spans="1:15" s="7" customFormat="1" x14ac:dyDescent="0.25">
      <c r="A99" s="108"/>
      <c r="B99" s="109" t="s">
        <v>144</v>
      </c>
      <c r="C99" s="110"/>
      <c r="D99" s="111"/>
      <c r="E99" s="110"/>
      <c r="F99" s="103"/>
      <c r="G99" s="103"/>
      <c r="H99" s="103"/>
      <c r="I99" s="103"/>
      <c r="J99" s="103"/>
      <c r="K99" s="103"/>
      <c r="L99" s="103"/>
      <c r="M99" s="103"/>
      <c r="N99" s="103"/>
      <c r="O99" s="103"/>
    </row>
    <row r="100" spans="1:15" s="7" customFormat="1" x14ac:dyDescent="0.25">
      <c r="A100" s="105">
        <v>72</v>
      </c>
      <c r="B100" s="112" t="s">
        <v>247</v>
      </c>
      <c r="C100" s="113" t="s">
        <v>90</v>
      </c>
      <c r="D100" s="114">
        <v>1</v>
      </c>
      <c r="E100" s="113"/>
      <c r="F100" s="113"/>
      <c r="G100" s="68"/>
      <c r="H100" s="113"/>
      <c r="I100" s="113"/>
      <c r="J100" s="68">
        <f t="shared" si="6"/>
        <v>0</v>
      </c>
      <c r="K100" s="69">
        <f t="shared" si="11"/>
        <v>0</v>
      </c>
      <c r="L100" s="68">
        <f t="shared" si="7"/>
        <v>0</v>
      </c>
      <c r="M100" s="68">
        <f t="shared" si="8"/>
        <v>0</v>
      </c>
      <c r="N100" s="68">
        <f t="shared" si="9"/>
        <v>0</v>
      </c>
      <c r="O100" s="68">
        <f t="shared" si="10"/>
        <v>0</v>
      </c>
    </row>
    <row r="101" spans="1:15" s="7" customFormat="1" x14ac:dyDescent="0.25">
      <c r="A101" s="108"/>
      <c r="B101" s="109" t="s">
        <v>146</v>
      </c>
      <c r="C101" s="110"/>
      <c r="D101" s="111"/>
      <c r="E101" s="110"/>
      <c r="F101" s="103"/>
      <c r="G101" s="103"/>
      <c r="H101" s="103"/>
      <c r="I101" s="103"/>
      <c r="J101" s="103"/>
      <c r="K101" s="103"/>
      <c r="L101" s="103"/>
      <c r="M101" s="103"/>
      <c r="N101" s="103"/>
      <c r="O101" s="103"/>
    </row>
    <row r="102" spans="1:15" s="7" customFormat="1" ht="41.4" x14ac:dyDescent="0.25">
      <c r="A102" s="105">
        <v>73</v>
      </c>
      <c r="B102" s="112" t="s">
        <v>147</v>
      </c>
      <c r="C102" s="113" t="s">
        <v>148</v>
      </c>
      <c r="D102" s="114">
        <v>3.5</v>
      </c>
      <c r="E102" s="113"/>
      <c r="F102" s="113"/>
      <c r="G102" s="68"/>
      <c r="H102" s="113"/>
      <c r="I102" s="113"/>
      <c r="J102" s="68">
        <f t="shared" si="6"/>
        <v>0</v>
      </c>
      <c r="K102" s="69">
        <f t="shared" si="11"/>
        <v>0</v>
      </c>
      <c r="L102" s="68">
        <f t="shared" si="7"/>
        <v>0</v>
      </c>
      <c r="M102" s="68">
        <f t="shared" si="8"/>
        <v>0</v>
      </c>
      <c r="N102" s="68">
        <f t="shared" si="9"/>
        <v>0</v>
      </c>
      <c r="O102" s="68">
        <f t="shared" si="10"/>
        <v>0</v>
      </c>
    </row>
    <row r="103" spans="1:15" s="7" customFormat="1" ht="41.4" x14ac:dyDescent="0.25">
      <c r="A103" s="105">
        <v>74</v>
      </c>
      <c r="B103" s="112" t="s">
        <v>149</v>
      </c>
      <c r="C103" s="113" t="s">
        <v>148</v>
      </c>
      <c r="D103" s="114">
        <v>3.5</v>
      </c>
      <c r="E103" s="113"/>
      <c r="F103" s="113"/>
      <c r="G103" s="68"/>
      <c r="H103" s="113"/>
      <c r="I103" s="113"/>
      <c r="J103" s="68">
        <f t="shared" si="6"/>
        <v>0</v>
      </c>
      <c r="K103" s="69">
        <f t="shared" si="11"/>
        <v>0</v>
      </c>
      <c r="L103" s="68">
        <f t="shared" si="7"/>
        <v>0</v>
      </c>
      <c r="M103" s="68">
        <f t="shared" si="8"/>
        <v>0</v>
      </c>
      <c r="N103" s="68">
        <f t="shared" si="9"/>
        <v>0</v>
      </c>
      <c r="O103" s="68">
        <f t="shared" si="10"/>
        <v>0</v>
      </c>
    </row>
    <row r="104" spans="1:15" s="7" customFormat="1" x14ac:dyDescent="0.25">
      <c r="A104" s="105">
        <v>75</v>
      </c>
      <c r="B104" s="112" t="s">
        <v>150</v>
      </c>
      <c r="C104" s="113" t="s">
        <v>132</v>
      </c>
      <c r="D104" s="114">
        <v>31.8</v>
      </c>
      <c r="E104" s="113"/>
      <c r="F104" s="113"/>
      <c r="G104" s="68"/>
      <c r="H104" s="113"/>
      <c r="I104" s="113"/>
      <c r="J104" s="68">
        <f t="shared" si="6"/>
        <v>0</v>
      </c>
      <c r="K104" s="69">
        <f t="shared" si="11"/>
        <v>0</v>
      </c>
      <c r="L104" s="68">
        <f t="shared" si="7"/>
        <v>0</v>
      </c>
      <c r="M104" s="68">
        <f t="shared" si="8"/>
        <v>0</v>
      </c>
      <c r="N104" s="68">
        <f t="shared" si="9"/>
        <v>0</v>
      </c>
      <c r="O104" s="68">
        <f t="shared" si="10"/>
        <v>0</v>
      </c>
    </row>
    <row r="105" spans="1:15" s="7" customFormat="1" hidden="1" x14ac:dyDescent="0.25">
      <c r="A105" s="79">
        <v>85</v>
      </c>
      <c r="B105" s="93"/>
      <c r="C105" s="78"/>
      <c r="D105" s="94"/>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hidden="1" x14ac:dyDescent="0.25">
      <c r="A106" s="78">
        <v>86</v>
      </c>
      <c r="B106" s="93"/>
      <c r="C106" s="79"/>
      <c r="D106" s="91"/>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idden="1" x14ac:dyDescent="0.25">
      <c r="A107" s="78">
        <v>87</v>
      </c>
      <c r="B107" s="90"/>
      <c r="C107" s="79"/>
      <c r="D107" s="91"/>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idden="1" x14ac:dyDescent="0.25">
      <c r="A108" s="78">
        <v>88</v>
      </c>
      <c r="B108" s="90"/>
      <c r="C108" s="79"/>
      <c r="D108" s="91"/>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idden="1" x14ac:dyDescent="0.25">
      <c r="A109" s="79">
        <v>89</v>
      </c>
      <c r="B109" s="93"/>
      <c r="C109" s="78"/>
      <c r="D109" s="94"/>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idden="1" x14ac:dyDescent="0.25">
      <c r="A110" s="78">
        <v>90</v>
      </c>
      <c r="B110" s="93"/>
      <c r="C110" s="78"/>
      <c r="D110" s="94"/>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EBB0-7201-49E0-A9A9-D3C872982AEB}">
  <dimension ref="A2:S141"/>
  <sheetViews>
    <sheetView topLeftCell="A15" workbookViewId="0">
      <selection activeCell="R42" sqref="R42"/>
    </sheetView>
  </sheetViews>
  <sheetFormatPr defaultColWidth="9.109375" defaultRowHeight="13.2" x14ac:dyDescent="0.25"/>
  <cols>
    <col min="1" max="1" width="4.109375" style="30" customWidth="1"/>
    <col min="2" max="2" width="60.6640625" style="30" customWidth="1"/>
    <col min="3" max="3" width="10" style="30" customWidth="1"/>
    <col min="4" max="14" width="9.109375" style="30"/>
    <col min="15" max="15" width="11.5546875" style="30" customWidth="1"/>
    <col min="16" max="16384" width="9.109375" style="30"/>
  </cols>
  <sheetData>
    <row r="2" spans="1:15" ht="20.399999999999999" x14ac:dyDescent="0.35">
      <c r="A2" s="24"/>
      <c r="B2" s="24"/>
      <c r="C2" s="24"/>
      <c r="D2" s="24"/>
      <c r="E2" s="58" t="s">
        <v>80</v>
      </c>
      <c r="F2" s="24"/>
      <c r="G2" s="24"/>
      <c r="H2" s="24"/>
      <c r="I2" s="24"/>
      <c r="J2" s="24"/>
      <c r="K2" s="24"/>
      <c r="L2" s="24"/>
      <c r="M2" s="24"/>
      <c r="N2" s="24"/>
      <c r="O2" s="24"/>
    </row>
    <row r="3" spans="1:15" ht="13.8" x14ac:dyDescent="0.25">
      <c r="A3" s="24"/>
      <c r="B3" s="24"/>
      <c r="C3" s="24"/>
      <c r="D3" s="24"/>
      <c r="E3" s="24"/>
      <c r="F3" s="24"/>
      <c r="G3" s="124"/>
      <c r="I3" s="24"/>
      <c r="J3" s="24"/>
      <c r="K3" s="24"/>
      <c r="L3" s="24"/>
      <c r="M3" s="24"/>
      <c r="N3" s="24"/>
      <c r="O3" s="24"/>
    </row>
    <row r="4" spans="1:15" ht="13.8" x14ac:dyDescent="0.25">
      <c r="A4" s="24"/>
      <c r="B4" s="9" t="s">
        <v>43</v>
      </c>
      <c r="C4" s="7" t="s">
        <v>341</v>
      </c>
      <c r="D4" s="7"/>
      <c r="E4" s="7"/>
      <c r="F4" s="24"/>
      <c r="G4" s="24"/>
      <c r="H4" s="24"/>
      <c r="I4" s="24"/>
      <c r="J4" s="24"/>
      <c r="K4" s="24"/>
      <c r="L4" s="24"/>
      <c r="M4" s="24"/>
      <c r="N4" s="24"/>
      <c r="O4" s="24"/>
    </row>
    <row r="5" spans="1:15" ht="13.8" x14ac:dyDescent="0.25">
      <c r="A5" s="24"/>
      <c r="B5" s="124" t="s">
        <v>64</v>
      </c>
      <c r="C5" s="125" t="s">
        <v>370</v>
      </c>
      <c r="D5" s="24"/>
      <c r="E5" s="24"/>
      <c r="F5" s="24"/>
      <c r="G5" s="24"/>
      <c r="H5" s="24"/>
      <c r="I5" s="24"/>
      <c r="J5" s="24"/>
      <c r="K5" s="24"/>
      <c r="L5" s="24"/>
      <c r="M5" s="24"/>
      <c r="N5" s="24"/>
      <c r="O5" s="24"/>
    </row>
    <row r="6" spans="1:15" ht="16.8" x14ac:dyDescent="0.25">
      <c r="A6" s="24"/>
      <c r="B6" s="60" t="s">
        <v>349</v>
      </c>
      <c r="C6" s="151">
        <v>44.6</v>
      </c>
      <c r="D6" s="7" t="s">
        <v>376</v>
      </c>
      <c r="E6" s="7"/>
      <c r="F6" s="7"/>
      <c r="G6" s="7"/>
      <c r="H6" s="7"/>
      <c r="I6" s="7"/>
      <c r="J6" s="24"/>
      <c r="K6" s="24"/>
      <c r="L6" s="24"/>
      <c r="M6" s="24"/>
      <c r="N6" s="24"/>
      <c r="O6" s="24"/>
    </row>
    <row r="7" spans="1:15" ht="13.8" x14ac:dyDescent="0.25">
      <c r="A7" s="24"/>
      <c r="B7" s="60" t="s">
        <v>350</v>
      </c>
      <c r="C7" s="152" t="s">
        <v>351</v>
      </c>
      <c r="D7" s="7"/>
      <c r="E7" s="7"/>
      <c r="F7" s="7"/>
      <c r="G7" s="7"/>
      <c r="H7" s="7"/>
      <c r="I7" s="7"/>
      <c r="J7" s="24"/>
      <c r="K7" s="24"/>
      <c r="L7" s="24"/>
      <c r="M7" s="24"/>
      <c r="N7" s="24"/>
      <c r="O7" s="24"/>
    </row>
    <row r="8" spans="1:15" ht="13.8" x14ac:dyDescent="0.25">
      <c r="A8" s="24"/>
      <c r="B8" s="60" t="s">
        <v>352</v>
      </c>
      <c r="C8" s="152" t="s">
        <v>353</v>
      </c>
      <c r="D8" s="7"/>
      <c r="E8" s="7"/>
      <c r="F8" s="7"/>
      <c r="G8" s="7"/>
      <c r="H8" s="7"/>
      <c r="I8" s="7"/>
      <c r="J8" s="24"/>
      <c r="K8" s="24"/>
      <c r="L8" s="24"/>
      <c r="M8" s="24"/>
      <c r="N8" s="24"/>
      <c r="O8" s="24"/>
    </row>
    <row r="9" spans="1:15" s="131" customFormat="1" ht="13.8" x14ac:dyDescent="0.25">
      <c r="A9" s="126"/>
      <c r="B9" s="126"/>
      <c r="C9" s="126"/>
      <c r="D9" s="126"/>
      <c r="E9" s="126"/>
      <c r="F9" s="126"/>
      <c r="G9" s="126"/>
      <c r="H9" s="126"/>
      <c r="I9" s="126"/>
      <c r="J9" s="126"/>
      <c r="K9" s="126"/>
      <c r="L9" s="127"/>
      <c r="M9" s="128"/>
      <c r="N9" s="129"/>
      <c r="O9" s="130"/>
    </row>
    <row r="10" spans="1:15" s="131" customFormat="1" ht="13.8" x14ac:dyDescent="0.25">
      <c r="A10" s="126"/>
      <c r="B10" s="126"/>
      <c r="C10" s="126"/>
      <c r="D10" s="126"/>
      <c r="E10" s="126"/>
      <c r="F10" s="126"/>
      <c r="G10" s="126"/>
      <c r="H10" s="126"/>
      <c r="I10" s="126"/>
      <c r="J10" s="126"/>
      <c r="K10" s="126"/>
      <c r="L10" s="127"/>
      <c r="M10" s="128"/>
      <c r="N10" s="129"/>
      <c r="O10" s="130"/>
    </row>
    <row r="11" spans="1:15" s="131" customFormat="1" ht="14.4" x14ac:dyDescent="0.3">
      <c r="A11" s="126"/>
      <c r="B11" s="126"/>
      <c r="C11" s="126"/>
      <c r="D11" s="126"/>
      <c r="E11" s="126"/>
      <c r="F11" s="126"/>
      <c r="G11" s="126"/>
      <c r="H11" s="126"/>
      <c r="I11" s="126"/>
      <c r="J11" s="126"/>
      <c r="K11" s="126"/>
      <c r="L11"/>
      <c r="M11" s="60" t="s">
        <v>44</v>
      </c>
      <c r="N11" s="61">
        <f>O134</f>
        <v>0</v>
      </c>
      <c r="O11" s="62" t="s">
        <v>45</v>
      </c>
    </row>
    <row r="12" spans="1:15" ht="14.4" x14ac:dyDescent="0.3">
      <c r="A12" s="123" t="s">
        <v>381</v>
      </c>
      <c r="B12" s="24"/>
      <c r="C12" s="24"/>
      <c r="D12" s="24"/>
      <c r="E12" s="24"/>
      <c r="F12" s="24"/>
      <c r="G12" s="24"/>
      <c r="H12" s="24"/>
      <c r="I12" s="24"/>
      <c r="J12" s="24"/>
      <c r="K12" s="24"/>
      <c r="L12"/>
      <c r="M12" s="63" t="s">
        <v>46</v>
      </c>
      <c r="N12" s="64"/>
      <c r="O12" s="7"/>
    </row>
    <row r="13" spans="1:15" ht="13.8" x14ac:dyDescent="0.25">
      <c r="A13" s="24"/>
      <c r="B13" s="24"/>
      <c r="C13" s="24"/>
      <c r="D13" s="24"/>
      <c r="E13" s="24"/>
      <c r="F13" s="24"/>
      <c r="G13" s="24"/>
      <c r="H13" s="24"/>
      <c r="I13" s="24"/>
      <c r="J13" s="24"/>
      <c r="K13" s="24"/>
      <c r="L13" s="24"/>
      <c r="M13" s="24"/>
      <c r="N13" s="24"/>
      <c r="O13" s="24"/>
    </row>
    <row r="14" spans="1:15" x14ac:dyDescent="0.25">
      <c r="A14" s="178" t="s">
        <v>47</v>
      </c>
      <c r="B14" s="178" t="s">
        <v>354</v>
      </c>
      <c r="C14" s="178" t="s">
        <v>49</v>
      </c>
      <c r="D14" s="178" t="s">
        <v>50</v>
      </c>
      <c r="E14" s="179" t="s">
        <v>51</v>
      </c>
      <c r="F14" s="179"/>
      <c r="G14" s="179"/>
      <c r="H14" s="179"/>
      <c r="I14" s="179"/>
      <c r="J14" s="179"/>
      <c r="K14" s="182" t="s">
        <v>355</v>
      </c>
      <c r="L14" s="182"/>
      <c r="M14" s="182"/>
      <c r="N14" s="182"/>
      <c r="O14" s="182"/>
    </row>
    <row r="15" spans="1:15" ht="12.75" customHeight="1" x14ac:dyDescent="0.25">
      <c r="A15" s="178"/>
      <c r="B15" s="178"/>
      <c r="C15" s="178"/>
      <c r="D15" s="178"/>
      <c r="E15" s="180" t="s">
        <v>356</v>
      </c>
      <c r="F15" s="180" t="s">
        <v>357</v>
      </c>
      <c r="G15" s="180" t="s">
        <v>358</v>
      </c>
      <c r="H15" s="180" t="s">
        <v>359</v>
      </c>
      <c r="I15" s="180" t="s">
        <v>360</v>
      </c>
      <c r="J15" s="181" t="s">
        <v>361</v>
      </c>
      <c r="K15" s="180" t="s">
        <v>362</v>
      </c>
      <c r="L15" s="180" t="s">
        <v>358</v>
      </c>
      <c r="M15" s="180" t="s">
        <v>359</v>
      </c>
      <c r="N15" s="180" t="s">
        <v>360</v>
      </c>
      <c r="O15" s="181" t="s">
        <v>363</v>
      </c>
    </row>
    <row r="16" spans="1:15" x14ac:dyDescent="0.25">
      <c r="A16" s="178"/>
      <c r="B16" s="178"/>
      <c r="C16" s="178"/>
      <c r="D16" s="178"/>
      <c r="E16" s="180"/>
      <c r="F16" s="180"/>
      <c r="G16" s="180"/>
      <c r="H16" s="180"/>
      <c r="I16" s="180"/>
      <c r="J16" s="181"/>
      <c r="K16" s="180"/>
      <c r="L16" s="180"/>
      <c r="M16" s="180"/>
      <c r="N16" s="180"/>
      <c r="O16" s="181"/>
    </row>
    <row r="17" spans="1:19" x14ac:dyDescent="0.25">
      <c r="A17" s="178"/>
      <c r="B17" s="178"/>
      <c r="C17" s="178"/>
      <c r="D17" s="178"/>
      <c r="E17" s="180"/>
      <c r="F17" s="180"/>
      <c r="G17" s="180"/>
      <c r="H17" s="180"/>
      <c r="I17" s="180"/>
      <c r="J17" s="181"/>
      <c r="K17" s="180"/>
      <c r="L17" s="180"/>
      <c r="M17" s="180"/>
      <c r="N17" s="180"/>
      <c r="O17" s="181"/>
    </row>
    <row r="18" spans="1:19" x14ac:dyDescent="0.25">
      <c r="A18" s="178"/>
      <c r="B18" s="178"/>
      <c r="C18" s="178"/>
      <c r="D18" s="178"/>
      <c r="E18" s="180"/>
      <c r="F18" s="180"/>
      <c r="G18" s="180"/>
      <c r="H18" s="180"/>
      <c r="I18" s="180"/>
      <c r="J18" s="181"/>
      <c r="K18" s="180"/>
      <c r="L18" s="180"/>
      <c r="M18" s="180"/>
      <c r="N18" s="180"/>
      <c r="O18" s="181"/>
    </row>
    <row r="19" spans="1:19" ht="25.5" customHeight="1" x14ac:dyDescent="0.25">
      <c r="A19" s="178"/>
      <c r="B19" s="178"/>
      <c r="C19" s="178"/>
      <c r="D19" s="178"/>
      <c r="E19" s="180"/>
      <c r="F19" s="180"/>
      <c r="G19" s="180"/>
      <c r="H19" s="180"/>
      <c r="I19" s="180"/>
      <c r="J19" s="181"/>
      <c r="K19" s="180"/>
      <c r="L19" s="180"/>
      <c r="M19" s="180"/>
      <c r="N19" s="180"/>
      <c r="O19" s="181"/>
    </row>
    <row r="20" spans="1:19" s="133" customFormat="1" ht="10.8" x14ac:dyDescent="0.3">
      <c r="A20" s="132">
        <v>1</v>
      </c>
      <c r="B20" s="132">
        <v>2</v>
      </c>
      <c r="C20" s="132">
        <v>3</v>
      </c>
      <c r="D20" s="132">
        <v>4</v>
      </c>
      <c r="E20" s="132">
        <v>5</v>
      </c>
      <c r="F20" s="132">
        <v>6</v>
      </c>
      <c r="G20" s="132">
        <v>7</v>
      </c>
      <c r="H20" s="132">
        <v>8</v>
      </c>
      <c r="I20" s="132">
        <v>9</v>
      </c>
      <c r="J20" s="132">
        <v>10</v>
      </c>
      <c r="K20" s="132">
        <v>11</v>
      </c>
      <c r="L20" s="132">
        <v>12</v>
      </c>
      <c r="M20" s="132">
        <v>13</v>
      </c>
      <c r="N20" s="132">
        <v>14</v>
      </c>
      <c r="O20" s="132">
        <v>15</v>
      </c>
    </row>
    <row r="21" spans="1:19" ht="13.8" x14ac:dyDescent="0.25">
      <c r="A21" s="103"/>
      <c r="B21" s="104" t="s">
        <v>88</v>
      </c>
      <c r="C21" s="103"/>
      <c r="D21" s="103"/>
      <c r="E21" s="103"/>
      <c r="F21" s="103"/>
      <c r="G21" s="103"/>
      <c r="H21" s="103"/>
      <c r="I21" s="103"/>
      <c r="J21" s="103"/>
      <c r="K21" s="103"/>
      <c r="L21" s="103"/>
      <c r="M21" s="103"/>
      <c r="N21" s="103"/>
      <c r="O21" s="103"/>
    </row>
    <row r="22" spans="1:19" ht="41.4" x14ac:dyDescent="0.25">
      <c r="A22" s="105">
        <v>1</v>
      </c>
      <c r="B22" s="150" t="s">
        <v>227</v>
      </c>
      <c r="C22" s="17" t="s">
        <v>90</v>
      </c>
      <c r="D22" s="107">
        <v>1</v>
      </c>
      <c r="E22" s="17"/>
      <c r="F22" s="17"/>
      <c r="G22" s="17"/>
      <c r="H22" s="17"/>
      <c r="I22" s="17"/>
      <c r="J22" s="17">
        <f t="shared" ref="J22:J23" si="0">I22+H22+G22</f>
        <v>0</v>
      </c>
      <c r="K22" s="17">
        <f t="shared" ref="K22:K23" si="1">ROUND(D22*E22,2)</f>
        <v>0</v>
      </c>
      <c r="L22" s="17">
        <f t="shared" ref="L22:L23" si="2">ROUND(G22*D22,2)</f>
        <v>0</v>
      </c>
      <c r="M22" s="17">
        <f t="shared" ref="M22:M23" si="3">ROUND(D22*H22,2)</f>
        <v>0</v>
      </c>
      <c r="N22" s="17">
        <f t="shared" ref="N22:N23" si="4">ROUND(I22*D22,2)</f>
        <v>0</v>
      </c>
      <c r="O22" s="17">
        <f t="shared" ref="O22:O23" si="5">SUM(L22:N22)</f>
        <v>0</v>
      </c>
    </row>
    <row r="23" spans="1:19" ht="13.8" x14ac:dyDescent="0.25">
      <c r="A23" s="105">
        <v>2</v>
      </c>
      <c r="B23" s="106" t="s">
        <v>89</v>
      </c>
      <c r="C23" s="17" t="s">
        <v>90</v>
      </c>
      <c r="D23" s="107">
        <v>1</v>
      </c>
      <c r="E23" s="17"/>
      <c r="F23" s="17"/>
      <c r="G23" s="17"/>
      <c r="H23" s="17"/>
      <c r="I23" s="17"/>
      <c r="J23" s="17">
        <f t="shared" si="0"/>
        <v>0</v>
      </c>
      <c r="K23" s="17">
        <f t="shared" si="1"/>
        <v>0</v>
      </c>
      <c r="L23" s="17">
        <f t="shared" si="2"/>
        <v>0</v>
      </c>
      <c r="M23" s="17">
        <f t="shared" si="3"/>
        <v>0</v>
      </c>
      <c r="N23" s="17">
        <f t="shared" si="4"/>
        <v>0</v>
      </c>
      <c r="O23" s="17">
        <f t="shared" si="5"/>
        <v>0</v>
      </c>
    </row>
    <row r="24" spans="1:19" s="135" customFormat="1" ht="13.8" x14ac:dyDescent="0.3">
      <c r="A24" s="108"/>
      <c r="B24" s="109" t="s">
        <v>91</v>
      </c>
      <c r="C24" s="110"/>
      <c r="D24" s="111"/>
      <c r="E24" s="110"/>
      <c r="F24" s="110"/>
      <c r="G24" s="110"/>
      <c r="H24" s="110"/>
      <c r="I24" s="110"/>
      <c r="J24" s="110"/>
      <c r="K24" s="110"/>
      <c r="L24" s="110"/>
      <c r="M24" s="110"/>
      <c r="N24" s="110"/>
      <c r="O24" s="110"/>
      <c r="P24" s="134"/>
      <c r="Q24" s="134"/>
      <c r="R24" s="134"/>
      <c r="S24" s="134"/>
    </row>
    <row r="25" spans="1:19" ht="13.8" x14ac:dyDescent="0.25">
      <c r="A25" s="105">
        <v>3</v>
      </c>
      <c r="B25" s="112" t="s">
        <v>168</v>
      </c>
      <c r="C25" s="113" t="s">
        <v>132</v>
      </c>
      <c r="D25" s="114">
        <v>3.2</v>
      </c>
      <c r="E25" s="113"/>
      <c r="F25" s="113"/>
      <c r="G25" s="113"/>
      <c r="H25" s="113"/>
      <c r="I25" s="113"/>
      <c r="J25" s="113">
        <f t="shared" ref="J25:J42" si="6">I25+H25+G25</f>
        <v>0</v>
      </c>
      <c r="K25" s="113">
        <f t="shared" ref="K25:K42" si="7">ROUND(D25*E25,2)</f>
        <v>0</v>
      </c>
      <c r="L25" s="113">
        <f t="shared" ref="L25:L42" si="8">ROUND(G25*D25,2)</f>
        <v>0</v>
      </c>
      <c r="M25" s="113">
        <f t="shared" ref="M25:M42" si="9">ROUND(D25*H25,2)</f>
        <v>0</v>
      </c>
      <c r="N25" s="113">
        <f t="shared" ref="N25:N42" si="10">ROUND(I25*D25,2)</f>
        <v>0</v>
      </c>
      <c r="O25" s="113">
        <f t="shared" ref="O25:O42" si="11">SUM(L25:N25)</f>
        <v>0</v>
      </c>
    </row>
    <row r="26" spans="1:19" ht="13.8" x14ac:dyDescent="0.25">
      <c r="A26" s="105">
        <v>4</v>
      </c>
      <c r="B26" s="112" t="s">
        <v>155</v>
      </c>
      <c r="C26" s="113" t="s">
        <v>132</v>
      </c>
      <c r="D26" s="114">
        <v>33</v>
      </c>
      <c r="E26" s="113"/>
      <c r="F26" s="113"/>
      <c r="G26" s="113"/>
      <c r="H26" s="113"/>
      <c r="I26" s="113"/>
      <c r="J26" s="113">
        <f t="shared" si="6"/>
        <v>0</v>
      </c>
      <c r="K26" s="113">
        <f t="shared" si="7"/>
        <v>0</v>
      </c>
      <c r="L26" s="113">
        <f t="shared" si="8"/>
        <v>0</v>
      </c>
      <c r="M26" s="113">
        <f t="shared" si="9"/>
        <v>0</v>
      </c>
      <c r="N26" s="113">
        <f t="shared" si="10"/>
        <v>0</v>
      </c>
      <c r="O26" s="113">
        <f t="shared" si="11"/>
        <v>0</v>
      </c>
    </row>
    <row r="27" spans="1:19" ht="27.6" x14ac:dyDescent="0.25">
      <c r="A27" s="105">
        <v>5</v>
      </c>
      <c r="B27" s="112" t="s">
        <v>170</v>
      </c>
      <c r="C27" s="113" t="s">
        <v>132</v>
      </c>
      <c r="D27" s="114">
        <v>6.4</v>
      </c>
      <c r="E27" s="113"/>
      <c r="F27" s="113"/>
      <c r="G27" s="113"/>
      <c r="H27" s="113"/>
      <c r="I27" s="113"/>
      <c r="J27" s="113">
        <f t="shared" si="6"/>
        <v>0</v>
      </c>
      <c r="K27" s="113">
        <f t="shared" si="7"/>
        <v>0</v>
      </c>
      <c r="L27" s="113">
        <f t="shared" si="8"/>
        <v>0</v>
      </c>
      <c r="M27" s="113">
        <f t="shared" si="9"/>
        <v>0</v>
      </c>
      <c r="N27" s="113">
        <f t="shared" si="10"/>
        <v>0</v>
      </c>
      <c r="O27" s="113">
        <f t="shared" si="11"/>
        <v>0</v>
      </c>
    </row>
    <row r="28" spans="1:19" ht="13.8" x14ac:dyDescent="0.25">
      <c r="A28" s="105">
        <v>6</v>
      </c>
      <c r="B28" s="112" t="s">
        <v>265</v>
      </c>
      <c r="C28" s="113" t="s">
        <v>132</v>
      </c>
      <c r="D28" s="114">
        <v>1.6</v>
      </c>
      <c r="E28" s="113"/>
      <c r="F28" s="113"/>
      <c r="G28" s="113"/>
      <c r="H28" s="113"/>
      <c r="I28" s="113"/>
      <c r="J28" s="113">
        <f t="shared" si="6"/>
        <v>0</v>
      </c>
      <c r="K28" s="113">
        <f t="shared" si="7"/>
        <v>0</v>
      </c>
      <c r="L28" s="113">
        <f t="shared" si="8"/>
        <v>0</v>
      </c>
      <c r="M28" s="113">
        <f t="shared" si="9"/>
        <v>0</v>
      </c>
      <c r="N28" s="113">
        <f t="shared" si="10"/>
        <v>0</v>
      </c>
      <c r="O28" s="113">
        <f t="shared" si="11"/>
        <v>0</v>
      </c>
    </row>
    <row r="29" spans="1:19" ht="13.8" x14ac:dyDescent="0.25">
      <c r="A29" s="105">
        <v>7</v>
      </c>
      <c r="B29" s="112" t="s">
        <v>248</v>
      </c>
      <c r="C29" s="113" t="s">
        <v>132</v>
      </c>
      <c r="D29" s="114">
        <v>1.6</v>
      </c>
      <c r="E29" s="113"/>
      <c r="F29" s="113"/>
      <c r="G29" s="113"/>
      <c r="H29" s="113"/>
      <c r="I29" s="113"/>
      <c r="J29" s="113">
        <f t="shared" si="6"/>
        <v>0</v>
      </c>
      <c r="K29" s="113">
        <f t="shared" si="7"/>
        <v>0</v>
      </c>
      <c r="L29" s="113">
        <f t="shared" si="8"/>
        <v>0</v>
      </c>
      <c r="M29" s="113">
        <f t="shared" si="9"/>
        <v>0</v>
      </c>
      <c r="N29" s="113">
        <f t="shared" si="10"/>
        <v>0</v>
      </c>
      <c r="O29" s="113">
        <f t="shared" si="11"/>
        <v>0</v>
      </c>
    </row>
    <row r="30" spans="1:19" ht="13.8" x14ac:dyDescent="0.25">
      <c r="A30" s="105">
        <v>8</v>
      </c>
      <c r="B30" s="112" t="s">
        <v>377</v>
      </c>
      <c r="C30" s="113" t="s">
        <v>90</v>
      </c>
      <c r="D30" s="114">
        <v>1</v>
      </c>
      <c r="E30" s="113"/>
      <c r="F30" s="113"/>
      <c r="G30" s="113"/>
      <c r="H30" s="113"/>
      <c r="I30" s="113"/>
      <c r="J30" s="113">
        <f t="shared" si="6"/>
        <v>0</v>
      </c>
      <c r="K30" s="113">
        <f t="shared" si="7"/>
        <v>0</v>
      </c>
      <c r="L30" s="113">
        <f t="shared" si="8"/>
        <v>0</v>
      </c>
      <c r="M30" s="113">
        <f t="shared" si="9"/>
        <v>0</v>
      </c>
      <c r="N30" s="113">
        <f t="shared" si="10"/>
        <v>0</v>
      </c>
      <c r="O30" s="113">
        <f t="shared" si="11"/>
        <v>0</v>
      </c>
    </row>
    <row r="31" spans="1:19" ht="13.8" x14ac:dyDescent="0.25">
      <c r="A31" s="105">
        <v>9</v>
      </c>
      <c r="B31" s="112" t="s">
        <v>159</v>
      </c>
      <c r="C31" s="113" t="s">
        <v>103</v>
      </c>
      <c r="D31" s="114">
        <v>40</v>
      </c>
      <c r="E31" s="113"/>
      <c r="F31" s="113"/>
      <c r="G31" s="113"/>
      <c r="H31" s="113"/>
      <c r="I31" s="113"/>
      <c r="J31" s="113">
        <f t="shared" si="6"/>
        <v>0</v>
      </c>
      <c r="K31" s="113">
        <f t="shared" si="7"/>
        <v>0</v>
      </c>
      <c r="L31" s="113">
        <f t="shared" si="8"/>
        <v>0</v>
      </c>
      <c r="M31" s="113">
        <f t="shared" si="9"/>
        <v>0</v>
      </c>
      <c r="N31" s="113">
        <f t="shared" si="10"/>
        <v>0</v>
      </c>
      <c r="O31" s="113">
        <f t="shared" si="11"/>
        <v>0</v>
      </c>
    </row>
    <row r="32" spans="1:19" ht="13.8" x14ac:dyDescent="0.25">
      <c r="A32" s="105">
        <v>10</v>
      </c>
      <c r="B32" s="112" t="s">
        <v>160</v>
      </c>
      <c r="C32" s="113" t="s">
        <v>90</v>
      </c>
      <c r="D32" s="114">
        <v>1</v>
      </c>
      <c r="E32" s="113"/>
      <c r="F32" s="113"/>
      <c r="G32" s="113"/>
      <c r="H32" s="113"/>
      <c r="I32" s="113"/>
      <c r="J32" s="113">
        <f t="shared" si="6"/>
        <v>0</v>
      </c>
      <c r="K32" s="113">
        <f t="shared" si="7"/>
        <v>0</v>
      </c>
      <c r="L32" s="113">
        <f t="shared" si="8"/>
        <v>0</v>
      </c>
      <c r="M32" s="113">
        <f t="shared" si="9"/>
        <v>0</v>
      </c>
      <c r="N32" s="113">
        <f t="shared" si="10"/>
        <v>0</v>
      </c>
      <c r="O32" s="113">
        <f t="shared" si="11"/>
        <v>0</v>
      </c>
    </row>
    <row r="33" spans="1:19" ht="13.8" x14ac:dyDescent="0.25">
      <c r="A33" s="105">
        <v>11</v>
      </c>
      <c r="B33" s="112" t="s">
        <v>161</v>
      </c>
      <c r="C33" s="113" t="s">
        <v>90</v>
      </c>
      <c r="D33" s="114">
        <v>1</v>
      </c>
      <c r="E33" s="113"/>
      <c r="F33" s="113"/>
      <c r="G33" s="113"/>
      <c r="H33" s="113"/>
      <c r="I33" s="113"/>
      <c r="J33" s="113">
        <f>I33+H33+G33</f>
        <v>0</v>
      </c>
      <c r="K33" s="113">
        <f>ROUND(D33*E33,2)</f>
        <v>0</v>
      </c>
      <c r="L33" s="113">
        <f>ROUND(G33*D33,2)</f>
        <v>0</v>
      </c>
      <c r="M33" s="113">
        <f>ROUND(D33*H33,2)</f>
        <v>0</v>
      </c>
      <c r="N33" s="113">
        <f>ROUND(I33*D33,2)</f>
        <v>0</v>
      </c>
      <c r="O33" s="113">
        <f>SUM(L33:N33)</f>
        <v>0</v>
      </c>
    </row>
    <row r="34" spans="1:19" ht="13.8" x14ac:dyDescent="0.25">
      <c r="A34" s="105">
        <v>12</v>
      </c>
      <c r="B34" s="112" t="s">
        <v>249</v>
      </c>
      <c r="C34" s="113" t="s">
        <v>90</v>
      </c>
      <c r="D34" s="114">
        <v>1</v>
      </c>
      <c r="E34" s="113"/>
      <c r="F34" s="113"/>
      <c r="G34" s="113"/>
      <c r="H34" s="113"/>
      <c r="I34" s="113"/>
      <c r="J34" s="113">
        <f t="shared" si="6"/>
        <v>0</v>
      </c>
      <c r="K34" s="113">
        <f t="shared" si="7"/>
        <v>0</v>
      </c>
      <c r="L34" s="113">
        <f t="shared" si="8"/>
        <v>0</v>
      </c>
      <c r="M34" s="113">
        <f t="shared" si="9"/>
        <v>0</v>
      </c>
      <c r="N34" s="113">
        <f t="shared" si="10"/>
        <v>0</v>
      </c>
      <c r="O34" s="113">
        <f t="shared" si="11"/>
        <v>0</v>
      </c>
    </row>
    <row r="35" spans="1:19" ht="13.8" x14ac:dyDescent="0.25">
      <c r="A35" s="105">
        <v>13</v>
      </c>
      <c r="B35" s="112" t="s">
        <v>92</v>
      </c>
      <c r="C35" s="113" t="s">
        <v>90</v>
      </c>
      <c r="D35" s="114">
        <v>1</v>
      </c>
      <c r="E35" s="113"/>
      <c r="F35" s="113"/>
      <c r="G35" s="113"/>
      <c r="H35" s="113"/>
      <c r="I35" s="113"/>
      <c r="J35" s="113">
        <f t="shared" si="6"/>
        <v>0</v>
      </c>
      <c r="K35" s="113">
        <f t="shared" si="7"/>
        <v>0</v>
      </c>
      <c r="L35" s="113">
        <f t="shared" si="8"/>
        <v>0</v>
      </c>
      <c r="M35" s="113">
        <f t="shared" si="9"/>
        <v>0</v>
      </c>
      <c r="N35" s="113">
        <f t="shared" si="10"/>
        <v>0</v>
      </c>
      <c r="O35" s="113">
        <f t="shared" si="11"/>
        <v>0</v>
      </c>
    </row>
    <row r="36" spans="1:19" ht="13.8" x14ac:dyDescent="0.25">
      <c r="A36" s="105">
        <v>14</v>
      </c>
      <c r="B36" s="112" t="s">
        <v>93</v>
      </c>
      <c r="C36" s="113" t="s">
        <v>90</v>
      </c>
      <c r="D36" s="114">
        <v>1</v>
      </c>
      <c r="E36" s="113"/>
      <c r="F36" s="113"/>
      <c r="G36" s="113"/>
      <c r="H36" s="113"/>
      <c r="I36" s="113"/>
      <c r="J36" s="113">
        <f t="shared" si="6"/>
        <v>0</v>
      </c>
      <c r="K36" s="113">
        <f t="shared" si="7"/>
        <v>0</v>
      </c>
      <c r="L36" s="113">
        <f t="shared" si="8"/>
        <v>0</v>
      </c>
      <c r="M36" s="113">
        <f t="shared" si="9"/>
        <v>0</v>
      </c>
      <c r="N36" s="113">
        <f t="shared" si="10"/>
        <v>0</v>
      </c>
      <c r="O36" s="113">
        <f t="shared" si="11"/>
        <v>0</v>
      </c>
    </row>
    <row r="37" spans="1:19" ht="13.8" x14ac:dyDescent="0.25">
      <c r="A37" s="105">
        <v>15</v>
      </c>
      <c r="B37" s="112" t="s">
        <v>94</v>
      </c>
      <c r="C37" s="113" t="s">
        <v>90</v>
      </c>
      <c r="D37" s="114">
        <v>2</v>
      </c>
      <c r="E37" s="113"/>
      <c r="F37" s="113"/>
      <c r="G37" s="113"/>
      <c r="H37" s="113"/>
      <c r="I37" s="113"/>
      <c r="J37" s="113">
        <f t="shared" si="6"/>
        <v>0</v>
      </c>
      <c r="K37" s="113">
        <f t="shared" si="7"/>
        <v>0</v>
      </c>
      <c r="L37" s="113">
        <f t="shared" si="8"/>
        <v>0</v>
      </c>
      <c r="M37" s="113">
        <f t="shared" si="9"/>
        <v>0</v>
      </c>
      <c r="N37" s="113">
        <f t="shared" si="10"/>
        <v>0</v>
      </c>
      <c r="O37" s="113">
        <f t="shared" si="11"/>
        <v>0</v>
      </c>
    </row>
    <row r="38" spans="1:19" ht="13.8" x14ac:dyDescent="0.25">
      <c r="A38" s="105">
        <v>16</v>
      </c>
      <c r="B38" s="112" t="s">
        <v>175</v>
      </c>
      <c r="C38" s="113" t="s">
        <v>176</v>
      </c>
      <c r="D38" s="114">
        <v>7</v>
      </c>
      <c r="E38" s="113"/>
      <c r="F38" s="113"/>
      <c r="G38" s="113"/>
      <c r="H38" s="113"/>
      <c r="I38" s="113"/>
      <c r="J38" s="113">
        <f t="shared" si="6"/>
        <v>0</v>
      </c>
      <c r="K38" s="113">
        <f t="shared" si="7"/>
        <v>0</v>
      </c>
      <c r="L38" s="113">
        <f t="shared" si="8"/>
        <v>0</v>
      </c>
      <c r="M38" s="113">
        <f t="shared" si="9"/>
        <v>0</v>
      </c>
      <c r="N38" s="113">
        <f t="shared" si="10"/>
        <v>0</v>
      </c>
      <c r="O38" s="113">
        <f t="shared" si="11"/>
        <v>0</v>
      </c>
    </row>
    <row r="39" spans="1:19" ht="13.8" x14ac:dyDescent="0.25">
      <c r="A39" s="105">
        <v>17</v>
      </c>
      <c r="B39" s="112" t="s">
        <v>177</v>
      </c>
      <c r="C39" s="113" t="s">
        <v>103</v>
      </c>
      <c r="D39" s="114">
        <v>3</v>
      </c>
      <c r="E39" s="113"/>
      <c r="F39" s="113"/>
      <c r="G39" s="113"/>
      <c r="H39" s="113"/>
      <c r="I39" s="113"/>
      <c r="J39" s="113">
        <f t="shared" si="6"/>
        <v>0</v>
      </c>
      <c r="K39" s="113">
        <f t="shared" si="7"/>
        <v>0</v>
      </c>
      <c r="L39" s="113">
        <f t="shared" si="8"/>
        <v>0</v>
      </c>
      <c r="M39" s="113">
        <f t="shared" si="9"/>
        <v>0</v>
      </c>
      <c r="N39" s="113">
        <f t="shared" si="10"/>
        <v>0</v>
      </c>
      <c r="O39" s="113">
        <f t="shared" si="11"/>
        <v>0</v>
      </c>
    </row>
    <row r="40" spans="1:19" ht="13.8" x14ac:dyDescent="0.25">
      <c r="A40" s="105">
        <v>18</v>
      </c>
      <c r="B40" s="112" t="s">
        <v>95</v>
      </c>
      <c r="C40" s="113" t="s">
        <v>96</v>
      </c>
      <c r="D40" s="114">
        <v>2</v>
      </c>
      <c r="E40" s="113"/>
      <c r="F40" s="113"/>
      <c r="G40" s="113"/>
      <c r="H40" s="113"/>
      <c r="I40" s="113"/>
      <c r="J40" s="113">
        <f t="shared" si="6"/>
        <v>0</v>
      </c>
      <c r="K40" s="113">
        <f t="shared" si="7"/>
        <v>0</v>
      </c>
      <c r="L40" s="113">
        <f t="shared" si="8"/>
        <v>0</v>
      </c>
      <c r="M40" s="113">
        <f t="shared" si="9"/>
        <v>0</v>
      </c>
      <c r="N40" s="113">
        <f t="shared" si="10"/>
        <v>0</v>
      </c>
      <c r="O40" s="113">
        <f t="shared" si="11"/>
        <v>0</v>
      </c>
    </row>
    <row r="41" spans="1:19" ht="13.8" x14ac:dyDescent="0.25">
      <c r="A41" s="105">
        <v>19</v>
      </c>
      <c r="B41" s="112" t="s">
        <v>271</v>
      </c>
      <c r="C41" s="113" t="s">
        <v>90</v>
      </c>
      <c r="D41" s="114">
        <v>3</v>
      </c>
      <c r="E41" s="113"/>
      <c r="F41" s="113"/>
      <c r="G41" s="113"/>
      <c r="H41" s="113"/>
      <c r="I41" s="113"/>
      <c r="J41" s="113">
        <f t="shared" si="6"/>
        <v>0</v>
      </c>
      <c r="K41" s="113">
        <f t="shared" si="7"/>
        <v>0</v>
      </c>
      <c r="L41" s="113">
        <f t="shared" si="8"/>
        <v>0</v>
      </c>
      <c r="M41" s="113">
        <f t="shared" si="9"/>
        <v>0</v>
      </c>
      <c r="N41" s="113">
        <f t="shared" si="10"/>
        <v>0</v>
      </c>
      <c r="O41" s="113">
        <f t="shared" si="11"/>
        <v>0</v>
      </c>
    </row>
    <row r="42" spans="1:19" ht="13.8" x14ac:dyDescent="0.25">
      <c r="A42" s="105">
        <v>20</v>
      </c>
      <c r="B42" s="112" t="s">
        <v>97</v>
      </c>
      <c r="C42" s="113" t="s">
        <v>90</v>
      </c>
      <c r="D42" s="114">
        <v>1</v>
      </c>
      <c r="E42" s="113"/>
      <c r="F42" s="113"/>
      <c r="G42" s="113"/>
      <c r="H42" s="113"/>
      <c r="I42" s="113"/>
      <c r="J42" s="113">
        <f t="shared" si="6"/>
        <v>0</v>
      </c>
      <c r="K42" s="113">
        <f t="shared" si="7"/>
        <v>0</v>
      </c>
      <c r="L42" s="113">
        <f t="shared" si="8"/>
        <v>0</v>
      </c>
      <c r="M42" s="113">
        <f t="shared" si="9"/>
        <v>0</v>
      </c>
      <c r="N42" s="113">
        <f t="shared" si="10"/>
        <v>0</v>
      </c>
      <c r="O42" s="113">
        <f t="shared" si="11"/>
        <v>0</v>
      </c>
    </row>
    <row r="43" spans="1:19" s="135" customFormat="1" ht="13.8" x14ac:dyDescent="0.3">
      <c r="A43" s="108"/>
      <c r="B43" s="109" t="s">
        <v>98</v>
      </c>
      <c r="C43" s="110"/>
      <c r="D43" s="111"/>
      <c r="E43" s="110"/>
      <c r="F43" s="110"/>
      <c r="G43" s="110"/>
      <c r="H43" s="110"/>
      <c r="I43" s="110"/>
      <c r="J43" s="110"/>
      <c r="K43" s="110"/>
      <c r="L43" s="110"/>
      <c r="M43" s="110"/>
      <c r="N43" s="110"/>
      <c r="O43" s="110"/>
      <c r="P43" s="134"/>
      <c r="Q43" s="134"/>
      <c r="R43" s="134"/>
      <c r="S43" s="134"/>
    </row>
    <row r="44" spans="1:19" ht="151.80000000000001" x14ac:dyDescent="0.25">
      <c r="A44" s="105">
        <v>21</v>
      </c>
      <c r="B44" s="112" t="s">
        <v>239</v>
      </c>
      <c r="C44" s="113" t="s">
        <v>132</v>
      </c>
      <c r="D44" s="114">
        <v>6.4</v>
      </c>
      <c r="E44" s="113"/>
      <c r="F44" s="113"/>
      <c r="G44" s="113"/>
      <c r="H44" s="113"/>
      <c r="I44" s="113"/>
      <c r="J44" s="113">
        <f t="shared" ref="J44:J54" si="12">I44+H44+G44</f>
        <v>0</v>
      </c>
      <c r="K44" s="113">
        <f t="shared" ref="K44:K54" si="13">ROUND(D44*E44,2)</f>
        <v>0</v>
      </c>
      <c r="L44" s="113">
        <f t="shared" ref="L44:L54" si="14">ROUND(G44*D44,2)</f>
        <v>0</v>
      </c>
      <c r="M44" s="113">
        <f t="shared" ref="M44:M54" si="15">ROUND(D44*H44,2)</f>
        <v>0</v>
      </c>
      <c r="N44" s="113">
        <f t="shared" ref="N44:N54" si="16">ROUND(I44*D44,2)</f>
        <v>0</v>
      </c>
      <c r="O44" s="113">
        <f t="shared" ref="O44:O54" si="17">SUM(L44:N44)</f>
        <v>0</v>
      </c>
    </row>
    <row r="45" spans="1:19" ht="55.2" x14ac:dyDescent="0.25">
      <c r="A45" s="105">
        <v>22</v>
      </c>
      <c r="B45" s="112" t="s">
        <v>241</v>
      </c>
      <c r="C45" s="113" t="s">
        <v>90</v>
      </c>
      <c r="D45" s="114">
        <v>1</v>
      </c>
      <c r="E45" s="113"/>
      <c r="F45" s="113"/>
      <c r="G45" s="113"/>
      <c r="H45" s="113"/>
      <c r="I45" s="113"/>
      <c r="J45" s="113">
        <f t="shared" si="12"/>
        <v>0</v>
      </c>
      <c r="K45" s="113">
        <f t="shared" si="13"/>
        <v>0</v>
      </c>
      <c r="L45" s="113">
        <f t="shared" si="14"/>
        <v>0</v>
      </c>
      <c r="M45" s="113">
        <f t="shared" si="15"/>
        <v>0</v>
      </c>
      <c r="N45" s="113">
        <f t="shared" si="16"/>
        <v>0</v>
      </c>
      <c r="O45" s="113">
        <f t="shared" si="17"/>
        <v>0</v>
      </c>
    </row>
    <row r="46" spans="1:19" ht="13.8" x14ac:dyDescent="0.25">
      <c r="A46" s="105">
        <v>23</v>
      </c>
      <c r="B46" s="112" t="s">
        <v>101</v>
      </c>
      <c r="C46" s="113" t="s">
        <v>90</v>
      </c>
      <c r="D46" s="114">
        <v>1</v>
      </c>
      <c r="E46" s="113"/>
      <c r="F46" s="113"/>
      <c r="G46" s="113"/>
      <c r="H46" s="113"/>
      <c r="I46" s="113"/>
      <c r="J46" s="113">
        <f t="shared" si="12"/>
        <v>0</v>
      </c>
      <c r="K46" s="113">
        <f t="shared" si="13"/>
        <v>0</v>
      </c>
      <c r="L46" s="113">
        <f t="shared" si="14"/>
        <v>0</v>
      </c>
      <c r="M46" s="113">
        <f t="shared" si="15"/>
        <v>0</v>
      </c>
      <c r="N46" s="113">
        <f t="shared" si="16"/>
        <v>0</v>
      </c>
      <c r="O46" s="113">
        <f t="shared" si="17"/>
        <v>0</v>
      </c>
    </row>
    <row r="47" spans="1:19" ht="13.8" x14ac:dyDescent="0.25">
      <c r="A47" s="105">
        <v>24</v>
      </c>
      <c r="B47" s="112" t="s">
        <v>102</v>
      </c>
      <c r="C47" s="113" t="s">
        <v>90</v>
      </c>
      <c r="D47" s="114">
        <v>1</v>
      </c>
      <c r="E47" s="113"/>
      <c r="F47" s="113"/>
      <c r="G47" s="113"/>
      <c r="H47" s="113"/>
      <c r="I47" s="113"/>
      <c r="J47" s="113">
        <f t="shared" si="12"/>
        <v>0</v>
      </c>
      <c r="K47" s="113">
        <f t="shared" si="13"/>
        <v>0</v>
      </c>
      <c r="L47" s="113">
        <f t="shared" si="14"/>
        <v>0</v>
      </c>
      <c r="M47" s="113">
        <f t="shared" si="15"/>
        <v>0</v>
      </c>
      <c r="N47" s="113">
        <f t="shared" si="16"/>
        <v>0</v>
      </c>
      <c r="O47" s="113">
        <f t="shared" si="17"/>
        <v>0</v>
      </c>
    </row>
    <row r="48" spans="1:19" ht="13.8" x14ac:dyDescent="0.25">
      <c r="A48" s="105">
        <v>25</v>
      </c>
      <c r="B48" s="112" t="s">
        <v>252</v>
      </c>
      <c r="C48" s="113" t="s">
        <v>90</v>
      </c>
      <c r="D48" s="114">
        <v>3</v>
      </c>
      <c r="E48" s="113"/>
      <c r="F48" s="113"/>
      <c r="G48" s="113"/>
      <c r="H48" s="113"/>
      <c r="I48" s="113"/>
      <c r="J48" s="113">
        <f t="shared" si="12"/>
        <v>0</v>
      </c>
      <c r="K48" s="113">
        <f t="shared" si="13"/>
        <v>0</v>
      </c>
      <c r="L48" s="113">
        <f t="shared" si="14"/>
        <v>0</v>
      </c>
      <c r="M48" s="113">
        <f t="shared" si="15"/>
        <v>0</v>
      </c>
      <c r="N48" s="113">
        <f t="shared" si="16"/>
        <v>0</v>
      </c>
      <c r="O48" s="113">
        <f t="shared" si="17"/>
        <v>0</v>
      </c>
    </row>
    <row r="49" spans="1:19" ht="27.6" x14ac:dyDescent="0.25">
      <c r="A49" s="105">
        <v>26</v>
      </c>
      <c r="B49" s="112" t="s">
        <v>334</v>
      </c>
      <c r="C49" s="113" t="s">
        <v>132</v>
      </c>
      <c r="D49" s="114">
        <v>8.6</v>
      </c>
      <c r="E49" s="113"/>
      <c r="F49" s="113"/>
      <c r="G49" s="113"/>
      <c r="H49" s="113"/>
      <c r="I49" s="113"/>
      <c r="J49" s="113">
        <f t="shared" si="12"/>
        <v>0</v>
      </c>
      <c r="K49" s="113">
        <f t="shared" si="13"/>
        <v>0</v>
      </c>
      <c r="L49" s="113">
        <f t="shared" si="14"/>
        <v>0</v>
      </c>
      <c r="M49" s="113">
        <f t="shared" si="15"/>
        <v>0</v>
      </c>
      <c r="N49" s="113">
        <f t="shared" si="16"/>
        <v>0</v>
      </c>
      <c r="O49" s="113">
        <f t="shared" si="17"/>
        <v>0</v>
      </c>
    </row>
    <row r="50" spans="1:19" ht="27.6" x14ac:dyDescent="0.25">
      <c r="A50" s="105">
        <v>27</v>
      </c>
      <c r="B50" s="112" t="s">
        <v>364</v>
      </c>
      <c r="C50" s="113" t="s">
        <v>132</v>
      </c>
      <c r="D50" s="114">
        <v>3.2</v>
      </c>
      <c r="E50" s="113"/>
      <c r="F50" s="113"/>
      <c r="G50" s="113"/>
      <c r="H50" s="113"/>
      <c r="I50" s="113"/>
      <c r="J50" s="113">
        <f t="shared" si="12"/>
        <v>0</v>
      </c>
      <c r="K50" s="113">
        <f t="shared" si="13"/>
        <v>0</v>
      </c>
      <c r="L50" s="113">
        <f t="shared" si="14"/>
        <v>0</v>
      </c>
      <c r="M50" s="113">
        <f t="shared" si="15"/>
        <v>0</v>
      </c>
      <c r="N50" s="113">
        <f t="shared" si="16"/>
        <v>0</v>
      </c>
      <c r="O50" s="113">
        <f t="shared" si="17"/>
        <v>0</v>
      </c>
    </row>
    <row r="51" spans="1:19" ht="41.4" x14ac:dyDescent="0.25">
      <c r="A51" s="105">
        <v>28</v>
      </c>
      <c r="B51" s="112" t="s">
        <v>242</v>
      </c>
      <c r="C51" s="113" t="s">
        <v>132</v>
      </c>
      <c r="D51" s="114">
        <v>3.7</v>
      </c>
      <c r="E51" s="113"/>
      <c r="F51" s="113"/>
      <c r="G51" s="113"/>
      <c r="H51" s="113"/>
      <c r="I51" s="113"/>
      <c r="J51" s="113">
        <f t="shared" si="12"/>
        <v>0</v>
      </c>
      <c r="K51" s="113">
        <f t="shared" si="13"/>
        <v>0</v>
      </c>
      <c r="L51" s="113">
        <f t="shared" si="14"/>
        <v>0</v>
      </c>
      <c r="M51" s="113">
        <f t="shared" si="15"/>
        <v>0</v>
      </c>
      <c r="N51" s="113">
        <f t="shared" si="16"/>
        <v>0</v>
      </c>
      <c r="O51" s="113">
        <f t="shared" si="17"/>
        <v>0</v>
      </c>
    </row>
    <row r="52" spans="1:19" ht="13.8" x14ac:dyDescent="0.25">
      <c r="A52" s="105">
        <v>29</v>
      </c>
      <c r="B52" s="112" t="s">
        <v>183</v>
      </c>
      <c r="C52" s="113" t="s">
        <v>132</v>
      </c>
      <c r="D52" s="114">
        <v>3.2</v>
      </c>
      <c r="E52" s="113"/>
      <c r="F52" s="113"/>
      <c r="G52" s="113"/>
      <c r="H52" s="113"/>
      <c r="I52" s="113"/>
      <c r="J52" s="113">
        <f t="shared" si="12"/>
        <v>0</v>
      </c>
      <c r="K52" s="113">
        <f t="shared" si="13"/>
        <v>0</v>
      </c>
      <c r="L52" s="113">
        <f t="shared" si="14"/>
        <v>0</v>
      </c>
      <c r="M52" s="113">
        <f t="shared" si="15"/>
        <v>0</v>
      </c>
      <c r="N52" s="113">
        <f t="shared" si="16"/>
        <v>0</v>
      </c>
      <c r="O52" s="113">
        <f t="shared" si="17"/>
        <v>0</v>
      </c>
    </row>
    <row r="53" spans="1:19" ht="27.6" x14ac:dyDescent="0.25">
      <c r="A53" s="105">
        <v>30</v>
      </c>
      <c r="B53" s="112" t="s">
        <v>156</v>
      </c>
      <c r="C53" s="113" t="s">
        <v>132</v>
      </c>
      <c r="D53" s="114">
        <v>33</v>
      </c>
      <c r="E53" s="113"/>
      <c r="F53" s="113"/>
      <c r="G53" s="113"/>
      <c r="H53" s="113"/>
      <c r="I53" s="113"/>
      <c r="J53" s="113">
        <f t="shared" si="12"/>
        <v>0</v>
      </c>
      <c r="K53" s="113">
        <f t="shared" si="13"/>
        <v>0</v>
      </c>
      <c r="L53" s="113">
        <f t="shared" si="14"/>
        <v>0</v>
      </c>
      <c r="M53" s="113">
        <f t="shared" si="15"/>
        <v>0</v>
      </c>
      <c r="N53" s="113">
        <f t="shared" si="16"/>
        <v>0</v>
      </c>
      <c r="O53" s="113">
        <f t="shared" si="17"/>
        <v>0</v>
      </c>
    </row>
    <row r="54" spans="1:19" ht="13.8" x14ac:dyDescent="0.25">
      <c r="A54" s="105">
        <v>31</v>
      </c>
      <c r="B54" s="112" t="s">
        <v>104</v>
      </c>
      <c r="C54" s="113" t="s">
        <v>90</v>
      </c>
      <c r="D54" s="114">
        <v>2</v>
      </c>
      <c r="E54" s="113"/>
      <c r="F54" s="113"/>
      <c r="G54" s="113"/>
      <c r="H54" s="113"/>
      <c r="I54" s="113"/>
      <c r="J54" s="113">
        <f t="shared" si="12"/>
        <v>0</v>
      </c>
      <c r="K54" s="113">
        <f t="shared" si="13"/>
        <v>0</v>
      </c>
      <c r="L54" s="113">
        <f t="shared" si="14"/>
        <v>0</v>
      </c>
      <c r="M54" s="113">
        <f t="shared" si="15"/>
        <v>0</v>
      </c>
      <c r="N54" s="113">
        <f t="shared" si="16"/>
        <v>0</v>
      </c>
      <c r="O54" s="113">
        <f t="shared" si="17"/>
        <v>0</v>
      </c>
    </row>
    <row r="55" spans="1:19" s="135" customFormat="1" ht="13.8" x14ac:dyDescent="0.3">
      <c r="A55" s="108"/>
      <c r="B55" s="109" t="s">
        <v>217</v>
      </c>
      <c r="C55" s="110"/>
      <c r="D55" s="111"/>
      <c r="E55" s="110"/>
      <c r="F55" s="110"/>
      <c r="G55" s="110"/>
      <c r="H55" s="110"/>
      <c r="I55" s="110"/>
      <c r="J55" s="110"/>
      <c r="K55" s="110"/>
      <c r="L55" s="110"/>
      <c r="M55" s="110"/>
      <c r="N55" s="110"/>
      <c r="O55" s="110"/>
      <c r="P55" s="134"/>
      <c r="Q55" s="134"/>
      <c r="R55" s="134"/>
      <c r="S55" s="134"/>
    </row>
    <row r="56" spans="1:19" ht="13.8" x14ac:dyDescent="0.25">
      <c r="A56" s="105">
        <v>32</v>
      </c>
      <c r="B56" s="112" t="s">
        <v>218</v>
      </c>
      <c r="C56" s="113" t="s">
        <v>90</v>
      </c>
      <c r="D56" s="114">
        <v>1</v>
      </c>
      <c r="E56" s="113"/>
      <c r="F56" s="113"/>
      <c r="G56" s="113"/>
      <c r="H56" s="113"/>
      <c r="I56" s="113"/>
      <c r="J56" s="113">
        <f t="shared" ref="J56:J59" si="18">I56+H56+G56</f>
        <v>0</v>
      </c>
      <c r="K56" s="113">
        <f t="shared" ref="K56:K59" si="19">ROUND(D56*E56,2)</f>
        <v>0</v>
      </c>
      <c r="L56" s="113">
        <f t="shared" ref="L56:L59" si="20">ROUND(G56*D56,2)</f>
        <v>0</v>
      </c>
      <c r="M56" s="113">
        <f t="shared" ref="M56:M59" si="21">ROUND(D56*H56,2)</f>
        <v>0</v>
      </c>
      <c r="N56" s="113">
        <f t="shared" ref="N56:N59" si="22">ROUND(I56*D56,2)</f>
        <v>0</v>
      </c>
      <c r="O56" s="113">
        <f t="shared" ref="O56:O59" si="23">SUM(L56:N56)</f>
        <v>0</v>
      </c>
    </row>
    <row r="57" spans="1:19" ht="27.6" x14ac:dyDescent="0.25">
      <c r="A57" s="105">
        <v>33</v>
      </c>
      <c r="B57" s="112" t="s">
        <v>285</v>
      </c>
      <c r="C57" s="113" t="s">
        <v>90</v>
      </c>
      <c r="D57" s="114">
        <v>3</v>
      </c>
      <c r="E57" s="113"/>
      <c r="F57" s="113"/>
      <c r="G57" s="113"/>
      <c r="H57" s="113"/>
      <c r="I57" s="113"/>
      <c r="J57" s="113">
        <f t="shared" si="18"/>
        <v>0</v>
      </c>
      <c r="K57" s="113">
        <f t="shared" si="19"/>
        <v>0</v>
      </c>
      <c r="L57" s="113">
        <f t="shared" si="20"/>
        <v>0</v>
      </c>
      <c r="M57" s="113">
        <f t="shared" si="21"/>
        <v>0</v>
      </c>
      <c r="N57" s="113">
        <f t="shared" si="22"/>
        <v>0</v>
      </c>
      <c r="O57" s="113">
        <f t="shared" si="23"/>
        <v>0</v>
      </c>
    </row>
    <row r="58" spans="1:19" ht="13.8" x14ac:dyDescent="0.25">
      <c r="A58" s="105">
        <v>34</v>
      </c>
      <c r="B58" s="112" t="s">
        <v>222</v>
      </c>
      <c r="C58" s="113" t="s">
        <v>90</v>
      </c>
      <c r="D58" s="114">
        <v>3</v>
      </c>
      <c r="E58" s="113"/>
      <c r="F58" s="113"/>
      <c r="G58" s="113"/>
      <c r="H58" s="113"/>
      <c r="I58" s="113"/>
      <c r="J58" s="113">
        <f t="shared" si="18"/>
        <v>0</v>
      </c>
      <c r="K58" s="113">
        <f t="shared" si="19"/>
        <v>0</v>
      </c>
      <c r="L58" s="113">
        <f t="shared" si="20"/>
        <v>0</v>
      </c>
      <c r="M58" s="113">
        <f t="shared" si="21"/>
        <v>0</v>
      </c>
      <c r="N58" s="113">
        <f t="shared" si="22"/>
        <v>0</v>
      </c>
      <c r="O58" s="113">
        <f t="shared" si="23"/>
        <v>0</v>
      </c>
    </row>
    <row r="59" spans="1:19" ht="27.6" x14ac:dyDescent="0.25">
      <c r="A59" s="105">
        <v>35</v>
      </c>
      <c r="B59" s="112" t="s">
        <v>223</v>
      </c>
      <c r="C59" s="113" t="s">
        <v>103</v>
      </c>
      <c r="D59" s="114">
        <v>4.5</v>
      </c>
      <c r="E59" s="113"/>
      <c r="F59" s="113"/>
      <c r="G59" s="113"/>
      <c r="H59" s="113"/>
      <c r="I59" s="113"/>
      <c r="J59" s="113">
        <f t="shared" si="18"/>
        <v>0</v>
      </c>
      <c r="K59" s="113">
        <f t="shared" si="19"/>
        <v>0</v>
      </c>
      <c r="L59" s="113">
        <f t="shared" si="20"/>
        <v>0</v>
      </c>
      <c r="M59" s="113">
        <f t="shared" si="21"/>
        <v>0</v>
      </c>
      <c r="N59" s="113">
        <f t="shared" si="22"/>
        <v>0</v>
      </c>
      <c r="O59" s="113">
        <f t="shared" si="23"/>
        <v>0</v>
      </c>
    </row>
    <row r="60" spans="1:19" s="135" customFormat="1" ht="14.25" customHeight="1" x14ac:dyDescent="0.3">
      <c r="A60" s="108"/>
      <c r="B60" s="109" t="s">
        <v>105</v>
      </c>
      <c r="C60" s="110"/>
      <c r="D60" s="111"/>
      <c r="E60" s="110"/>
      <c r="F60" s="110"/>
      <c r="G60" s="110"/>
      <c r="H60" s="110"/>
      <c r="I60" s="110"/>
      <c r="J60" s="110"/>
      <c r="K60" s="110"/>
      <c r="L60" s="110"/>
      <c r="M60" s="110"/>
      <c r="N60" s="110"/>
      <c r="O60" s="110"/>
      <c r="P60" s="134"/>
      <c r="Q60" s="134"/>
      <c r="R60" s="134"/>
      <c r="S60" s="134"/>
    </row>
    <row r="61" spans="1:19" ht="13.8" x14ac:dyDescent="0.25">
      <c r="A61" s="105">
        <v>36</v>
      </c>
      <c r="B61" s="112" t="s">
        <v>106</v>
      </c>
      <c r="C61" s="113" t="s">
        <v>90</v>
      </c>
      <c r="D61" s="114">
        <v>2</v>
      </c>
      <c r="E61" s="113"/>
      <c r="F61" s="113"/>
      <c r="G61" s="113"/>
      <c r="H61" s="113"/>
      <c r="I61" s="113"/>
      <c r="J61" s="113">
        <f t="shared" ref="J61:J75" si="24">I61+H61+G61</f>
        <v>0</v>
      </c>
      <c r="K61" s="113">
        <f t="shared" ref="K61:K75" si="25">ROUND(D61*E61,2)</f>
        <v>0</v>
      </c>
      <c r="L61" s="113">
        <f t="shared" ref="L61:L75" si="26">ROUND(G61*D61,2)</f>
        <v>0</v>
      </c>
      <c r="M61" s="113">
        <f t="shared" ref="M61:M75" si="27">ROUND(D61*H61,2)</f>
        <v>0</v>
      </c>
      <c r="N61" s="113">
        <f t="shared" ref="N61:N75" si="28">ROUND(I61*D61,2)</f>
        <v>0</v>
      </c>
      <c r="O61" s="113">
        <f t="shared" ref="O61:O75" si="29">SUM(L61:N61)</f>
        <v>0</v>
      </c>
    </row>
    <row r="62" spans="1:19" ht="13.8" x14ac:dyDescent="0.25">
      <c r="A62" s="105">
        <v>37</v>
      </c>
      <c r="B62" s="112" t="s">
        <v>107</v>
      </c>
      <c r="C62" s="113" t="s">
        <v>90</v>
      </c>
      <c r="D62" s="114">
        <v>2</v>
      </c>
      <c r="E62" s="113"/>
      <c r="F62" s="113"/>
      <c r="G62" s="113"/>
      <c r="H62" s="113"/>
      <c r="I62" s="113"/>
      <c r="J62" s="113">
        <f t="shared" si="24"/>
        <v>0</v>
      </c>
      <c r="K62" s="113">
        <f t="shared" si="25"/>
        <v>0</v>
      </c>
      <c r="L62" s="113">
        <f t="shared" si="26"/>
        <v>0</v>
      </c>
      <c r="M62" s="113">
        <f t="shared" si="27"/>
        <v>0</v>
      </c>
      <c r="N62" s="113">
        <f t="shared" si="28"/>
        <v>0</v>
      </c>
      <c r="O62" s="113">
        <f t="shared" si="29"/>
        <v>0</v>
      </c>
    </row>
    <row r="63" spans="1:19" ht="13.8" x14ac:dyDescent="0.25">
      <c r="A63" s="105">
        <v>38</v>
      </c>
      <c r="B63" s="112" t="s">
        <v>108</v>
      </c>
      <c r="C63" s="113" t="s">
        <v>90</v>
      </c>
      <c r="D63" s="114">
        <v>2</v>
      </c>
      <c r="E63" s="113"/>
      <c r="F63" s="113"/>
      <c r="G63" s="113"/>
      <c r="H63" s="113"/>
      <c r="I63" s="113"/>
      <c r="J63" s="113">
        <f t="shared" si="24"/>
        <v>0</v>
      </c>
      <c r="K63" s="113">
        <f t="shared" si="25"/>
        <v>0</v>
      </c>
      <c r="L63" s="113">
        <f t="shared" si="26"/>
        <v>0</v>
      </c>
      <c r="M63" s="113">
        <f t="shared" si="27"/>
        <v>0</v>
      </c>
      <c r="N63" s="113">
        <f t="shared" si="28"/>
        <v>0</v>
      </c>
      <c r="O63" s="113">
        <f t="shared" si="29"/>
        <v>0</v>
      </c>
    </row>
    <row r="64" spans="1:19" ht="13.8" x14ac:dyDescent="0.25">
      <c r="A64" s="105">
        <v>39</v>
      </c>
      <c r="B64" s="112" t="s">
        <v>109</v>
      </c>
      <c r="C64" s="113" t="s">
        <v>90</v>
      </c>
      <c r="D64" s="114">
        <v>6</v>
      </c>
      <c r="E64" s="113"/>
      <c r="F64" s="113"/>
      <c r="G64" s="113"/>
      <c r="H64" s="113"/>
      <c r="I64" s="113"/>
      <c r="J64" s="113">
        <f t="shared" si="24"/>
        <v>0</v>
      </c>
      <c r="K64" s="113">
        <f t="shared" si="25"/>
        <v>0</v>
      </c>
      <c r="L64" s="113">
        <f t="shared" si="26"/>
        <v>0</v>
      </c>
      <c r="M64" s="113">
        <f t="shared" si="27"/>
        <v>0</v>
      </c>
      <c r="N64" s="113">
        <f t="shared" si="28"/>
        <v>0</v>
      </c>
      <c r="O64" s="113">
        <f t="shared" si="29"/>
        <v>0</v>
      </c>
    </row>
    <row r="65" spans="1:19" ht="27.6" x14ac:dyDescent="0.25">
      <c r="A65" s="105">
        <v>40</v>
      </c>
      <c r="B65" s="112" t="s">
        <v>243</v>
      </c>
      <c r="C65" s="113" t="s">
        <v>103</v>
      </c>
      <c r="D65" s="114">
        <v>7</v>
      </c>
      <c r="E65" s="113"/>
      <c r="F65" s="113"/>
      <c r="G65" s="113"/>
      <c r="H65" s="113"/>
      <c r="I65" s="113"/>
      <c r="J65" s="113">
        <f t="shared" si="24"/>
        <v>0</v>
      </c>
      <c r="K65" s="113">
        <f t="shared" si="25"/>
        <v>0</v>
      </c>
      <c r="L65" s="113">
        <f t="shared" si="26"/>
        <v>0</v>
      </c>
      <c r="M65" s="113">
        <f t="shared" si="27"/>
        <v>0</v>
      </c>
      <c r="N65" s="113">
        <f t="shared" si="28"/>
        <v>0</v>
      </c>
      <c r="O65" s="113">
        <f t="shared" si="29"/>
        <v>0</v>
      </c>
    </row>
    <row r="66" spans="1:19" ht="13.8" x14ac:dyDescent="0.25">
      <c r="A66" s="105">
        <v>41</v>
      </c>
      <c r="B66" s="112" t="s">
        <v>110</v>
      </c>
      <c r="C66" s="113" t="s">
        <v>111</v>
      </c>
      <c r="D66" s="114">
        <v>7.0000000000000007E-2</v>
      </c>
      <c r="E66" s="113"/>
      <c r="F66" s="113"/>
      <c r="G66" s="113"/>
      <c r="H66" s="113"/>
      <c r="I66" s="113"/>
      <c r="J66" s="113">
        <f t="shared" si="24"/>
        <v>0</v>
      </c>
      <c r="K66" s="113">
        <f t="shared" si="25"/>
        <v>0</v>
      </c>
      <c r="L66" s="113">
        <f t="shared" si="26"/>
        <v>0</v>
      </c>
      <c r="M66" s="113">
        <f t="shared" si="27"/>
        <v>0</v>
      </c>
      <c r="N66" s="113">
        <f t="shared" si="28"/>
        <v>0</v>
      </c>
      <c r="O66" s="113">
        <f t="shared" si="29"/>
        <v>0</v>
      </c>
    </row>
    <row r="67" spans="1:19" ht="41.4" x14ac:dyDescent="0.25">
      <c r="A67" s="105">
        <v>42</v>
      </c>
      <c r="B67" s="112" t="s">
        <v>194</v>
      </c>
      <c r="C67" s="113" t="s">
        <v>103</v>
      </c>
      <c r="D67" s="114">
        <v>3</v>
      </c>
      <c r="E67" s="113"/>
      <c r="F67" s="113"/>
      <c r="G67" s="113"/>
      <c r="H67" s="113"/>
      <c r="I67" s="113"/>
      <c r="J67" s="113">
        <f t="shared" si="24"/>
        <v>0</v>
      </c>
      <c r="K67" s="113">
        <f t="shared" si="25"/>
        <v>0</v>
      </c>
      <c r="L67" s="113">
        <f t="shared" si="26"/>
        <v>0</v>
      </c>
      <c r="M67" s="113">
        <f t="shared" si="27"/>
        <v>0</v>
      </c>
      <c r="N67" s="113">
        <f t="shared" si="28"/>
        <v>0</v>
      </c>
      <c r="O67" s="113">
        <f t="shared" si="29"/>
        <v>0</v>
      </c>
    </row>
    <row r="68" spans="1:19" ht="41.4" x14ac:dyDescent="0.25">
      <c r="A68" s="105">
        <v>43</v>
      </c>
      <c r="B68" s="112" t="s">
        <v>112</v>
      </c>
      <c r="C68" s="113" t="s">
        <v>90</v>
      </c>
      <c r="D68" s="114">
        <v>1</v>
      </c>
      <c r="E68" s="113"/>
      <c r="F68" s="113"/>
      <c r="G68" s="113"/>
      <c r="H68" s="113"/>
      <c r="I68" s="113"/>
      <c r="J68" s="113">
        <f t="shared" si="24"/>
        <v>0</v>
      </c>
      <c r="K68" s="113">
        <f t="shared" si="25"/>
        <v>0</v>
      </c>
      <c r="L68" s="113">
        <f t="shared" si="26"/>
        <v>0</v>
      </c>
      <c r="M68" s="113">
        <f t="shared" si="27"/>
        <v>0</v>
      </c>
      <c r="N68" s="113">
        <f t="shared" si="28"/>
        <v>0</v>
      </c>
      <c r="O68" s="113">
        <f t="shared" si="29"/>
        <v>0</v>
      </c>
    </row>
    <row r="69" spans="1:19" ht="27.6" x14ac:dyDescent="0.25">
      <c r="A69" s="105">
        <v>44</v>
      </c>
      <c r="B69" s="112" t="s">
        <v>244</v>
      </c>
      <c r="C69" s="113" t="s">
        <v>90</v>
      </c>
      <c r="D69" s="114">
        <v>1</v>
      </c>
      <c r="E69" s="113"/>
      <c r="F69" s="113"/>
      <c r="G69" s="113"/>
      <c r="H69" s="113"/>
      <c r="I69" s="113"/>
      <c r="J69" s="113">
        <f t="shared" si="24"/>
        <v>0</v>
      </c>
      <c r="K69" s="113">
        <f t="shared" si="25"/>
        <v>0</v>
      </c>
      <c r="L69" s="113">
        <f t="shared" si="26"/>
        <v>0</v>
      </c>
      <c r="M69" s="113">
        <f t="shared" si="27"/>
        <v>0</v>
      </c>
      <c r="N69" s="113">
        <f t="shared" si="28"/>
        <v>0</v>
      </c>
      <c r="O69" s="113">
        <f t="shared" si="29"/>
        <v>0</v>
      </c>
    </row>
    <row r="70" spans="1:19" ht="27.6" x14ac:dyDescent="0.25">
      <c r="A70" s="105">
        <v>45</v>
      </c>
      <c r="B70" s="112" t="s">
        <v>164</v>
      </c>
      <c r="C70" s="113" t="s">
        <v>90</v>
      </c>
      <c r="D70" s="114">
        <v>1</v>
      </c>
      <c r="E70" s="113"/>
      <c r="F70" s="113"/>
      <c r="G70" s="113"/>
      <c r="H70" s="113"/>
      <c r="I70" s="113"/>
      <c r="J70" s="113">
        <f t="shared" si="24"/>
        <v>0</v>
      </c>
      <c r="K70" s="113">
        <f t="shared" si="25"/>
        <v>0</v>
      </c>
      <c r="L70" s="113">
        <f t="shared" si="26"/>
        <v>0</v>
      </c>
      <c r="M70" s="113">
        <f t="shared" si="27"/>
        <v>0</v>
      </c>
      <c r="N70" s="113">
        <f t="shared" si="28"/>
        <v>0</v>
      </c>
      <c r="O70" s="113">
        <f t="shared" si="29"/>
        <v>0</v>
      </c>
    </row>
    <row r="71" spans="1:19" ht="27.6" x14ac:dyDescent="0.25">
      <c r="A71" s="105">
        <v>46</v>
      </c>
      <c r="B71" s="112" t="s">
        <v>114</v>
      </c>
      <c r="C71" s="113" t="s">
        <v>90</v>
      </c>
      <c r="D71" s="114">
        <v>1</v>
      </c>
      <c r="E71" s="113"/>
      <c r="F71" s="113"/>
      <c r="G71" s="113"/>
      <c r="H71" s="113"/>
      <c r="I71" s="113"/>
      <c r="J71" s="113">
        <f t="shared" si="24"/>
        <v>0</v>
      </c>
      <c r="K71" s="113">
        <f t="shared" si="25"/>
        <v>0</v>
      </c>
      <c r="L71" s="113">
        <f t="shared" si="26"/>
        <v>0</v>
      </c>
      <c r="M71" s="113">
        <f t="shared" si="27"/>
        <v>0</v>
      </c>
      <c r="N71" s="113">
        <f t="shared" si="28"/>
        <v>0</v>
      </c>
      <c r="O71" s="113">
        <f t="shared" si="29"/>
        <v>0</v>
      </c>
    </row>
    <row r="72" spans="1:19" ht="13.8" x14ac:dyDescent="0.25">
      <c r="A72" s="105">
        <v>47</v>
      </c>
      <c r="B72" s="112" t="s">
        <v>365</v>
      </c>
      <c r="C72" s="113" t="s">
        <v>90</v>
      </c>
      <c r="D72" s="114">
        <v>1</v>
      </c>
      <c r="E72" s="113"/>
      <c r="F72" s="113"/>
      <c r="G72" s="113"/>
      <c r="H72" s="113"/>
      <c r="I72" s="113"/>
      <c r="J72" s="113">
        <f t="shared" si="24"/>
        <v>0</v>
      </c>
      <c r="K72" s="113">
        <f t="shared" si="25"/>
        <v>0</v>
      </c>
      <c r="L72" s="113">
        <f t="shared" si="26"/>
        <v>0</v>
      </c>
      <c r="M72" s="113">
        <f t="shared" si="27"/>
        <v>0</v>
      </c>
      <c r="N72" s="113">
        <f t="shared" si="28"/>
        <v>0</v>
      </c>
      <c r="O72" s="113">
        <f t="shared" si="29"/>
        <v>0</v>
      </c>
    </row>
    <row r="73" spans="1:19" ht="13.8" x14ac:dyDescent="0.25">
      <c r="A73" s="105">
        <v>48</v>
      </c>
      <c r="B73" s="112" t="s">
        <v>116</v>
      </c>
      <c r="C73" s="113" t="s">
        <v>90</v>
      </c>
      <c r="D73" s="114">
        <v>1</v>
      </c>
      <c r="E73" s="113"/>
      <c r="F73" s="113"/>
      <c r="G73" s="113"/>
      <c r="H73" s="113"/>
      <c r="I73" s="113"/>
      <c r="J73" s="113">
        <f t="shared" si="24"/>
        <v>0</v>
      </c>
      <c r="K73" s="113">
        <f t="shared" si="25"/>
        <v>0</v>
      </c>
      <c r="L73" s="113">
        <f t="shared" si="26"/>
        <v>0</v>
      </c>
      <c r="M73" s="113">
        <f t="shared" si="27"/>
        <v>0</v>
      </c>
      <c r="N73" s="113">
        <f t="shared" si="28"/>
        <v>0</v>
      </c>
      <c r="O73" s="113">
        <f t="shared" si="29"/>
        <v>0</v>
      </c>
    </row>
    <row r="74" spans="1:19" ht="13.8" x14ac:dyDescent="0.25">
      <c r="A74" s="105">
        <v>49</v>
      </c>
      <c r="B74" s="112" t="s">
        <v>165</v>
      </c>
      <c r="C74" s="113" t="s">
        <v>90</v>
      </c>
      <c r="D74" s="114">
        <v>2</v>
      </c>
      <c r="E74" s="113"/>
      <c r="F74" s="113"/>
      <c r="G74" s="113"/>
      <c r="H74" s="113"/>
      <c r="I74" s="113"/>
      <c r="J74" s="113">
        <f t="shared" si="24"/>
        <v>0</v>
      </c>
      <c r="K74" s="113">
        <f t="shared" si="25"/>
        <v>0</v>
      </c>
      <c r="L74" s="113">
        <f t="shared" si="26"/>
        <v>0</v>
      </c>
      <c r="M74" s="113">
        <f t="shared" si="27"/>
        <v>0</v>
      </c>
      <c r="N74" s="113">
        <f t="shared" si="28"/>
        <v>0</v>
      </c>
      <c r="O74" s="113">
        <f t="shared" si="29"/>
        <v>0</v>
      </c>
    </row>
    <row r="75" spans="1:19" ht="13.8" x14ac:dyDescent="0.25">
      <c r="A75" s="105">
        <v>50</v>
      </c>
      <c r="B75" s="112" t="s">
        <v>117</v>
      </c>
      <c r="C75" s="113" t="s">
        <v>90</v>
      </c>
      <c r="D75" s="114">
        <v>1</v>
      </c>
      <c r="E75" s="113"/>
      <c r="F75" s="113"/>
      <c r="G75" s="113"/>
      <c r="H75" s="113"/>
      <c r="I75" s="113"/>
      <c r="J75" s="113">
        <f t="shared" si="24"/>
        <v>0</v>
      </c>
      <c r="K75" s="113">
        <f t="shared" si="25"/>
        <v>0</v>
      </c>
      <c r="L75" s="113">
        <f t="shared" si="26"/>
        <v>0</v>
      </c>
      <c r="M75" s="113">
        <f t="shared" si="27"/>
        <v>0</v>
      </c>
      <c r="N75" s="113">
        <f t="shared" si="28"/>
        <v>0</v>
      </c>
      <c r="O75" s="113">
        <f t="shared" si="29"/>
        <v>0</v>
      </c>
    </row>
    <row r="76" spans="1:19" s="135" customFormat="1" ht="14.25" customHeight="1" x14ac:dyDescent="0.3">
      <c r="A76" s="108"/>
      <c r="B76" s="109" t="s">
        <v>120</v>
      </c>
      <c r="C76" s="110"/>
      <c r="D76" s="111"/>
      <c r="E76" s="110"/>
      <c r="F76" s="110"/>
      <c r="G76" s="110"/>
      <c r="H76" s="110"/>
      <c r="I76" s="110"/>
      <c r="J76" s="110"/>
      <c r="K76" s="110"/>
      <c r="L76" s="110"/>
      <c r="M76" s="110"/>
      <c r="N76" s="110"/>
      <c r="O76" s="110"/>
      <c r="P76" s="134"/>
      <c r="Q76" s="134"/>
      <c r="R76" s="134"/>
      <c r="S76" s="134"/>
    </row>
    <row r="77" spans="1:19" ht="69" x14ac:dyDescent="0.25">
      <c r="A77" s="105">
        <v>51</v>
      </c>
      <c r="B77" s="112" t="s">
        <v>371</v>
      </c>
      <c r="C77" s="113" t="s">
        <v>90</v>
      </c>
      <c r="D77" s="114">
        <v>1</v>
      </c>
      <c r="E77" s="113"/>
      <c r="F77" s="113"/>
      <c r="G77" s="113"/>
      <c r="H77" s="113"/>
      <c r="I77" s="113"/>
      <c r="J77" s="113">
        <f t="shared" ref="J77:J89" si="30">I77+H77+G77</f>
        <v>0</v>
      </c>
      <c r="K77" s="113">
        <f t="shared" ref="K77:K89" si="31">ROUND(D77*E77,2)</f>
        <v>0</v>
      </c>
      <c r="L77" s="113">
        <f t="shared" ref="L77:L89" si="32">ROUND(G77*D77,2)</f>
        <v>0</v>
      </c>
      <c r="M77" s="113">
        <f t="shared" ref="M77:M89" si="33">ROUND(D77*H77,2)</f>
        <v>0</v>
      </c>
      <c r="N77" s="113">
        <f t="shared" ref="N77:N89" si="34">ROUND(I77*D77,2)</f>
        <v>0</v>
      </c>
      <c r="O77" s="113">
        <f t="shared" ref="O77:O89" si="35">SUM(L77:N77)</f>
        <v>0</v>
      </c>
    </row>
    <row r="78" spans="1:19" ht="27.6" x14ac:dyDescent="0.25">
      <c r="A78" s="105">
        <v>52</v>
      </c>
      <c r="B78" s="136" t="s">
        <v>203</v>
      </c>
      <c r="C78" s="137" t="s">
        <v>90</v>
      </c>
      <c r="D78" s="138">
        <v>1</v>
      </c>
      <c r="E78" s="113"/>
      <c r="F78" s="113"/>
      <c r="G78" s="139"/>
      <c r="H78" s="139"/>
      <c r="I78" s="139"/>
      <c r="J78" s="113">
        <f t="shared" si="30"/>
        <v>0</v>
      </c>
      <c r="K78" s="113">
        <f t="shared" si="31"/>
        <v>0</v>
      </c>
      <c r="L78" s="113">
        <f t="shared" si="32"/>
        <v>0</v>
      </c>
      <c r="M78" s="113">
        <f t="shared" si="33"/>
        <v>0</v>
      </c>
      <c r="N78" s="113">
        <f t="shared" si="34"/>
        <v>0</v>
      </c>
      <c r="O78" s="113">
        <f t="shared" si="35"/>
        <v>0</v>
      </c>
    </row>
    <row r="79" spans="1:19" ht="41.4" x14ac:dyDescent="0.25">
      <c r="A79" s="105">
        <v>53</v>
      </c>
      <c r="B79" s="140" t="s">
        <v>204</v>
      </c>
      <c r="C79" s="137" t="s">
        <v>90</v>
      </c>
      <c r="D79" s="138">
        <v>1</v>
      </c>
      <c r="E79" s="113"/>
      <c r="F79" s="113"/>
      <c r="G79" s="139"/>
      <c r="H79" s="139"/>
      <c r="I79" s="139"/>
      <c r="J79" s="113">
        <f t="shared" si="30"/>
        <v>0</v>
      </c>
      <c r="K79" s="113">
        <f t="shared" si="31"/>
        <v>0</v>
      </c>
      <c r="L79" s="113">
        <f t="shared" si="32"/>
        <v>0</v>
      </c>
      <c r="M79" s="113">
        <f t="shared" si="33"/>
        <v>0</v>
      </c>
      <c r="N79" s="113">
        <f t="shared" si="34"/>
        <v>0</v>
      </c>
      <c r="O79" s="113">
        <f t="shared" si="35"/>
        <v>0</v>
      </c>
    </row>
    <row r="80" spans="1:19" ht="41.4" x14ac:dyDescent="0.25">
      <c r="A80" s="105">
        <v>54</v>
      </c>
      <c r="B80" s="93" t="s">
        <v>129</v>
      </c>
      <c r="C80" s="78" t="s">
        <v>90</v>
      </c>
      <c r="D80" s="94">
        <v>1</v>
      </c>
      <c r="E80" s="113"/>
      <c r="F80" s="113"/>
      <c r="G80" s="68"/>
      <c r="H80" s="68"/>
      <c r="I80" s="68"/>
      <c r="J80" s="113">
        <f t="shared" si="30"/>
        <v>0</v>
      </c>
      <c r="K80" s="113">
        <f t="shared" si="31"/>
        <v>0</v>
      </c>
      <c r="L80" s="113">
        <f t="shared" si="32"/>
        <v>0</v>
      </c>
      <c r="M80" s="113">
        <f t="shared" si="33"/>
        <v>0</v>
      </c>
      <c r="N80" s="113">
        <f t="shared" si="34"/>
        <v>0</v>
      </c>
      <c r="O80" s="113">
        <f t="shared" si="35"/>
        <v>0</v>
      </c>
    </row>
    <row r="81" spans="1:19" ht="41.4" x14ac:dyDescent="0.25">
      <c r="A81" s="105">
        <v>55</v>
      </c>
      <c r="B81" s="112" t="s">
        <v>236</v>
      </c>
      <c r="C81" s="113" t="s">
        <v>103</v>
      </c>
      <c r="D81" s="114">
        <v>8</v>
      </c>
      <c r="E81" s="113"/>
      <c r="F81" s="113"/>
      <c r="G81" s="113"/>
      <c r="H81" s="113"/>
      <c r="I81" s="113"/>
      <c r="J81" s="113">
        <f t="shared" si="30"/>
        <v>0</v>
      </c>
      <c r="K81" s="113">
        <f t="shared" si="31"/>
        <v>0</v>
      </c>
      <c r="L81" s="113">
        <f t="shared" si="32"/>
        <v>0</v>
      </c>
      <c r="M81" s="113">
        <f t="shared" si="33"/>
        <v>0</v>
      </c>
      <c r="N81" s="113">
        <f t="shared" si="34"/>
        <v>0</v>
      </c>
      <c r="O81" s="113">
        <f t="shared" si="35"/>
        <v>0</v>
      </c>
    </row>
    <row r="82" spans="1:19" ht="41.4" x14ac:dyDescent="0.25">
      <c r="A82" s="105">
        <v>56</v>
      </c>
      <c r="B82" s="112" t="s">
        <v>166</v>
      </c>
      <c r="C82" s="113" t="s">
        <v>103</v>
      </c>
      <c r="D82" s="114">
        <v>40</v>
      </c>
      <c r="E82" s="113"/>
      <c r="F82" s="113"/>
      <c r="G82" s="113"/>
      <c r="H82" s="113"/>
      <c r="I82" s="113"/>
      <c r="J82" s="113">
        <f t="shared" si="30"/>
        <v>0</v>
      </c>
      <c r="K82" s="113">
        <f t="shared" si="31"/>
        <v>0</v>
      </c>
      <c r="L82" s="113">
        <f t="shared" si="32"/>
        <v>0</v>
      </c>
      <c r="M82" s="113">
        <f t="shared" si="33"/>
        <v>0</v>
      </c>
      <c r="N82" s="113">
        <f t="shared" si="34"/>
        <v>0</v>
      </c>
      <c r="O82" s="113">
        <f t="shared" si="35"/>
        <v>0</v>
      </c>
    </row>
    <row r="83" spans="1:19" ht="27.6" x14ac:dyDescent="0.25">
      <c r="A83" s="105">
        <v>57</v>
      </c>
      <c r="B83" s="112" t="s">
        <v>121</v>
      </c>
      <c r="C83" s="113" t="s">
        <v>90</v>
      </c>
      <c r="D83" s="114">
        <v>4</v>
      </c>
      <c r="E83" s="113"/>
      <c r="F83" s="113"/>
      <c r="G83" s="113"/>
      <c r="H83" s="113"/>
      <c r="I83" s="113"/>
      <c r="J83" s="113">
        <f t="shared" si="30"/>
        <v>0</v>
      </c>
      <c r="K83" s="113">
        <f t="shared" si="31"/>
        <v>0</v>
      </c>
      <c r="L83" s="113">
        <f t="shared" si="32"/>
        <v>0</v>
      </c>
      <c r="M83" s="113">
        <f t="shared" si="33"/>
        <v>0</v>
      </c>
      <c r="N83" s="113">
        <f t="shared" si="34"/>
        <v>0</v>
      </c>
      <c r="O83" s="113">
        <f t="shared" si="35"/>
        <v>0</v>
      </c>
    </row>
    <row r="84" spans="1:19" ht="27.6" x14ac:dyDescent="0.25">
      <c r="A84" s="105">
        <v>58</v>
      </c>
      <c r="B84" s="112" t="s">
        <v>122</v>
      </c>
      <c r="C84" s="113" t="s">
        <v>90</v>
      </c>
      <c r="D84" s="114">
        <v>8</v>
      </c>
      <c r="E84" s="113"/>
      <c r="F84" s="113"/>
      <c r="G84" s="113"/>
      <c r="H84" s="113"/>
      <c r="I84" s="113"/>
      <c r="J84" s="113">
        <f t="shared" si="30"/>
        <v>0</v>
      </c>
      <c r="K84" s="113">
        <f t="shared" si="31"/>
        <v>0</v>
      </c>
      <c r="L84" s="113">
        <f t="shared" si="32"/>
        <v>0</v>
      </c>
      <c r="M84" s="113">
        <f t="shared" si="33"/>
        <v>0</v>
      </c>
      <c r="N84" s="113">
        <f t="shared" si="34"/>
        <v>0</v>
      </c>
      <c r="O84" s="113">
        <f t="shared" si="35"/>
        <v>0</v>
      </c>
    </row>
    <row r="85" spans="1:19" ht="27.6" x14ac:dyDescent="0.25">
      <c r="A85" s="105">
        <v>59</v>
      </c>
      <c r="B85" s="112" t="s">
        <v>123</v>
      </c>
      <c r="C85" s="113" t="s">
        <v>90</v>
      </c>
      <c r="D85" s="114">
        <v>1</v>
      </c>
      <c r="E85" s="113"/>
      <c r="F85" s="113"/>
      <c r="G85" s="113"/>
      <c r="H85" s="113"/>
      <c r="I85" s="113"/>
      <c r="J85" s="113">
        <f t="shared" si="30"/>
        <v>0</v>
      </c>
      <c r="K85" s="113">
        <f t="shared" si="31"/>
        <v>0</v>
      </c>
      <c r="L85" s="113">
        <f t="shared" si="32"/>
        <v>0</v>
      </c>
      <c r="M85" s="113">
        <f t="shared" si="33"/>
        <v>0</v>
      </c>
      <c r="N85" s="113">
        <f t="shared" si="34"/>
        <v>0</v>
      </c>
      <c r="O85" s="113">
        <f t="shared" si="35"/>
        <v>0</v>
      </c>
    </row>
    <row r="86" spans="1:19" ht="27.6" x14ac:dyDescent="0.25">
      <c r="A86" s="105">
        <v>60</v>
      </c>
      <c r="B86" s="112" t="s">
        <v>124</v>
      </c>
      <c r="C86" s="113" t="s">
        <v>90</v>
      </c>
      <c r="D86" s="114">
        <v>3</v>
      </c>
      <c r="E86" s="113"/>
      <c r="F86" s="113"/>
      <c r="G86" s="113"/>
      <c r="H86" s="113"/>
      <c r="I86" s="113"/>
      <c r="J86" s="113">
        <f t="shared" si="30"/>
        <v>0</v>
      </c>
      <c r="K86" s="113">
        <f t="shared" si="31"/>
        <v>0</v>
      </c>
      <c r="L86" s="113">
        <f t="shared" si="32"/>
        <v>0</v>
      </c>
      <c r="M86" s="113">
        <f t="shared" si="33"/>
        <v>0</v>
      </c>
      <c r="N86" s="113">
        <f t="shared" si="34"/>
        <v>0</v>
      </c>
      <c r="O86" s="113">
        <f t="shared" si="35"/>
        <v>0</v>
      </c>
    </row>
    <row r="87" spans="1:19" ht="13.8" x14ac:dyDescent="0.25">
      <c r="A87" s="105">
        <v>61</v>
      </c>
      <c r="B87" s="112" t="s">
        <v>125</v>
      </c>
      <c r="C87" s="113" t="s">
        <v>90</v>
      </c>
      <c r="D87" s="114">
        <v>1</v>
      </c>
      <c r="E87" s="113"/>
      <c r="F87" s="113"/>
      <c r="G87" s="113"/>
      <c r="H87" s="113"/>
      <c r="I87" s="113"/>
      <c r="J87" s="113">
        <f t="shared" si="30"/>
        <v>0</v>
      </c>
      <c r="K87" s="113">
        <f t="shared" si="31"/>
        <v>0</v>
      </c>
      <c r="L87" s="113">
        <f t="shared" si="32"/>
        <v>0</v>
      </c>
      <c r="M87" s="113">
        <f t="shared" si="33"/>
        <v>0</v>
      </c>
      <c r="N87" s="113">
        <f t="shared" si="34"/>
        <v>0</v>
      </c>
      <c r="O87" s="113">
        <f t="shared" si="35"/>
        <v>0</v>
      </c>
    </row>
    <row r="88" spans="1:19" ht="13.8" x14ac:dyDescent="0.25">
      <c r="A88" s="105">
        <v>62</v>
      </c>
      <c r="B88" s="112" t="s">
        <v>167</v>
      </c>
      <c r="C88" s="113" t="s">
        <v>90</v>
      </c>
      <c r="D88" s="114">
        <v>1</v>
      </c>
      <c r="E88" s="113"/>
      <c r="F88" s="113"/>
      <c r="G88" s="113"/>
      <c r="H88" s="113"/>
      <c r="I88" s="113"/>
      <c r="J88" s="113">
        <f t="shared" si="30"/>
        <v>0</v>
      </c>
      <c r="K88" s="113">
        <f t="shared" si="31"/>
        <v>0</v>
      </c>
      <c r="L88" s="113">
        <f t="shared" si="32"/>
        <v>0</v>
      </c>
      <c r="M88" s="113">
        <f t="shared" si="33"/>
        <v>0</v>
      </c>
      <c r="N88" s="113">
        <f t="shared" si="34"/>
        <v>0</v>
      </c>
      <c r="O88" s="113">
        <f t="shared" si="35"/>
        <v>0</v>
      </c>
    </row>
    <row r="89" spans="1:19" ht="13.8" x14ac:dyDescent="0.25">
      <c r="A89" s="105">
        <v>63</v>
      </c>
      <c r="B89" s="112" t="s">
        <v>126</v>
      </c>
      <c r="C89" s="113" t="s">
        <v>90</v>
      </c>
      <c r="D89" s="114">
        <v>1</v>
      </c>
      <c r="E89" s="113"/>
      <c r="F89" s="113"/>
      <c r="G89" s="113"/>
      <c r="H89" s="113"/>
      <c r="I89" s="113"/>
      <c r="J89" s="113">
        <f t="shared" si="30"/>
        <v>0</v>
      </c>
      <c r="K89" s="113">
        <f t="shared" si="31"/>
        <v>0</v>
      </c>
      <c r="L89" s="113">
        <f t="shared" si="32"/>
        <v>0</v>
      </c>
      <c r="M89" s="113">
        <f t="shared" si="33"/>
        <v>0</v>
      </c>
      <c r="N89" s="113">
        <f t="shared" si="34"/>
        <v>0</v>
      </c>
      <c r="O89" s="113">
        <f t="shared" si="35"/>
        <v>0</v>
      </c>
    </row>
    <row r="90" spans="1:19" s="135" customFormat="1" ht="13.8" x14ac:dyDescent="0.3">
      <c r="A90" s="108"/>
      <c r="B90" s="109" t="s">
        <v>130</v>
      </c>
      <c r="C90" s="110"/>
      <c r="D90" s="111"/>
      <c r="E90" s="110"/>
      <c r="F90" s="110"/>
      <c r="G90" s="110"/>
      <c r="H90" s="110"/>
      <c r="I90" s="110"/>
      <c r="J90" s="110"/>
      <c r="K90" s="110"/>
      <c r="L90" s="110"/>
      <c r="M90" s="110"/>
      <c r="N90" s="110"/>
      <c r="O90" s="110"/>
      <c r="P90" s="134"/>
      <c r="Q90" s="134"/>
      <c r="R90" s="134"/>
      <c r="S90" s="134"/>
    </row>
    <row r="91" spans="1:19" ht="27.6" x14ac:dyDescent="0.25">
      <c r="A91" s="105">
        <v>64</v>
      </c>
      <c r="B91" s="112" t="s">
        <v>131</v>
      </c>
      <c r="C91" s="113" t="s">
        <v>132</v>
      </c>
      <c r="D91" s="114">
        <v>161</v>
      </c>
      <c r="E91" s="113"/>
      <c r="F91" s="113"/>
      <c r="G91" s="113"/>
      <c r="H91" s="113"/>
      <c r="I91" s="113"/>
      <c r="J91" s="113">
        <f t="shared" ref="J91:J106" si="36">I91+H91+G91</f>
        <v>0</v>
      </c>
      <c r="K91" s="113">
        <f t="shared" ref="K91:K106" si="37">ROUND(D91*E91,2)</f>
        <v>0</v>
      </c>
      <c r="L91" s="113">
        <f t="shared" ref="L91:L106" si="38">ROUND(G91*D91,2)</f>
        <v>0</v>
      </c>
      <c r="M91" s="113">
        <f t="shared" ref="M91:M106" si="39">ROUND(D91*H91,2)</f>
        <v>0</v>
      </c>
      <c r="N91" s="113">
        <f t="shared" ref="N91:N106" si="40">ROUND(I91*D91,2)</f>
        <v>0</v>
      </c>
      <c r="O91" s="113">
        <f t="shared" ref="O91:O106" si="41">SUM(L91:N91)</f>
        <v>0</v>
      </c>
    </row>
    <row r="92" spans="1:19" ht="27.6" x14ac:dyDescent="0.25">
      <c r="A92" s="105">
        <v>65</v>
      </c>
      <c r="B92" s="112" t="s">
        <v>366</v>
      </c>
      <c r="C92" s="113" t="s">
        <v>132</v>
      </c>
      <c r="D92" s="114">
        <v>22</v>
      </c>
      <c r="E92" s="113"/>
      <c r="F92" s="113"/>
      <c r="G92" s="113"/>
      <c r="H92" s="113"/>
      <c r="I92" s="113"/>
      <c r="J92" s="113">
        <f t="shared" si="36"/>
        <v>0</v>
      </c>
      <c r="K92" s="113">
        <f t="shared" si="37"/>
        <v>0</v>
      </c>
      <c r="L92" s="113">
        <f t="shared" si="38"/>
        <v>0</v>
      </c>
      <c r="M92" s="113">
        <f t="shared" si="39"/>
        <v>0</v>
      </c>
      <c r="N92" s="113">
        <f t="shared" si="40"/>
        <v>0</v>
      </c>
      <c r="O92" s="113">
        <f t="shared" si="41"/>
        <v>0</v>
      </c>
    </row>
    <row r="93" spans="1:19" ht="27.6" x14ac:dyDescent="0.25">
      <c r="A93" s="105">
        <v>66</v>
      </c>
      <c r="B93" s="112" t="s">
        <v>372</v>
      </c>
      <c r="C93" s="113" t="s">
        <v>132</v>
      </c>
      <c r="D93" s="114">
        <v>23</v>
      </c>
      <c r="E93" s="113"/>
      <c r="F93" s="113"/>
      <c r="G93" s="113"/>
      <c r="H93" s="113"/>
      <c r="I93" s="113"/>
      <c r="J93" s="113">
        <f t="shared" si="36"/>
        <v>0</v>
      </c>
      <c r="K93" s="113">
        <f t="shared" si="37"/>
        <v>0</v>
      </c>
      <c r="L93" s="113">
        <f t="shared" si="38"/>
        <v>0</v>
      </c>
      <c r="M93" s="113">
        <f t="shared" si="39"/>
        <v>0</v>
      </c>
      <c r="N93" s="113">
        <f t="shared" si="40"/>
        <v>0</v>
      </c>
      <c r="O93" s="113">
        <f t="shared" si="41"/>
        <v>0</v>
      </c>
    </row>
    <row r="94" spans="1:19" ht="13.8" x14ac:dyDescent="0.25">
      <c r="A94" s="105">
        <v>67</v>
      </c>
      <c r="B94" s="112" t="s">
        <v>207</v>
      </c>
      <c r="C94" s="113" t="s">
        <v>132</v>
      </c>
      <c r="D94" s="114">
        <v>20</v>
      </c>
      <c r="E94" s="113"/>
      <c r="F94" s="113"/>
      <c r="G94" s="113"/>
      <c r="H94" s="113"/>
      <c r="I94" s="113"/>
      <c r="J94" s="113">
        <f t="shared" si="36"/>
        <v>0</v>
      </c>
      <c r="K94" s="113">
        <f t="shared" si="37"/>
        <v>0</v>
      </c>
      <c r="L94" s="113">
        <f t="shared" si="38"/>
        <v>0</v>
      </c>
      <c r="M94" s="113">
        <f t="shared" si="39"/>
        <v>0</v>
      </c>
      <c r="N94" s="113">
        <f t="shared" si="40"/>
        <v>0</v>
      </c>
      <c r="O94" s="113">
        <f t="shared" si="41"/>
        <v>0</v>
      </c>
    </row>
    <row r="95" spans="1:19" ht="13.8" x14ac:dyDescent="0.25">
      <c r="A95" s="105">
        <v>68</v>
      </c>
      <c r="B95" s="112" t="s">
        <v>135</v>
      </c>
      <c r="C95" s="113" t="s">
        <v>132</v>
      </c>
      <c r="D95" s="114">
        <v>1.7</v>
      </c>
      <c r="E95" s="113"/>
      <c r="F95" s="113"/>
      <c r="G95" s="113"/>
      <c r="H95" s="113"/>
      <c r="I95" s="113"/>
      <c r="J95" s="113">
        <f t="shared" si="36"/>
        <v>0</v>
      </c>
      <c r="K95" s="113">
        <f t="shared" si="37"/>
        <v>0</v>
      </c>
      <c r="L95" s="113">
        <f t="shared" si="38"/>
        <v>0</v>
      </c>
      <c r="M95" s="113">
        <f t="shared" si="39"/>
        <v>0</v>
      </c>
      <c r="N95" s="113">
        <f t="shared" si="40"/>
        <v>0</v>
      </c>
      <c r="O95" s="113">
        <f t="shared" si="41"/>
        <v>0</v>
      </c>
    </row>
    <row r="96" spans="1:19" ht="13.8" x14ac:dyDescent="0.25">
      <c r="A96" s="105">
        <v>69</v>
      </c>
      <c r="B96" s="112" t="s">
        <v>136</v>
      </c>
      <c r="C96" s="113" t="s">
        <v>132</v>
      </c>
      <c r="D96" s="114">
        <v>44.8</v>
      </c>
      <c r="E96" s="113"/>
      <c r="F96" s="113"/>
      <c r="G96" s="113"/>
      <c r="H96" s="113"/>
      <c r="I96" s="113"/>
      <c r="J96" s="113">
        <f t="shared" si="36"/>
        <v>0</v>
      </c>
      <c r="K96" s="113">
        <f t="shared" si="37"/>
        <v>0</v>
      </c>
      <c r="L96" s="113">
        <f t="shared" si="38"/>
        <v>0</v>
      </c>
      <c r="M96" s="113">
        <f t="shared" si="39"/>
        <v>0</v>
      </c>
      <c r="N96" s="113">
        <f t="shared" si="40"/>
        <v>0</v>
      </c>
      <c r="O96" s="113">
        <f t="shared" si="41"/>
        <v>0</v>
      </c>
    </row>
    <row r="97" spans="1:19" ht="13.8" x14ac:dyDescent="0.25">
      <c r="A97" s="105">
        <v>70</v>
      </c>
      <c r="B97" s="112" t="s">
        <v>137</v>
      </c>
      <c r="C97" s="113" t="s">
        <v>132</v>
      </c>
      <c r="D97" s="114">
        <f>D96</f>
        <v>44.8</v>
      </c>
      <c r="E97" s="113"/>
      <c r="F97" s="113"/>
      <c r="G97" s="113"/>
      <c r="H97" s="113"/>
      <c r="I97" s="113"/>
      <c r="J97" s="113">
        <f t="shared" si="36"/>
        <v>0</v>
      </c>
      <c r="K97" s="113">
        <f t="shared" si="37"/>
        <v>0</v>
      </c>
      <c r="L97" s="113">
        <f t="shared" si="38"/>
        <v>0</v>
      </c>
      <c r="M97" s="113">
        <f t="shared" si="39"/>
        <v>0</v>
      </c>
      <c r="N97" s="113">
        <f t="shared" si="40"/>
        <v>0</v>
      </c>
      <c r="O97" s="113">
        <f t="shared" si="41"/>
        <v>0</v>
      </c>
    </row>
    <row r="98" spans="1:19" ht="13.8" x14ac:dyDescent="0.25">
      <c r="A98" s="105">
        <v>71</v>
      </c>
      <c r="B98" s="112" t="s">
        <v>138</v>
      </c>
      <c r="C98" s="113" t="s">
        <v>132</v>
      </c>
      <c r="D98" s="114">
        <f>D96</f>
        <v>44.8</v>
      </c>
      <c r="E98" s="113"/>
      <c r="F98" s="113"/>
      <c r="G98" s="113"/>
      <c r="H98" s="113"/>
      <c r="I98" s="113"/>
      <c r="J98" s="113">
        <f t="shared" si="36"/>
        <v>0</v>
      </c>
      <c r="K98" s="113">
        <f t="shared" si="37"/>
        <v>0</v>
      </c>
      <c r="L98" s="113">
        <f t="shared" si="38"/>
        <v>0</v>
      </c>
      <c r="M98" s="113">
        <f t="shared" si="39"/>
        <v>0</v>
      </c>
      <c r="N98" s="113">
        <f t="shared" si="40"/>
        <v>0</v>
      </c>
      <c r="O98" s="113">
        <f t="shared" si="41"/>
        <v>0</v>
      </c>
    </row>
    <row r="99" spans="1:19" ht="13.8" x14ac:dyDescent="0.25">
      <c r="A99" s="105">
        <v>72</v>
      </c>
      <c r="B99" s="112" t="s">
        <v>139</v>
      </c>
      <c r="C99" s="113" t="s">
        <v>132</v>
      </c>
      <c r="D99" s="114">
        <v>116</v>
      </c>
      <c r="E99" s="113"/>
      <c r="F99" s="113"/>
      <c r="G99" s="113"/>
      <c r="H99" s="113"/>
      <c r="I99" s="113"/>
      <c r="J99" s="113">
        <f t="shared" si="36"/>
        <v>0</v>
      </c>
      <c r="K99" s="113">
        <f t="shared" si="37"/>
        <v>0</v>
      </c>
      <c r="L99" s="113">
        <f t="shared" si="38"/>
        <v>0</v>
      </c>
      <c r="M99" s="113">
        <f t="shared" si="39"/>
        <v>0</v>
      </c>
      <c r="N99" s="113">
        <f t="shared" si="40"/>
        <v>0</v>
      </c>
      <c r="O99" s="113">
        <f t="shared" si="41"/>
        <v>0</v>
      </c>
    </row>
    <row r="100" spans="1:19" ht="13.8" x14ac:dyDescent="0.25">
      <c r="A100" s="105">
        <v>73</v>
      </c>
      <c r="B100" s="112" t="s">
        <v>140</v>
      </c>
      <c r="C100" s="113" t="s">
        <v>132</v>
      </c>
      <c r="D100" s="114">
        <f>D99</f>
        <v>116</v>
      </c>
      <c r="E100" s="113"/>
      <c r="F100" s="113"/>
      <c r="G100" s="113"/>
      <c r="H100" s="113"/>
      <c r="I100" s="113"/>
      <c r="J100" s="113">
        <f t="shared" si="36"/>
        <v>0</v>
      </c>
      <c r="K100" s="113">
        <f t="shared" si="37"/>
        <v>0</v>
      </c>
      <c r="L100" s="113">
        <f t="shared" si="38"/>
        <v>0</v>
      </c>
      <c r="M100" s="113">
        <f t="shared" si="39"/>
        <v>0</v>
      </c>
      <c r="N100" s="113">
        <f t="shared" si="40"/>
        <v>0</v>
      </c>
      <c r="O100" s="113">
        <f t="shared" si="41"/>
        <v>0</v>
      </c>
    </row>
    <row r="101" spans="1:19" ht="27.6" x14ac:dyDescent="0.25">
      <c r="A101" s="105">
        <v>74</v>
      </c>
      <c r="B101" s="112" t="s">
        <v>141</v>
      </c>
      <c r="C101" s="113" t="s">
        <v>132</v>
      </c>
      <c r="D101" s="114">
        <f>D99</f>
        <v>116</v>
      </c>
      <c r="E101" s="113"/>
      <c r="F101" s="113"/>
      <c r="G101" s="113"/>
      <c r="H101" s="113"/>
      <c r="I101" s="113"/>
      <c r="J101" s="113">
        <f t="shared" si="36"/>
        <v>0</v>
      </c>
      <c r="K101" s="113">
        <f t="shared" si="37"/>
        <v>0</v>
      </c>
      <c r="L101" s="113">
        <f t="shared" si="38"/>
        <v>0</v>
      </c>
      <c r="M101" s="113">
        <f t="shared" si="39"/>
        <v>0</v>
      </c>
      <c r="N101" s="113">
        <f t="shared" si="40"/>
        <v>0</v>
      </c>
      <c r="O101" s="113">
        <f t="shared" si="41"/>
        <v>0</v>
      </c>
    </row>
    <row r="102" spans="1:19" ht="27.6" x14ac:dyDescent="0.25">
      <c r="A102" s="105">
        <v>75</v>
      </c>
      <c r="B102" s="112" t="s">
        <v>336</v>
      </c>
      <c r="C102" s="113" t="s">
        <v>132</v>
      </c>
      <c r="D102" s="114">
        <v>8.6</v>
      </c>
      <c r="E102" s="113"/>
      <c r="F102" s="113"/>
      <c r="G102" s="113"/>
      <c r="H102" s="113"/>
      <c r="I102" s="113"/>
      <c r="J102" s="113">
        <f t="shared" si="36"/>
        <v>0</v>
      </c>
      <c r="K102" s="113">
        <f t="shared" si="37"/>
        <v>0</v>
      </c>
      <c r="L102" s="113">
        <f t="shared" si="38"/>
        <v>0</v>
      </c>
      <c r="M102" s="113">
        <f t="shared" si="39"/>
        <v>0</v>
      </c>
      <c r="N102" s="113">
        <f t="shared" si="40"/>
        <v>0</v>
      </c>
      <c r="O102" s="113">
        <f t="shared" si="41"/>
        <v>0</v>
      </c>
    </row>
    <row r="103" spans="1:19" ht="27.6" x14ac:dyDescent="0.25">
      <c r="A103" s="105">
        <v>76</v>
      </c>
      <c r="B103" s="112" t="s">
        <v>373</v>
      </c>
      <c r="C103" s="113" t="s">
        <v>132</v>
      </c>
      <c r="D103" s="114">
        <v>16.399999999999999</v>
      </c>
      <c r="E103" s="113"/>
      <c r="F103" s="113"/>
      <c r="G103" s="113"/>
      <c r="H103" s="113"/>
      <c r="I103" s="113"/>
      <c r="J103" s="113">
        <f t="shared" si="36"/>
        <v>0</v>
      </c>
      <c r="K103" s="113">
        <f t="shared" si="37"/>
        <v>0</v>
      </c>
      <c r="L103" s="113">
        <f t="shared" si="38"/>
        <v>0</v>
      </c>
      <c r="M103" s="113">
        <f t="shared" si="39"/>
        <v>0</v>
      </c>
      <c r="N103" s="113">
        <f t="shared" si="40"/>
        <v>0</v>
      </c>
      <c r="O103" s="113">
        <f t="shared" si="41"/>
        <v>0</v>
      </c>
    </row>
    <row r="104" spans="1:19" ht="13.8" x14ac:dyDescent="0.25">
      <c r="A104" s="105">
        <v>77</v>
      </c>
      <c r="B104" s="112" t="s">
        <v>143</v>
      </c>
      <c r="C104" s="113" t="s">
        <v>132</v>
      </c>
      <c r="D104" s="114">
        <v>1</v>
      </c>
      <c r="E104" s="113"/>
      <c r="F104" s="113"/>
      <c r="G104" s="113"/>
      <c r="H104" s="113"/>
      <c r="I104" s="113"/>
      <c r="J104" s="113">
        <f t="shared" si="36"/>
        <v>0</v>
      </c>
      <c r="K104" s="113">
        <f t="shared" si="37"/>
        <v>0</v>
      </c>
      <c r="L104" s="113">
        <f t="shared" si="38"/>
        <v>0</v>
      </c>
      <c r="M104" s="113">
        <f t="shared" si="39"/>
        <v>0</v>
      </c>
      <c r="N104" s="113">
        <f t="shared" si="40"/>
        <v>0</v>
      </c>
      <c r="O104" s="113">
        <f t="shared" si="41"/>
        <v>0</v>
      </c>
    </row>
    <row r="105" spans="1:19" ht="27.6" x14ac:dyDescent="0.25">
      <c r="A105" s="105">
        <v>78</v>
      </c>
      <c r="B105" s="112" t="s">
        <v>215</v>
      </c>
      <c r="C105" s="113" t="s">
        <v>132</v>
      </c>
      <c r="D105" s="114">
        <v>4.5</v>
      </c>
      <c r="E105" s="113"/>
      <c r="F105" s="113"/>
      <c r="G105" s="113"/>
      <c r="H105" s="113"/>
      <c r="I105" s="113"/>
      <c r="J105" s="113">
        <f t="shared" si="36"/>
        <v>0</v>
      </c>
      <c r="K105" s="113">
        <f t="shared" si="37"/>
        <v>0</v>
      </c>
      <c r="L105" s="113">
        <f t="shared" si="38"/>
        <v>0</v>
      </c>
      <c r="M105" s="113">
        <f t="shared" si="39"/>
        <v>0</v>
      </c>
      <c r="N105" s="113">
        <f t="shared" si="40"/>
        <v>0</v>
      </c>
      <c r="O105" s="113">
        <f t="shared" si="41"/>
        <v>0</v>
      </c>
    </row>
    <row r="106" spans="1:19" ht="27.6" x14ac:dyDescent="0.25">
      <c r="A106" s="105">
        <v>79</v>
      </c>
      <c r="B106" s="112" t="s">
        <v>216</v>
      </c>
      <c r="C106" s="113" t="s">
        <v>132</v>
      </c>
      <c r="D106" s="114">
        <v>13.9</v>
      </c>
      <c r="E106" s="113"/>
      <c r="F106" s="113"/>
      <c r="G106" s="113"/>
      <c r="H106" s="113"/>
      <c r="I106" s="113"/>
      <c r="J106" s="113">
        <f t="shared" si="36"/>
        <v>0</v>
      </c>
      <c r="K106" s="113">
        <f t="shared" si="37"/>
        <v>0</v>
      </c>
      <c r="L106" s="113">
        <f t="shared" si="38"/>
        <v>0</v>
      </c>
      <c r="M106" s="113">
        <f t="shared" si="39"/>
        <v>0</v>
      </c>
      <c r="N106" s="113">
        <f t="shared" si="40"/>
        <v>0</v>
      </c>
      <c r="O106" s="113">
        <f t="shared" si="41"/>
        <v>0</v>
      </c>
    </row>
    <row r="107" spans="1:19" s="135" customFormat="1" ht="13.8" x14ac:dyDescent="0.3">
      <c r="A107" s="108"/>
      <c r="B107" s="109" t="s">
        <v>144</v>
      </c>
      <c r="C107" s="110"/>
      <c r="D107" s="111"/>
      <c r="E107" s="110"/>
      <c r="F107" s="110"/>
      <c r="G107" s="110"/>
      <c r="H107" s="110"/>
      <c r="I107" s="110"/>
      <c r="J107" s="110"/>
      <c r="K107" s="110"/>
      <c r="L107" s="110"/>
      <c r="M107" s="110"/>
      <c r="N107" s="110"/>
      <c r="O107" s="110"/>
      <c r="P107" s="134"/>
      <c r="Q107" s="134"/>
      <c r="R107" s="134"/>
      <c r="S107" s="134"/>
    </row>
    <row r="108" spans="1:19" ht="27.6" x14ac:dyDescent="0.25">
      <c r="A108" s="105">
        <v>80</v>
      </c>
      <c r="B108" s="112" t="s">
        <v>145</v>
      </c>
      <c r="C108" s="113" t="s">
        <v>90</v>
      </c>
      <c r="D108" s="114">
        <v>1</v>
      </c>
      <c r="E108" s="113"/>
      <c r="F108" s="113"/>
      <c r="G108" s="113"/>
      <c r="H108" s="113"/>
      <c r="I108" s="113"/>
      <c r="J108" s="113">
        <f>I108+H108+G108</f>
        <v>0</v>
      </c>
      <c r="K108" s="113">
        <f>ROUND(D108*E108,2)</f>
        <v>0</v>
      </c>
      <c r="L108" s="113">
        <f>ROUND(G108*D108,2)</f>
        <v>0</v>
      </c>
      <c r="M108" s="113">
        <f>ROUND(D108*H108,2)</f>
        <v>0</v>
      </c>
      <c r="N108" s="113">
        <f>ROUND(I108*D108,2)</f>
        <v>0</v>
      </c>
      <c r="O108" s="113">
        <f>SUM(L108:N108)</f>
        <v>0</v>
      </c>
    </row>
    <row r="109" spans="1:19" s="135" customFormat="1" ht="13.8" x14ac:dyDescent="0.3">
      <c r="A109" s="108"/>
      <c r="B109" s="109" t="s">
        <v>146</v>
      </c>
      <c r="C109" s="110"/>
      <c r="D109" s="111"/>
      <c r="E109" s="110"/>
      <c r="F109" s="110"/>
      <c r="G109" s="110"/>
      <c r="H109" s="110"/>
      <c r="I109" s="110"/>
      <c r="J109" s="110"/>
      <c r="K109" s="110"/>
      <c r="L109" s="110"/>
      <c r="M109" s="110"/>
      <c r="N109" s="110"/>
      <c r="O109" s="110"/>
      <c r="P109" s="134"/>
      <c r="Q109" s="134"/>
      <c r="R109" s="134"/>
      <c r="S109" s="134"/>
    </row>
    <row r="110" spans="1:19" ht="27.6" x14ac:dyDescent="0.25">
      <c r="A110" s="105">
        <v>81</v>
      </c>
      <c r="B110" s="112" t="s">
        <v>147</v>
      </c>
      <c r="C110" s="113" t="s">
        <v>148</v>
      </c>
      <c r="D110" s="114">
        <v>3.8</v>
      </c>
      <c r="E110" s="113"/>
      <c r="F110" s="113"/>
      <c r="G110" s="113"/>
      <c r="H110" s="113"/>
      <c r="I110" s="113"/>
      <c r="J110" s="113">
        <f t="shared" ref="J110:J132" si="42">I110+H110+G110</f>
        <v>0</v>
      </c>
      <c r="K110" s="113">
        <f t="shared" ref="K110:K112" si="43">ROUND(D110*E110,2)</f>
        <v>0</v>
      </c>
      <c r="L110" s="113">
        <f t="shared" ref="L110:L132" si="44">ROUND(G110*D110,2)</f>
        <v>0</v>
      </c>
      <c r="M110" s="113">
        <f t="shared" ref="M110:M112" si="45">ROUND(D110*H110,2)</f>
        <v>0</v>
      </c>
      <c r="N110" s="113">
        <f t="shared" ref="N110:N132" si="46">ROUND(I110*D110,2)</f>
        <v>0</v>
      </c>
      <c r="O110" s="113">
        <f t="shared" ref="O110:O112" si="47">SUM(L110:N110)</f>
        <v>0</v>
      </c>
    </row>
    <row r="111" spans="1:19" ht="27.6" x14ac:dyDescent="0.25">
      <c r="A111" s="105">
        <v>82</v>
      </c>
      <c r="B111" s="112" t="s">
        <v>149</v>
      </c>
      <c r="C111" s="113" t="s">
        <v>148</v>
      </c>
      <c r="D111" s="114">
        <v>3.8</v>
      </c>
      <c r="E111" s="113"/>
      <c r="F111" s="113"/>
      <c r="G111" s="113"/>
      <c r="H111" s="113"/>
      <c r="I111" s="113"/>
      <c r="J111" s="113">
        <f t="shared" si="42"/>
        <v>0</v>
      </c>
      <c r="K111" s="113">
        <f t="shared" si="43"/>
        <v>0</v>
      </c>
      <c r="L111" s="113">
        <f t="shared" si="44"/>
        <v>0</v>
      </c>
      <c r="M111" s="113">
        <f t="shared" si="45"/>
        <v>0</v>
      </c>
      <c r="N111" s="113">
        <f t="shared" si="46"/>
        <v>0</v>
      </c>
      <c r="O111" s="113">
        <f t="shared" si="47"/>
        <v>0</v>
      </c>
    </row>
    <row r="112" spans="1:19" ht="13.8" x14ac:dyDescent="0.25">
      <c r="A112" s="105">
        <v>83</v>
      </c>
      <c r="B112" s="112" t="s">
        <v>150</v>
      </c>
      <c r="C112" s="113" t="s">
        <v>132</v>
      </c>
      <c r="D112" s="114">
        <v>33</v>
      </c>
      <c r="E112" s="113"/>
      <c r="F112" s="113"/>
      <c r="G112" s="113"/>
      <c r="H112" s="113"/>
      <c r="I112" s="113"/>
      <c r="J112" s="113">
        <f t="shared" si="42"/>
        <v>0</v>
      </c>
      <c r="K112" s="113">
        <f t="shared" si="43"/>
        <v>0</v>
      </c>
      <c r="L112" s="113">
        <f t="shared" si="44"/>
        <v>0</v>
      </c>
      <c r="M112" s="113">
        <f t="shared" si="45"/>
        <v>0</v>
      </c>
      <c r="N112" s="113">
        <f t="shared" si="46"/>
        <v>0</v>
      </c>
      <c r="O112" s="113">
        <f t="shared" si="47"/>
        <v>0</v>
      </c>
    </row>
    <row r="113" spans="1:15" ht="13.8" hidden="1" x14ac:dyDescent="0.25">
      <c r="A113" s="105">
        <v>81</v>
      </c>
      <c r="B113" s="141"/>
      <c r="C113" s="141"/>
      <c r="D113" s="141"/>
      <c r="E113" s="141"/>
      <c r="F113" s="141"/>
      <c r="G113" s="142"/>
      <c r="H113" s="142"/>
      <c r="I113" s="142"/>
      <c r="J113" s="142">
        <f t="shared" si="42"/>
        <v>0</v>
      </c>
      <c r="K113" s="143">
        <f t="shared" ref="K113:K132" si="48">ROUND(E113*D113,1)</f>
        <v>0</v>
      </c>
      <c r="L113" s="142">
        <f t="shared" si="44"/>
        <v>0</v>
      </c>
      <c r="M113" s="142">
        <f t="shared" ref="M113:M132" si="49">ROUND(H113*D113,2)</f>
        <v>0</v>
      </c>
      <c r="N113" s="142">
        <f t="shared" si="46"/>
        <v>0</v>
      </c>
      <c r="O113" s="142">
        <f t="shared" ref="O113:O132" si="50">L113+M113+N113</f>
        <v>0</v>
      </c>
    </row>
    <row r="114" spans="1:15" ht="13.8" hidden="1" x14ac:dyDescent="0.25">
      <c r="A114" s="105">
        <v>82</v>
      </c>
      <c r="B114" s="141"/>
      <c r="C114" s="141"/>
      <c r="D114" s="141"/>
      <c r="E114" s="141"/>
      <c r="F114" s="141"/>
      <c r="G114" s="142"/>
      <c r="H114" s="142"/>
      <c r="I114" s="142"/>
      <c r="J114" s="142">
        <f t="shared" si="42"/>
        <v>0</v>
      </c>
      <c r="K114" s="143">
        <f t="shared" si="48"/>
        <v>0</v>
      </c>
      <c r="L114" s="142">
        <f t="shared" si="44"/>
        <v>0</v>
      </c>
      <c r="M114" s="142">
        <f t="shared" si="49"/>
        <v>0</v>
      </c>
      <c r="N114" s="142">
        <f t="shared" si="46"/>
        <v>0</v>
      </c>
      <c r="O114" s="142">
        <f t="shared" si="50"/>
        <v>0</v>
      </c>
    </row>
    <row r="115" spans="1:15" ht="13.8" hidden="1" x14ac:dyDescent="0.25">
      <c r="A115" s="105">
        <v>83</v>
      </c>
      <c r="B115" s="141"/>
      <c r="C115" s="141"/>
      <c r="D115" s="141"/>
      <c r="E115" s="141"/>
      <c r="F115" s="141"/>
      <c r="G115" s="142"/>
      <c r="H115" s="142"/>
      <c r="I115" s="142"/>
      <c r="J115" s="142">
        <f t="shared" si="42"/>
        <v>0</v>
      </c>
      <c r="K115" s="143">
        <f t="shared" si="48"/>
        <v>0</v>
      </c>
      <c r="L115" s="142">
        <f t="shared" si="44"/>
        <v>0</v>
      </c>
      <c r="M115" s="142">
        <f t="shared" si="49"/>
        <v>0</v>
      </c>
      <c r="N115" s="142">
        <f t="shared" si="46"/>
        <v>0</v>
      </c>
      <c r="O115" s="142">
        <f t="shared" si="50"/>
        <v>0</v>
      </c>
    </row>
    <row r="116" spans="1:15" ht="13.8" hidden="1" x14ac:dyDescent="0.25">
      <c r="A116" s="105">
        <v>84</v>
      </c>
      <c r="B116" s="141"/>
      <c r="C116" s="141"/>
      <c r="D116" s="141"/>
      <c r="E116" s="141"/>
      <c r="F116" s="141"/>
      <c r="G116" s="142"/>
      <c r="H116" s="142"/>
      <c r="I116" s="142"/>
      <c r="J116" s="142">
        <f t="shared" si="42"/>
        <v>0</v>
      </c>
      <c r="K116" s="143">
        <f t="shared" si="48"/>
        <v>0</v>
      </c>
      <c r="L116" s="142">
        <f t="shared" si="44"/>
        <v>0</v>
      </c>
      <c r="M116" s="142">
        <f t="shared" si="49"/>
        <v>0</v>
      </c>
      <c r="N116" s="142">
        <f t="shared" si="46"/>
        <v>0</v>
      </c>
      <c r="O116" s="142">
        <f t="shared" si="50"/>
        <v>0</v>
      </c>
    </row>
    <row r="117" spans="1:15" ht="13.8" hidden="1" x14ac:dyDescent="0.25">
      <c r="A117" s="105">
        <v>85</v>
      </c>
      <c r="B117" s="141"/>
      <c r="C117" s="141"/>
      <c r="D117" s="141"/>
      <c r="E117" s="141"/>
      <c r="F117" s="141"/>
      <c r="G117" s="142"/>
      <c r="H117" s="142"/>
      <c r="I117" s="142"/>
      <c r="J117" s="142">
        <f t="shared" si="42"/>
        <v>0</v>
      </c>
      <c r="K117" s="143">
        <f t="shared" si="48"/>
        <v>0</v>
      </c>
      <c r="L117" s="142">
        <f t="shared" si="44"/>
        <v>0</v>
      </c>
      <c r="M117" s="142">
        <f t="shared" si="49"/>
        <v>0</v>
      </c>
      <c r="N117" s="142">
        <f t="shared" si="46"/>
        <v>0</v>
      </c>
      <c r="O117" s="142">
        <f t="shared" si="50"/>
        <v>0</v>
      </c>
    </row>
    <row r="118" spans="1:15" ht="13.8" hidden="1" x14ac:dyDescent="0.25">
      <c r="A118" s="105">
        <v>86</v>
      </c>
      <c r="B118" s="141"/>
      <c r="C118" s="141"/>
      <c r="D118" s="141"/>
      <c r="E118" s="141"/>
      <c r="F118" s="141"/>
      <c r="G118" s="142"/>
      <c r="H118" s="142"/>
      <c r="I118" s="142"/>
      <c r="J118" s="142">
        <f t="shared" si="42"/>
        <v>0</v>
      </c>
      <c r="K118" s="143">
        <f t="shared" si="48"/>
        <v>0</v>
      </c>
      <c r="L118" s="142">
        <f t="shared" si="44"/>
        <v>0</v>
      </c>
      <c r="M118" s="142">
        <f t="shared" si="49"/>
        <v>0</v>
      </c>
      <c r="N118" s="142">
        <f t="shared" si="46"/>
        <v>0</v>
      </c>
      <c r="O118" s="142">
        <f t="shared" si="50"/>
        <v>0</v>
      </c>
    </row>
    <row r="119" spans="1:15" ht="13.8" hidden="1" x14ac:dyDescent="0.25">
      <c r="A119" s="105">
        <v>87</v>
      </c>
      <c r="B119" s="141"/>
      <c r="C119" s="141"/>
      <c r="D119" s="141"/>
      <c r="E119" s="141"/>
      <c r="F119" s="141"/>
      <c r="G119" s="142"/>
      <c r="H119" s="142"/>
      <c r="I119" s="142"/>
      <c r="J119" s="142">
        <f t="shared" si="42"/>
        <v>0</v>
      </c>
      <c r="K119" s="143">
        <f t="shared" si="48"/>
        <v>0</v>
      </c>
      <c r="L119" s="142">
        <f t="shared" si="44"/>
        <v>0</v>
      </c>
      <c r="M119" s="142">
        <f t="shared" si="49"/>
        <v>0</v>
      </c>
      <c r="N119" s="142">
        <f t="shared" si="46"/>
        <v>0</v>
      </c>
      <c r="O119" s="142">
        <f t="shared" si="50"/>
        <v>0</v>
      </c>
    </row>
    <row r="120" spans="1:15" ht="13.8" hidden="1" x14ac:dyDescent="0.25">
      <c r="A120" s="105">
        <v>88</v>
      </c>
      <c r="B120" s="141"/>
      <c r="C120" s="141"/>
      <c r="D120" s="141"/>
      <c r="E120" s="141"/>
      <c r="F120" s="141"/>
      <c r="G120" s="142"/>
      <c r="H120" s="142"/>
      <c r="I120" s="142"/>
      <c r="J120" s="142">
        <f t="shared" si="42"/>
        <v>0</v>
      </c>
      <c r="K120" s="143">
        <f t="shared" si="48"/>
        <v>0</v>
      </c>
      <c r="L120" s="142">
        <f t="shared" si="44"/>
        <v>0</v>
      </c>
      <c r="M120" s="142">
        <f t="shared" si="49"/>
        <v>0</v>
      </c>
      <c r="N120" s="142">
        <f t="shared" si="46"/>
        <v>0</v>
      </c>
      <c r="O120" s="142">
        <f t="shared" si="50"/>
        <v>0</v>
      </c>
    </row>
    <row r="121" spans="1:15" ht="13.8" hidden="1" x14ac:dyDescent="0.25">
      <c r="A121" s="105">
        <v>89</v>
      </c>
      <c r="B121" s="141"/>
      <c r="C121" s="141"/>
      <c r="D121" s="141"/>
      <c r="E121" s="141"/>
      <c r="F121" s="141"/>
      <c r="G121" s="142"/>
      <c r="H121" s="142"/>
      <c r="I121" s="142"/>
      <c r="J121" s="142">
        <f t="shared" si="42"/>
        <v>0</v>
      </c>
      <c r="K121" s="143">
        <f t="shared" si="48"/>
        <v>0</v>
      </c>
      <c r="L121" s="142">
        <f t="shared" si="44"/>
        <v>0</v>
      </c>
      <c r="M121" s="142">
        <f t="shared" si="49"/>
        <v>0</v>
      </c>
      <c r="N121" s="142">
        <f t="shared" si="46"/>
        <v>0</v>
      </c>
      <c r="O121" s="142">
        <f t="shared" si="50"/>
        <v>0</v>
      </c>
    </row>
    <row r="122" spans="1:15" ht="13.8" hidden="1" x14ac:dyDescent="0.25">
      <c r="A122" s="105">
        <v>90</v>
      </c>
      <c r="B122" s="141"/>
      <c r="C122" s="141"/>
      <c r="D122" s="141"/>
      <c r="E122" s="141"/>
      <c r="F122" s="141"/>
      <c r="G122" s="142"/>
      <c r="H122" s="142"/>
      <c r="I122" s="142"/>
      <c r="J122" s="142">
        <f t="shared" si="42"/>
        <v>0</v>
      </c>
      <c r="K122" s="143">
        <f t="shared" si="48"/>
        <v>0</v>
      </c>
      <c r="L122" s="142">
        <f t="shared" si="44"/>
        <v>0</v>
      </c>
      <c r="M122" s="142">
        <f t="shared" si="49"/>
        <v>0</v>
      </c>
      <c r="N122" s="142">
        <f t="shared" si="46"/>
        <v>0</v>
      </c>
      <c r="O122" s="142">
        <f t="shared" si="50"/>
        <v>0</v>
      </c>
    </row>
    <row r="123" spans="1:15" ht="13.8" hidden="1" x14ac:dyDescent="0.25">
      <c r="A123" s="105">
        <v>91</v>
      </c>
      <c r="B123" s="141"/>
      <c r="C123" s="141"/>
      <c r="D123" s="141"/>
      <c r="E123" s="141"/>
      <c r="F123" s="141"/>
      <c r="G123" s="142"/>
      <c r="H123" s="142"/>
      <c r="I123" s="142"/>
      <c r="J123" s="142">
        <f t="shared" si="42"/>
        <v>0</v>
      </c>
      <c r="K123" s="143">
        <f t="shared" si="48"/>
        <v>0</v>
      </c>
      <c r="L123" s="142">
        <f t="shared" si="44"/>
        <v>0</v>
      </c>
      <c r="M123" s="142">
        <f t="shared" si="49"/>
        <v>0</v>
      </c>
      <c r="N123" s="142">
        <f t="shared" si="46"/>
        <v>0</v>
      </c>
      <c r="O123" s="142">
        <f t="shared" si="50"/>
        <v>0</v>
      </c>
    </row>
    <row r="124" spans="1:15" ht="13.8" hidden="1" x14ac:dyDescent="0.25">
      <c r="A124" s="105">
        <v>92</v>
      </c>
      <c r="B124" s="141"/>
      <c r="C124" s="141"/>
      <c r="D124" s="141"/>
      <c r="E124" s="141"/>
      <c r="F124" s="141"/>
      <c r="G124" s="142"/>
      <c r="H124" s="142"/>
      <c r="I124" s="142"/>
      <c r="J124" s="142">
        <f t="shared" si="42"/>
        <v>0</v>
      </c>
      <c r="K124" s="143">
        <f t="shared" si="48"/>
        <v>0</v>
      </c>
      <c r="L124" s="142">
        <f t="shared" si="44"/>
        <v>0</v>
      </c>
      <c r="M124" s="142">
        <f t="shared" si="49"/>
        <v>0</v>
      </c>
      <c r="N124" s="142">
        <f t="shared" si="46"/>
        <v>0</v>
      </c>
      <c r="O124" s="142">
        <f t="shared" si="50"/>
        <v>0</v>
      </c>
    </row>
    <row r="125" spans="1:15" ht="13.8" hidden="1" x14ac:dyDescent="0.25">
      <c r="A125" s="105">
        <v>93</v>
      </c>
      <c r="B125" s="141"/>
      <c r="C125" s="141"/>
      <c r="D125" s="141"/>
      <c r="E125" s="141"/>
      <c r="F125" s="141"/>
      <c r="G125" s="142"/>
      <c r="H125" s="142"/>
      <c r="I125" s="142"/>
      <c r="J125" s="142">
        <f t="shared" si="42"/>
        <v>0</v>
      </c>
      <c r="K125" s="143">
        <f t="shared" si="48"/>
        <v>0</v>
      </c>
      <c r="L125" s="142">
        <f t="shared" si="44"/>
        <v>0</v>
      </c>
      <c r="M125" s="142">
        <f t="shared" si="49"/>
        <v>0</v>
      </c>
      <c r="N125" s="142">
        <f t="shared" si="46"/>
        <v>0</v>
      </c>
      <c r="O125" s="142">
        <f t="shared" si="50"/>
        <v>0</v>
      </c>
    </row>
    <row r="126" spans="1:15" ht="13.8" hidden="1" x14ac:dyDescent="0.25">
      <c r="A126" s="105">
        <v>94</v>
      </c>
      <c r="B126" s="141"/>
      <c r="C126" s="141"/>
      <c r="D126" s="141"/>
      <c r="E126" s="141"/>
      <c r="F126" s="141"/>
      <c r="G126" s="142"/>
      <c r="H126" s="142"/>
      <c r="I126" s="142"/>
      <c r="J126" s="142">
        <f t="shared" si="42"/>
        <v>0</v>
      </c>
      <c r="K126" s="143">
        <f t="shared" si="48"/>
        <v>0</v>
      </c>
      <c r="L126" s="142">
        <f t="shared" si="44"/>
        <v>0</v>
      </c>
      <c r="M126" s="142">
        <f t="shared" si="49"/>
        <v>0</v>
      </c>
      <c r="N126" s="142">
        <f t="shared" si="46"/>
        <v>0</v>
      </c>
      <c r="O126" s="142">
        <f t="shared" si="50"/>
        <v>0</v>
      </c>
    </row>
    <row r="127" spans="1:15" ht="13.8" hidden="1" x14ac:dyDescent="0.25">
      <c r="A127" s="105">
        <v>95</v>
      </c>
      <c r="B127" s="141"/>
      <c r="C127" s="141"/>
      <c r="D127" s="141"/>
      <c r="E127" s="141"/>
      <c r="F127" s="141"/>
      <c r="G127" s="142"/>
      <c r="H127" s="142"/>
      <c r="I127" s="142"/>
      <c r="J127" s="142">
        <f t="shared" si="42"/>
        <v>0</v>
      </c>
      <c r="K127" s="143">
        <f t="shared" si="48"/>
        <v>0</v>
      </c>
      <c r="L127" s="142">
        <f t="shared" si="44"/>
        <v>0</v>
      </c>
      <c r="M127" s="142">
        <f t="shared" si="49"/>
        <v>0</v>
      </c>
      <c r="N127" s="142">
        <f t="shared" si="46"/>
        <v>0</v>
      </c>
      <c r="O127" s="142">
        <f t="shared" si="50"/>
        <v>0</v>
      </c>
    </row>
    <row r="128" spans="1:15" ht="13.8" hidden="1" x14ac:dyDescent="0.25">
      <c r="A128" s="105">
        <v>96</v>
      </c>
      <c r="B128" s="141"/>
      <c r="C128" s="141"/>
      <c r="D128" s="141"/>
      <c r="E128" s="141"/>
      <c r="F128" s="141"/>
      <c r="G128" s="142"/>
      <c r="H128" s="142"/>
      <c r="I128" s="142"/>
      <c r="J128" s="142">
        <f t="shared" si="42"/>
        <v>0</v>
      </c>
      <c r="K128" s="143">
        <f t="shared" si="48"/>
        <v>0</v>
      </c>
      <c r="L128" s="142">
        <f t="shared" si="44"/>
        <v>0</v>
      </c>
      <c r="M128" s="142">
        <f t="shared" si="49"/>
        <v>0</v>
      </c>
      <c r="N128" s="142">
        <f t="shared" si="46"/>
        <v>0</v>
      </c>
      <c r="O128" s="142">
        <f t="shared" si="50"/>
        <v>0</v>
      </c>
    </row>
    <row r="129" spans="1:16" ht="13.8" hidden="1" x14ac:dyDescent="0.25">
      <c r="A129" s="105">
        <v>97</v>
      </c>
      <c r="B129" s="141"/>
      <c r="C129" s="141"/>
      <c r="D129" s="141"/>
      <c r="E129" s="141"/>
      <c r="F129" s="141"/>
      <c r="G129" s="142"/>
      <c r="H129" s="142"/>
      <c r="I129" s="142"/>
      <c r="J129" s="142">
        <f t="shared" si="42"/>
        <v>0</v>
      </c>
      <c r="K129" s="143">
        <f t="shared" si="48"/>
        <v>0</v>
      </c>
      <c r="L129" s="142">
        <f t="shared" si="44"/>
        <v>0</v>
      </c>
      <c r="M129" s="142">
        <f t="shared" si="49"/>
        <v>0</v>
      </c>
      <c r="N129" s="142">
        <f t="shared" si="46"/>
        <v>0</v>
      </c>
      <c r="O129" s="142">
        <f t="shared" si="50"/>
        <v>0</v>
      </c>
    </row>
    <row r="130" spans="1:16" ht="13.8" hidden="1" x14ac:dyDescent="0.25">
      <c r="A130" s="105">
        <v>98</v>
      </c>
      <c r="B130" s="141"/>
      <c r="C130" s="141"/>
      <c r="D130" s="141"/>
      <c r="E130" s="141"/>
      <c r="F130" s="141"/>
      <c r="G130" s="142"/>
      <c r="H130" s="142"/>
      <c r="I130" s="142"/>
      <c r="J130" s="142">
        <f t="shared" si="42"/>
        <v>0</v>
      </c>
      <c r="K130" s="143">
        <f t="shared" si="48"/>
        <v>0</v>
      </c>
      <c r="L130" s="142">
        <f t="shared" si="44"/>
        <v>0</v>
      </c>
      <c r="M130" s="142">
        <f t="shared" si="49"/>
        <v>0</v>
      </c>
      <c r="N130" s="142">
        <f t="shared" si="46"/>
        <v>0</v>
      </c>
      <c r="O130" s="142">
        <f t="shared" si="50"/>
        <v>0</v>
      </c>
    </row>
    <row r="131" spans="1:16" ht="13.8" hidden="1" x14ac:dyDescent="0.25">
      <c r="A131" s="105">
        <v>99</v>
      </c>
      <c r="B131" s="141"/>
      <c r="C131" s="141"/>
      <c r="D131" s="141"/>
      <c r="E131" s="141"/>
      <c r="F131" s="141"/>
      <c r="G131" s="142"/>
      <c r="H131" s="142"/>
      <c r="I131" s="142"/>
      <c r="J131" s="142">
        <f t="shared" si="42"/>
        <v>0</v>
      </c>
      <c r="K131" s="143">
        <f t="shared" si="48"/>
        <v>0</v>
      </c>
      <c r="L131" s="142">
        <f t="shared" si="44"/>
        <v>0</v>
      </c>
      <c r="M131" s="142">
        <f t="shared" si="49"/>
        <v>0</v>
      </c>
      <c r="N131" s="142">
        <f t="shared" si="46"/>
        <v>0</v>
      </c>
      <c r="O131" s="142">
        <f t="shared" si="50"/>
        <v>0</v>
      </c>
    </row>
    <row r="132" spans="1:16" ht="13.8" hidden="1" x14ac:dyDescent="0.25">
      <c r="A132" s="105">
        <v>100</v>
      </c>
      <c r="B132" s="141"/>
      <c r="C132" s="141"/>
      <c r="D132" s="141"/>
      <c r="E132" s="141"/>
      <c r="F132" s="141"/>
      <c r="G132" s="142"/>
      <c r="H132" s="142"/>
      <c r="I132" s="142"/>
      <c r="J132" s="142">
        <f t="shared" si="42"/>
        <v>0</v>
      </c>
      <c r="K132" s="143">
        <f t="shared" si="48"/>
        <v>0</v>
      </c>
      <c r="L132" s="142">
        <f t="shared" si="44"/>
        <v>0</v>
      </c>
      <c r="M132" s="142">
        <f t="shared" si="49"/>
        <v>0</v>
      </c>
      <c r="N132" s="142">
        <f t="shared" si="46"/>
        <v>0</v>
      </c>
      <c r="O132" s="142">
        <f t="shared" si="50"/>
        <v>0</v>
      </c>
    </row>
    <row r="133" spans="1:16" ht="13.8" x14ac:dyDescent="0.25">
      <c r="A133" s="105"/>
      <c r="B133" s="141"/>
      <c r="C133" s="141"/>
      <c r="D133" s="141"/>
      <c r="E133" s="141"/>
      <c r="F133" s="141"/>
      <c r="G133" s="142"/>
      <c r="H133" s="142"/>
      <c r="I133" s="142"/>
      <c r="J133" s="142"/>
      <c r="K133" s="143"/>
      <c r="L133" s="142"/>
      <c r="M133" s="142"/>
      <c r="N133" s="142"/>
      <c r="O133" s="142"/>
    </row>
    <row r="134" spans="1:16" s="149" customFormat="1" ht="13.8" x14ac:dyDescent="0.25">
      <c r="A134" s="144"/>
      <c r="B134" s="145" t="s">
        <v>367</v>
      </c>
      <c r="C134" s="144" t="s">
        <v>368</v>
      </c>
      <c r="D134" s="146"/>
      <c r="E134" s="146"/>
      <c r="F134" s="146"/>
      <c r="G134" s="147"/>
      <c r="H134" s="147"/>
      <c r="I134" s="147"/>
      <c r="J134" s="147"/>
      <c r="K134" s="148">
        <f>SUM(K22:K133)</f>
        <v>0</v>
      </c>
      <c r="L134" s="147">
        <f>SUM(L22:L133)</f>
        <v>0</v>
      </c>
      <c r="M134" s="147">
        <f t="shared" ref="M134:N134" si="51">SUM(M22:M133)</f>
        <v>0</v>
      </c>
      <c r="N134" s="147">
        <f t="shared" si="51"/>
        <v>0</v>
      </c>
      <c r="O134" s="147">
        <f>N134+M134+L134</f>
        <v>0</v>
      </c>
    </row>
    <row r="135" spans="1:16" ht="13.8" x14ac:dyDescent="0.25">
      <c r="A135" s="24"/>
      <c r="B135" s="24"/>
      <c r="C135" s="24"/>
      <c r="D135" s="24"/>
      <c r="E135" s="24"/>
      <c r="F135" s="24"/>
      <c r="G135" s="24"/>
      <c r="H135" s="24"/>
      <c r="I135" s="24"/>
      <c r="J135" s="24"/>
      <c r="K135" s="24"/>
      <c r="L135" s="24"/>
      <c r="M135" s="24"/>
      <c r="N135" s="24"/>
      <c r="O135" s="24"/>
    </row>
    <row r="136" spans="1:16" ht="13.8" x14ac:dyDescent="0.25">
      <c r="A136" s="24"/>
      <c r="B136" s="24"/>
      <c r="C136" s="24"/>
      <c r="D136" s="24"/>
      <c r="E136" s="24"/>
      <c r="F136" s="24"/>
      <c r="G136" s="24"/>
      <c r="H136" s="24"/>
      <c r="I136" s="24"/>
      <c r="J136" s="24"/>
      <c r="K136" s="24"/>
      <c r="L136" s="24"/>
      <c r="M136" s="24"/>
      <c r="N136" s="24"/>
      <c r="O136" s="24"/>
    </row>
    <row r="137" spans="1:16" customFormat="1" ht="14.4" x14ac:dyDescent="0.3">
      <c r="A137" s="7"/>
      <c r="B137" s="25" t="s">
        <v>19</v>
      </c>
      <c r="C137" s="7"/>
      <c r="D137" s="7"/>
      <c r="E137" s="7"/>
      <c r="F137" s="7"/>
      <c r="G137" s="7"/>
      <c r="H137" s="7"/>
      <c r="I137" s="7"/>
      <c r="J137" s="7"/>
      <c r="K137" s="7"/>
      <c r="L137" s="7"/>
      <c r="M137" s="7"/>
      <c r="N137" s="7"/>
      <c r="O137" s="7"/>
      <c r="P137" s="7"/>
    </row>
    <row r="138" spans="1:16" customFormat="1" ht="14.4" x14ac:dyDescent="0.3">
      <c r="A138" s="7"/>
      <c r="B138" s="57" t="s">
        <v>20</v>
      </c>
      <c r="C138" s="7"/>
      <c r="D138" s="7"/>
      <c r="E138" s="7"/>
      <c r="F138" s="7"/>
      <c r="G138" s="7"/>
      <c r="H138" s="7"/>
      <c r="I138" s="7"/>
      <c r="J138" s="7"/>
      <c r="K138" s="7"/>
      <c r="L138" s="7"/>
      <c r="M138" s="7"/>
      <c r="N138" s="7"/>
      <c r="O138" s="7"/>
    </row>
    <row r="139" spans="1:16" customFormat="1" ht="14.4" x14ac:dyDescent="0.3">
      <c r="A139" s="7"/>
      <c r="B139" s="7"/>
      <c r="C139" s="7"/>
      <c r="D139" s="7"/>
      <c r="E139" s="7"/>
      <c r="F139" s="7"/>
      <c r="G139" s="7"/>
      <c r="H139" s="7"/>
      <c r="I139" s="7"/>
      <c r="J139" s="7"/>
      <c r="K139" s="7"/>
      <c r="L139" s="7"/>
      <c r="M139" s="7"/>
      <c r="N139" s="7"/>
      <c r="O139" s="7"/>
    </row>
    <row r="140" spans="1:16" customFormat="1" ht="14.4" x14ac:dyDescent="0.3">
      <c r="A140" s="7"/>
      <c r="B140" s="7" t="s">
        <v>22</v>
      </c>
      <c r="C140" s="7"/>
      <c r="D140" s="7"/>
      <c r="E140" s="7"/>
      <c r="F140" s="7"/>
      <c r="G140" s="7"/>
      <c r="H140" s="7"/>
      <c r="I140" s="7"/>
      <c r="J140" s="7"/>
      <c r="K140" s="7"/>
      <c r="L140" s="7"/>
      <c r="M140" s="7"/>
      <c r="N140" s="7"/>
      <c r="O140" s="7"/>
    </row>
    <row r="141" spans="1:16" customFormat="1" ht="14.4" x14ac:dyDescent="0.3">
      <c r="A141" s="7"/>
      <c r="B141" s="57" t="s">
        <v>40</v>
      </c>
      <c r="C141" s="7"/>
      <c r="D141" s="7"/>
      <c r="E141" s="7"/>
      <c r="F141" s="7"/>
      <c r="G141" s="7"/>
      <c r="H141" s="7"/>
      <c r="I141" s="7"/>
      <c r="J141" s="7"/>
      <c r="K141" s="7"/>
      <c r="L141" s="7"/>
      <c r="M141" s="7"/>
      <c r="N141" s="7"/>
      <c r="O141" s="7"/>
    </row>
  </sheetData>
  <mergeCells count="17">
    <mergeCell ref="K15:K19"/>
    <mergeCell ref="K14:O14"/>
    <mergeCell ref="E15:E19"/>
    <mergeCell ref="L15:L19"/>
    <mergeCell ref="M15:M19"/>
    <mergeCell ref="N15:N19"/>
    <mergeCell ref="O15:O19"/>
    <mergeCell ref="A14:A19"/>
    <mergeCell ref="B14:B19"/>
    <mergeCell ref="C14:C19"/>
    <mergeCell ref="D14:D19"/>
    <mergeCell ref="E14:J14"/>
    <mergeCell ref="F15:F19"/>
    <mergeCell ref="G15:G19"/>
    <mergeCell ref="H15:H19"/>
    <mergeCell ref="I15:I19"/>
    <mergeCell ref="J15:J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tabSelected="1" workbookViewId="0">
      <selection activeCell="P9" sqref="P9"/>
    </sheetView>
  </sheetViews>
  <sheetFormatPr defaultRowHeight="13.8" x14ac:dyDescent="0.3"/>
  <cols>
    <col min="1" max="1" width="23.6640625" customWidth="1"/>
    <col min="2" max="2" width="39" customWidth="1"/>
    <col min="3" max="3" width="5.6640625" customWidth="1"/>
    <col min="4" max="4" width="14.6640625" customWidth="1"/>
    <col min="5" max="5" width="12.88671875" customWidth="1"/>
    <col min="6" max="6" width="14.109375" customWidth="1"/>
    <col min="7" max="8" width="12.88671875" customWidth="1"/>
  </cols>
  <sheetData>
    <row r="1" spans="1:14" x14ac:dyDescent="0.3">
      <c r="H1" s="2" t="s">
        <v>25</v>
      </c>
    </row>
    <row r="2" spans="1:14" x14ac:dyDescent="0.3">
      <c r="H2" s="2" t="s">
        <v>1</v>
      </c>
    </row>
    <row r="3" spans="1:14" ht="15.75" customHeight="1" x14ac:dyDescent="0.3">
      <c r="H3" s="2" t="s">
        <v>2</v>
      </c>
    </row>
    <row r="4" spans="1:14" x14ac:dyDescent="0.3">
      <c r="H4" s="2" t="s">
        <v>3</v>
      </c>
    </row>
    <row r="5" spans="1:14" x14ac:dyDescent="0.3">
      <c r="H5" s="2" t="s">
        <v>4</v>
      </c>
    </row>
    <row r="6" spans="1:14" x14ac:dyDescent="0.3">
      <c r="H6" s="2" t="s">
        <v>5</v>
      </c>
    </row>
    <row r="7" spans="1:14" ht="20.399999999999999" x14ac:dyDescent="0.3">
      <c r="B7" s="165" t="s">
        <v>384</v>
      </c>
      <c r="C7" s="165"/>
      <c r="D7" s="165"/>
      <c r="E7" s="31"/>
      <c r="G7" s="32"/>
      <c r="H7" s="32"/>
    </row>
    <row r="8" spans="1:14" ht="15.6" x14ac:dyDescent="0.3">
      <c r="A8" s="33"/>
      <c r="B8" s="33"/>
      <c r="C8" s="33"/>
      <c r="D8" s="33"/>
      <c r="E8" s="34"/>
      <c r="F8" s="34"/>
      <c r="G8" s="34"/>
      <c r="H8" s="34"/>
    </row>
    <row r="9" spans="1:14" ht="15.6" x14ac:dyDescent="0.3">
      <c r="A9" s="35" t="s">
        <v>9</v>
      </c>
      <c r="B9" s="7" t="s">
        <v>341</v>
      </c>
      <c r="D9" s="8"/>
      <c r="E9" s="8"/>
      <c r="F9" s="8"/>
      <c r="G9" s="8"/>
      <c r="H9" s="36"/>
    </row>
    <row r="10" spans="1:14" ht="15.6" x14ac:dyDescent="0.3">
      <c r="A10" s="9" t="s">
        <v>10</v>
      </c>
      <c r="B10" s="7" t="s">
        <v>341</v>
      </c>
      <c r="D10" s="10"/>
      <c r="E10" s="10"/>
      <c r="F10" s="10"/>
      <c r="G10" s="10"/>
      <c r="H10" s="36"/>
    </row>
    <row r="11" spans="1:14" ht="15.6" x14ac:dyDescent="0.3">
      <c r="A11" s="37" t="s">
        <v>11</v>
      </c>
      <c r="B11" s="7" t="s">
        <v>12</v>
      </c>
      <c r="D11" s="10"/>
      <c r="E11" s="10"/>
      <c r="F11" s="10"/>
      <c r="G11" s="10"/>
      <c r="H11" s="36"/>
    </row>
    <row r="12" spans="1:14" s="7" customFormat="1" ht="14.4" x14ac:dyDescent="0.25">
      <c r="A12" s="83" t="s">
        <v>65</v>
      </c>
      <c r="B12" s="84" t="s">
        <v>68</v>
      </c>
      <c r="D12" s="85"/>
      <c r="E12" s="85"/>
      <c r="F12" s="85"/>
      <c r="G12" s="85"/>
      <c r="H12" s="85"/>
      <c r="I12" s="80"/>
      <c r="J12" s="81"/>
      <c r="K12" s="81"/>
      <c r="L12" s="81"/>
      <c r="M12" s="81"/>
      <c r="N12" s="81"/>
    </row>
    <row r="13" spans="1:14" s="7" customFormat="1" x14ac:dyDescent="0.25">
      <c r="A13" s="83" t="s">
        <v>66</v>
      </c>
      <c r="B13" s="82"/>
      <c r="C13" s="80"/>
      <c r="D13" s="81"/>
      <c r="E13" s="81"/>
      <c r="F13" s="81"/>
      <c r="G13" s="81"/>
      <c r="H13" s="81"/>
      <c r="I13" s="81"/>
      <c r="J13" s="81"/>
      <c r="K13" s="81"/>
      <c r="L13" s="81"/>
      <c r="M13" s="81"/>
      <c r="N13" s="81"/>
    </row>
    <row r="14" spans="1:14" ht="15.6" x14ac:dyDescent="0.3">
      <c r="A14" s="37" t="s">
        <v>13</v>
      </c>
      <c r="B14" s="7"/>
      <c r="D14" s="10"/>
      <c r="E14" s="10"/>
      <c r="F14" s="10"/>
      <c r="G14" s="10"/>
      <c r="H14" s="36"/>
    </row>
    <row r="15" spans="1:14" ht="15.6" x14ac:dyDescent="0.3">
      <c r="A15" s="11"/>
      <c r="C15" s="12"/>
      <c r="E15" s="38"/>
      <c r="F15" s="38"/>
      <c r="G15" s="12" t="s">
        <v>26</v>
      </c>
      <c r="H15" s="39">
        <f>D38</f>
        <v>0</v>
      </c>
    </row>
    <row r="16" spans="1:14" ht="15.6" x14ac:dyDescent="0.3">
      <c r="A16" s="11"/>
      <c r="C16" s="12"/>
      <c r="E16" s="38"/>
      <c r="F16" s="38"/>
      <c r="G16" s="12" t="s">
        <v>27</v>
      </c>
      <c r="H16" s="39">
        <f>H34</f>
        <v>0</v>
      </c>
    </row>
    <row r="17" spans="1:8" ht="15.6" x14ac:dyDescent="0.3">
      <c r="A17" s="11"/>
      <c r="B17" s="38"/>
      <c r="C17" s="38"/>
      <c r="D17" s="38"/>
      <c r="E17" s="38"/>
      <c r="F17" s="38"/>
      <c r="G17" s="38"/>
      <c r="H17" s="38"/>
    </row>
    <row r="18" spans="1:8" x14ac:dyDescent="0.3">
      <c r="A18" s="160" t="s">
        <v>14</v>
      </c>
      <c r="B18" s="166" t="s">
        <v>28</v>
      </c>
      <c r="C18" s="167"/>
      <c r="D18" s="160" t="s">
        <v>29</v>
      </c>
      <c r="E18" s="160" t="s">
        <v>30</v>
      </c>
      <c r="F18" s="160"/>
      <c r="G18" s="160"/>
      <c r="H18" s="160" t="s">
        <v>31</v>
      </c>
    </row>
    <row r="19" spans="1:8" ht="26.4" x14ac:dyDescent="0.3">
      <c r="A19" s="160"/>
      <c r="B19" s="168"/>
      <c r="C19" s="169"/>
      <c r="D19" s="160"/>
      <c r="E19" s="40" t="s">
        <v>32</v>
      </c>
      <c r="F19" s="40" t="s">
        <v>33</v>
      </c>
      <c r="G19" s="40" t="s">
        <v>34</v>
      </c>
      <c r="H19" s="160"/>
    </row>
    <row r="20" spans="1:8" ht="15.6" x14ac:dyDescent="0.3">
      <c r="A20" s="14"/>
      <c r="B20" s="170"/>
      <c r="C20" s="171"/>
      <c r="D20" s="15"/>
      <c r="E20" s="15"/>
      <c r="F20" s="15"/>
      <c r="G20" s="15"/>
      <c r="H20" s="15"/>
    </row>
    <row r="21" spans="1:8" ht="15.6" x14ac:dyDescent="0.3">
      <c r="A21" s="41" t="s">
        <v>69</v>
      </c>
      <c r="B21" s="42" t="str">
        <f>'1'!C10</f>
        <v>Garozes iela 18-74, Rīga</v>
      </c>
      <c r="C21" s="43"/>
      <c r="D21" s="44">
        <f>'1'!$O$121</f>
        <v>0</v>
      </c>
      <c r="E21" s="44">
        <f>'1'!$L$121</f>
        <v>0</v>
      </c>
      <c r="F21" s="44">
        <f>'1'!$M$121</f>
        <v>0</v>
      </c>
      <c r="G21" s="44">
        <f>'1'!$N$121</f>
        <v>0</v>
      </c>
      <c r="H21" s="44">
        <f>'1'!$K$121</f>
        <v>0</v>
      </c>
    </row>
    <row r="22" spans="1:8" ht="15.6" x14ac:dyDescent="0.3">
      <c r="A22" s="41" t="s">
        <v>70</v>
      </c>
      <c r="B22" s="42" t="str">
        <f>'2'!C10</f>
        <v>Bauskas iela 73 k-2 -68, Rīga</v>
      </c>
      <c r="C22" s="43"/>
      <c r="D22" s="44">
        <f>'2'!$O$122</f>
        <v>0</v>
      </c>
      <c r="E22" s="44">
        <f>'2'!$L$122</f>
        <v>0</v>
      </c>
      <c r="F22" s="44">
        <f>'2'!$M$122</f>
        <v>0</v>
      </c>
      <c r="G22" s="44">
        <f>'2'!$N$122</f>
        <v>0</v>
      </c>
      <c r="H22" s="44">
        <f>'2'!$K$122</f>
        <v>0</v>
      </c>
    </row>
    <row r="23" spans="1:8" ht="15.6" x14ac:dyDescent="0.3">
      <c r="A23" s="41" t="s">
        <v>71</v>
      </c>
      <c r="B23" s="42" t="str">
        <f>'3'!C10</f>
        <v>Līvciema iela 51-74, Rīga</v>
      </c>
      <c r="C23" s="43"/>
      <c r="D23" s="44">
        <f>'3'!$O$122</f>
        <v>0</v>
      </c>
      <c r="E23" s="44">
        <f>'3'!$L$122</f>
        <v>0</v>
      </c>
      <c r="F23" s="44">
        <f>'3'!$M$122</f>
        <v>0</v>
      </c>
      <c r="G23" s="44">
        <f>'3'!$N$122</f>
        <v>0</v>
      </c>
      <c r="H23" s="44">
        <f>'3'!$K$122</f>
        <v>0</v>
      </c>
    </row>
    <row r="24" spans="1:8" ht="15.6" x14ac:dyDescent="0.3">
      <c r="A24" s="41" t="s">
        <v>72</v>
      </c>
      <c r="B24" s="42" t="str">
        <f>'4'!C10</f>
        <v>Līvciema iela 57–9, Rīga</v>
      </c>
      <c r="C24" s="43"/>
      <c r="D24" s="44">
        <f>'4'!$O$122</f>
        <v>0</v>
      </c>
      <c r="E24" s="44">
        <f>'4'!$L$122</f>
        <v>0</v>
      </c>
      <c r="F24" s="44">
        <f>'4'!$M$122</f>
        <v>0</v>
      </c>
      <c r="G24" s="44">
        <f>'4'!$N$122</f>
        <v>0</v>
      </c>
      <c r="H24" s="44">
        <f>'4'!$K$122</f>
        <v>0</v>
      </c>
    </row>
    <row r="25" spans="1:8" ht="15.6" x14ac:dyDescent="0.3">
      <c r="A25" s="41" t="s">
        <v>73</v>
      </c>
      <c r="B25" s="42" t="str">
        <f>'5'!C10</f>
        <v>Ozolciema iela 34-21, Rīga</v>
      </c>
      <c r="C25" s="43"/>
      <c r="D25" s="44">
        <f>'5'!$O$122</f>
        <v>0</v>
      </c>
      <c r="E25" s="44">
        <f>'5'!$L$122</f>
        <v>0</v>
      </c>
      <c r="F25" s="44">
        <f>'5'!$M$122</f>
        <v>0</v>
      </c>
      <c r="G25" s="44">
        <f>'5'!$N$122</f>
        <v>0</v>
      </c>
      <c r="H25" s="44">
        <f>'5'!$K$122</f>
        <v>0</v>
      </c>
    </row>
    <row r="26" spans="1:8" ht="15.6" x14ac:dyDescent="0.3">
      <c r="A26" s="41" t="s">
        <v>74</v>
      </c>
      <c r="B26" s="42" t="str">
        <f>'6'!C10</f>
        <v>Ozolciema iela 42 k–2 –10, Rīga</v>
      </c>
      <c r="C26" s="43"/>
      <c r="D26" s="44">
        <f>'6'!$O$122</f>
        <v>0</v>
      </c>
      <c r="E26" s="44">
        <f>'6'!$L$122</f>
        <v>0</v>
      </c>
      <c r="F26" s="44">
        <f>'6'!$M$122</f>
        <v>0</v>
      </c>
      <c r="G26" s="44">
        <f>'6'!$N$122</f>
        <v>0</v>
      </c>
      <c r="H26" s="44">
        <f>'6'!$K$122</f>
        <v>0</v>
      </c>
    </row>
    <row r="27" spans="1:8" ht="15.6" x14ac:dyDescent="0.3">
      <c r="A27" s="41" t="s">
        <v>75</v>
      </c>
      <c r="B27" s="42" t="str">
        <f>'7'!C10</f>
        <v>Ozolciema iela 46 k-1 -35, Rīga</v>
      </c>
      <c r="C27" s="43"/>
      <c r="D27" s="44">
        <f>'7'!$O$122</f>
        <v>0</v>
      </c>
      <c r="E27" s="44">
        <f>'7'!$L$122</f>
        <v>0</v>
      </c>
      <c r="F27" s="44">
        <f>'7'!$M$122</f>
        <v>0</v>
      </c>
      <c r="G27" s="44">
        <f>'7'!$N$122</f>
        <v>0</v>
      </c>
      <c r="H27" s="44">
        <f>'7'!$K$122</f>
        <v>0</v>
      </c>
    </row>
    <row r="28" spans="1:8" ht="15.6" x14ac:dyDescent="0.3">
      <c r="A28" s="41" t="s">
        <v>76</v>
      </c>
      <c r="B28" s="42" t="str">
        <f>'8'!C10</f>
        <v>Ozolciema iela 50–45, Rīga</v>
      </c>
      <c r="C28" s="43"/>
      <c r="D28" s="44">
        <f>'8'!$O$122</f>
        <v>0</v>
      </c>
      <c r="E28" s="44">
        <f>'8'!$L$122</f>
        <v>0</v>
      </c>
      <c r="F28" s="44">
        <f>'8'!$M$122</f>
        <v>0</v>
      </c>
      <c r="G28" s="44">
        <f>'8'!$N$122</f>
        <v>0</v>
      </c>
      <c r="H28" s="44">
        <f>'8'!$K$122</f>
        <v>0</v>
      </c>
    </row>
    <row r="29" spans="1:8" ht="15.6" x14ac:dyDescent="0.3">
      <c r="A29" s="41" t="s">
        <v>77</v>
      </c>
      <c r="B29" s="42" t="str">
        <f>'9'!C10</f>
        <v>Saulkalnes iela 14 – 29, Rīga</v>
      </c>
      <c r="C29" s="43"/>
      <c r="D29" s="44">
        <f>'9'!$O$122</f>
        <v>0</v>
      </c>
      <c r="E29" s="44">
        <f>'9'!$L$122</f>
        <v>0</v>
      </c>
      <c r="F29" s="44">
        <f>'9'!$M$122</f>
        <v>0</v>
      </c>
      <c r="G29" s="44">
        <f>'9'!$N$122</f>
        <v>0</v>
      </c>
      <c r="H29" s="44">
        <f>'9'!$K$122</f>
        <v>0</v>
      </c>
    </row>
    <row r="30" spans="1:8" ht="15.6" x14ac:dyDescent="0.3">
      <c r="A30" s="41" t="s">
        <v>78</v>
      </c>
      <c r="B30" s="42" t="str">
        <f>'10'!C10</f>
        <v>Valdeķu ielā 17 dz.32, Rīgā</v>
      </c>
      <c r="C30" s="43"/>
      <c r="D30" s="44">
        <f>'10'!$O$121</f>
        <v>0</v>
      </c>
      <c r="E30" s="44">
        <f>'10'!$L$121</f>
        <v>0</v>
      </c>
      <c r="F30" s="44">
        <f>'10'!$M$121</f>
        <v>0</v>
      </c>
      <c r="G30" s="44">
        <f>'10'!$N$121</f>
        <v>0</v>
      </c>
      <c r="H30" s="44">
        <f>'10'!$K$121</f>
        <v>0</v>
      </c>
    </row>
    <row r="31" spans="1:8" ht="15.6" x14ac:dyDescent="0.3">
      <c r="A31" s="41" t="s">
        <v>79</v>
      </c>
      <c r="B31" s="42" t="str">
        <f>'11'!C10</f>
        <v>Valdeķu ielā 62 dz.239, Rīga</v>
      </c>
      <c r="C31" s="43"/>
      <c r="D31" s="44">
        <f>'11'!$O$122</f>
        <v>0</v>
      </c>
      <c r="E31" s="44">
        <f>'11'!$L$122</f>
        <v>0</v>
      </c>
      <c r="F31" s="44">
        <f>'11'!$M$122</f>
        <v>0</v>
      </c>
      <c r="G31" s="44">
        <f>'11'!$N$122</f>
        <v>0</v>
      </c>
      <c r="H31" s="44">
        <f>'11'!$K$122</f>
        <v>0</v>
      </c>
    </row>
    <row r="32" spans="1:8" ht="15.6" x14ac:dyDescent="0.3">
      <c r="A32" s="41" t="s">
        <v>369</v>
      </c>
      <c r="B32" s="42" t="str">
        <f>'12'!C5</f>
        <v>Valdeķu ielā 64 dz.52, Rīga</v>
      </c>
      <c r="C32" s="43"/>
      <c r="D32" s="44">
        <f>'12'!O134</f>
        <v>0</v>
      </c>
      <c r="E32" s="44">
        <f>'12'!L134</f>
        <v>0</v>
      </c>
      <c r="F32" s="44">
        <f>'12'!M134</f>
        <v>0</v>
      </c>
      <c r="G32" s="44">
        <f>'12'!N134</f>
        <v>0</v>
      </c>
      <c r="H32" s="44">
        <f>'12'!K134</f>
        <v>0</v>
      </c>
    </row>
    <row r="33" spans="1:15" ht="15.6" x14ac:dyDescent="0.3">
      <c r="A33" s="18"/>
      <c r="B33" s="45"/>
      <c r="C33" s="46"/>
      <c r="D33" s="20"/>
      <c r="E33" s="20"/>
      <c r="F33" s="20"/>
      <c r="G33" s="20"/>
      <c r="H33" s="20"/>
    </row>
    <row r="34" spans="1:15" x14ac:dyDescent="0.3">
      <c r="A34" s="47"/>
      <c r="B34" s="172" t="s">
        <v>35</v>
      </c>
      <c r="C34" s="173"/>
      <c r="D34" s="48">
        <f>SUM(D21:D32)</f>
        <v>0</v>
      </c>
      <c r="E34" s="48">
        <f t="shared" ref="E34:H34" si="0">SUM(E21:E32)</f>
        <v>0</v>
      </c>
      <c r="F34" s="48">
        <f t="shared" si="0"/>
        <v>0</v>
      </c>
      <c r="G34" s="48">
        <f t="shared" si="0"/>
        <v>0</v>
      </c>
      <c r="H34" s="48">
        <f t="shared" si="0"/>
        <v>0</v>
      </c>
    </row>
    <row r="35" spans="1:15" x14ac:dyDescent="0.3">
      <c r="A35" s="174" t="s">
        <v>36</v>
      </c>
      <c r="B35" s="175"/>
      <c r="C35" s="49">
        <v>0</v>
      </c>
      <c r="D35" s="50">
        <f>ROUND(D34*C35,2)</f>
        <v>0</v>
      </c>
      <c r="E35" s="51"/>
      <c r="F35" s="51"/>
      <c r="G35" s="51"/>
      <c r="H35" s="51"/>
    </row>
    <row r="36" spans="1:15" x14ac:dyDescent="0.3">
      <c r="A36" s="176" t="s">
        <v>37</v>
      </c>
      <c r="B36" s="177"/>
      <c r="C36" s="52">
        <v>0</v>
      </c>
      <c r="D36" s="50">
        <f>ROUND(D35*C36,2)</f>
        <v>0</v>
      </c>
      <c r="E36" s="51"/>
      <c r="F36" s="51"/>
      <c r="G36" s="51"/>
      <c r="H36" s="51"/>
    </row>
    <row r="37" spans="1:15" x14ac:dyDescent="0.3">
      <c r="A37" s="174" t="s">
        <v>38</v>
      </c>
      <c r="B37" s="175"/>
      <c r="C37" s="49">
        <v>0</v>
      </c>
      <c r="D37" s="50">
        <f>ROUND(D34*C37,2)</f>
        <v>0</v>
      </c>
      <c r="E37" s="51"/>
      <c r="F37" s="51"/>
      <c r="G37" s="51"/>
      <c r="H37" s="51"/>
    </row>
    <row r="38" spans="1:15" x14ac:dyDescent="0.3">
      <c r="A38" s="162" t="s">
        <v>39</v>
      </c>
      <c r="B38" s="163"/>
      <c r="C38" s="164"/>
      <c r="D38" s="53">
        <f>D34+D35+D37</f>
        <v>0</v>
      </c>
      <c r="E38" s="51"/>
      <c r="F38" s="51"/>
      <c r="G38" s="51"/>
      <c r="H38" s="51"/>
    </row>
    <row r="39" spans="1:15" ht="15.6" x14ac:dyDescent="0.3">
      <c r="A39" s="54"/>
      <c r="B39" s="54"/>
      <c r="C39" s="54"/>
      <c r="D39" s="55"/>
      <c r="E39" s="56"/>
      <c r="F39" s="56"/>
      <c r="G39" s="56"/>
      <c r="H39" s="56"/>
    </row>
    <row r="40" spans="1:15" ht="14.4" x14ac:dyDescent="0.3">
      <c r="A40" s="7"/>
      <c r="B40" s="25" t="s">
        <v>19</v>
      </c>
      <c r="C40" s="7"/>
      <c r="D40" s="7"/>
      <c r="E40" s="7"/>
      <c r="F40" s="7"/>
      <c r="G40" s="7"/>
      <c r="H40" s="7"/>
      <c r="I40" s="7"/>
      <c r="J40" s="7"/>
      <c r="K40" s="7"/>
      <c r="L40" s="7"/>
      <c r="M40" s="7"/>
      <c r="N40" s="7"/>
      <c r="O40" s="7"/>
    </row>
    <row r="41" spans="1:15" ht="14.4" x14ac:dyDescent="0.3">
      <c r="A41" s="7"/>
      <c r="B41" s="57" t="s">
        <v>40</v>
      </c>
      <c r="C41" s="7"/>
      <c r="D41" s="7"/>
      <c r="E41" s="7"/>
      <c r="F41" s="7"/>
      <c r="G41" s="7"/>
      <c r="H41" s="7"/>
      <c r="I41" s="7"/>
      <c r="J41" s="7"/>
      <c r="K41" s="7"/>
      <c r="L41" s="7"/>
      <c r="M41" s="7"/>
      <c r="N41" s="7"/>
    </row>
    <row r="42" spans="1:15" ht="14.4" x14ac:dyDescent="0.3">
      <c r="A42" s="7"/>
      <c r="B42" s="7"/>
      <c r="C42" s="7"/>
      <c r="D42" s="7"/>
      <c r="E42" s="7"/>
      <c r="F42" s="7"/>
      <c r="G42" s="7"/>
      <c r="H42" s="7"/>
      <c r="I42" s="7"/>
      <c r="J42" s="7"/>
      <c r="K42" s="7"/>
      <c r="L42" s="7"/>
      <c r="M42" s="7"/>
      <c r="N42" s="7"/>
    </row>
    <row r="43" spans="1:15" ht="14.4" x14ac:dyDescent="0.3">
      <c r="A43" s="7"/>
      <c r="B43" s="7" t="s">
        <v>22</v>
      </c>
      <c r="C43" s="7"/>
      <c r="D43" s="7"/>
      <c r="E43" s="7"/>
      <c r="F43" s="7"/>
      <c r="G43" s="7"/>
      <c r="H43" s="7"/>
      <c r="I43" s="7"/>
      <c r="J43" s="7"/>
      <c r="K43" s="7"/>
      <c r="L43" s="7"/>
      <c r="M43" s="7"/>
      <c r="N43" s="7"/>
    </row>
    <row r="44" spans="1:15" ht="14.4" x14ac:dyDescent="0.3">
      <c r="A44" s="7"/>
      <c r="B44" s="57" t="s">
        <v>40</v>
      </c>
      <c r="C44" s="7"/>
      <c r="D44" s="7"/>
      <c r="E44" s="7"/>
      <c r="F44" s="7"/>
      <c r="G44" s="7"/>
      <c r="H44" s="7"/>
      <c r="I44" s="7"/>
      <c r="J44" s="7"/>
      <c r="K44" s="7"/>
      <c r="L44" s="7"/>
      <c r="M44" s="7"/>
      <c r="N44" s="7"/>
    </row>
  </sheetData>
  <mergeCells count="12">
    <mergeCell ref="E18:G18"/>
    <mergeCell ref="H18:H19"/>
    <mergeCell ref="A38:C38"/>
    <mergeCell ref="B7:D7"/>
    <mergeCell ref="A18:A19"/>
    <mergeCell ref="B18:C19"/>
    <mergeCell ref="D18:D19"/>
    <mergeCell ref="B20:C20"/>
    <mergeCell ref="B34:C34"/>
    <mergeCell ref="A35:B35"/>
    <mergeCell ref="A36:B36"/>
    <mergeCell ref="A37:B37"/>
  </mergeCells>
  <phoneticPr fontId="3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9"/>
  <sheetViews>
    <sheetView workbookViewId="0">
      <selection activeCell="C10" sqref="C1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42</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267</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O121</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1"/>
      <c r="B21" s="102" t="s">
        <v>91</v>
      </c>
      <c r="C21" s="96"/>
      <c r="D21" s="97"/>
      <c r="E21" s="98"/>
      <c r="F21" s="99"/>
      <c r="G21" s="99"/>
      <c r="H21" s="99"/>
      <c r="I21" s="99"/>
      <c r="J21" s="99"/>
      <c r="K21" s="100"/>
      <c r="L21" s="99"/>
      <c r="M21" s="99"/>
      <c r="N21" s="99"/>
      <c r="O21" s="99"/>
    </row>
    <row r="22" spans="1:16" s="7" customFormat="1" x14ac:dyDescent="0.25">
      <c r="A22" s="79">
        <v>1</v>
      </c>
      <c r="B22" s="93" t="s">
        <v>169</v>
      </c>
      <c r="C22" s="79" t="s">
        <v>132</v>
      </c>
      <c r="D22" s="94">
        <v>32.1</v>
      </c>
      <c r="E22" s="92"/>
      <c r="F22" s="68"/>
      <c r="G22" s="68"/>
      <c r="H22" s="68"/>
      <c r="I22" s="68"/>
      <c r="J22" s="68">
        <f t="shared" ref="J22:J82" si="0">I22+H22+G22</f>
        <v>0</v>
      </c>
      <c r="K22" s="69">
        <f>ROUND(D22*E22,1)</f>
        <v>0</v>
      </c>
      <c r="L22" s="68">
        <f t="shared" ref="L22:L82" si="1">ROUND(D22*G22,2)</f>
        <v>0</v>
      </c>
      <c r="M22" s="68">
        <f t="shared" ref="M22:M82" si="2">ROUND(D22*H22,2)</f>
        <v>0</v>
      </c>
      <c r="N22" s="68">
        <f t="shared" ref="N22:N82" si="3">ROUND(D22*I22,2)</f>
        <v>0</v>
      </c>
      <c r="O22" s="68">
        <f t="shared" ref="O22:O82" si="4">N22+M22+L22</f>
        <v>0</v>
      </c>
    </row>
    <row r="23" spans="1:16" s="7" customFormat="1" ht="27.6" x14ac:dyDescent="0.25">
      <c r="A23" s="78">
        <v>2</v>
      </c>
      <c r="B23" s="93" t="s">
        <v>170</v>
      </c>
      <c r="C23" s="78" t="s">
        <v>132</v>
      </c>
      <c r="D23" s="94">
        <v>6.1</v>
      </c>
      <c r="E23" s="92"/>
      <c r="F23" s="68"/>
      <c r="G23" s="68"/>
      <c r="H23" s="68"/>
      <c r="I23" s="68"/>
      <c r="J23" s="68">
        <f t="shared" si="0"/>
        <v>0</v>
      </c>
      <c r="K23" s="69">
        <f t="shared" ref="K23:K85" si="5">ROUND(D23*E23,1)</f>
        <v>0</v>
      </c>
      <c r="L23" s="68">
        <f t="shared" si="1"/>
        <v>0</v>
      </c>
      <c r="M23" s="68">
        <f t="shared" si="2"/>
        <v>0</v>
      </c>
      <c r="N23" s="68">
        <f t="shared" si="3"/>
        <v>0</v>
      </c>
      <c r="O23" s="68">
        <f t="shared" si="4"/>
        <v>0</v>
      </c>
    </row>
    <row r="24" spans="1:16" s="7" customFormat="1" ht="27.6" x14ac:dyDescent="0.25">
      <c r="A24" s="78">
        <v>3</v>
      </c>
      <c r="B24" s="90" t="s">
        <v>171</v>
      </c>
      <c r="C24" s="78" t="s">
        <v>132</v>
      </c>
      <c r="D24" s="91">
        <v>9</v>
      </c>
      <c r="E24" s="92"/>
      <c r="F24" s="68"/>
      <c r="G24" s="68"/>
      <c r="H24" s="68"/>
      <c r="I24" s="68"/>
      <c r="J24" s="68">
        <f t="shared" si="0"/>
        <v>0</v>
      </c>
      <c r="K24" s="69">
        <f t="shared" si="5"/>
        <v>0</v>
      </c>
      <c r="L24" s="68">
        <f t="shared" si="1"/>
        <v>0</v>
      </c>
      <c r="M24" s="68">
        <f t="shared" si="2"/>
        <v>0</v>
      </c>
      <c r="N24" s="68">
        <f t="shared" si="3"/>
        <v>0</v>
      </c>
      <c r="O24" s="68">
        <f t="shared" si="4"/>
        <v>0</v>
      </c>
    </row>
    <row r="25" spans="1:16" s="7" customFormat="1" ht="27.6" x14ac:dyDescent="0.25">
      <c r="A25" s="79">
        <v>4</v>
      </c>
      <c r="B25" s="93" t="s">
        <v>268</v>
      </c>
      <c r="C25" s="78" t="s">
        <v>90</v>
      </c>
      <c r="D25" s="91">
        <v>2</v>
      </c>
      <c r="E25" s="92"/>
      <c r="F25" s="68"/>
      <c r="G25" s="68"/>
      <c r="H25" s="68"/>
      <c r="I25" s="68"/>
      <c r="J25" s="68">
        <f t="shared" si="0"/>
        <v>0</v>
      </c>
      <c r="K25" s="69">
        <f t="shared" si="5"/>
        <v>0</v>
      </c>
      <c r="L25" s="68">
        <f t="shared" si="1"/>
        <v>0</v>
      </c>
      <c r="M25" s="68">
        <f t="shared" si="2"/>
        <v>0</v>
      </c>
      <c r="N25" s="68">
        <f t="shared" si="3"/>
        <v>0</v>
      </c>
      <c r="O25" s="68">
        <f t="shared" si="4"/>
        <v>0</v>
      </c>
    </row>
    <row r="26" spans="1:16" s="7" customFormat="1" x14ac:dyDescent="0.25">
      <c r="A26" s="78">
        <v>5</v>
      </c>
      <c r="B26" s="90" t="s">
        <v>254</v>
      </c>
      <c r="C26" s="79" t="s">
        <v>103</v>
      </c>
      <c r="D26" s="91">
        <v>40</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6</v>
      </c>
      <c r="B27" s="93" t="s">
        <v>160</v>
      </c>
      <c r="C27" s="79" t="s">
        <v>90</v>
      </c>
      <c r="D27" s="94">
        <v>1</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ht="27.6" x14ac:dyDescent="0.25">
      <c r="A28" s="79">
        <v>7</v>
      </c>
      <c r="B28" s="93" t="s">
        <v>174</v>
      </c>
      <c r="C28" s="79" t="s">
        <v>90</v>
      </c>
      <c r="D28" s="94">
        <v>2</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ht="27.6" x14ac:dyDescent="0.25">
      <c r="A29" s="78">
        <v>8</v>
      </c>
      <c r="B29" s="93" t="s">
        <v>92</v>
      </c>
      <c r="C29" s="79" t="s">
        <v>90</v>
      </c>
      <c r="D29" s="94">
        <v>1</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x14ac:dyDescent="0.25">
      <c r="A30" s="78">
        <v>9</v>
      </c>
      <c r="B30" s="93" t="s">
        <v>94</v>
      </c>
      <c r="C30" s="79" t="s">
        <v>90</v>
      </c>
      <c r="D30" s="94">
        <v>2</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ht="27.6" x14ac:dyDescent="0.25">
      <c r="A31" s="79">
        <v>10</v>
      </c>
      <c r="B31" s="93" t="s">
        <v>175</v>
      </c>
      <c r="C31" s="79" t="s">
        <v>176</v>
      </c>
      <c r="D31" s="91">
        <v>7</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ht="27.6" x14ac:dyDescent="0.25">
      <c r="A32" s="78">
        <v>11</v>
      </c>
      <c r="B32" s="90" t="s">
        <v>177</v>
      </c>
      <c r="C32" s="78" t="s">
        <v>103</v>
      </c>
      <c r="D32" s="91">
        <v>2.5</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x14ac:dyDescent="0.25">
      <c r="A33" s="78">
        <v>12</v>
      </c>
      <c r="B33" s="93" t="s">
        <v>178</v>
      </c>
      <c r="C33" s="78" t="s">
        <v>96</v>
      </c>
      <c r="D33" s="94">
        <v>2</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9">
        <v>13</v>
      </c>
      <c r="B34" s="93" t="s">
        <v>179</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x14ac:dyDescent="0.25">
      <c r="A35" s="101"/>
      <c r="B35" s="102" t="s">
        <v>98</v>
      </c>
      <c r="C35" s="96"/>
      <c r="D35" s="97"/>
      <c r="E35" s="98"/>
      <c r="F35" s="99"/>
      <c r="G35" s="99"/>
      <c r="H35" s="99"/>
      <c r="I35" s="99"/>
      <c r="J35" s="99"/>
      <c r="K35" s="100"/>
      <c r="L35" s="99"/>
      <c r="M35" s="99"/>
      <c r="N35" s="99"/>
      <c r="O35" s="99"/>
    </row>
    <row r="36" spans="1:15" s="7" customFormat="1" ht="165.6" x14ac:dyDescent="0.25">
      <c r="A36" s="78">
        <v>14</v>
      </c>
      <c r="B36" s="93" t="s">
        <v>184</v>
      </c>
      <c r="C36" s="78" t="s">
        <v>132</v>
      </c>
      <c r="D36" s="94">
        <v>6.1</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ht="55.2" x14ac:dyDescent="0.25">
      <c r="A37" s="78">
        <v>15</v>
      </c>
      <c r="B37" s="93" t="s">
        <v>185</v>
      </c>
      <c r="C37" s="78" t="s">
        <v>132</v>
      </c>
      <c r="D37" s="94">
        <v>3.6</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ht="41.4" x14ac:dyDescent="0.25">
      <c r="A38" s="79">
        <v>16</v>
      </c>
      <c r="B38" s="93" t="s">
        <v>250</v>
      </c>
      <c r="C38" s="79" t="s">
        <v>132</v>
      </c>
      <c r="D38" s="91">
        <v>1.5</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82.8" x14ac:dyDescent="0.25">
      <c r="A39" s="78">
        <v>17</v>
      </c>
      <c r="B39" s="90" t="s">
        <v>269</v>
      </c>
      <c r="C39" s="79" t="s">
        <v>90</v>
      </c>
      <c r="D39" s="91">
        <v>1</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ht="27.6" x14ac:dyDescent="0.25">
      <c r="A40" s="78">
        <v>18</v>
      </c>
      <c r="B40" s="93" t="s">
        <v>189</v>
      </c>
      <c r="C40" s="78" t="s">
        <v>90</v>
      </c>
      <c r="D40" s="94">
        <v>1</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ht="27.6" x14ac:dyDescent="0.25">
      <c r="A41" s="79">
        <v>19</v>
      </c>
      <c r="B41" s="93" t="s">
        <v>181</v>
      </c>
      <c r="C41" s="78" t="s">
        <v>132</v>
      </c>
      <c r="D41" s="94">
        <v>3.2</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ht="27.6" x14ac:dyDescent="0.25">
      <c r="A42" s="78">
        <v>20</v>
      </c>
      <c r="B42" s="93" t="s">
        <v>182</v>
      </c>
      <c r="C42" s="79" t="s">
        <v>132</v>
      </c>
      <c r="D42" s="94">
        <v>3.8</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x14ac:dyDescent="0.25">
      <c r="A43" s="78">
        <v>21</v>
      </c>
      <c r="B43" s="93" t="s">
        <v>183</v>
      </c>
      <c r="C43" s="78" t="s">
        <v>132</v>
      </c>
      <c r="D43" s="94">
        <v>3.2</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41.4" x14ac:dyDescent="0.25">
      <c r="A44" s="79">
        <v>22</v>
      </c>
      <c r="B44" s="93" t="s">
        <v>187</v>
      </c>
      <c r="C44" s="79" t="s">
        <v>132</v>
      </c>
      <c r="D44" s="91">
        <v>32.1</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55.2" x14ac:dyDescent="0.25">
      <c r="A45" s="78">
        <v>23</v>
      </c>
      <c r="B45" s="90" t="s">
        <v>270</v>
      </c>
      <c r="C45" s="79" t="s">
        <v>132</v>
      </c>
      <c r="D45" s="91">
        <v>1.2</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8">
        <v>24</v>
      </c>
      <c r="B46" s="93" t="s">
        <v>230</v>
      </c>
      <c r="C46" s="78" t="s">
        <v>132</v>
      </c>
      <c r="D46" s="94">
        <v>1.2</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x14ac:dyDescent="0.25">
      <c r="A47" s="78">
        <v>25</v>
      </c>
      <c r="B47" s="93" t="s">
        <v>188</v>
      </c>
      <c r="C47" s="78" t="s">
        <v>90</v>
      </c>
      <c r="D47" s="94">
        <v>2</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x14ac:dyDescent="0.25">
      <c r="A48" s="101"/>
      <c r="B48" s="102" t="s">
        <v>217</v>
      </c>
      <c r="C48" s="96"/>
      <c r="D48" s="97"/>
      <c r="E48" s="98"/>
      <c r="F48" s="99"/>
      <c r="G48" s="99"/>
      <c r="H48" s="99"/>
      <c r="I48" s="99"/>
      <c r="J48" s="99"/>
      <c r="K48" s="100"/>
      <c r="L48" s="99"/>
      <c r="M48" s="99"/>
      <c r="N48" s="99"/>
      <c r="O48" s="99"/>
    </row>
    <row r="49" spans="1:15" s="7" customFormat="1" x14ac:dyDescent="0.25">
      <c r="A49" s="79">
        <v>26</v>
      </c>
      <c r="B49" s="93" t="s">
        <v>218</v>
      </c>
      <c r="C49" s="79" t="s">
        <v>90</v>
      </c>
      <c r="D49" s="91">
        <v>1</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ht="27.6" x14ac:dyDescent="0.25">
      <c r="A50" s="79">
        <v>27</v>
      </c>
      <c r="B50" s="90" t="s">
        <v>271</v>
      </c>
      <c r="C50" s="79" t="s">
        <v>90</v>
      </c>
      <c r="D50" s="91">
        <v>2</v>
      </c>
      <c r="E50" s="95"/>
      <c r="F50" s="95"/>
      <c r="G50" s="68"/>
      <c r="H50" s="68"/>
      <c r="I50" s="68"/>
      <c r="J50" s="68">
        <f t="shared" si="0"/>
        <v>0</v>
      </c>
      <c r="K50" s="69">
        <f t="shared" si="5"/>
        <v>0</v>
      </c>
      <c r="L50" s="68">
        <f t="shared" si="1"/>
        <v>0</v>
      </c>
      <c r="M50" s="68">
        <f t="shared" si="2"/>
        <v>0</v>
      </c>
      <c r="N50" s="68">
        <f t="shared" si="3"/>
        <v>0</v>
      </c>
      <c r="O50" s="68">
        <f t="shared" si="4"/>
        <v>0</v>
      </c>
    </row>
    <row r="51" spans="1:15" s="7" customFormat="1" ht="27.6" x14ac:dyDescent="0.25">
      <c r="A51" s="79">
        <v>28</v>
      </c>
      <c r="B51" s="93" t="s">
        <v>93</v>
      </c>
      <c r="C51" s="78" t="s">
        <v>90</v>
      </c>
      <c r="D51" s="94">
        <v>1</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27.6" x14ac:dyDescent="0.25">
      <c r="A52" s="79">
        <v>29</v>
      </c>
      <c r="B52" s="93" t="s">
        <v>220</v>
      </c>
      <c r="C52" s="78" t="s">
        <v>90</v>
      </c>
      <c r="D52" s="94">
        <v>2</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ht="27.6" x14ac:dyDescent="0.25">
      <c r="A53" s="79">
        <v>30</v>
      </c>
      <c r="B53" s="93" t="s">
        <v>221</v>
      </c>
      <c r="C53" s="79" t="s">
        <v>90</v>
      </c>
      <c r="D53" s="94">
        <v>1</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79">
        <v>31</v>
      </c>
      <c r="B54" s="93" t="s">
        <v>222</v>
      </c>
      <c r="C54" s="78" t="s">
        <v>90</v>
      </c>
      <c r="D54" s="94">
        <v>2</v>
      </c>
      <c r="E54" s="92"/>
      <c r="F54" s="68"/>
      <c r="G54" s="68"/>
      <c r="H54" s="68"/>
      <c r="I54" s="68"/>
      <c r="J54" s="68">
        <f t="shared" si="0"/>
        <v>0</v>
      </c>
      <c r="K54" s="69">
        <f t="shared" si="5"/>
        <v>0</v>
      </c>
      <c r="L54" s="68">
        <f t="shared" si="1"/>
        <v>0</v>
      </c>
      <c r="M54" s="68">
        <f t="shared" si="2"/>
        <v>0</v>
      </c>
      <c r="N54" s="68">
        <f t="shared" si="3"/>
        <v>0</v>
      </c>
      <c r="O54" s="68">
        <f t="shared" si="4"/>
        <v>0</v>
      </c>
    </row>
    <row r="55" spans="1:15" s="7" customFormat="1" ht="27.6" x14ac:dyDescent="0.25">
      <c r="A55" s="79">
        <v>32</v>
      </c>
      <c r="B55" s="93" t="s">
        <v>223</v>
      </c>
      <c r="C55" s="79" t="s">
        <v>103</v>
      </c>
      <c r="D55" s="91">
        <v>3</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101"/>
      <c r="B56" s="102" t="s">
        <v>190</v>
      </c>
      <c r="C56" s="96"/>
      <c r="D56" s="97"/>
      <c r="E56" s="98"/>
      <c r="F56" s="99"/>
      <c r="G56" s="99"/>
      <c r="H56" s="99"/>
      <c r="I56" s="99"/>
      <c r="J56" s="99"/>
      <c r="K56" s="100"/>
      <c r="L56" s="99"/>
      <c r="M56" s="99"/>
      <c r="N56" s="99"/>
      <c r="O56" s="99"/>
    </row>
    <row r="57" spans="1:15" s="7" customFormat="1" x14ac:dyDescent="0.25">
      <c r="A57" s="78">
        <v>33</v>
      </c>
      <c r="B57" s="93" t="s">
        <v>106</v>
      </c>
      <c r="C57" s="78" t="s">
        <v>90</v>
      </c>
      <c r="D57" s="94">
        <v>2</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x14ac:dyDescent="0.25">
      <c r="A58" s="78">
        <v>34</v>
      </c>
      <c r="B58" s="93" t="s">
        <v>107</v>
      </c>
      <c r="C58" s="78" t="s">
        <v>90</v>
      </c>
      <c r="D58" s="94">
        <v>2</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27.6" x14ac:dyDescent="0.25">
      <c r="A59" s="78">
        <v>35</v>
      </c>
      <c r="B59" s="93" t="s">
        <v>108</v>
      </c>
      <c r="C59" s="79" t="s">
        <v>90</v>
      </c>
      <c r="D59" s="94">
        <v>2</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8">
        <v>36</v>
      </c>
      <c r="B60" s="93" t="s">
        <v>191</v>
      </c>
      <c r="C60" s="78" t="s">
        <v>90</v>
      </c>
      <c r="D60" s="94">
        <v>5</v>
      </c>
      <c r="E60" s="92"/>
      <c r="F60" s="68"/>
      <c r="G60" s="68"/>
      <c r="H60" s="68"/>
      <c r="I60" s="68"/>
      <c r="J60" s="68">
        <f t="shared" si="0"/>
        <v>0</v>
      </c>
      <c r="K60" s="69">
        <f t="shared" si="5"/>
        <v>0</v>
      </c>
      <c r="L60" s="68">
        <f t="shared" si="1"/>
        <v>0</v>
      </c>
      <c r="M60" s="68">
        <f t="shared" si="2"/>
        <v>0</v>
      </c>
      <c r="N60" s="68">
        <f t="shared" si="3"/>
        <v>0</v>
      </c>
      <c r="O60" s="68">
        <f t="shared" si="4"/>
        <v>0</v>
      </c>
    </row>
    <row r="61" spans="1:15" s="7" customFormat="1" ht="41.4" x14ac:dyDescent="0.25">
      <c r="A61" s="78">
        <v>37</v>
      </c>
      <c r="B61" s="93" t="s">
        <v>192</v>
      </c>
      <c r="C61" s="79" t="s">
        <v>103</v>
      </c>
      <c r="D61" s="91">
        <v>7</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x14ac:dyDescent="0.25">
      <c r="A62" s="78">
        <v>38</v>
      </c>
      <c r="B62" s="90" t="s">
        <v>193</v>
      </c>
      <c r="C62" s="79" t="s">
        <v>111</v>
      </c>
      <c r="D62" s="91">
        <v>7.0000000000000007E-2</v>
      </c>
      <c r="E62" s="95"/>
      <c r="F62" s="95"/>
      <c r="G62" s="68"/>
      <c r="H62" s="68"/>
      <c r="I62" s="68"/>
      <c r="J62" s="68">
        <f t="shared" si="0"/>
        <v>0</v>
      </c>
      <c r="K62" s="69">
        <f t="shared" si="5"/>
        <v>0</v>
      </c>
      <c r="L62" s="68">
        <f t="shared" si="1"/>
        <v>0</v>
      </c>
      <c r="M62" s="68">
        <f t="shared" si="2"/>
        <v>0</v>
      </c>
      <c r="N62" s="68">
        <f t="shared" si="3"/>
        <v>0</v>
      </c>
      <c r="O62" s="68">
        <f t="shared" si="4"/>
        <v>0</v>
      </c>
    </row>
    <row r="63" spans="1:15" s="7" customFormat="1" ht="41.4" x14ac:dyDescent="0.25">
      <c r="A63" s="78">
        <v>39</v>
      </c>
      <c r="B63" s="93" t="s">
        <v>194</v>
      </c>
      <c r="C63" s="78" t="s">
        <v>103</v>
      </c>
      <c r="D63" s="94">
        <v>2.5</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41.4" x14ac:dyDescent="0.25">
      <c r="A64" s="78">
        <v>40</v>
      </c>
      <c r="B64" s="93" t="s">
        <v>195</v>
      </c>
      <c r="C64" s="78" t="s">
        <v>90</v>
      </c>
      <c r="D64" s="94">
        <v>1</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8">
        <v>41</v>
      </c>
      <c r="B65" s="93" t="s">
        <v>234</v>
      </c>
      <c r="C65" s="79" t="s">
        <v>90</v>
      </c>
      <c r="D65" s="94">
        <v>1</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27.6" x14ac:dyDescent="0.25">
      <c r="A66" s="78">
        <v>42</v>
      </c>
      <c r="B66" s="93" t="s">
        <v>164</v>
      </c>
      <c r="C66" s="78" t="s">
        <v>90</v>
      </c>
      <c r="D66" s="94">
        <v>1</v>
      </c>
      <c r="E66" s="92"/>
      <c r="F66" s="68"/>
      <c r="G66" s="68"/>
      <c r="H66" s="68"/>
      <c r="I66" s="68"/>
      <c r="J66" s="68">
        <f t="shared" si="0"/>
        <v>0</v>
      </c>
      <c r="K66" s="69">
        <f t="shared" si="5"/>
        <v>0</v>
      </c>
      <c r="L66" s="68">
        <f t="shared" si="1"/>
        <v>0</v>
      </c>
      <c r="M66" s="68">
        <f t="shared" si="2"/>
        <v>0</v>
      </c>
      <c r="N66" s="68">
        <f t="shared" si="3"/>
        <v>0</v>
      </c>
      <c r="O66" s="68">
        <f t="shared" si="4"/>
        <v>0</v>
      </c>
    </row>
    <row r="67" spans="1:15" s="7" customFormat="1" ht="41.4" x14ac:dyDescent="0.25">
      <c r="A67" s="78">
        <v>43</v>
      </c>
      <c r="B67" s="93" t="s">
        <v>114</v>
      </c>
      <c r="C67" s="79" t="s">
        <v>90</v>
      </c>
      <c r="D67" s="91">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x14ac:dyDescent="0.25">
      <c r="A68" s="78">
        <v>44</v>
      </c>
      <c r="B68" s="90" t="s">
        <v>235</v>
      </c>
      <c r="C68" s="79" t="s">
        <v>90</v>
      </c>
      <c r="D68" s="91">
        <v>1</v>
      </c>
      <c r="E68" s="95"/>
      <c r="F68" s="95"/>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8">
        <v>45</v>
      </c>
      <c r="B69" s="93" t="s">
        <v>197</v>
      </c>
      <c r="C69" s="78" t="s">
        <v>90</v>
      </c>
      <c r="D69" s="94">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27.6" x14ac:dyDescent="0.25">
      <c r="A70" s="78">
        <v>46</v>
      </c>
      <c r="B70" s="93" t="s">
        <v>198</v>
      </c>
      <c r="C70" s="78" t="s">
        <v>90</v>
      </c>
      <c r="D70" s="94">
        <v>2</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x14ac:dyDescent="0.25">
      <c r="A71" s="101"/>
      <c r="B71" s="102" t="s">
        <v>120</v>
      </c>
      <c r="C71" s="96"/>
      <c r="D71" s="97"/>
      <c r="E71" s="98"/>
      <c r="F71" s="99"/>
      <c r="G71" s="99"/>
      <c r="H71" s="99"/>
      <c r="I71" s="99"/>
      <c r="J71" s="99"/>
      <c r="K71" s="100"/>
      <c r="L71" s="99"/>
      <c r="M71" s="99"/>
      <c r="N71" s="99"/>
      <c r="O71" s="99"/>
    </row>
    <row r="72" spans="1:15" s="7" customFormat="1" ht="41.4" x14ac:dyDescent="0.25">
      <c r="A72" s="78">
        <v>47</v>
      </c>
      <c r="B72" s="93" t="s">
        <v>256</v>
      </c>
      <c r="C72" s="78" t="s">
        <v>90</v>
      </c>
      <c r="D72" s="94">
        <v>1</v>
      </c>
      <c r="E72" s="92"/>
      <c r="F72" s="68"/>
      <c r="G72" s="68"/>
      <c r="H72" s="68"/>
      <c r="I72" s="68"/>
      <c r="J72" s="68">
        <f t="shared" si="0"/>
        <v>0</v>
      </c>
      <c r="K72" s="69">
        <f t="shared" si="5"/>
        <v>0</v>
      </c>
      <c r="L72" s="68">
        <f t="shared" si="1"/>
        <v>0</v>
      </c>
      <c r="M72" s="68">
        <f t="shared" si="2"/>
        <v>0</v>
      </c>
      <c r="N72" s="68">
        <f t="shared" si="3"/>
        <v>0</v>
      </c>
      <c r="O72" s="68">
        <f t="shared" si="4"/>
        <v>0</v>
      </c>
    </row>
    <row r="73" spans="1:15" s="7" customFormat="1" ht="41.4" x14ac:dyDescent="0.25">
      <c r="A73" s="78">
        <v>48</v>
      </c>
      <c r="B73" s="93" t="s">
        <v>203</v>
      </c>
      <c r="C73" s="79" t="s">
        <v>90</v>
      </c>
      <c r="D73" s="91">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41.4" x14ac:dyDescent="0.25">
      <c r="A74" s="78">
        <v>49</v>
      </c>
      <c r="B74" s="90" t="s">
        <v>204</v>
      </c>
      <c r="C74" s="79" t="s">
        <v>90</v>
      </c>
      <c r="D74" s="91">
        <v>1</v>
      </c>
      <c r="E74" s="95"/>
      <c r="F74" s="95"/>
      <c r="G74" s="68"/>
      <c r="H74" s="68"/>
      <c r="I74" s="68"/>
      <c r="J74" s="68">
        <f t="shared" si="0"/>
        <v>0</v>
      </c>
      <c r="K74" s="69">
        <f t="shared" si="5"/>
        <v>0</v>
      </c>
      <c r="L74" s="68">
        <f t="shared" si="1"/>
        <v>0</v>
      </c>
      <c r="M74" s="68">
        <f t="shared" si="2"/>
        <v>0</v>
      </c>
      <c r="N74" s="68">
        <f t="shared" si="3"/>
        <v>0</v>
      </c>
      <c r="O74" s="68">
        <f t="shared" si="4"/>
        <v>0</v>
      </c>
    </row>
    <row r="75" spans="1:15" s="7" customFormat="1" ht="55.2" x14ac:dyDescent="0.25">
      <c r="A75" s="78">
        <v>50</v>
      </c>
      <c r="B75" s="93" t="s">
        <v>199</v>
      </c>
      <c r="C75" s="78" t="s">
        <v>103</v>
      </c>
      <c r="D75" s="94">
        <v>40</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ht="27.6" x14ac:dyDescent="0.25">
      <c r="A76" s="78">
        <v>51</v>
      </c>
      <c r="B76" s="93" t="s">
        <v>200</v>
      </c>
      <c r="C76" s="78" t="s">
        <v>90</v>
      </c>
      <c r="D76" s="94">
        <v>3</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41.4" x14ac:dyDescent="0.25">
      <c r="A77" s="78">
        <v>52</v>
      </c>
      <c r="B77" s="93" t="s">
        <v>201</v>
      </c>
      <c r="C77" s="79" t="s">
        <v>90</v>
      </c>
      <c r="D77" s="94">
        <v>7</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27.6" x14ac:dyDescent="0.25">
      <c r="A78" s="78">
        <v>53</v>
      </c>
      <c r="B78" s="93" t="s">
        <v>202</v>
      </c>
      <c r="C78" s="78" t="s">
        <v>90</v>
      </c>
      <c r="D78" s="94">
        <v>3</v>
      </c>
      <c r="E78" s="92"/>
      <c r="F78" s="68"/>
      <c r="G78" s="68"/>
      <c r="H78" s="68"/>
      <c r="I78" s="68"/>
      <c r="J78" s="68">
        <f t="shared" si="0"/>
        <v>0</v>
      </c>
      <c r="K78" s="69">
        <f t="shared" si="5"/>
        <v>0</v>
      </c>
      <c r="L78" s="68">
        <f t="shared" si="1"/>
        <v>0</v>
      </c>
      <c r="M78" s="68">
        <f t="shared" si="2"/>
        <v>0</v>
      </c>
      <c r="N78" s="68">
        <f t="shared" si="3"/>
        <v>0</v>
      </c>
      <c r="O78" s="68">
        <f t="shared" si="4"/>
        <v>0</v>
      </c>
    </row>
    <row r="79" spans="1:15" s="7" customFormat="1" x14ac:dyDescent="0.25">
      <c r="A79" s="78">
        <v>54</v>
      </c>
      <c r="B79" s="93" t="s">
        <v>205</v>
      </c>
      <c r="C79" s="79" t="s">
        <v>90</v>
      </c>
      <c r="D79" s="91">
        <v>1</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x14ac:dyDescent="0.25">
      <c r="A80" s="78">
        <v>55</v>
      </c>
      <c r="B80" s="90" t="s">
        <v>206</v>
      </c>
      <c r="C80" s="79" t="s">
        <v>90</v>
      </c>
      <c r="D80" s="91">
        <v>1</v>
      </c>
      <c r="E80" s="95"/>
      <c r="F80" s="95"/>
      <c r="G80" s="68"/>
      <c r="H80" s="68"/>
      <c r="I80" s="68"/>
      <c r="J80" s="68">
        <f t="shared" si="0"/>
        <v>0</v>
      </c>
      <c r="K80" s="69">
        <f t="shared" si="5"/>
        <v>0</v>
      </c>
      <c r="L80" s="68">
        <f t="shared" si="1"/>
        <v>0</v>
      </c>
      <c r="M80" s="68">
        <f t="shared" si="2"/>
        <v>0</v>
      </c>
      <c r="N80" s="68">
        <f t="shared" si="3"/>
        <v>0</v>
      </c>
      <c r="O80" s="68">
        <f t="shared" si="4"/>
        <v>0</v>
      </c>
    </row>
    <row r="81" spans="1:15" s="7" customFormat="1" ht="27.6" x14ac:dyDescent="0.25">
      <c r="A81" s="78">
        <v>56</v>
      </c>
      <c r="B81" s="93" t="s">
        <v>266</v>
      </c>
      <c r="C81" s="78" t="s">
        <v>90</v>
      </c>
      <c r="D81" s="94">
        <v>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55.2" x14ac:dyDescent="0.25">
      <c r="A82" s="78">
        <v>57</v>
      </c>
      <c r="B82" s="93" t="s">
        <v>129</v>
      </c>
      <c r="C82" s="78" t="s">
        <v>90</v>
      </c>
      <c r="D82" s="94">
        <v>1</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x14ac:dyDescent="0.25">
      <c r="A83" s="101"/>
      <c r="B83" s="102" t="s">
        <v>130</v>
      </c>
      <c r="C83" s="96"/>
      <c r="D83" s="97"/>
      <c r="E83" s="98"/>
      <c r="F83" s="99"/>
      <c r="G83" s="99"/>
      <c r="H83" s="99"/>
      <c r="I83" s="99"/>
      <c r="J83" s="99"/>
      <c r="K83" s="100"/>
      <c r="L83" s="99"/>
      <c r="M83" s="99"/>
      <c r="N83" s="99"/>
      <c r="O83" s="99"/>
    </row>
    <row r="84" spans="1:15" s="7" customFormat="1" ht="27.6" x14ac:dyDescent="0.25">
      <c r="A84" s="78">
        <v>58</v>
      </c>
      <c r="B84" s="93" t="s">
        <v>131</v>
      </c>
      <c r="C84" s="78" t="s">
        <v>132</v>
      </c>
      <c r="D84" s="94">
        <v>170</v>
      </c>
      <c r="E84" s="92"/>
      <c r="F84" s="68"/>
      <c r="G84" s="68"/>
      <c r="H84" s="68"/>
      <c r="I84" s="68"/>
      <c r="J84" s="68">
        <f t="shared" ref="J84:J119" si="6">I84+H84+G84</f>
        <v>0</v>
      </c>
      <c r="K84" s="69">
        <f t="shared" si="5"/>
        <v>0</v>
      </c>
      <c r="L84" s="68">
        <f t="shared" ref="L84:L119" si="7">ROUND(D84*G84,2)</f>
        <v>0</v>
      </c>
      <c r="M84" s="68">
        <f t="shared" ref="M84:M119" si="8">ROUND(D84*H84,2)</f>
        <v>0</v>
      </c>
      <c r="N84" s="68">
        <f t="shared" ref="N84:N119" si="9">ROUND(D84*I84,2)</f>
        <v>0</v>
      </c>
      <c r="O84" s="68">
        <f t="shared" ref="O84:O119" si="10">N84+M84+L84</f>
        <v>0</v>
      </c>
    </row>
    <row r="85" spans="1:15" s="7" customFormat="1" x14ac:dyDescent="0.25">
      <c r="A85" s="78">
        <v>59</v>
      </c>
      <c r="B85" s="93" t="s">
        <v>231</v>
      </c>
      <c r="C85" s="78" t="s">
        <v>132</v>
      </c>
      <c r="D85" s="94">
        <v>42.7</v>
      </c>
      <c r="E85" s="92"/>
      <c r="F85" s="68"/>
      <c r="G85" s="68"/>
      <c r="H85" s="68"/>
      <c r="I85" s="68"/>
      <c r="J85" s="68">
        <f t="shared" si="6"/>
        <v>0</v>
      </c>
      <c r="K85" s="69">
        <f t="shared" si="5"/>
        <v>0</v>
      </c>
      <c r="L85" s="68">
        <f t="shared" si="7"/>
        <v>0</v>
      </c>
      <c r="M85" s="68">
        <f t="shared" si="8"/>
        <v>0</v>
      </c>
      <c r="N85" s="68">
        <f t="shared" si="9"/>
        <v>0</v>
      </c>
      <c r="O85" s="68">
        <f t="shared" si="10"/>
        <v>0</v>
      </c>
    </row>
    <row r="86" spans="1:15" s="7" customFormat="1" x14ac:dyDescent="0.25">
      <c r="A86" s="78">
        <v>60</v>
      </c>
      <c r="B86" s="93" t="s">
        <v>232</v>
      </c>
      <c r="C86" s="79" t="s">
        <v>132</v>
      </c>
      <c r="D86" s="91">
        <v>51</v>
      </c>
      <c r="E86" s="92"/>
      <c r="F86" s="68"/>
      <c r="G86" s="68"/>
      <c r="H86" s="68"/>
      <c r="I86" s="68"/>
      <c r="J86" s="68">
        <f t="shared" si="6"/>
        <v>0</v>
      </c>
      <c r="K86" s="69">
        <f t="shared" ref="K86:K119" si="11">ROUND(D86*E86,1)</f>
        <v>0</v>
      </c>
      <c r="L86" s="68">
        <f t="shared" si="7"/>
        <v>0</v>
      </c>
      <c r="M86" s="68">
        <f t="shared" si="8"/>
        <v>0</v>
      </c>
      <c r="N86" s="68">
        <f t="shared" si="9"/>
        <v>0</v>
      </c>
      <c r="O86" s="68">
        <f t="shared" si="10"/>
        <v>0</v>
      </c>
    </row>
    <row r="87" spans="1:15" s="7" customFormat="1" x14ac:dyDescent="0.25">
      <c r="A87" s="78">
        <v>61</v>
      </c>
      <c r="B87" s="90" t="s">
        <v>207</v>
      </c>
      <c r="C87" s="79" t="s">
        <v>132</v>
      </c>
      <c r="D87" s="91">
        <v>41</v>
      </c>
      <c r="E87" s="95"/>
      <c r="F87" s="95"/>
      <c r="G87" s="68"/>
      <c r="H87" s="68"/>
      <c r="I87" s="68"/>
      <c r="J87" s="68">
        <f t="shared" si="6"/>
        <v>0</v>
      </c>
      <c r="K87" s="69">
        <f t="shared" si="11"/>
        <v>0</v>
      </c>
      <c r="L87" s="68">
        <f t="shared" si="7"/>
        <v>0</v>
      </c>
      <c r="M87" s="68">
        <f t="shared" si="8"/>
        <v>0</v>
      </c>
      <c r="N87" s="68">
        <f t="shared" si="9"/>
        <v>0</v>
      </c>
      <c r="O87" s="68">
        <f t="shared" si="10"/>
        <v>0</v>
      </c>
    </row>
    <row r="88" spans="1:15" s="7" customFormat="1" x14ac:dyDescent="0.25">
      <c r="A88" s="78">
        <v>62</v>
      </c>
      <c r="B88" s="93" t="s">
        <v>208</v>
      </c>
      <c r="C88" s="78" t="s">
        <v>132</v>
      </c>
      <c r="D88" s="94">
        <v>1.1000000000000001</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78">
        <v>63</v>
      </c>
      <c r="B89" s="93" t="s">
        <v>209</v>
      </c>
      <c r="C89" s="78" t="s">
        <v>132</v>
      </c>
      <c r="D89" s="94">
        <v>42.7</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ht="27.6" x14ac:dyDescent="0.25">
      <c r="A90" s="78">
        <v>64</v>
      </c>
      <c r="B90" s="93" t="s">
        <v>210</v>
      </c>
      <c r="C90" s="79" t="s">
        <v>132</v>
      </c>
      <c r="D90" s="94">
        <v>42.7</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x14ac:dyDescent="0.25">
      <c r="A91" s="78">
        <v>65</v>
      </c>
      <c r="B91" s="93" t="s">
        <v>211</v>
      </c>
      <c r="C91" s="78" t="s">
        <v>132</v>
      </c>
      <c r="D91" s="94">
        <v>42.7</v>
      </c>
      <c r="E91" s="92"/>
      <c r="F91" s="68"/>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8">
        <v>66</v>
      </c>
      <c r="B92" s="93" t="s">
        <v>212</v>
      </c>
      <c r="C92" s="79" t="s">
        <v>132</v>
      </c>
      <c r="D92" s="91">
        <v>127</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ht="27.6" x14ac:dyDescent="0.25">
      <c r="A93" s="78">
        <v>67</v>
      </c>
      <c r="B93" s="90" t="s">
        <v>213</v>
      </c>
      <c r="C93" s="79" t="s">
        <v>132</v>
      </c>
      <c r="D93" s="91">
        <v>127</v>
      </c>
      <c r="E93" s="95"/>
      <c r="F93" s="95"/>
      <c r="G93" s="68"/>
      <c r="H93" s="68"/>
      <c r="I93" s="68"/>
      <c r="J93" s="68">
        <f t="shared" si="6"/>
        <v>0</v>
      </c>
      <c r="K93" s="69">
        <f t="shared" si="11"/>
        <v>0</v>
      </c>
      <c r="L93" s="68">
        <f t="shared" si="7"/>
        <v>0</v>
      </c>
      <c r="M93" s="68">
        <f t="shared" si="8"/>
        <v>0</v>
      </c>
      <c r="N93" s="68">
        <f t="shared" si="9"/>
        <v>0</v>
      </c>
      <c r="O93" s="68">
        <f t="shared" si="10"/>
        <v>0</v>
      </c>
    </row>
    <row r="94" spans="1:15" s="7" customFormat="1" ht="27.6" x14ac:dyDescent="0.25">
      <c r="A94" s="78">
        <v>68</v>
      </c>
      <c r="B94" s="93" t="s">
        <v>214</v>
      </c>
      <c r="C94" s="78" t="s">
        <v>132</v>
      </c>
      <c r="D94" s="94">
        <v>127</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x14ac:dyDescent="0.25">
      <c r="A95" s="78">
        <v>69</v>
      </c>
      <c r="B95" s="93" t="s">
        <v>378</v>
      </c>
      <c r="C95" s="78" t="s">
        <v>132</v>
      </c>
      <c r="D95" s="94">
        <v>1.5</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ht="41.4" x14ac:dyDescent="0.25">
      <c r="A96" s="78">
        <v>70</v>
      </c>
      <c r="B96" s="93" t="s">
        <v>215</v>
      </c>
      <c r="C96" s="79" t="s">
        <v>132</v>
      </c>
      <c r="D96" s="94">
        <v>4.5</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ht="41.4" x14ac:dyDescent="0.25">
      <c r="A97" s="78">
        <v>71</v>
      </c>
      <c r="B97" s="93" t="s">
        <v>216</v>
      </c>
      <c r="C97" s="78" t="s">
        <v>132</v>
      </c>
      <c r="D97" s="94">
        <v>13.7</v>
      </c>
      <c r="E97" s="92"/>
      <c r="F97" s="68"/>
      <c r="G97" s="68"/>
      <c r="H97" s="68"/>
      <c r="I97" s="68"/>
      <c r="J97" s="68">
        <f t="shared" si="6"/>
        <v>0</v>
      </c>
      <c r="K97" s="69">
        <f t="shared" si="11"/>
        <v>0</v>
      </c>
      <c r="L97" s="68">
        <f t="shared" si="7"/>
        <v>0</v>
      </c>
      <c r="M97" s="68">
        <f t="shared" si="8"/>
        <v>0</v>
      </c>
      <c r="N97" s="68">
        <f t="shared" si="9"/>
        <v>0</v>
      </c>
      <c r="O97" s="68">
        <f t="shared" si="10"/>
        <v>0</v>
      </c>
    </row>
    <row r="98" spans="1:15" s="7" customFormat="1" x14ac:dyDescent="0.25">
      <c r="A98" s="101"/>
      <c r="B98" s="102" t="s">
        <v>144</v>
      </c>
      <c r="C98" s="96"/>
      <c r="D98" s="97"/>
      <c r="E98" s="98"/>
      <c r="F98" s="99"/>
      <c r="G98" s="99"/>
      <c r="H98" s="99"/>
      <c r="I98" s="99"/>
      <c r="J98" s="99"/>
      <c r="K98" s="100"/>
      <c r="L98" s="99"/>
      <c r="M98" s="99"/>
      <c r="N98" s="99"/>
      <c r="O98" s="99"/>
    </row>
    <row r="99" spans="1:15" s="7" customFormat="1" x14ac:dyDescent="0.25">
      <c r="A99" s="78">
        <v>72</v>
      </c>
      <c r="B99" s="90" t="s">
        <v>224</v>
      </c>
      <c r="C99" s="79" t="s">
        <v>90</v>
      </c>
      <c r="D99" s="91">
        <v>1</v>
      </c>
      <c r="E99" s="95"/>
      <c r="F99" s="95"/>
      <c r="G99" s="68"/>
      <c r="H99" s="68"/>
      <c r="I99" s="68"/>
      <c r="J99" s="68">
        <f t="shared" si="6"/>
        <v>0</v>
      </c>
      <c r="K99" s="69">
        <f t="shared" si="11"/>
        <v>0</v>
      </c>
      <c r="L99" s="68">
        <f t="shared" si="7"/>
        <v>0</v>
      </c>
      <c r="M99" s="68">
        <f t="shared" si="8"/>
        <v>0</v>
      </c>
      <c r="N99" s="68">
        <f t="shared" si="9"/>
        <v>0</v>
      </c>
      <c r="O99" s="68">
        <f t="shared" si="10"/>
        <v>0</v>
      </c>
    </row>
    <row r="100" spans="1:15" s="7" customFormat="1" x14ac:dyDescent="0.25">
      <c r="A100" s="101"/>
      <c r="B100" s="102" t="s">
        <v>146</v>
      </c>
      <c r="C100" s="96"/>
      <c r="D100" s="97"/>
      <c r="E100" s="98"/>
      <c r="F100" s="99"/>
      <c r="G100" s="99"/>
      <c r="H100" s="99"/>
      <c r="I100" s="99"/>
      <c r="J100" s="99"/>
      <c r="K100" s="100"/>
      <c r="L100" s="99"/>
      <c r="M100" s="99"/>
      <c r="N100" s="99"/>
      <c r="O100" s="99"/>
    </row>
    <row r="101" spans="1:15" s="7" customFormat="1" ht="41.4" x14ac:dyDescent="0.25">
      <c r="A101" s="79">
        <v>73</v>
      </c>
      <c r="B101" s="93" t="s">
        <v>147</v>
      </c>
      <c r="C101" s="78" t="s">
        <v>148</v>
      </c>
      <c r="D101" s="94">
        <v>4.3</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ht="41.4" x14ac:dyDescent="0.25">
      <c r="A102" s="79">
        <v>74</v>
      </c>
      <c r="B102" s="93" t="s">
        <v>149</v>
      </c>
      <c r="C102" s="78" t="s">
        <v>148</v>
      </c>
      <c r="D102" s="94">
        <v>4.3</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x14ac:dyDescent="0.25">
      <c r="A103" s="79">
        <v>75</v>
      </c>
      <c r="B103" s="93" t="s">
        <v>225</v>
      </c>
      <c r="C103" s="79" t="s">
        <v>132</v>
      </c>
      <c r="D103" s="94">
        <v>42.7</v>
      </c>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ht="27.6" x14ac:dyDescent="0.25">
      <c r="A104" s="79">
        <v>76</v>
      </c>
      <c r="B104" s="93" t="s">
        <v>89</v>
      </c>
      <c r="C104" s="78" t="s">
        <v>90</v>
      </c>
      <c r="D104" s="94">
        <v>1</v>
      </c>
      <c r="E104" s="92"/>
      <c r="F104" s="68"/>
      <c r="G104" s="68"/>
      <c r="H104" s="68"/>
      <c r="I104" s="68"/>
      <c r="J104" s="68">
        <f t="shared" si="6"/>
        <v>0</v>
      </c>
      <c r="K104" s="69">
        <f t="shared" si="11"/>
        <v>0</v>
      </c>
      <c r="L104" s="68">
        <f t="shared" si="7"/>
        <v>0</v>
      </c>
      <c r="M104" s="68">
        <f t="shared" si="8"/>
        <v>0</v>
      </c>
      <c r="N104" s="68">
        <f t="shared" si="9"/>
        <v>0</v>
      </c>
      <c r="O104" s="68">
        <f t="shared" si="10"/>
        <v>0</v>
      </c>
    </row>
    <row r="105" spans="1:15" s="7" customFormat="1" ht="55.2" x14ac:dyDescent="0.25">
      <c r="A105" s="79">
        <v>77</v>
      </c>
      <c r="B105" s="93" t="s">
        <v>227</v>
      </c>
      <c r="C105" s="79" t="s">
        <v>90</v>
      </c>
      <c r="D105" s="91">
        <v>1</v>
      </c>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ht="55.2" x14ac:dyDescent="0.25">
      <c r="A106" s="79">
        <v>78</v>
      </c>
      <c r="B106" s="90" t="s">
        <v>228</v>
      </c>
      <c r="C106" s="79" t="s">
        <v>90</v>
      </c>
      <c r="D106" s="91">
        <v>1</v>
      </c>
      <c r="E106" s="95"/>
      <c r="F106" s="95"/>
      <c r="G106" s="68"/>
      <c r="H106" s="68"/>
      <c r="I106" s="68"/>
      <c r="J106" s="68">
        <f t="shared" si="6"/>
        <v>0</v>
      </c>
      <c r="K106" s="69">
        <f t="shared" si="11"/>
        <v>0</v>
      </c>
      <c r="L106" s="68">
        <f t="shared" si="7"/>
        <v>0</v>
      </c>
      <c r="M106" s="68">
        <f t="shared" si="8"/>
        <v>0</v>
      </c>
      <c r="N106" s="68">
        <f t="shared" si="9"/>
        <v>0</v>
      </c>
      <c r="O106" s="68">
        <f t="shared" si="10"/>
        <v>0</v>
      </c>
    </row>
    <row r="107" spans="1:15" s="7" customFormat="1" hidden="1" x14ac:dyDescent="0.25">
      <c r="A107" s="78">
        <v>88</v>
      </c>
      <c r="B107" s="90"/>
      <c r="C107" s="79"/>
      <c r="D107" s="91"/>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idden="1" x14ac:dyDescent="0.25">
      <c r="A108" s="79">
        <v>89</v>
      </c>
      <c r="B108" s="93"/>
      <c r="C108" s="78"/>
      <c r="D108" s="94"/>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idden="1" x14ac:dyDescent="0.25">
      <c r="A109" s="78">
        <v>90</v>
      </c>
      <c r="B109" s="93"/>
      <c r="C109" s="78"/>
      <c r="D109" s="94"/>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idden="1" x14ac:dyDescent="0.25">
      <c r="A110" s="78">
        <v>91</v>
      </c>
      <c r="B110" s="90"/>
      <c r="C110" s="79"/>
      <c r="D110" s="91"/>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92</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9">
        <v>93</v>
      </c>
      <c r="B112" s="93"/>
      <c r="C112" s="78"/>
      <c r="D112" s="94"/>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8">
        <v>94</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95</v>
      </c>
      <c r="B114" s="90"/>
      <c r="C114" s="79"/>
      <c r="D114" s="91"/>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96</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9">
        <v>97</v>
      </c>
      <c r="B116" s="93"/>
      <c r="C116" s="78"/>
      <c r="D116" s="94"/>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8">
        <v>98</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99</v>
      </c>
      <c r="B118" s="90"/>
      <c r="C118" s="79"/>
      <c r="D118" s="91"/>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100</v>
      </c>
      <c r="B119" s="90"/>
      <c r="C119" s="79"/>
      <c r="D119" s="91"/>
      <c r="E119" s="95"/>
      <c r="F119" s="95"/>
      <c r="G119" s="68">
        <f t="shared" ref="G119" si="12">ROUND(E119*F119,2)</f>
        <v>0</v>
      </c>
      <c r="H119" s="68"/>
      <c r="I119" s="68"/>
      <c r="J119" s="68">
        <f t="shared" si="6"/>
        <v>0</v>
      </c>
      <c r="K119" s="69">
        <f t="shared" si="11"/>
        <v>0</v>
      </c>
      <c r="L119" s="68">
        <f t="shared" si="7"/>
        <v>0</v>
      </c>
      <c r="M119" s="68">
        <f t="shared" si="8"/>
        <v>0</v>
      </c>
      <c r="N119" s="68">
        <f t="shared" si="9"/>
        <v>0</v>
      </c>
      <c r="O119" s="68">
        <f t="shared" si="10"/>
        <v>0</v>
      </c>
    </row>
    <row r="120" spans="1:16" ht="15.6" x14ac:dyDescent="0.3">
      <c r="A120" s="74"/>
      <c r="B120" s="72"/>
      <c r="C120" s="73"/>
      <c r="D120" s="70"/>
      <c r="E120" s="71"/>
      <c r="F120" s="71"/>
      <c r="G120" s="71"/>
      <c r="H120" s="71"/>
      <c r="I120" s="71"/>
      <c r="J120" s="71"/>
      <c r="K120" s="75"/>
      <c r="L120" s="71"/>
      <c r="M120" s="71"/>
      <c r="N120" s="71"/>
      <c r="O120" s="68"/>
      <c r="P120" s="7"/>
    </row>
    <row r="121" spans="1:16" ht="15.75" customHeight="1" x14ac:dyDescent="0.3">
      <c r="A121" s="154" t="s">
        <v>63</v>
      </c>
      <c r="B121" s="155"/>
      <c r="C121" s="155"/>
      <c r="D121" s="155"/>
      <c r="E121" s="155"/>
      <c r="F121" s="155"/>
      <c r="G121" s="155"/>
      <c r="H121" s="155"/>
      <c r="I121" s="155"/>
      <c r="J121" s="156"/>
      <c r="K121" s="76">
        <f>SUM(K21:K120)</f>
        <v>0</v>
      </c>
      <c r="L121" s="77">
        <f>SUM(L21:L120)</f>
        <v>0</v>
      </c>
      <c r="M121" s="77">
        <f>SUM(M21:M120)</f>
        <v>0</v>
      </c>
      <c r="N121" s="77">
        <f>SUM(N21:N120)</f>
        <v>0</v>
      </c>
      <c r="O121" s="77">
        <f>SUM(O21:O120)</f>
        <v>0</v>
      </c>
      <c r="P121" s="7"/>
    </row>
    <row r="122" spans="1:16" ht="14.4" x14ac:dyDescent="0.3">
      <c r="B122" s="7"/>
      <c r="C122" s="7"/>
      <c r="D122" s="7"/>
      <c r="E122" s="7"/>
      <c r="F122" s="7"/>
      <c r="G122" s="7"/>
      <c r="H122" s="7"/>
      <c r="I122" s="7"/>
      <c r="J122" s="7"/>
      <c r="K122" s="7"/>
      <c r="L122" s="7"/>
      <c r="M122" s="7"/>
      <c r="N122" s="7"/>
      <c r="O122" s="7"/>
    </row>
    <row r="123" spans="1:16" ht="14.4" x14ac:dyDescent="0.3">
      <c r="A123" s="7"/>
      <c r="B123" s="25" t="s">
        <v>19</v>
      </c>
      <c r="C123" s="7"/>
      <c r="D123" s="7"/>
      <c r="E123" s="7"/>
      <c r="F123" s="7"/>
      <c r="G123" s="7"/>
      <c r="H123" s="7"/>
      <c r="I123" s="7"/>
      <c r="J123" s="7"/>
      <c r="K123" s="7"/>
      <c r="L123" s="7"/>
      <c r="M123" s="7"/>
      <c r="N123" s="7"/>
      <c r="O123" s="7"/>
      <c r="P123" s="7"/>
    </row>
    <row r="124" spans="1:16" ht="14.4" x14ac:dyDescent="0.3">
      <c r="A124" s="7"/>
      <c r="B124" s="57" t="s">
        <v>20</v>
      </c>
      <c r="C124" s="7"/>
      <c r="D124" s="7"/>
      <c r="E124" s="7"/>
      <c r="F124" s="7"/>
      <c r="G124" s="7"/>
      <c r="H124" s="7"/>
      <c r="I124" s="7"/>
      <c r="J124" s="7"/>
      <c r="K124" s="7"/>
      <c r="L124" s="7"/>
      <c r="M124" s="7"/>
      <c r="N124" s="7"/>
      <c r="O124" s="7"/>
    </row>
    <row r="125" spans="1:16" ht="14.4" x14ac:dyDescent="0.3">
      <c r="A125" s="7"/>
      <c r="B125" s="7"/>
      <c r="C125" s="7"/>
      <c r="D125" s="7"/>
      <c r="E125" s="7"/>
      <c r="F125" s="7"/>
      <c r="G125" s="7"/>
      <c r="H125" s="7"/>
      <c r="I125" s="7"/>
      <c r="J125" s="7"/>
      <c r="K125" s="7"/>
      <c r="L125" s="7"/>
      <c r="M125" s="7"/>
      <c r="N125" s="7"/>
      <c r="O125" s="7"/>
    </row>
    <row r="126" spans="1:16" ht="14.4" x14ac:dyDescent="0.3">
      <c r="A126" s="7"/>
      <c r="B126" s="7" t="s">
        <v>22</v>
      </c>
      <c r="C126" s="7"/>
      <c r="D126" s="7"/>
      <c r="E126" s="7"/>
      <c r="F126" s="7"/>
      <c r="G126" s="7"/>
      <c r="H126" s="7"/>
      <c r="I126" s="7"/>
      <c r="J126" s="7"/>
      <c r="K126" s="7"/>
      <c r="L126" s="7"/>
      <c r="M126" s="7"/>
      <c r="N126" s="7"/>
      <c r="O126" s="7"/>
    </row>
    <row r="127" spans="1:16" ht="14.4" x14ac:dyDescent="0.3">
      <c r="A127" s="7"/>
      <c r="B127" s="57" t="s">
        <v>40</v>
      </c>
      <c r="C127" s="7"/>
      <c r="D127" s="7"/>
      <c r="E127" s="7"/>
      <c r="F127" s="7"/>
      <c r="G127" s="7"/>
      <c r="H127" s="7"/>
      <c r="I127" s="7"/>
      <c r="J127" s="7"/>
      <c r="K127" s="7"/>
      <c r="L127" s="7"/>
      <c r="M127" s="7"/>
      <c r="N127" s="7"/>
      <c r="O127" s="7"/>
    </row>
    <row r="128" spans="1:16" ht="14.4" x14ac:dyDescent="0.3">
      <c r="A128" s="7"/>
      <c r="B128" s="7"/>
      <c r="C128" s="7"/>
      <c r="D128" s="7"/>
      <c r="E128" s="7"/>
      <c r="F128" s="7"/>
      <c r="G128" s="7"/>
      <c r="H128" s="7"/>
      <c r="I128" s="7"/>
      <c r="J128" s="7"/>
      <c r="K128" s="7"/>
      <c r="L128" s="7"/>
      <c r="M128" s="7"/>
      <c r="N128" s="7"/>
      <c r="O128" s="7"/>
    </row>
    <row r="129" spans="1:1" ht="14.4" x14ac:dyDescent="0.3">
      <c r="A129" s="7"/>
    </row>
  </sheetData>
  <mergeCells count="7">
    <mergeCell ref="K17:O17"/>
    <mergeCell ref="A121:J121"/>
    <mergeCell ref="A17:A18"/>
    <mergeCell ref="B17:B18"/>
    <mergeCell ref="C17:C18"/>
    <mergeCell ref="D17:D18"/>
    <mergeCell ref="E17:J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0"/>
  <sheetViews>
    <sheetView topLeftCell="A87" workbookViewId="0">
      <selection activeCell="C10" sqref="C1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8.109375" bestFit="1"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348</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344</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1"/>
      <c r="B21" s="102" t="s">
        <v>88</v>
      </c>
      <c r="C21" s="118"/>
      <c r="D21" s="119"/>
      <c r="E21" s="120"/>
      <c r="F21" s="121"/>
      <c r="G21" s="121"/>
      <c r="H21" s="121"/>
      <c r="I21" s="121"/>
      <c r="J21" s="121"/>
      <c r="K21" s="122"/>
      <c r="L21" s="121"/>
      <c r="M21" s="121"/>
      <c r="N21" s="121"/>
      <c r="O21" s="121"/>
    </row>
    <row r="22" spans="1:16" s="7" customFormat="1" ht="27.6" x14ac:dyDescent="0.25">
      <c r="A22" s="79">
        <v>1</v>
      </c>
      <c r="B22" s="93" t="s">
        <v>89</v>
      </c>
      <c r="C22" s="79" t="s">
        <v>90</v>
      </c>
      <c r="D22" s="94">
        <v>1</v>
      </c>
      <c r="E22" s="92"/>
      <c r="F22" s="68"/>
      <c r="G22" s="68"/>
      <c r="H22" s="68"/>
      <c r="I22" s="68"/>
      <c r="J22" s="68">
        <f t="shared" ref="J22:J85" si="0">I22+H22+G22</f>
        <v>0</v>
      </c>
      <c r="K22" s="69">
        <f>ROUND(D22*E22,1)</f>
        <v>0</v>
      </c>
      <c r="L22" s="68">
        <f t="shared" ref="L22:L85" si="1">ROUND(D22*G22,2)</f>
        <v>0</v>
      </c>
      <c r="M22" s="68">
        <f t="shared" ref="M22:M85" si="2">ROUND(D22*H22,2)</f>
        <v>0</v>
      </c>
      <c r="N22" s="68">
        <f t="shared" ref="N22:N85" si="3">ROUND(D22*I22,2)</f>
        <v>0</v>
      </c>
      <c r="O22" s="68">
        <f t="shared" ref="O22:O85" si="4">N22+M22+L22</f>
        <v>0</v>
      </c>
    </row>
    <row r="23" spans="1:16" s="7" customFormat="1" ht="55.2" x14ac:dyDescent="0.25">
      <c r="A23" s="78">
        <v>2</v>
      </c>
      <c r="B23" s="93" t="s">
        <v>228</v>
      </c>
      <c r="C23" s="78" t="s">
        <v>90</v>
      </c>
      <c r="D23" s="94">
        <v>1</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6" s="7" customFormat="1" x14ac:dyDescent="0.25">
      <c r="A24" s="101"/>
      <c r="B24" s="102" t="s">
        <v>91</v>
      </c>
      <c r="C24" s="118"/>
      <c r="D24" s="119"/>
      <c r="E24" s="120"/>
      <c r="F24" s="121"/>
      <c r="G24" s="121"/>
      <c r="H24" s="121"/>
      <c r="I24" s="121"/>
      <c r="J24" s="121"/>
      <c r="K24" s="122"/>
      <c r="L24" s="121"/>
      <c r="M24" s="121"/>
      <c r="N24" s="121"/>
      <c r="O24" s="121"/>
    </row>
    <row r="25" spans="1:16" s="7" customFormat="1" ht="27.6" x14ac:dyDescent="0.25">
      <c r="A25" s="78">
        <v>3</v>
      </c>
      <c r="B25" s="93" t="s">
        <v>168</v>
      </c>
      <c r="C25" s="78" t="s">
        <v>132</v>
      </c>
      <c r="D25" s="91">
        <v>2.4</v>
      </c>
      <c r="E25" s="92"/>
      <c r="F25" s="68"/>
      <c r="G25" s="68"/>
      <c r="H25" s="68"/>
      <c r="I25" s="68"/>
      <c r="J25" s="68">
        <f t="shared" si="0"/>
        <v>0</v>
      </c>
      <c r="K25" s="69">
        <f t="shared" si="5"/>
        <v>0</v>
      </c>
      <c r="L25" s="68">
        <f t="shared" si="1"/>
        <v>0</v>
      </c>
      <c r="M25" s="68">
        <f t="shared" si="2"/>
        <v>0</v>
      </c>
      <c r="N25" s="68">
        <f t="shared" si="3"/>
        <v>0</v>
      </c>
      <c r="O25" s="68">
        <f t="shared" si="4"/>
        <v>0</v>
      </c>
    </row>
    <row r="26" spans="1:16" s="7" customFormat="1" ht="27.6" x14ac:dyDescent="0.25">
      <c r="A26" s="79">
        <v>4</v>
      </c>
      <c r="B26" s="90" t="s">
        <v>170</v>
      </c>
      <c r="C26" s="79" t="s">
        <v>132</v>
      </c>
      <c r="D26" s="91">
        <v>8</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5</v>
      </c>
      <c r="B27" s="93" t="s">
        <v>158</v>
      </c>
      <c r="C27" s="79" t="s">
        <v>132</v>
      </c>
      <c r="D27" s="94">
        <v>9</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x14ac:dyDescent="0.25">
      <c r="A28" s="78">
        <v>6</v>
      </c>
      <c r="B28" s="93" t="s">
        <v>345</v>
      </c>
      <c r="C28" s="79" t="s">
        <v>132</v>
      </c>
      <c r="D28" s="94">
        <v>1.5</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9">
        <v>7</v>
      </c>
      <c r="B29" s="93" t="s">
        <v>279</v>
      </c>
      <c r="C29" s="79" t="s">
        <v>90</v>
      </c>
      <c r="D29" s="94">
        <v>1</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x14ac:dyDescent="0.25">
      <c r="A30" s="78">
        <v>8</v>
      </c>
      <c r="B30" s="93" t="s">
        <v>159</v>
      </c>
      <c r="C30" s="79" t="s">
        <v>103</v>
      </c>
      <c r="D30" s="94">
        <v>60</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x14ac:dyDescent="0.25">
      <c r="A31" s="78">
        <v>9</v>
      </c>
      <c r="B31" s="93" t="s">
        <v>160</v>
      </c>
      <c r="C31" s="79" t="s">
        <v>90</v>
      </c>
      <c r="D31" s="91">
        <v>1</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ht="27.6" x14ac:dyDescent="0.25">
      <c r="A32" s="79">
        <v>10</v>
      </c>
      <c r="B32" s="90" t="s">
        <v>174</v>
      </c>
      <c r="C32" s="78" t="s">
        <v>90</v>
      </c>
      <c r="D32" s="91">
        <v>1</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ht="27.6" x14ac:dyDescent="0.25">
      <c r="A33" s="78">
        <v>11</v>
      </c>
      <c r="B33" s="93" t="s">
        <v>92</v>
      </c>
      <c r="C33" s="78" t="s">
        <v>90</v>
      </c>
      <c r="D33" s="94">
        <v>1</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8">
        <v>12</v>
      </c>
      <c r="B34" s="93" t="s">
        <v>93</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x14ac:dyDescent="0.25">
      <c r="A35" s="79">
        <v>13</v>
      </c>
      <c r="B35" s="93" t="s">
        <v>94</v>
      </c>
      <c r="C35" s="78" t="s">
        <v>90</v>
      </c>
      <c r="D35" s="94">
        <v>2</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ht="27.6" x14ac:dyDescent="0.25">
      <c r="A36" s="78">
        <v>14</v>
      </c>
      <c r="B36" s="93" t="s">
        <v>175</v>
      </c>
      <c r="C36" s="78" t="s">
        <v>176</v>
      </c>
      <c r="D36" s="94">
        <v>6</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ht="27.6" x14ac:dyDescent="0.25">
      <c r="A37" s="78">
        <v>15</v>
      </c>
      <c r="B37" s="93" t="s">
        <v>177</v>
      </c>
      <c r="C37" s="78" t="s">
        <v>103</v>
      </c>
      <c r="D37" s="94">
        <v>2</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79">
        <v>16</v>
      </c>
      <c r="B38" s="93" t="s">
        <v>178</v>
      </c>
      <c r="C38" s="79" t="s">
        <v>96</v>
      </c>
      <c r="D38" s="91">
        <v>2</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179</v>
      </c>
      <c r="C39" s="79" t="s">
        <v>90</v>
      </c>
      <c r="D39" s="91">
        <v>1</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x14ac:dyDescent="0.25">
      <c r="A40" s="101"/>
      <c r="B40" s="102" t="s">
        <v>98</v>
      </c>
      <c r="C40" s="118"/>
      <c r="D40" s="119"/>
      <c r="E40" s="120"/>
      <c r="F40" s="121"/>
      <c r="G40" s="121"/>
      <c r="H40" s="121"/>
      <c r="I40" s="121"/>
      <c r="J40" s="121"/>
      <c r="K40" s="122"/>
      <c r="L40" s="121"/>
      <c r="M40" s="121"/>
      <c r="N40" s="121"/>
      <c r="O40" s="121"/>
    </row>
    <row r="41" spans="1:15" s="7" customFormat="1" ht="165.6" x14ac:dyDescent="0.25">
      <c r="A41" s="78">
        <v>18</v>
      </c>
      <c r="B41" s="93" t="s">
        <v>257</v>
      </c>
      <c r="C41" s="78" t="s">
        <v>132</v>
      </c>
      <c r="D41" s="94">
        <v>8</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ht="55.2" x14ac:dyDescent="0.25">
      <c r="A42" s="79">
        <v>19</v>
      </c>
      <c r="B42" s="93" t="s">
        <v>185</v>
      </c>
      <c r="C42" s="79" t="s">
        <v>132</v>
      </c>
      <c r="D42" s="94">
        <v>5.5</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ht="41.4" x14ac:dyDescent="0.25">
      <c r="A43" s="78">
        <v>20</v>
      </c>
      <c r="B43" s="93" t="s">
        <v>250</v>
      </c>
      <c r="C43" s="78" t="s">
        <v>132</v>
      </c>
      <c r="D43" s="94">
        <v>1.5</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27.6" x14ac:dyDescent="0.25">
      <c r="A44" s="79">
        <v>21</v>
      </c>
      <c r="B44" s="93" t="s">
        <v>101</v>
      </c>
      <c r="C44" s="79" t="s">
        <v>90</v>
      </c>
      <c r="D44" s="91">
        <v>1</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82.8" x14ac:dyDescent="0.25">
      <c r="A45" s="78">
        <v>22</v>
      </c>
      <c r="B45" s="90" t="s">
        <v>281</v>
      </c>
      <c r="C45" s="79" t="s">
        <v>90</v>
      </c>
      <c r="D45" s="91">
        <v>1</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258</v>
      </c>
      <c r="C46" s="78" t="s">
        <v>132</v>
      </c>
      <c r="D46" s="94">
        <v>2.4</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ht="27.6" x14ac:dyDescent="0.25">
      <c r="A47" s="78">
        <v>24</v>
      </c>
      <c r="B47" s="93" t="s">
        <v>182</v>
      </c>
      <c r="C47" s="78" t="s">
        <v>132</v>
      </c>
      <c r="D47" s="94">
        <v>3</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x14ac:dyDescent="0.25">
      <c r="A48" s="79">
        <v>25</v>
      </c>
      <c r="B48" s="93" t="s">
        <v>183</v>
      </c>
      <c r="C48" s="79" t="s">
        <v>132</v>
      </c>
      <c r="D48" s="94">
        <v>2.4</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x14ac:dyDescent="0.25">
      <c r="A49" s="78">
        <v>26</v>
      </c>
      <c r="B49" s="93" t="s">
        <v>259</v>
      </c>
      <c r="C49" s="78" t="s">
        <v>132</v>
      </c>
      <c r="D49" s="94">
        <v>26.7</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ht="41.4" x14ac:dyDescent="0.25">
      <c r="A50" s="79">
        <v>27</v>
      </c>
      <c r="B50" s="93" t="s">
        <v>156</v>
      </c>
      <c r="C50" s="79" t="s">
        <v>132</v>
      </c>
      <c r="D50" s="91">
        <v>42.9</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x14ac:dyDescent="0.25">
      <c r="A51" s="78">
        <v>28</v>
      </c>
      <c r="B51" s="90" t="s">
        <v>188</v>
      </c>
      <c r="C51" s="79" t="s">
        <v>90</v>
      </c>
      <c r="D51" s="91">
        <v>2</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27.6" x14ac:dyDescent="0.25">
      <c r="A52" s="79">
        <v>29</v>
      </c>
      <c r="B52" s="93" t="s">
        <v>180</v>
      </c>
      <c r="C52" s="78" t="s">
        <v>90</v>
      </c>
      <c r="D52" s="94">
        <v>1</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x14ac:dyDescent="0.25">
      <c r="A53" s="78">
        <v>30</v>
      </c>
      <c r="B53" s="93" t="s">
        <v>329</v>
      </c>
      <c r="C53" s="78" t="s">
        <v>90</v>
      </c>
      <c r="D53" s="94">
        <v>1</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101"/>
      <c r="B54" s="102" t="s">
        <v>105</v>
      </c>
      <c r="C54" s="118"/>
      <c r="D54" s="119"/>
      <c r="E54" s="120"/>
      <c r="F54" s="121"/>
      <c r="G54" s="121"/>
      <c r="H54" s="121"/>
      <c r="I54" s="121"/>
      <c r="J54" s="121"/>
      <c r="K54" s="122"/>
      <c r="L54" s="121"/>
      <c r="M54" s="121"/>
      <c r="N54" s="121"/>
      <c r="O54" s="121"/>
    </row>
    <row r="55" spans="1:15" s="7" customFormat="1" x14ac:dyDescent="0.25">
      <c r="A55" s="79">
        <v>31</v>
      </c>
      <c r="B55" s="93" t="s">
        <v>106</v>
      </c>
      <c r="C55" s="78" t="s">
        <v>90</v>
      </c>
      <c r="D55" s="94">
        <v>2</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78">
        <v>32</v>
      </c>
      <c r="B56" s="93" t="s">
        <v>107</v>
      </c>
      <c r="C56" s="79" t="s">
        <v>90</v>
      </c>
      <c r="D56" s="91">
        <v>2</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ht="27.6" x14ac:dyDescent="0.25">
      <c r="A57" s="79">
        <v>33</v>
      </c>
      <c r="B57" s="90" t="s">
        <v>108</v>
      </c>
      <c r="C57" s="79" t="s">
        <v>90</v>
      </c>
      <c r="D57" s="91">
        <v>2</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ht="27.6" x14ac:dyDescent="0.25">
      <c r="A58" s="78">
        <v>34</v>
      </c>
      <c r="B58" s="93" t="s">
        <v>109</v>
      </c>
      <c r="C58" s="78" t="s">
        <v>90</v>
      </c>
      <c r="D58" s="94">
        <v>3</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41.4" x14ac:dyDescent="0.25">
      <c r="A59" s="79">
        <v>35</v>
      </c>
      <c r="B59" s="93" t="s">
        <v>243</v>
      </c>
      <c r="C59" s="78" t="s">
        <v>103</v>
      </c>
      <c r="D59" s="94">
        <v>6</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x14ac:dyDescent="0.25">
      <c r="A60" s="78">
        <v>36</v>
      </c>
      <c r="B60" s="93" t="s">
        <v>193</v>
      </c>
      <c r="C60" s="79" t="s">
        <v>111</v>
      </c>
      <c r="D60" s="94">
        <v>0.06</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ht="41.4" x14ac:dyDescent="0.25">
      <c r="A61" s="79">
        <v>37</v>
      </c>
      <c r="B61" s="93" t="s">
        <v>194</v>
      </c>
      <c r="C61" s="78" t="s">
        <v>103</v>
      </c>
      <c r="D61" s="94">
        <v>2</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ht="41.4" x14ac:dyDescent="0.25">
      <c r="A62" s="78">
        <v>38</v>
      </c>
      <c r="B62" s="93" t="s">
        <v>112</v>
      </c>
      <c r="C62" s="79" t="s">
        <v>90</v>
      </c>
      <c r="D62" s="91">
        <v>1</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ht="27.6" x14ac:dyDescent="0.25">
      <c r="A63" s="79">
        <v>39</v>
      </c>
      <c r="B63" s="90" t="s">
        <v>164</v>
      </c>
      <c r="C63" s="79" t="s">
        <v>90</v>
      </c>
      <c r="D63" s="91">
        <v>1</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41.4" x14ac:dyDescent="0.25">
      <c r="A64" s="78">
        <v>40</v>
      </c>
      <c r="B64" s="93" t="s">
        <v>114</v>
      </c>
      <c r="C64" s="78" t="s">
        <v>90</v>
      </c>
      <c r="D64" s="94">
        <v>1</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27.6" x14ac:dyDescent="0.25">
      <c r="A65" s="79">
        <v>41</v>
      </c>
      <c r="B65" s="93" t="s">
        <v>115</v>
      </c>
      <c r="C65" s="78" t="s">
        <v>90</v>
      </c>
      <c r="D65" s="94">
        <v>1</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x14ac:dyDescent="0.25">
      <c r="A66" s="78">
        <v>42</v>
      </c>
      <c r="B66" s="93" t="s">
        <v>116</v>
      </c>
      <c r="C66" s="79" t="s">
        <v>90</v>
      </c>
      <c r="D66" s="94">
        <v>1</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27.6" x14ac:dyDescent="0.25">
      <c r="A67" s="79">
        <v>43</v>
      </c>
      <c r="B67" s="93" t="s">
        <v>165</v>
      </c>
      <c r="C67" s="78" t="s">
        <v>90</v>
      </c>
      <c r="D67" s="94">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27.6" x14ac:dyDescent="0.25">
      <c r="A68" s="78">
        <v>44</v>
      </c>
      <c r="B68" s="93" t="s">
        <v>117</v>
      </c>
      <c r="C68" s="79" t="s">
        <v>90</v>
      </c>
      <c r="D68" s="91">
        <v>1</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101"/>
      <c r="B69" s="102" t="s">
        <v>120</v>
      </c>
      <c r="C69" s="118"/>
      <c r="D69" s="119"/>
      <c r="E69" s="120"/>
      <c r="F69" s="121"/>
      <c r="G69" s="121"/>
      <c r="H69" s="121"/>
      <c r="I69" s="121"/>
      <c r="J69" s="121"/>
      <c r="K69" s="122"/>
      <c r="L69" s="121"/>
      <c r="M69" s="121"/>
      <c r="N69" s="121"/>
      <c r="O69" s="121"/>
    </row>
    <row r="70" spans="1:15" s="7" customFormat="1" ht="41.4" x14ac:dyDescent="0.25">
      <c r="A70" s="79">
        <v>45</v>
      </c>
      <c r="B70" s="93" t="s">
        <v>346</v>
      </c>
      <c r="C70" s="78" t="s">
        <v>90</v>
      </c>
      <c r="D70" s="94">
        <v>1</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41.4" x14ac:dyDescent="0.25">
      <c r="A71" s="78">
        <v>46</v>
      </c>
      <c r="B71" s="93" t="s">
        <v>203</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ht="41.4" x14ac:dyDescent="0.25">
      <c r="A72" s="79">
        <v>47</v>
      </c>
      <c r="B72" s="93" t="s">
        <v>204</v>
      </c>
      <c r="C72" s="79" t="s">
        <v>90</v>
      </c>
      <c r="D72" s="94">
        <v>1</v>
      </c>
      <c r="E72" s="95"/>
      <c r="F72" s="95"/>
      <c r="G72" s="68"/>
      <c r="H72" s="68"/>
      <c r="I72" s="68"/>
      <c r="J72" s="68">
        <f t="shared" si="0"/>
        <v>0</v>
      </c>
      <c r="K72" s="69">
        <f t="shared" si="5"/>
        <v>0</v>
      </c>
      <c r="L72" s="68">
        <f t="shared" si="1"/>
        <v>0</v>
      </c>
      <c r="M72" s="68">
        <f t="shared" si="2"/>
        <v>0</v>
      </c>
      <c r="N72" s="68">
        <f t="shared" si="3"/>
        <v>0</v>
      </c>
      <c r="O72" s="68">
        <f t="shared" si="4"/>
        <v>0</v>
      </c>
    </row>
    <row r="73" spans="1:15" s="7" customFormat="1" ht="55.2" x14ac:dyDescent="0.25">
      <c r="A73" s="78">
        <v>48</v>
      </c>
      <c r="B73" s="93" t="s">
        <v>199</v>
      </c>
      <c r="C73" s="78" t="s">
        <v>103</v>
      </c>
      <c r="D73" s="94">
        <v>60</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27.6" x14ac:dyDescent="0.25">
      <c r="A74" s="79">
        <v>49</v>
      </c>
      <c r="B74" s="93" t="s">
        <v>121</v>
      </c>
      <c r="C74" s="79" t="s">
        <v>90</v>
      </c>
      <c r="D74" s="91">
        <v>5</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ht="41.4" x14ac:dyDescent="0.25">
      <c r="A75" s="78">
        <v>50</v>
      </c>
      <c r="B75" s="90" t="s">
        <v>288</v>
      </c>
      <c r="C75" s="79" t="s">
        <v>90</v>
      </c>
      <c r="D75" s="91">
        <v>10</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ht="27.6" x14ac:dyDescent="0.25">
      <c r="A76" s="79">
        <v>51</v>
      </c>
      <c r="B76" s="93" t="s">
        <v>124</v>
      </c>
      <c r="C76" s="78" t="s">
        <v>90</v>
      </c>
      <c r="D76" s="94">
        <v>4</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x14ac:dyDescent="0.25">
      <c r="A77" s="78">
        <v>52</v>
      </c>
      <c r="B77" s="93" t="s">
        <v>125</v>
      </c>
      <c r="C77" s="78" t="s">
        <v>90</v>
      </c>
      <c r="D77" s="94">
        <v>1</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x14ac:dyDescent="0.25">
      <c r="A78" s="79">
        <v>53</v>
      </c>
      <c r="B78" s="93" t="s">
        <v>167</v>
      </c>
      <c r="C78" s="79" t="s">
        <v>90</v>
      </c>
      <c r="D78" s="94">
        <v>1</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x14ac:dyDescent="0.25">
      <c r="A79" s="78">
        <v>54</v>
      </c>
      <c r="B79" s="93" t="s">
        <v>126</v>
      </c>
      <c r="C79" s="78" t="s">
        <v>90</v>
      </c>
      <c r="D79" s="94">
        <v>1</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ht="55.2" x14ac:dyDescent="0.25">
      <c r="A80" s="79">
        <v>55</v>
      </c>
      <c r="B80" s="93" t="s">
        <v>129</v>
      </c>
      <c r="C80" s="79" t="s">
        <v>90</v>
      </c>
      <c r="D80" s="91">
        <v>1</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x14ac:dyDescent="0.25">
      <c r="A81" s="101"/>
      <c r="B81" s="102" t="s">
        <v>130</v>
      </c>
      <c r="C81" s="118"/>
      <c r="D81" s="119"/>
      <c r="E81" s="120"/>
      <c r="F81" s="121"/>
      <c r="G81" s="121"/>
      <c r="H81" s="121"/>
      <c r="I81" s="121"/>
      <c r="J81" s="121"/>
      <c r="K81" s="122"/>
      <c r="L81" s="121"/>
      <c r="M81" s="121"/>
      <c r="N81" s="121"/>
      <c r="O81" s="121"/>
    </row>
    <row r="82" spans="1:15" s="7" customFormat="1" ht="27.6" x14ac:dyDescent="0.25">
      <c r="A82" s="78">
        <v>56</v>
      </c>
      <c r="B82" s="93" t="s">
        <v>131</v>
      </c>
      <c r="C82" s="78" t="s">
        <v>132</v>
      </c>
      <c r="D82" s="94">
        <v>163</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27.6" x14ac:dyDescent="0.25">
      <c r="A83" s="79">
        <v>57</v>
      </c>
      <c r="B83" s="93" t="s">
        <v>133</v>
      </c>
      <c r="C83" s="78" t="s">
        <v>132</v>
      </c>
      <c r="D83" s="94">
        <v>45.3</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ht="27.6" x14ac:dyDescent="0.25">
      <c r="A84" s="78">
        <v>58</v>
      </c>
      <c r="B84" s="93" t="s">
        <v>134</v>
      </c>
      <c r="C84" s="79" t="s">
        <v>132</v>
      </c>
      <c r="D84" s="94">
        <v>47</v>
      </c>
      <c r="E84" s="95"/>
      <c r="F84" s="95"/>
      <c r="G84" s="68"/>
      <c r="H84" s="68"/>
      <c r="I84" s="68"/>
      <c r="J84" s="68">
        <f t="shared" si="0"/>
        <v>0</v>
      </c>
      <c r="K84" s="69">
        <f t="shared" si="5"/>
        <v>0</v>
      </c>
      <c r="L84" s="68">
        <f t="shared" si="1"/>
        <v>0</v>
      </c>
      <c r="M84" s="68">
        <f t="shared" si="2"/>
        <v>0</v>
      </c>
      <c r="N84" s="68">
        <f t="shared" si="3"/>
        <v>0</v>
      </c>
      <c r="O84" s="68">
        <f t="shared" si="4"/>
        <v>0</v>
      </c>
    </row>
    <row r="85" spans="1:15" s="7" customFormat="1" x14ac:dyDescent="0.25">
      <c r="A85" s="78">
        <v>59</v>
      </c>
      <c r="B85" s="93" t="s">
        <v>207</v>
      </c>
      <c r="C85" s="78" t="s">
        <v>132</v>
      </c>
      <c r="D85" s="94">
        <v>15</v>
      </c>
      <c r="E85" s="92"/>
      <c r="F85" s="68"/>
      <c r="G85" s="68"/>
      <c r="H85" s="68"/>
      <c r="I85" s="68"/>
      <c r="J85" s="68">
        <f t="shared" si="0"/>
        <v>0</v>
      </c>
      <c r="K85" s="69">
        <f t="shared" si="5"/>
        <v>0</v>
      </c>
      <c r="L85" s="68">
        <f t="shared" si="1"/>
        <v>0</v>
      </c>
      <c r="M85" s="68">
        <f t="shared" si="2"/>
        <v>0</v>
      </c>
      <c r="N85" s="68">
        <f t="shared" si="3"/>
        <v>0</v>
      </c>
      <c r="O85" s="68">
        <f t="shared" si="4"/>
        <v>0</v>
      </c>
    </row>
    <row r="86" spans="1:15" s="7" customFormat="1" x14ac:dyDescent="0.25">
      <c r="A86" s="79">
        <v>60</v>
      </c>
      <c r="B86" s="93" t="s">
        <v>135</v>
      </c>
      <c r="C86" s="78" t="s">
        <v>132</v>
      </c>
      <c r="D86" s="94">
        <v>2.8</v>
      </c>
      <c r="E86" s="92"/>
      <c r="F86" s="68"/>
      <c r="G86" s="68"/>
      <c r="H86" s="68"/>
      <c r="I86" s="68"/>
      <c r="J86" s="68">
        <f t="shared" ref="J86:J120" si="6">I86+H86+G86</f>
        <v>0</v>
      </c>
      <c r="K86" s="69">
        <f t="shared" si="5"/>
        <v>0</v>
      </c>
      <c r="L86" s="68">
        <f t="shared" ref="L86:L120" si="7">ROUND(D86*G86,2)</f>
        <v>0</v>
      </c>
      <c r="M86" s="68">
        <f t="shared" ref="M86:M120" si="8">ROUND(D86*H86,2)</f>
        <v>0</v>
      </c>
      <c r="N86" s="68">
        <f t="shared" ref="N86:N120" si="9">ROUND(D86*I86,2)</f>
        <v>0</v>
      </c>
      <c r="O86" s="68">
        <f t="shared" ref="O86:O120" si="10">N86+M86+L86</f>
        <v>0</v>
      </c>
    </row>
    <row r="87" spans="1:15" s="7" customFormat="1" x14ac:dyDescent="0.25">
      <c r="A87" s="78">
        <v>61</v>
      </c>
      <c r="B87" s="93" t="s">
        <v>136</v>
      </c>
      <c r="C87" s="79" t="s">
        <v>132</v>
      </c>
      <c r="D87" s="91">
        <v>45.3</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ht="27.6" x14ac:dyDescent="0.25">
      <c r="A88" s="78">
        <v>62</v>
      </c>
      <c r="B88" s="90" t="s">
        <v>137</v>
      </c>
      <c r="C88" s="79" t="s">
        <v>132</v>
      </c>
      <c r="D88" s="91">
        <v>45.3</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79">
        <v>63</v>
      </c>
      <c r="B89" s="93" t="s">
        <v>211</v>
      </c>
      <c r="C89" s="78" t="s">
        <v>132</v>
      </c>
      <c r="D89" s="94">
        <v>45.3</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x14ac:dyDescent="0.25">
      <c r="A90" s="78">
        <v>64</v>
      </c>
      <c r="B90" s="93" t="s">
        <v>139</v>
      </c>
      <c r="C90" s="78" t="s">
        <v>132</v>
      </c>
      <c r="D90" s="94">
        <v>118</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ht="27.6" x14ac:dyDescent="0.25">
      <c r="A91" s="78">
        <v>65</v>
      </c>
      <c r="B91" s="93" t="s">
        <v>140</v>
      </c>
      <c r="C91" s="79" t="s">
        <v>132</v>
      </c>
      <c r="D91" s="94">
        <v>118</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ht="27.6" x14ac:dyDescent="0.25">
      <c r="A92" s="79">
        <v>66</v>
      </c>
      <c r="B92" s="93" t="s">
        <v>214</v>
      </c>
      <c r="C92" s="78" t="s">
        <v>132</v>
      </c>
      <c r="D92" s="94">
        <v>118</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67</v>
      </c>
      <c r="B93" s="93" t="s">
        <v>143</v>
      </c>
      <c r="C93" s="79" t="s">
        <v>132</v>
      </c>
      <c r="D93" s="91">
        <v>5</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t="55.2" x14ac:dyDescent="0.25">
      <c r="A94" s="78">
        <v>68</v>
      </c>
      <c r="B94" s="90" t="s">
        <v>347</v>
      </c>
      <c r="C94" s="79" t="s">
        <v>132</v>
      </c>
      <c r="D94" s="91">
        <v>2.7</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t="41.4" x14ac:dyDescent="0.25">
      <c r="A95" s="79">
        <v>69</v>
      </c>
      <c r="B95" s="93" t="s">
        <v>216</v>
      </c>
      <c r="C95" s="78" t="s">
        <v>132</v>
      </c>
      <c r="D95" s="94">
        <v>11.3</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70</v>
      </c>
      <c r="B96" s="93" t="s">
        <v>261</v>
      </c>
      <c r="C96" s="78" t="s">
        <v>132</v>
      </c>
      <c r="D96" s="94">
        <v>0.6</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101"/>
      <c r="B97" s="102" t="s">
        <v>144</v>
      </c>
      <c r="C97" s="118"/>
      <c r="D97" s="119"/>
      <c r="E97" s="120"/>
      <c r="F97" s="121"/>
      <c r="G97" s="121"/>
      <c r="H97" s="121"/>
      <c r="I97" s="121"/>
      <c r="J97" s="121"/>
      <c r="K97" s="122"/>
      <c r="L97" s="121"/>
      <c r="M97" s="121"/>
      <c r="N97" s="121"/>
      <c r="O97" s="121"/>
    </row>
    <row r="98" spans="1:15" s="7" customFormat="1" x14ac:dyDescent="0.25">
      <c r="A98" s="79">
        <v>71</v>
      </c>
      <c r="B98" s="93" t="s">
        <v>247</v>
      </c>
      <c r="C98" s="78" t="s">
        <v>90</v>
      </c>
      <c r="D98" s="94">
        <v>1</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x14ac:dyDescent="0.25">
      <c r="A99" s="101"/>
      <c r="B99" s="102" t="s">
        <v>146</v>
      </c>
      <c r="C99" s="118"/>
      <c r="D99" s="119"/>
      <c r="E99" s="120"/>
      <c r="F99" s="121"/>
      <c r="G99" s="121"/>
      <c r="H99" s="121"/>
      <c r="I99" s="121"/>
      <c r="J99" s="121"/>
      <c r="K99" s="122"/>
      <c r="L99" s="121"/>
      <c r="M99" s="121"/>
      <c r="N99" s="121"/>
      <c r="O99" s="121"/>
    </row>
    <row r="100" spans="1:15" s="7" customFormat="1" ht="41.4" x14ac:dyDescent="0.25">
      <c r="A100" s="78">
        <v>72</v>
      </c>
      <c r="B100" s="90" t="s">
        <v>147</v>
      </c>
      <c r="C100" s="79" t="s">
        <v>148</v>
      </c>
      <c r="D100" s="91">
        <v>3.9</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ht="41.4" x14ac:dyDescent="0.25">
      <c r="A101" s="79">
        <v>73</v>
      </c>
      <c r="B101" s="90" t="s">
        <v>149</v>
      </c>
      <c r="C101" s="79" t="s">
        <v>148</v>
      </c>
      <c r="D101" s="91">
        <v>3.9</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x14ac:dyDescent="0.25">
      <c r="A102" s="78">
        <v>74</v>
      </c>
      <c r="B102" s="93" t="s">
        <v>150</v>
      </c>
      <c r="C102" s="78" t="s">
        <v>132</v>
      </c>
      <c r="D102" s="94">
        <v>45.3</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idden="1" x14ac:dyDescent="0.25">
      <c r="A103" s="78">
        <v>83</v>
      </c>
      <c r="B103" s="93"/>
      <c r="C103" s="78"/>
      <c r="D103" s="94"/>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hidden="1" x14ac:dyDescent="0.25">
      <c r="A104" s="78">
        <v>84</v>
      </c>
      <c r="B104" s="93"/>
      <c r="C104" s="79"/>
      <c r="D104" s="94"/>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hidden="1" x14ac:dyDescent="0.25">
      <c r="A105" s="79">
        <v>85</v>
      </c>
      <c r="B105" s="93"/>
      <c r="C105" s="78"/>
      <c r="D105" s="94"/>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hidden="1" x14ac:dyDescent="0.25">
      <c r="A106" s="78">
        <v>86</v>
      </c>
      <c r="B106" s="93"/>
      <c r="C106" s="79"/>
      <c r="D106" s="91"/>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idden="1" x14ac:dyDescent="0.25">
      <c r="A107" s="78">
        <v>87</v>
      </c>
      <c r="B107" s="90"/>
      <c r="C107" s="79"/>
      <c r="D107" s="91"/>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idden="1" x14ac:dyDescent="0.25">
      <c r="A108" s="78">
        <v>88</v>
      </c>
      <c r="B108" s="90"/>
      <c r="C108" s="79"/>
      <c r="D108" s="91"/>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idden="1" x14ac:dyDescent="0.25">
      <c r="A109" s="79">
        <v>89</v>
      </c>
      <c r="B109" s="93"/>
      <c r="C109" s="78"/>
      <c r="D109" s="94"/>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idden="1" x14ac:dyDescent="0.25">
      <c r="A110" s="78">
        <v>90</v>
      </c>
      <c r="B110" s="93"/>
      <c r="C110" s="78"/>
      <c r="D110" s="94"/>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0"/>
  <sheetViews>
    <sheetView topLeftCell="A12" workbookViewId="0">
      <selection activeCell="E22" sqref="E22:I119"/>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87</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272</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27.6" x14ac:dyDescent="0.25">
      <c r="A22" s="105">
        <v>1</v>
      </c>
      <c r="B22" s="106" t="s">
        <v>89</v>
      </c>
      <c r="C22" s="17" t="s">
        <v>90</v>
      </c>
      <c r="D22" s="107">
        <v>1</v>
      </c>
      <c r="E22" s="17"/>
      <c r="F22" s="17"/>
      <c r="G22" s="68"/>
      <c r="H22" s="17"/>
      <c r="I22" s="17"/>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6" s="7" customFormat="1" x14ac:dyDescent="0.25">
      <c r="A23" s="108"/>
      <c r="B23" s="109" t="s">
        <v>91</v>
      </c>
      <c r="C23" s="110"/>
      <c r="D23" s="111"/>
      <c r="E23" s="110"/>
      <c r="F23" s="103"/>
      <c r="G23" s="103"/>
      <c r="H23" s="103"/>
      <c r="I23" s="103"/>
      <c r="J23" s="103"/>
      <c r="K23" s="103"/>
      <c r="L23" s="103"/>
      <c r="M23" s="103"/>
      <c r="N23" s="103"/>
      <c r="O23" s="103"/>
    </row>
    <row r="24" spans="1:16" s="7" customFormat="1" x14ac:dyDescent="0.25">
      <c r="A24" s="105">
        <v>2</v>
      </c>
      <c r="B24" s="112" t="s">
        <v>155</v>
      </c>
      <c r="C24" s="113" t="s">
        <v>132</v>
      </c>
      <c r="D24" s="114">
        <v>28.9</v>
      </c>
      <c r="E24" s="113"/>
      <c r="F24" s="113"/>
      <c r="G24" s="68"/>
      <c r="H24" s="113"/>
      <c r="I24" s="113"/>
      <c r="J24" s="68">
        <f t="shared" si="0"/>
        <v>0</v>
      </c>
      <c r="K24" s="69">
        <f t="shared" ref="K24:K86" si="5">ROUND(D24*E24,1)</f>
        <v>0</v>
      </c>
      <c r="L24" s="68">
        <f t="shared" si="1"/>
        <v>0</v>
      </c>
      <c r="M24" s="68">
        <f t="shared" si="2"/>
        <v>0</v>
      </c>
      <c r="N24" s="68">
        <f t="shared" si="3"/>
        <v>0</v>
      </c>
      <c r="O24" s="68">
        <f t="shared" si="4"/>
        <v>0</v>
      </c>
    </row>
    <row r="25" spans="1:16" s="7" customFormat="1" x14ac:dyDescent="0.25">
      <c r="A25" s="105">
        <v>3</v>
      </c>
      <c r="B25" s="112" t="s">
        <v>158</v>
      </c>
      <c r="C25" s="113" t="s">
        <v>132</v>
      </c>
      <c r="D25" s="114">
        <v>3.6</v>
      </c>
      <c r="E25" s="113"/>
      <c r="F25" s="113"/>
      <c r="G25" s="68"/>
      <c r="H25" s="113"/>
      <c r="I25" s="113"/>
      <c r="J25" s="68">
        <f t="shared" si="0"/>
        <v>0</v>
      </c>
      <c r="K25" s="69">
        <f t="shared" si="5"/>
        <v>0</v>
      </c>
      <c r="L25" s="68">
        <f t="shared" si="1"/>
        <v>0</v>
      </c>
      <c r="M25" s="68">
        <f t="shared" si="2"/>
        <v>0</v>
      </c>
      <c r="N25" s="68">
        <f t="shared" si="3"/>
        <v>0</v>
      </c>
      <c r="O25" s="68">
        <f t="shared" si="4"/>
        <v>0</v>
      </c>
    </row>
    <row r="26" spans="1:16" s="7" customFormat="1" x14ac:dyDescent="0.25">
      <c r="A26" s="105">
        <v>4</v>
      </c>
      <c r="B26" s="112" t="s">
        <v>159</v>
      </c>
      <c r="C26" s="113" t="s">
        <v>103</v>
      </c>
      <c r="D26" s="114">
        <v>50</v>
      </c>
      <c r="E26" s="113"/>
      <c r="F26" s="113"/>
      <c r="G26" s="68"/>
      <c r="H26" s="113"/>
      <c r="I26" s="113"/>
      <c r="J26" s="68">
        <f t="shared" si="0"/>
        <v>0</v>
      </c>
      <c r="K26" s="69">
        <f t="shared" si="5"/>
        <v>0</v>
      </c>
      <c r="L26" s="68">
        <f t="shared" si="1"/>
        <v>0</v>
      </c>
      <c r="M26" s="68">
        <f t="shared" si="2"/>
        <v>0</v>
      </c>
      <c r="N26" s="68">
        <f t="shared" si="3"/>
        <v>0</v>
      </c>
      <c r="O26" s="68">
        <f t="shared" si="4"/>
        <v>0</v>
      </c>
    </row>
    <row r="27" spans="1:16" s="7" customFormat="1" x14ac:dyDescent="0.25">
      <c r="A27" s="105">
        <v>5</v>
      </c>
      <c r="B27" s="112" t="s">
        <v>160</v>
      </c>
      <c r="C27" s="113" t="s">
        <v>90</v>
      </c>
      <c r="D27" s="114">
        <v>1</v>
      </c>
      <c r="E27" s="113"/>
      <c r="F27" s="113"/>
      <c r="G27" s="68"/>
      <c r="H27" s="113"/>
      <c r="I27" s="113"/>
      <c r="J27" s="68">
        <f t="shared" si="0"/>
        <v>0</v>
      </c>
      <c r="K27" s="69">
        <f t="shared" si="5"/>
        <v>0</v>
      </c>
      <c r="L27" s="68">
        <f t="shared" si="1"/>
        <v>0</v>
      </c>
      <c r="M27" s="68">
        <f t="shared" si="2"/>
        <v>0</v>
      </c>
      <c r="N27" s="68">
        <f t="shared" si="3"/>
        <v>0</v>
      </c>
      <c r="O27" s="68">
        <f t="shared" si="4"/>
        <v>0</v>
      </c>
    </row>
    <row r="28" spans="1:16" s="7" customFormat="1" x14ac:dyDescent="0.25">
      <c r="A28" s="105">
        <v>6</v>
      </c>
      <c r="B28" s="112" t="s">
        <v>161</v>
      </c>
      <c r="C28" s="113" t="s">
        <v>90</v>
      </c>
      <c r="D28" s="114">
        <v>1</v>
      </c>
      <c r="E28" s="113"/>
      <c r="F28" s="113"/>
      <c r="G28" s="68"/>
      <c r="H28" s="113"/>
      <c r="I28" s="113"/>
      <c r="J28" s="68">
        <f t="shared" si="0"/>
        <v>0</v>
      </c>
      <c r="K28" s="69">
        <f t="shared" si="5"/>
        <v>0</v>
      </c>
      <c r="L28" s="68">
        <f t="shared" si="1"/>
        <v>0</v>
      </c>
      <c r="M28" s="68">
        <f t="shared" si="2"/>
        <v>0</v>
      </c>
      <c r="N28" s="68">
        <f t="shared" si="3"/>
        <v>0</v>
      </c>
      <c r="O28" s="68">
        <f t="shared" si="4"/>
        <v>0</v>
      </c>
    </row>
    <row r="29" spans="1:16" s="7" customFormat="1" x14ac:dyDescent="0.25">
      <c r="A29" s="105">
        <v>7</v>
      </c>
      <c r="B29" s="112" t="s">
        <v>94</v>
      </c>
      <c r="C29" s="113" t="s">
        <v>90</v>
      </c>
      <c r="D29" s="114">
        <v>3</v>
      </c>
      <c r="E29" s="113"/>
      <c r="F29" s="113"/>
      <c r="G29" s="68"/>
      <c r="H29" s="113"/>
      <c r="I29" s="113"/>
      <c r="J29" s="68">
        <f t="shared" si="0"/>
        <v>0</v>
      </c>
      <c r="K29" s="69">
        <f t="shared" si="5"/>
        <v>0</v>
      </c>
      <c r="L29" s="68">
        <f t="shared" si="1"/>
        <v>0</v>
      </c>
      <c r="M29" s="68">
        <f t="shared" si="2"/>
        <v>0</v>
      </c>
      <c r="N29" s="68">
        <f t="shared" si="3"/>
        <v>0</v>
      </c>
      <c r="O29" s="68">
        <f t="shared" si="4"/>
        <v>0</v>
      </c>
    </row>
    <row r="30" spans="1:16" s="7" customFormat="1" x14ac:dyDescent="0.25">
      <c r="A30" s="105">
        <v>8</v>
      </c>
      <c r="B30" s="112" t="s">
        <v>95</v>
      </c>
      <c r="C30" s="113" t="s">
        <v>96</v>
      </c>
      <c r="D30" s="114">
        <v>2</v>
      </c>
      <c r="E30" s="113"/>
      <c r="F30" s="113"/>
      <c r="G30" s="68"/>
      <c r="H30" s="113"/>
      <c r="I30" s="113"/>
      <c r="J30" s="68">
        <f t="shared" si="0"/>
        <v>0</v>
      </c>
      <c r="K30" s="69">
        <f t="shared" si="5"/>
        <v>0</v>
      </c>
      <c r="L30" s="68">
        <f t="shared" si="1"/>
        <v>0</v>
      </c>
      <c r="M30" s="68">
        <f t="shared" si="2"/>
        <v>0</v>
      </c>
      <c r="N30" s="68">
        <f t="shared" si="3"/>
        <v>0</v>
      </c>
      <c r="O30" s="68">
        <f t="shared" si="4"/>
        <v>0</v>
      </c>
    </row>
    <row r="31" spans="1:16" s="7" customFormat="1" ht="27.6" x14ac:dyDescent="0.25">
      <c r="A31" s="105">
        <v>9</v>
      </c>
      <c r="B31" s="112" t="s">
        <v>97</v>
      </c>
      <c r="C31" s="113" t="s">
        <v>90</v>
      </c>
      <c r="D31" s="114">
        <v>1</v>
      </c>
      <c r="E31" s="113"/>
      <c r="F31" s="113"/>
      <c r="G31" s="68"/>
      <c r="H31" s="113"/>
      <c r="I31" s="113"/>
      <c r="J31" s="68">
        <f t="shared" si="0"/>
        <v>0</v>
      </c>
      <c r="K31" s="69">
        <f t="shared" si="5"/>
        <v>0</v>
      </c>
      <c r="L31" s="68">
        <f t="shared" si="1"/>
        <v>0</v>
      </c>
      <c r="M31" s="68">
        <f t="shared" si="2"/>
        <v>0</v>
      </c>
      <c r="N31" s="68">
        <f t="shared" si="3"/>
        <v>0</v>
      </c>
      <c r="O31" s="68">
        <f t="shared" si="4"/>
        <v>0</v>
      </c>
    </row>
    <row r="32" spans="1:16" s="7" customFormat="1" x14ac:dyDescent="0.25">
      <c r="A32" s="108"/>
      <c r="B32" s="109" t="s">
        <v>98</v>
      </c>
      <c r="C32" s="110"/>
      <c r="D32" s="111"/>
      <c r="E32" s="110"/>
      <c r="F32" s="103"/>
      <c r="G32" s="103"/>
      <c r="H32" s="103"/>
      <c r="I32" s="103"/>
      <c r="J32" s="103"/>
      <c r="K32" s="103"/>
      <c r="L32" s="103"/>
      <c r="M32" s="103"/>
      <c r="N32" s="103"/>
      <c r="O32" s="103"/>
    </row>
    <row r="33" spans="1:15" s="7" customFormat="1" x14ac:dyDescent="0.25">
      <c r="A33" s="105">
        <v>10</v>
      </c>
      <c r="B33" s="112" t="s">
        <v>273</v>
      </c>
      <c r="C33" s="113" t="s">
        <v>132</v>
      </c>
      <c r="D33" s="114">
        <v>1.6</v>
      </c>
      <c r="E33" s="113"/>
      <c r="F33" s="113"/>
      <c r="G33" s="68"/>
      <c r="H33" s="113"/>
      <c r="I33" s="113"/>
      <c r="J33" s="68">
        <f t="shared" si="0"/>
        <v>0</v>
      </c>
      <c r="K33" s="69">
        <f t="shared" si="5"/>
        <v>0</v>
      </c>
      <c r="L33" s="68">
        <f t="shared" si="1"/>
        <v>0</v>
      </c>
      <c r="M33" s="68">
        <f t="shared" si="2"/>
        <v>0</v>
      </c>
      <c r="N33" s="68">
        <f t="shared" si="3"/>
        <v>0</v>
      </c>
      <c r="O33" s="68">
        <f t="shared" si="4"/>
        <v>0</v>
      </c>
    </row>
    <row r="34" spans="1:15" s="7" customFormat="1" ht="27.6" x14ac:dyDescent="0.25">
      <c r="A34" s="105">
        <v>11</v>
      </c>
      <c r="B34" s="112" t="s">
        <v>100</v>
      </c>
      <c r="C34" s="113" t="s">
        <v>90</v>
      </c>
      <c r="D34" s="114">
        <v>3</v>
      </c>
      <c r="E34" s="113"/>
      <c r="F34" s="113"/>
      <c r="G34" s="68"/>
      <c r="H34" s="113"/>
      <c r="I34" s="113"/>
      <c r="J34" s="68">
        <f t="shared" si="0"/>
        <v>0</v>
      </c>
      <c r="K34" s="69">
        <f t="shared" si="5"/>
        <v>0</v>
      </c>
      <c r="L34" s="68">
        <f t="shared" si="1"/>
        <v>0</v>
      </c>
      <c r="M34" s="68">
        <f t="shared" si="2"/>
        <v>0</v>
      </c>
      <c r="N34" s="68">
        <f t="shared" si="3"/>
        <v>0</v>
      </c>
      <c r="O34" s="68">
        <f t="shared" si="4"/>
        <v>0</v>
      </c>
    </row>
    <row r="35" spans="1:15" s="7" customFormat="1" ht="27.6" x14ac:dyDescent="0.25">
      <c r="A35" s="105">
        <v>12</v>
      </c>
      <c r="B35" s="112" t="s">
        <v>274</v>
      </c>
      <c r="C35" s="113" t="s">
        <v>132</v>
      </c>
      <c r="D35" s="114">
        <v>3</v>
      </c>
      <c r="E35" s="113"/>
      <c r="F35" s="113"/>
      <c r="G35" s="68"/>
      <c r="H35" s="113"/>
      <c r="I35" s="113"/>
      <c r="J35" s="68">
        <f t="shared" si="0"/>
        <v>0</v>
      </c>
      <c r="K35" s="69">
        <f t="shared" si="5"/>
        <v>0</v>
      </c>
      <c r="L35" s="68">
        <f t="shared" si="1"/>
        <v>0</v>
      </c>
      <c r="M35" s="68">
        <f t="shared" si="2"/>
        <v>0</v>
      </c>
      <c r="N35" s="68">
        <f t="shared" si="3"/>
        <v>0</v>
      </c>
      <c r="O35" s="68">
        <f t="shared" si="4"/>
        <v>0</v>
      </c>
    </row>
    <row r="36" spans="1:15" s="7" customFormat="1" ht="41.4" x14ac:dyDescent="0.25">
      <c r="A36" s="105">
        <v>13</v>
      </c>
      <c r="B36" s="112" t="s">
        <v>250</v>
      </c>
      <c r="C36" s="113" t="s">
        <v>162</v>
      </c>
      <c r="D36" s="114">
        <v>1</v>
      </c>
      <c r="E36" s="113"/>
      <c r="F36" s="113"/>
      <c r="G36" s="68"/>
      <c r="H36" s="113"/>
      <c r="I36" s="113"/>
      <c r="J36" s="68">
        <f t="shared" si="0"/>
        <v>0</v>
      </c>
      <c r="K36" s="69">
        <f t="shared" si="5"/>
        <v>0</v>
      </c>
      <c r="L36" s="68">
        <f t="shared" si="1"/>
        <v>0</v>
      </c>
      <c r="M36" s="68">
        <f t="shared" si="2"/>
        <v>0</v>
      </c>
      <c r="N36" s="68">
        <f t="shared" si="3"/>
        <v>0</v>
      </c>
      <c r="O36" s="68">
        <f t="shared" si="4"/>
        <v>0</v>
      </c>
    </row>
    <row r="37" spans="1:15" s="7" customFormat="1" ht="27.6" x14ac:dyDescent="0.25">
      <c r="A37" s="105">
        <v>14</v>
      </c>
      <c r="B37" s="112" t="s">
        <v>101</v>
      </c>
      <c r="C37" s="113" t="s">
        <v>90</v>
      </c>
      <c r="D37" s="114"/>
      <c r="E37" s="113"/>
      <c r="F37" s="113"/>
      <c r="G37" s="68"/>
      <c r="H37" s="113"/>
      <c r="I37" s="113"/>
      <c r="J37" s="68">
        <f t="shared" si="0"/>
        <v>0</v>
      </c>
      <c r="K37" s="69">
        <f t="shared" si="5"/>
        <v>0</v>
      </c>
      <c r="L37" s="68">
        <f t="shared" si="1"/>
        <v>0</v>
      </c>
      <c r="M37" s="68">
        <f t="shared" si="2"/>
        <v>0</v>
      </c>
      <c r="N37" s="68">
        <f t="shared" si="3"/>
        <v>0</v>
      </c>
      <c r="O37" s="68">
        <f t="shared" si="4"/>
        <v>0</v>
      </c>
    </row>
    <row r="38" spans="1:15" s="7" customFormat="1" ht="69" x14ac:dyDescent="0.25">
      <c r="A38" s="105">
        <v>15</v>
      </c>
      <c r="B38" s="112" t="s">
        <v>241</v>
      </c>
      <c r="C38" s="113" t="s">
        <v>90</v>
      </c>
      <c r="D38" s="114">
        <v>1</v>
      </c>
      <c r="E38" s="113"/>
      <c r="F38" s="113"/>
      <c r="G38" s="68"/>
      <c r="H38" s="113"/>
      <c r="I38" s="113"/>
      <c r="J38" s="68">
        <f t="shared" si="0"/>
        <v>0</v>
      </c>
      <c r="K38" s="69">
        <f t="shared" si="5"/>
        <v>0</v>
      </c>
      <c r="L38" s="68">
        <f t="shared" si="1"/>
        <v>0</v>
      </c>
      <c r="M38" s="68">
        <f t="shared" si="2"/>
        <v>0</v>
      </c>
      <c r="N38" s="68">
        <f t="shared" si="3"/>
        <v>0</v>
      </c>
      <c r="O38" s="68">
        <f t="shared" si="4"/>
        <v>0</v>
      </c>
    </row>
    <row r="39" spans="1:15" s="7" customFormat="1" ht="41.4" x14ac:dyDescent="0.25">
      <c r="A39" s="105">
        <v>16</v>
      </c>
      <c r="B39" s="112" t="s">
        <v>156</v>
      </c>
      <c r="C39" s="113" t="s">
        <v>132</v>
      </c>
      <c r="D39" s="114">
        <v>28.9</v>
      </c>
      <c r="E39" s="113"/>
      <c r="F39" s="113"/>
      <c r="G39" s="68"/>
      <c r="H39" s="113"/>
      <c r="I39" s="113"/>
      <c r="J39" s="68">
        <f t="shared" si="0"/>
        <v>0</v>
      </c>
      <c r="K39" s="69">
        <f t="shared" si="5"/>
        <v>0</v>
      </c>
      <c r="L39" s="68">
        <f t="shared" si="1"/>
        <v>0</v>
      </c>
      <c r="M39" s="68">
        <f t="shared" si="2"/>
        <v>0</v>
      </c>
      <c r="N39" s="68">
        <f t="shared" si="3"/>
        <v>0</v>
      </c>
      <c r="O39" s="68">
        <f t="shared" si="4"/>
        <v>0</v>
      </c>
    </row>
    <row r="40" spans="1:15" s="7" customFormat="1" x14ac:dyDescent="0.25">
      <c r="A40" s="105">
        <v>17</v>
      </c>
      <c r="B40" s="112" t="s">
        <v>104</v>
      </c>
      <c r="C40" s="113" t="s">
        <v>90</v>
      </c>
      <c r="D40" s="114">
        <v>2</v>
      </c>
      <c r="E40" s="113"/>
      <c r="F40" s="113"/>
      <c r="G40" s="68"/>
      <c r="H40" s="113"/>
      <c r="I40" s="113"/>
      <c r="J40" s="68">
        <f t="shared" si="0"/>
        <v>0</v>
      </c>
      <c r="K40" s="69">
        <f t="shared" si="5"/>
        <v>0</v>
      </c>
      <c r="L40" s="68">
        <f t="shared" si="1"/>
        <v>0</v>
      </c>
      <c r="M40" s="68">
        <f t="shared" si="2"/>
        <v>0</v>
      </c>
      <c r="N40" s="68">
        <f t="shared" si="3"/>
        <v>0</v>
      </c>
      <c r="O40" s="68">
        <f t="shared" si="4"/>
        <v>0</v>
      </c>
    </row>
    <row r="41" spans="1:15" s="7" customFormat="1" x14ac:dyDescent="0.25">
      <c r="A41" s="105">
        <v>18</v>
      </c>
      <c r="B41" s="112" t="s">
        <v>275</v>
      </c>
      <c r="C41" s="113" t="s">
        <v>90</v>
      </c>
      <c r="D41" s="114">
        <v>1</v>
      </c>
      <c r="E41" s="113"/>
      <c r="F41" s="113"/>
      <c r="G41" s="68"/>
      <c r="H41" s="113"/>
      <c r="I41" s="113"/>
      <c r="J41" s="68">
        <f t="shared" si="0"/>
        <v>0</v>
      </c>
      <c r="K41" s="69">
        <f t="shared" si="5"/>
        <v>0</v>
      </c>
      <c r="L41" s="68">
        <f t="shared" si="1"/>
        <v>0</v>
      </c>
      <c r="M41" s="68">
        <f t="shared" si="2"/>
        <v>0</v>
      </c>
      <c r="N41" s="68">
        <f t="shared" si="3"/>
        <v>0</v>
      </c>
      <c r="O41" s="68">
        <f t="shared" si="4"/>
        <v>0</v>
      </c>
    </row>
    <row r="42" spans="1:15" s="7" customFormat="1" x14ac:dyDescent="0.25">
      <c r="A42" s="108"/>
      <c r="B42" s="109" t="s">
        <v>105</v>
      </c>
      <c r="C42" s="110"/>
      <c r="D42" s="111"/>
      <c r="E42" s="110"/>
      <c r="F42" s="103"/>
      <c r="G42" s="103"/>
      <c r="H42" s="103"/>
      <c r="I42" s="103"/>
      <c r="J42" s="103"/>
      <c r="K42" s="103"/>
      <c r="L42" s="103"/>
      <c r="M42" s="103"/>
      <c r="N42" s="103"/>
      <c r="O42" s="103"/>
    </row>
    <row r="43" spans="1:15" s="7" customFormat="1" x14ac:dyDescent="0.25">
      <c r="A43" s="105">
        <v>19</v>
      </c>
      <c r="B43" s="112" t="s">
        <v>106</v>
      </c>
      <c r="C43" s="113" t="s">
        <v>90</v>
      </c>
      <c r="D43" s="114">
        <v>2</v>
      </c>
      <c r="E43" s="113"/>
      <c r="F43" s="113"/>
      <c r="G43" s="68"/>
      <c r="H43" s="113"/>
      <c r="I43" s="113"/>
      <c r="J43" s="68">
        <f t="shared" si="0"/>
        <v>0</v>
      </c>
      <c r="K43" s="69">
        <f t="shared" si="5"/>
        <v>0</v>
      </c>
      <c r="L43" s="68">
        <f t="shared" si="1"/>
        <v>0</v>
      </c>
      <c r="M43" s="68">
        <f t="shared" si="2"/>
        <v>0</v>
      </c>
      <c r="N43" s="68">
        <f t="shared" si="3"/>
        <v>0</v>
      </c>
      <c r="O43" s="68">
        <f t="shared" si="4"/>
        <v>0</v>
      </c>
    </row>
    <row r="44" spans="1:15" s="7" customFormat="1" x14ac:dyDescent="0.25">
      <c r="A44" s="105">
        <v>20</v>
      </c>
      <c r="B44" s="112" t="s">
        <v>107</v>
      </c>
      <c r="C44" s="113" t="s">
        <v>90</v>
      </c>
      <c r="D44" s="114">
        <v>2</v>
      </c>
      <c r="E44" s="113"/>
      <c r="F44" s="113"/>
      <c r="G44" s="68"/>
      <c r="H44" s="113"/>
      <c r="I44" s="113"/>
      <c r="J44" s="68">
        <f t="shared" si="0"/>
        <v>0</v>
      </c>
      <c r="K44" s="69">
        <f t="shared" si="5"/>
        <v>0</v>
      </c>
      <c r="L44" s="68">
        <f t="shared" si="1"/>
        <v>0</v>
      </c>
      <c r="M44" s="68">
        <f t="shared" si="2"/>
        <v>0</v>
      </c>
      <c r="N44" s="68">
        <f t="shared" si="3"/>
        <v>0</v>
      </c>
      <c r="O44" s="68">
        <f t="shared" si="4"/>
        <v>0</v>
      </c>
    </row>
    <row r="45" spans="1:15" s="7" customFormat="1" ht="27.6" x14ac:dyDescent="0.25">
      <c r="A45" s="105">
        <v>21</v>
      </c>
      <c r="B45" s="112" t="s">
        <v>108</v>
      </c>
      <c r="C45" s="113" t="s">
        <v>90</v>
      </c>
      <c r="D45" s="114">
        <v>2</v>
      </c>
      <c r="E45" s="113"/>
      <c r="F45" s="113"/>
      <c r="G45" s="68"/>
      <c r="H45" s="113"/>
      <c r="I45" s="113"/>
      <c r="J45" s="68">
        <f t="shared" si="0"/>
        <v>0</v>
      </c>
      <c r="K45" s="69">
        <f t="shared" si="5"/>
        <v>0</v>
      </c>
      <c r="L45" s="68">
        <f t="shared" si="1"/>
        <v>0</v>
      </c>
      <c r="M45" s="68">
        <f t="shared" si="2"/>
        <v>0</v>
      </c>
      <c r="N45" s="68">
        <f t="shared" si="3"/>
        <v>0</v>
      </c>
      <c r="O45" s="68">
        <f t="shared" si="4"/>
        <v>0</v>
      </c>
    </row>
    <row r="46" spans="1:15" s="7" customFormat="1" ht="27.6" x14ac:dyDescent="0.25">
      <c r="A46" s="105">
        <v>22</v>
      </c>
      <c r="B46" s="112" t="s">
        <v>109</v>
      </c>
      <c r="C46" s="113" t="s">
        <v>90</v>
      </c>
      <c r="D46" s="114">
        <v>6</v>
      </c>
      <c r="E46" s="113"/>
      <c r="F46" s="113"/>
      <c r="G46" s="68"/>
      <c r="H46" s="113"/>
      <c r="I46" s="113"/>
      <c r="J46" s="68">
        <f t="shared" si="0"/>
        <v>0</v>
      </c>
      <c r="K46" s="69">
        <f t="shared" si="5"/>
        <v>0</v>
      </c>
      <c r="L46" s="68">
        <f t="shared" si="1"/>
        <v>0</v>
      </c>
      <c r="M46" s="68">
        <f t="shared" si="2"/>
        <v>0</v>
      </c>
      <c r="N46" s="68">
        <f t="shared" si="3"/>
        <v>0</v>
      </c>
      <c r="O46" s="68">
        <f t="shared" si="4"/>
        <v>0</v>
      </c>
    </row>
    <row r="47" spans="1:15" s="7" customFormat="1" x14ac:dyDescent="0.25">
      <c r="A47" s="105">
        <v>23</v>
      </c>
      <c r="B47" s="112" t="s">
        <v>110</v>
      </c>
      <c r="C47" s="113" t="s">
        <v>111</v>
      </c>
      <c r="D47" s="114">
        <v>0.1</v>
      </c>
      <c r="E47" s="113"/>
      <c r="F47" s="113"/>
      <c r="G47" s="68"/>
      <c r="H47" s="113"/>
      <c r="I47" s="113"/>
      <c r="J47" s="68">
        <f t="shared" si="0"/>
        <v>0</v>
      </c>
      <c r="K47" s="69">
        <f t="shared" si="5"/>
        <v>0</v>
      </c>
      <c r="L47" s="68">
        <f t="shared" si="1"/>
        <v>0</v>
      </c>
      <c r="M47" s="68">
        <f t="shared" si="2"/>
        <v>0</v>
      </c>
      <c r="N47" s="68">
        <f t="shared" si="3"/>
        <v>0</v>
      </c>
      <c r="O47" s="68">
        <f t="shared" si="4"/>
        <v>0</v>
      </c>
    </row>
    <row r="48" spans="1:15" s="7" customFormat="1" ht="41.4" x14ac:dyDescent="0.25">
      <c r="A48" s="105">
        <v>24</v>
      </c>
      <c r="B48" s="112" t="s">
        <v>112</v>
      </c>
      <c r="C48" s="113" t="s">
        <v>90</v>
      </c>
      <c r="D48" s="114">
        <v>1</v>
      </c>
      <c r="E48" s="113"/>
      <c r="F48" s="113"/>
      <c r="G48" s="68"/>
      <c r="H48" s="113"/>
      <c r="I48" s="113"/>
      <c r="J48" s="68">
        <f t="shared" si="0"/>
        <v>0</v>
      </c>
      <c r="K48" s="69">
        <f t="shared" si="5"/>
        <v>0</v>
      </c>
      <c r="L48" s="68">
        <f t="shared" si="1"/>
        <v>0</v>
      </c>
      <c r="M48" s="68">
        <f t="shared" si="2"/>
        <v>0</v>
      </c>
      <c r="N48" s="68">
        <f t="shared" si="3"/>
        <v>0</v>
      </c>
      <c r="O48" s="68">
        <f t="shared" si="4"/>
        <v>0</v>
      </c>
    </row>
    <row r="49" spans="1:15" s="7" customFormat="1" x14ac:dyDescent="0.25">
      <c r="A49" s="105">
        <v>25</v>
      </c>
      <c r="B49" s="112" t="s">
        <v>163</v>
      </c>
      <c r="C49" s="113" t="s">
        <v>90</v>
      </c>
      <c r="D49" s="114">
        <v>1</v>
      </c>
      <c r="E49" s="113"/>
      <c r="F49" s="113"/>
      <c r="G49" s="68"/>
      <c r="H49" s="113"/>
      <c r="I49" s="113"/>
      <c r="J49" s="68">
        <f t="shared" si="0"/>
        <v>0</v>
      </c>
      <c r="K49" s="69">
        <f t="shared" si="5"/>
        <v>0</v>
      </c>
      <c r="L49" s="68">
        <f t="shared" si="1"/>
        <v>0</v>
      </c>
      <c r="M49" s="68">
        <f t="shared" si="2"/>
        <v>0</v>
      </c>
      <c r="N49" s="68">
        <f t="shared" si="3"/>
        <v>0</v>
      </c>
      <c r="O49" s="68">
        <f t="shared" si="4"/>
        <v>0</v>
      </c>
    </row>
    <row r="50" spans="1:15" s="7" customFormat="1" ht="27.6" x14ac:dyDescent="0.25">
      <c r="A50" s="105">
        <v>26</v>
      </c>
      <c r="B50" s="112" t="s">
        <v>164</v>
      </c>
      <c r="C50" s="113" t="s">
        <v>90</v>
      </c>
      <c r="D50" s="114">
        <v>1</v>
      </c>
      <c r="E50" s="113"/>
      <c r="F50" s="113"/>
      <c r="G50" s="68"/>
      <c r="H50" s="113"/>
      <c r="I50" s="113"/>
      <c r="J50" s="68">
        <f t="shared" si="0"/>
        <v>0</v>
      </c>
      <c r="K50" s="69">
        <f t="shared" si="5"/>
        <v>0</v>
      </c>
      <c r="L50" s="68">
        <f t="shared" si="1"/>
        <v>0</v>
      </c>
      <c r="M50" s="68">
        <f t="shared" si="2"/>
        <v>0</v>
      </c>
      <c r="N50" s="68">
        <f t="shared" si="3"/>
        <v>0</v>
      </c>
      <c r="O50" s="68">
        <f t="shared" si="4"/>
        <v>0</v>
      </c>
    </row>
    <row r="51" spans="1:15" s="7" customFormat="1" ht="27.6" x14ac:dyDescent="0.25">
      <c r="A51" s="105">
        <v>27</v>
      </c>
      <c r="B51" s="112" t="s">
        <v>276</v>
      </c>
      <c r="C51" s="113" t="s">
        <v>90</v>
      </c>
      <c r="D51" s="114">
        <v>1</v>
      </c>
      <c r="E51" s="113"/>
      <c r="F51" s="113"/>
      <c r="G51" s="68"/>
      <c r="H51" s="113"/>
      <c r="I51" s="113"/>
      <c r="J51" s="68">
        <f t="shared" si="0"/>
        <v>0</v>
      </c>
      <c r="K51" s="69">
        <f t="shared" si="5"/>
        <v>0</v>
      </c>
      <c r="L51" s="68">
        <f t="shared" si="1"/>
        <v>0</v>
      </c>
      <c r="M51" s="68">
        <f t="shared" si="2"/>
        <v>0</v>
      </c>
      <c r="N51" s="68">
        <f t="shared" si="3"/>
        <v>0</v>
      </c>
      <c r="O51" s="68">
        <f t="shared" si="4"/>
        <v>0</v>
      </c>
    </row>
    <row r="52" spans="1:15" s="7" customFormat="1" x14ac:dyDescent="0.25">
      <c r="A52" s="105">
        <v>28</v>
      </c>
      <c r="B52" s="112" t="s">
        <v>116</v>
      </c>
      <c r="C52" s="113" t="s">
        <v>90</v>
      </c>
      <c r="D52" s="114">
        <v>1</v>
      </c>
      <c r="E52" s="113"/>
      <c r="F52" s="113"/>
      <c r="G52" s="68"/>
      <c r="H52" s="113"/>
      <c r="I52" s="113"/>
      <c r="J52" s="68">
        <f t="shared" si="0"/>
        <v>0</v>
      </c>
      <c r="K52" s="69">
        <f t="shared" si="5"/>
        <v>0</v>
      </c>
      <c r="L52" s="68">
        <f t="shared" si="1"/>
        <v>0</v>
      </c>
      <c r="M52" s="68">
        <f t="shared" si="2"/>
        <v>0</v>
      </c>
      <c r="N52" s="68">
        <f t="shared" si="3"/>
        <v>0</v>
      </c>
      <c r="O52" s="68">
        <f t="shared" si="4"/>
        <v>0</v>
      </c>
    </row>
    <row r="53" spans="1:15" s="7" customFormat="1" ht="27.6" x14ac:dyDescent="0.25">
      <c r="A53" s="105">
        <v>29</v>
      </c>
      <c r="B53" s="112" t="s">
        <v>165</v>
      </c>
      <c r="C53" s="113" t="s">
        <v>90</v>
      </c>
      <c r="D53" s="114">
        <v>2</v>
      </c>
      <c r="E53" s="113"/>
      <c r="F53" s="113"/>
      <c r="G53" s="68"/>
      <c r="H53" s="113"/>
      <c r="I53" s="113"/>
      <c r="J53" s="68">
        <f t="shared" si="0"/>
        <v>0</v>
      </c>
      <c r="K53" s="69">
        <f t="shared" si="5"/>
        <v>0</v>
      </c>
      <c r="L53" s="68">
        <f t="shared" si="1"/>
        <v>0</v>
      </c>
      <c r="M53" s="68">
        <f t="shared" si="2"/>
        <v>0</v>
      </c>
      <c r="N53" s="68">
        <f t="shared" si="3"/>
        <v>0</v>
      </c>
      <c r="O53" s="68">
        <f t="shared" si="4"/>
        <v>0</v>
      </c>
    </row>
    <row r="54" spans="1:15" s="7" customFormat="1" ht="27.6" x14ac:dyDescent="0.25">
      <c r="A54" s="105">
        <v>30</v>
      </c>
      <c r="B54" s="112" t="s">
        <v>118</v>
      </c>
      <c r="C54" s="113" t="s">
        <v>90</v>
      </c>
      <c r="D54" s="114">
        <v>2</v>
      </c>
      <c r="E54" s="113"/>
      <c r="F54" s="113"/>
      <c r="G54" s="68"/>
      <c r="H54" s="113"/>
      <c r="I54" s="113"/>
      <c r="J54" s="68">
        <f t="shared" si="0"/>
        <v>0</v>
      </c>
      <c r="K54" s="69">
        <f t="shared" si="5"/>
        <v>0</v>
      </c>
      <c r="L54" s="68">
        <f t="shared" si="1"/>
        <v>0</v>
      </c>
      <c r="M54" s="68">
        <f t="shared" si="2"/>
        <v>0</v>
      </c>
      <c r="N54" s="68">
        <f t="shared" si="3"/>
        <v>0</v>
      </c>
      <c r="O54" s="68">
        <f t="shared" si="4"/>
        <v>0</v>
      </c>
    </row>
    <row r="55" spans="1:15" s="7" customFormat="1" ht="27.6" x14ac:dyDescent="0.25">
      <c r="A55" s="105">
        <v>31</v>
      </c>
      <c r="B55" s="112" t="s">
        <v>119</v>
      </c>
      <c r="C55" s="113" t="s">
        <v>90</v>
      </c>
      <c r="D55" s="114">
        <v>2</v>
      </c>
      <c r="E55" s="113"/>
      <c r="F55" s="113"/>
      <c r="G55" s="68"/>
      <c r="H55" s="113"/>
      <c r="I55" s="113"/>
      <c r="J55" s="68">
        <f t="shared" si="0"/>
        <v>0</v>
      </c>
      <c r="K55" s="69">
        <f t="shared" si="5"/>
        <v>0</v>
      </c>
      <c r="L55" s="68">
        <f t="shared" si="1"/>
        <v>0</v>
      </c>
      <c r="M55" s="68">
        <f t="shared" si="2"/>
        <v>0</v>
      </c>
      <c r="N55" s="68">
        <f t="shared" si="3"/>
        <v>0</v>
      </c>
      <c r="O55" s="68">
        <f t="shared" si="4"/>
        <v>0</v>
      </c>
    </row>
    <row r="56" spans="1:15" s="7" customFormat="1" x14ac:dyDescent="0.25">
      <c r="A56" s="108"/>
      <c r="B56" s="109" t="s">
        <v>120</v>
      </c>
      <c r="C56" s="110"/>
      <c r="D56" s="111"/>
      <c r="E56" s="110"/>
      <c r="F56" s="103"/>
      <c r="G56" s="103"/>
      <c r="H56" s="103"/>
      <c r="I56" s="103"/>
      <c r="J56" s="103"/>
      <c r="K56" s="103"/>
      <c r="L56" s="103"/>
      <c r="M56" s="103"/>
      <c r="N56" s="103"/>
      <c r="O56" s="103"/>
    </row>
    <row r="57" spans="1:15" s="7" customFormat="1" ht="96.6" x14ac:dyDescent="0.25">
      <c r="A57" s="105">
        <v>32</v>
      </c>
      <c r="B57" s="112" t="s">
        <v>277</v>
      </c>
      <c r="C57" s="113" t="s">
        <v>90</v>
      </c>
      <c r="D57" s="114">
        <v>1</v>
      </c>
      <c r="E57" s="113"/>
      <c r="F57" s="113"/>
      <c r="G57" s="68"/>
      <c r="H57" s="113"/>
      <c r="I57" s="113"/>
      <c r="J57" s="68">
        <f t="shared" si="0"/>
        <v>0</v>
      </c>
      <c r="K57" s="69">
        <f t="shared" si="5"/>
        <v>0</v>
      </c>
      <c r="L57" s="68">
        <f t="shared" si="1"/>
        <v>0</v>
      </c>
      <c r="M57" s="68">
        <f t="shared" si="2"/>
        <v>0</v>
      </c>
      <c r="N57" s="68">
        <f t="shared" si="3"/>
        <v>0</v>
      </c>
      <c r="O57" s="68">
        <f t="shared" si="4"/>
        <v>0</v>
      </c>
    </row>
    <row r="58" spans="1:15" s="7" customFormat="1" ht="55.2" x14ac:dyDescent="0.25">
      <c r="A58" s="105">
        <v>33</v>
      </c>
      <c r="B58" s="112" t="s">
        <v>236</v>
      </c>
      <c r="C58" s="113" t="s">
        <v>103</v>
      </c>
      <c r="D58" s="114">
        <v>12</v>
      </c>
      <c r="E58" s="113"/>
      <c r="F58" s="113"/>
      <c r="G58" s="68"/>
      <c r="H58" s="113"/>
      <c r="I58" s="113"/>
      <c r="J58" s="68">
        <f t="shared" si="0"/>
        <v>0</v>
      </c>
      <c r="K58" s="69">
        <f t="shared" si="5"/>
        <v>0</v>
      </c>
      <c r="L58" s="68">
        <f t="shared" si="1"/>
        <v>0</v>
      </c>
      <c r="M58" s="68">
        <f t="shared" si="2"/>
        <v>0</v>
      </c>
      <c r="N58" s="68">
        <f t="shared" si="3"/>
        <v>0</v>
      </c>
      <c r="O58" s="68">
        <f t="shared" si="4"/>
        <v>0</v>
      </c>
    </row>
    <row r="59" spans="1:15" s="7" customFormat="1" ht="55.2" x14ac:dyDescent="0.25">
      <c r="A59" s="105">
        <v>34</v>
      </c>
      <c r="B59" s="112" t="s">
        <v>166</v>
      </c>
      <c r="C59" s="113" t="s">
        <v>103</v>
      </c>
      <c r="D59" s="114">
        <v>30</v>
      </c>
      <c r="E59" s="113"/>
      <c r="F59" s="113"/>
      <c r="G59" s="68"/>
      <c r="H59" s="113"/>
      <c r="I59" s="113"/>
      <c r="J59" s="68">
        <f t="shared" si="0"/>
        <v>0</v>
      </c>
      <c r="K59" s="69">
        <f t="shared" si="5"/>
        <v>0</v>
      </c>
      <c r="L59" s="68">
        <f t="shared" si="1"/>
        <v>0</v>
      </c>
      <c r="M59" s="68">
        <f t="shared" si="2"/>
        <v>0</v>
      </c>
      <c r="N59" s="68">
        <f t="shared" si="3"/>
        <v>0</v>
      </c>
      <c r="O59" s="68">
        <f t="shared" si="4"/>
        <v>0</v>
      </c>
    </row>
    <row r="60" spans="1:15" s="7" customFormat="1" ht="27.6" x14ac:dyDescent="0.25">
      <c r="A60" s="105">
        <v>35</v>
      </c>
      <c r="B60" s="112" t="s">
        <v>121</v>
      </c>
      <c r="C60" s="113" t="s">
        <v>90</v>
      </c>
      <c r="D60" s="114">
        <v>3</v>
      </c>
      <c r="E60" s="113"/>
      <c r="F60" s="113"/>
      <c r="G60" s="68"/>
      <c r="H60" s="113"/>
      <c r="I60" s="113"/>
      <c r="J60" s="68">
        <f t="shared" si="0"/>
        <v>0</v>
      </c>
      <c r="K60" s="69">
        <f t="shared" si="5"/>
        <v>0</v>
      </c>
      <c r="L60" s="68">
        <f t="shared" si="1"/>
        <v>0</v>
      </c>
      <c r="M60" s="68">
        <f t="shared" si="2"/>
        <v>0</v>
      </c>
      <c r="N60" s="68">
        <f t="shared" si="3"/>
        <v>0</v>
      </c>
      <c r="O60" s="68">
        <f t="shared" si="4"/>
        <v>0</v>
      </c>
    </row>
    <row r="61" spans="1:15" s="7" customFormat="1" ht="27.6" x14ac:dyDescent="0.25">
      <c r="A61" s="105">
        <v>36</v>
      </c>
      <c r="B61" s="112" t="s">
        <v>122</v>
      </c>
      <c r="C61" s="113" t="s">
        <v>90</v>
      </c>
      <c r="D61" s="114">
        <v>8</v>
      </c>
      <c r="E61" s="113"/>
      <c r="F61" s="113"/>
      <c r="G61" s="68"/>
      <c r="H61" s="113"/>
      <c r="I61" s="113"/>
      <c r="J61" s="68">
        <f t="shared" si="0"/>
        <v>0</v>
      </c>
      <c r="K61" s="69">
        <f t="shared" si="5"/>
        <v>0</v>
      </c>
      <c r="L61" s="68">
        <f t="shared" si="1"/>
        <v>0</v>
      </c>
      <c r="M61" s="68">
        <f t="shared" si="2"/>
        <v>0</v>
      </c>
      <c r="N61" s="68">
        <f t="shared" si="3"/>
        <v>0</v>
      </c>
      <c r="O61" s="68">
        <f t="shared" si="4"/>
        <v>0</v>
      </c>
    </row>
    <row r="62" spans="1:15" s="7" customFormat="1" ht="41.4" x14ac:dyDescent="0.25">
      <c r="A62" s="105">
        <v>37</v>
      </c>
      <c r="B62" s="112" t="s">
        <v>123</v>
      </c>
      <c r="C62" s="113" t="s">
        <v>90</v>
      </c>
      <c r="D62" s="114">
        <v>2</v>
      </c>
      <c r="E62" s="113"/>
      <c r="F62" s="113"/>
      <c r="G62" s="68"/>
      <c r="H62" s="113"/>
      <c r="I62" s="113"/>
      <c r="J62" s="68">
        <f t="shared" si="0"/>
        <v>0</v>
      </c>
      <c r="K62" s="69">
        <f t="shared" si="5"/>
        <v>0</v>
      </c>
      <c r="L62" s="68">
        <f t="shared" si="1"/>
        <v>0</v>
      </c>
      <c r="M62" s="68">
        <f t="shared" si="2"/>
        <v>0</v>
      </c>
      <c r="N62" s="68">
        <f t="shared" si="3"/>
        <v>0</v>
      </c>
      <c r="O62" s="68">
        <f t="shared" si="4"/>
        <v>0</v>
      </c>
    </row>
    <row r="63" spans="1:15" s="7" customFormat="1" ht="27.6" x14ac:dyDescent="0.25">
      <c r="A63" s="105">
        <v>38</v>
      </c>
      <c r="B63" s="112" t="s">
        <v>124</v>
      </c>
      <c r="C63" s="113" t="s">
        <v>90</v>
      </c>
      <c r="D63" s="114">
        <v>2</v>
      </c>
      <c r="E63" s="113"/>
      <c r="F63" s="113"/>
      <c r="G63" s="68"/>
      <c r="H63" s="113"/>
      <c r="I63" s="113"/>
      <c r="J63" s="68">
        <f t="shared" si="0"/>
        <v>0</v>
      </c>
      <c r="K63" s="69">
        <f t="shared" si="5"/>
        <v>0</v>
      </c>
      <c r="L63" s="68">
        <f t="shared" si="1"/>
        <v>0</v>
      </c>
      <c r="M63" s="68">
        <f t="shared" si="2"/>
        <v>0</v>
      </c>
      <c r="N63" s="68">
        <f t="shared" si="3"/>
        <v>0</v>
      </c>
      <c r="O63" s="68">
        <f t="shared" si="4"/>
        <v>0</v>
      </c>
    </row>
    <row r="64" spans="1:15" s="7" customFormat="1" x14ac:dyDescent="0.25">
      <c r="A64" s="105">
        <v>39</v>
      </c>
      <c r="B64" s="112" t="s">
        <v>125</v>
      </c>
      <c r="C64" s="113" t="s">
        <v>90</v>
      </c>
      <c r="D64" s="114">
        <v>1</v>
      </c>
      <c r="E64" s="113"/>
      <c r="F64" s="113"/>
      <c r="G64" s="68"/>
      <c r="H64" s="113"/>
      <c r="I64" s="113"/>
      <c r="J64" s="68">
        <f t="shared" si="0"/>
        <v>0</v>
      </c>
      <c r="K64" s="69">
        <f t="shared" si="5"/>
        <v>0</v>
      </c>
      <c r="L64" s="68">
        <f t="shared" si="1"/>
        <v>0</v>
      </c>
      <c r="M64" s="68">
        <f t="shared" si="2"/>
        <v>0</v>
      </c>
      <c r="N64" s="68">
        <f t="shared" si="3"/>
        <v>0</v>
      </c>
      <c r="O64" s="68">
        <f t="shared" si="4"/>
        <v>0</v>
      </c>
    </row>
    <row r="65" spans="1:15" s="7" customFormat="1" x14ac:dyDescent="0.25">
      <c r="A65" s="105">
        <v>40</v>
      </c>
      <c r="B65" s="112" t="s">
        <v>167</v>
      </c>
      <c r="C65" s="113" t="s">
        <v>90</v>
      </c>
      <c r="D65" s="114">
        <v>1</v>
      </c>
      <c r="E65" s="113"/>
      <c r="F65" s="113"/>
      <c r="G65" s="68"/>
      <c r="H65" s="113"/>
      <c r="I65" s="113"/>
      <c r="J65" s="68">
        <f t="shared" si="0"/>
        <v>0</v>
      </c>
      <c r="K65" s="69">
        <f t="shared" si="5"/>
        <v>0</v>
      </c>
      <c r="L65" s="68">
        <f t="shared" si="1"/>
        <v>0</v>
      </c>
      <c r="M65" s="68">
        <f t="shared" si="2"/>
        <v>0</v>
      </c>
      <c r="N65" s="68">
        <f t="shared" si="3"/>
        <v>0</v>
      </c>
      <c r="O65" s="68">
        <f t="shared" si="4"/>
        <v>0</v>
      </c>
    </row>
    <row r="66" spans="1:15" s="7" customFormat="1" x14ac:dyDescent="0.25">
      <c r="A66" s="105">
        <v>41</v>
      </c>
      <c r="B66" s="112" t="s">
        <v>126</v>
      </c>
      <c r="C66" s="113" t="s">
        <v>90</v>
      </c>
      <c r="D66" s="114">
        <v>1</v>
      </c>
      <c r="E66" s="113"/>
      <c r="F66" s="113"/>
      <c r="G66" s="68"/>
      <c r="H66" s="113"/>
      <c r="I66" s="113"/>
      <c r="J66" s="68">
        <f t="shared" si="0"/>
        <v>0</v>
      </c>
      <c r="K66" s="69">
        <f t="shared" si="5"/>
        <v>0</v>
      </c>
      <c r="L66" s="68">
        <f t="shared" si="1"/>
        <v>0</v>
      </c>
      <c r="M66" s="68">
        <f t="shared" si="2"/>
        <v>0</v>
      </c>
      <c r="N66" s="68">
        <f t="shared" si="3"/>
        <v>0</v>
      </c>
      <c r="O66" s="68">
        <f t="shared" si="4"/>
        <v>0</v>
      </c>
    </row>
    <row r="67" spans="1:15" s="7" customFormat="1" ht="41.4" x14ac:dyDescent="0.25">
      <c r="A67" s="105">
        <v>42</v>
      </c>
      <c r="B67" s="112" t="s">
        <v>127</v>
      </c>
      <c r="C67" s="113" t="s">
        <v>103</v>
      </c>
      <c r="D67" s="114">
        <v>10</v>
      </c>
      <c r="E67" s="113"/>
      <c r="F67" s="113"/>
      <c r="G67" s="68"/>
      <c r="H67" s="113"/>
      <c r="I67" s="113"/>
      <c r="J67" s="68">
        <f t="shared" si="0"/>
        <v>0</v>
      </c>
      <c r="K67" s="69">
        <f t="shared" si="5"/>
        <v>0</v>
      </c>
      <c r="L67" s="68">
        <f t="shared" si="1"/>
        <v>0</v>
      </c>
      <c r="M67" s="68">
        <f t="shared" si="2"/>
        <v>0</v>
      </c>
      <c r="N67" s="68">
        <f t="shared" si="3"/>
        <v>0</v>
      </c>
      <c r="O67" s="68">
        <f t="shared" si="4"/>
        <v>0</v>
      </c>
    </row>
    <row r="68" spans="1:15" s="7" customFormat="1" ht="27.6" x14ac:dyDescent="0.25">
      <c r="A68" s="105">
        <v>43</v>
      </c>
      <c r="B68" s="112" t="s">
        <v>128</v>
      </c>
      <c r="C68" s="113" t="s">
        <v>90</v>
      </c>
      <c r="D68" s="114">
        <v>2</v>
      </c>
      <c r="E68" s="113"/>
      <c r="F68" s="113"/>
      <c r="G68" s="68"/>
      <c r="H68" s="113"/>
      <c r="I68" s="113"/>
      <c r="J68" s="68">
        <f t="shared" si="0"/>
        <v>0</v>
      </c>
      <c r="K68" s="69">
        <f t="shared" si="5"/>
        <v>0</v>
      </c>
      <c r="L68" s="68">
        <f t="shared" si="1"/>
        <v>0</v>
      </c>
      <c r="M68" s="68">
        <f t="shared" si="2"/>
        <v>0</v>
      </c>
      <c r="N68" s="68">
        <f t="shared" si="3"/>
        <v>0</v>
      </c>
      <c r="O68" s="68">
        <f t="shared" si="4"/>
        <v>0</v>
      </c>
    </row>
    <row r="69" spans="1:15" s="7" customFormat="1" x14ac:dyDescent="0.25">
      <c r="A69" s="108"/>
      <c r="B69" s="109" t="s">
        <v>130</v>
      </c>
      <c r="C69" s="110"/>
      <c r="D69" s="111"/>
      <c r="E69" s="110"/>
      <c r="F69" s="103"/>
      <c r="G69" s="103"/>
      <c r="H69" s="103"/>
      <c r="I69" s="103"/>
      <c r="J69" s="103"/>
      <c r="K69" s="103"/>
      <c r="L69" s="103"/>
      <c r="M69" s="103"/>
      <c r="N69" s="103"/>
      <c r="O69" s="103"/>
    </row>
    <row r="70" spans="1:15" s="7" customFormat="1" ht="27.6" x14ac:dyDescent="0.25">
      <c r="A70" s="105">
        <v>44</v>
      </c>
      <c r="B70" s="112" t="s">
        <v>131</v>
      </c>
      <c r="C70" s="113" t="s">
        <v>132</v>
      </c>
      <c r="D70" s="114">
        <v>121</v>
      </c>
      <c r="E70" s="113"/>
      <c r="F70" s="113"/>
      <c r="G70" s="68"/>
      <c r="H70" s="113"/>
      <c r="I70" s="113"/>
      <c r="J70" s="68">
        <f t="shared" si="0"/>
        <v>0</v>
      </c>
      <c r="K70" s="69">
        <f t="shared" si="5"/>
        <v>0</v>
      </c>
      <c r="L70" s="68">
        <f t="shared" si="1"/>
        <v>0</v>
      </c>
      <c r="M70" s="68">
        <f t="shared" si="2"/>
        <v>0</v>
      </c>
      <c r="N70" s="68">
        <f t="shared" si="3"/>
        <v>0</v>
      </c>
      <c r="O70" s="68">
        <f t="shared" si="4"/>
        <v>0</v>
      </c>
    </row>
    <row r="71" spans="1:15" s="7" customFormat="1" x14ac:dyDescent="0.25">
      <c r="A71" s="105">
        <v>45</v>
      </c>
      <c r="B71" s="112" t="s">
        <v>207</v>
      </c>
      <c r="C71" s="113" t="s">
        <v>132</v>
      </c>
      <c r="D71" s="114">
        <v>5</v>
      </c>
      <c r="E71" s="113"/>
      <c r="F71" s="113"/>
      <c r="G71" s="68"/>
      <c r="H71" s="113"/>
      <c r="I71" s="113"/>
      <c r="J71" s="68">
        <f t="shared" si="0"/>
        <v>0</v>
      </c>
      <c r="K71" s="69">
        <f t="shared" si="5"/>
        <v>0</v>
      </c>
      <c r="L71" s="68">
        <f t="shared" si="1"/>
        <v>0</v>
      </c>
      <c r="M71" s="68">
        <f t="shared" si="2"/>
        <v>0</v>
      </c>
      <c r="N71" s="68">
        <f t="shared" si="3"/>
        <v>0</v>
      </c>
      <c r="O71" s="68">
        <f t="shared" si="4"/>
        <v>0</v>
      </c>
    </row>
    <row r="72" spans="1:15" s="7" customFormat="1" x14ac:dyDescent="0.25">
      <c r="A72" s="105">
        <v>46</v>
      </c>
      <c r="B72" s="112" t="s">
        <v>135</v>
      </c>
      <c r="C72" s="113" t="s">
        <v>132</v>
      </c>
      <c r="D72" s="114">
        <v>4.2</v>
      </c>
      <c r="E72" s="113"/>
      <c r="F72" s="113"/>
      <c r="G72" s="68"/>
      <c r="H72" s="113"/>
      <c r="I72" s="113"/>
      <c r="J72" s="68">
        <f t="shared" si="0"/>
        <v>0</v>
      </c>
      <c r="K72" s="69">
        <f t="shared" si="5"/>
        <v>0</v>
      </c>
      <c r="L72" s="68">
        <f t="shared" si="1"/>
        <v>0</v>
      </c>
      <c r="M72" s="68">
        <f t="shared" si="2"/>
        <v>0</v>
      </c>
      <c r="N72" s="68">
        <f t="shared" si="3"/>
        <v>0</v>
      </c>
      <c r="O72" s="68">
        <f t="shared" si="4"/>
        <v>0</v>
      </c>
    </row>
    <row r="73" spans="1:15" s="7" customFormat="1" x14ac:dyDescent="0.25">
      <c r="A73" s="105">
        <v>47</v>
      </c>
      <c r="B73" s="112" t="s">
        <v>136</v>
      </c>
      <c r="C73" s="113" t="s">
        <v>132</v>
      </c>
      <c r="D73" s="114">
        <v>31.7</v>
      </c>
      <c r="E73" s="113"/>
      <c r="F73" s="113"/>
      <c r="G73" s="68"/>
      <c r="H73" s="113"/>
      <c r="I73" s="113"/>
      <c r="J73" s="68">
        <f t="shared" si="0"/>
        <v>0</v>
      </c>
      <c r="K73" s="69">
        <f t="shared" si="5"/>
        <v>0</v>
      </c>
      <c r="L73" s="68">
        <f t="shared" si="1"/>
        <v>0</v>
      </c>
      <c r="M73" s="68">
        <f t="shared" si="2"/>
        <v>0</v>
      </c>
      <c r="N73" s="68">
        <f t="shared" si="3"/>
        <v>0</v>
      </c>
      <c r="O73" s="68">
        <f t="shared" si="4"/>
        <v>0</v>
      </c>
    </row>
    <row r="74" spans="1:15" s="7" customFormat="1" ht="27.6" x14ac:dyDescent="0.25">
      <c r="A74" s="105">
        <v>48</v>
      </c>
      <c r="B74" s="112" t="s">
        <v>137</v>
      </c>
      <c r="C74" s="113" t="s">
        <v>132</v>
      </c>
      <c r="D74" s="114">
        <f>D73</f>
        <v>31.7</v>
      </c>
      <c r="E74" s="113"/>
      <c r="F74" s="113"/>
      <c r="G74" s="68"/>
      <c r="H74" s="113"/>
      <c r="I74" s="113"/>
      <c r="J74" s="68">
        <f t="shared" si="0"/>
        <v>0</v>
      </c>
      <c r="K74" s="69">
        <f t="shared" si="5"/>
        <v>0</v>
      </c>
      <c r="L74" s="68">
        <f t="shared" si="1"/>
        <v>0</v>
      </c>
      <c r="M74" s="68">
        <f t="shared" si="2"/>
        <v>0</v>
      </c>
      <c r="N74" s="68">
        <f t="shared" si="3"/>
        <v>0</v>
      </c>
      <c r="O74" s="68">
        <f t="shared" si="4"/>
        <v>0</v>
      </c>
    </row>
    <row r="75" spans="1:15" s="7" customFormat="1" ht="27.6" x14ac:dyDescent="0.25">
      <c r="A75" s="105">
        <v>49</v>
      </c>
      <c r="B75" s="112" t="s">
        <v>138</v>
      </c>
      <c r="C75" s="113" t="s">
        <v>132</v>
      </c>
      <c r="D75" s="114">
        <f>D73</f>
        <v>31.7</v>
      </c>
      <c r="E75" s="113"/>
      <c r="F75" s="113"/>
      <c r="G75" s="68"/>
      <c r="H75" s="113"/>
      <c r="I75" s="113"/>
      <c r="J75" s="68">
        <f t="shared" si="0"/>
        <v>0</v>
      </c>
      <c r="K75" s="69">
        <f t="shared" si="5"/>
        <v>0</v>
      </c>
      <c r="L75" s="68">
        <f t="shared" si="1"/>
        <v>0</v>
      </c>
      <c r="M75" s="68">
        <f t="shared" si="2"/>
        <v>0</v>
      </c>
      <c r="N75" s="68">
        <f t="shared" si="3"/>
        <v>0</v>
      </c>
      <c r="O75" s="68">
        <f t="shared" si="4"/>
        <v>0</v>
      </c>
    </row>
    <row r="76" spans="1:15" s="7" customFormat="1" x14ac:dyDescent="0.25">
      <c r="A76" s="105">
        <v>50</v>
      </c>
      <c r="B76" s="112" t="s">
        <v>139</v>
      </c>
      <c r="C76" s="113" t="s">
        <v>132</v>
      </c>
      <c r="D76" s="114">
        <v>89</v>
      </c>
      <c r="E76" s="113"/>
      <c r="F76" s="113"/>
      <c r="G76" s="68"/>
      <c r="H76" s="113"/>
      <c r="I76" s="113"/>
      <c r="J76" s="68">
        <f t="shared" si="0"/>
        <v>0</v>
      </c>
      <c r="K76" s="69">
        <f t="shared" si="5"/>
        <v>0</v>
      </c>
      <c r="L76" s="68">
        <f t="shared" si="1"/>
        <v>0</v>
      </c>
      <c r="M76" s="68">
        <f t="shared" si="2"/>
        <v>0</v>
      </c>
      <c r="N76" s="68">
        <f t="shared" si="3"/>
        <v>0</v>
      </c>
      <c r="O76" s="68">
        <f t="shared" si="4"/>
        <v>0</v>
      </c>
    </row>
    <row r="77" spans="1:15" s="7" customFormat="1" ht="27.6" x14ac:dyDescent="0.25">
      <c r="A77" s="105">
        <v>51</v>
      </c>
      <c r="B77" s="112" t="s">
        <v>140</v>
      </c>
      <c r="C77" s="113" t="s">
        <v>132</v>
      </c>
      <c r="D77" s="114">
        <f>D76</f>
        <v>89</v>
      </c>
      <c r="E77" s="113"/>
      <c r="F77" s="113"/>
      <c r="G77" s="68"/>
      <c r="H77" s="113"/>
      <c r="I77" s="113"/>
      <c r="J77" s="68">
        <f t="shared" si="0"/>
        <v>0</v>
      </c>
      <c r="K77" s="69">
        <f t="shared" si="5"/>
        <v>0</v>
      </c>
      <c r="L77" s="68">
        <f t="shared" si="1"/>
        <v>0</v>
      </c>
      <c r="M77" s="68">
        <f t="shared" si="2"/>
        <v>0</v>
      </c>
      <c r="N77" s="68">
        <f t="shared" si="3"/>
        <v>0</v>
      </c>
      <c r="O77" s="68">
        <f t="shared" si="4"/>
        <v>0</v>
      </c>
    </row>
    <row r="78" spans="1:15" s="7" customFormat="1" ht="27.6" x14ac:dyDescent="0.25">
      <c r="A78" s="105">
        <v>52</v>
      </c>
      <c r="B78" s="112" t="s">
        <v>141</v>
      </c>
      <c r="C78" s="113" t="s">
        <v>132</v>
      </c>
      <c r="D78" s="114">
        <f>D76</f>
        <v>89</v>
      </c>
      <c r="E78" s="113"/>
      <c r="F78" s="113"/>
      <c r="G78" s="68"/>
      <c r="H78" s="113"/>
      <c r="I78" s="113"/>
      <c r="J78" s="68">
        <f t="shared" si="0"/>
        <v>0</v>
      </c>
      <c r="K78" s="69">
        <f t="shared" si="5"/>
        <v>0</v>
      </c>
      <c r="L78" s="68">
        <f t="shared" si="1"/>
        <v>0</v>
      </c>
      <c r="M78" s="68">
        <f t="shared" si="2"/>
        <v>0</v>
      </c>
      <c r="N78" s="68">
        <f t="shared" si="3"/>
        <v>0</v>
      </c>
      <c r="O78" s="68">
        <f t="shared" si="4"/>
        <v>0</v>
      </c>
    </row>
    <row r="79" spans="1:15" s="7" customFormat="1" ht="41.4" x14ac:dyDescent="0.25">
      <c r="A79" s="105">
        <v>53</v>
      </c>
      <c r="B79" s="112" t="s">
        <v>215</v>
      </c>
      <c r="C79" s="113" t="s">
        <v>132</v>
      </c>
      <c r="D79" s="114">
        <v>4.5</v>
      </c>
      <c r="E79" s="113"/>
      <c r="F79" s="113"/>
      <c r="G79" s="68"/>
      <c r="H79" s="113"/>
      <c r="I79" s="113"/>
      <c r="J79" s="68">
        <f t="shared" si="0"/>
        <v>0</v>
      </c>
      <c r="K79" s="69">
        <f t="shared" si="5"/>
        <v>0</v>
      </c>
      <c r="L79" s="68">
        <f t="shared" si="1"/>
        <v>0</v>
      </c>
      <c r="M79" s="68">
        <f t="shared" si="2"/>
        <v>0</v>
      </c>
      <c r="N79" s="68">
        <f t="shared" si="3"/>
        <v>0</v>
      </c>
      <c r="O79" s="68">
        <f t="shared" si="4"/>
        <v>0</v>
      </c>
    </row>
    <row r="80" spans="1:15" s="7" customFormat="1" x14ac:dyDescent="0.25">
      <c r="A80" s="108"/>
      <c r="B80" s="109" t="s">
        <v>144</v>
      </c>
      <c r="C80" s="110"/>
      <c r="D80" s="111"/>
      <c r="E80" s="110"/>
      <c r="F80" s="103"/>
      <c r="G80" s="103"/>
      <c r="H80" s="103"/>
      <c r="I80" s="103"/>
      <c r="J80" s="103"/>
      <c r="K80" s="103"/>
      <c r="L80" s="103"/>
      <c r="M80" s="103"/>
      <c r="N80" s="103"/>
      <c r="O80" s="103"/>
    </row>
    <row r="81" spans="1:15" s="7" customFormat="1" ht="27.6" x14ac:dyDescent="0.25">
      <c r="A81" s="105">
        <v>54</v>
      </c>
      <c r="B81" s="112" t="s">
        <v>379</v>
      </c>
      <c r="C81" s="113" t="s">
        <v>90</v>
      </c>
      <c r="D81" s="114">
        <v>1</v>
      </c>
      <c r="E81" s="113"/>
      <c r="F81" s="113"/>
      <c r="G81" s="68"/>
      <c r="H81" s="113"/>
      <c r="I81" s="113"/>
      <c r="J81" s="68">
        <f t="shared" si="0"/>
        <v>0</v>
      </c>
      <c r="K81" s="69">
        <f t="shared" si="5"/>
        <v>0</v>
      </c>
      <c r="L81" s="68">
        <f t="shared" si="1"/>
        <v>0</v>
      </c>
      <c r="M81" s="68">
        <f t="shared" si="2"/>
        <v>0</v>
      </c>
      <c r="N81" s="68">
        <f t="shared" si="3"/>
        <v>0</v>
      </c>
      <c r="O81" s="68">
        <f t="shared" si="4"/>
        <v>0</v>
      </c>
    </row>
    <row r="82" spans="1:15" s="7" customFormat="1" x14ac:dyDescent="0.25">
      <c r="A82" s="108"/>
      <c r="B82" s="109" t="s">
        <v>146</v>
      </c>
      <c r="C82" s="110"/>
      <c r="D82" s="111"/>
      <c r="E82" s="110"/>
      <c r="F82" s="103"/>
      <c r="G82" s="103"/>
      <c r="H82" s="103"/>
      <c r="I82" s="103"/>
      <c r="J82" s="103"/>
      <c r="K82" s="103"/>
      <c r="L82" s="103"/>
      <c r="M82" s="103"/>
      <c r="N82" s="103"/>
      <c r="O82" s="103"/>
    </row>
    <row r="83" spans="1:15" s="7" customFormat="1" ht="41.4" x14ac:dyDescent="0.25">
      <c r="A83" s="105">
        <v>55</v>
      </c>
      <c r="B83" s="112" t="s">
        <v>147</v>
      </c>
      <c r="C83" s="113" t="s">
        <v>148</v>
      </c>
      <c r="D83" s="114">
        <v>1.5</v>
      </c>
      <c r="E83" s="113"/>
      <c r="F83" s="113"/>
      <c r="G83" s="68"/>
      <c r="H83" s="113"/>
      <c r="I83" s="113"/>
      <c r="J83" s="68">
        <f t="shared" si="0"/>
        <v>0</v>
      </c>
      <c r="K83" s="69">
        <f t="shared" si="5"/>
        <v>0</v>
      </c>
      <c r="L83" s="68">
        <f t="shared" si="1"/>
        <v>0</v>
      </c>
      <c r="M83" s="68">
        <f t="shared" si="2"/>
        <v>0</v>
      </c>
      <c r="N83" s="68">
        <f t="shared" si="3"/>
        <v>0</v>
      </c>
      <c r="O83" s="68">
        <f t="shared" si="4"/>
        <v>0</v>
      </c>
    </row>
    <row r="84" spans="1:15" s="7" customFormat="1" ht="41.4" x14ac:dyDescent="0.25">
      <c r="A84" s="105">
        <v>56</v>
      </c>
      <c r="B84" s="112" t="s">
        <v>149</v>
      </c>
      <c r="C84" s="113" t="s">
        <v>148</v>
      </c>
      <c r="D84" s="114">
        <v>1.5</v>
      </c>
      <c r="E84" s="113"/>
      <c r="F84" s="113"/>
      <c r="G84" s="68"/>
      <c r="H84" s="113"/>
      <c r="I84" s="113"/>
      <c r="J84" s="68">
        <f t="shared" si="0"/>
        <v>0</v>
      </c>
      <c r="K84" s="69">
        <f t="shared" si="5"/>
        <v>0</v>
      </c>
      <c r="L84" s="68">
        <f t="shared" si="1"/>
        <v>0</v>
      </c>
      <c r="M84" s="68">
        <f t="shared" si="2"/>
        <v>0</v>
      </c>
      <c r="N84" s="68">
        <f t="shared" si="3"/>
        <v>0</v>
      </c>
      <c r="O84" s="68">
        <f t="shared" si="4"/>
        <v>0</v>
      </c>
    </row>
    <row r="85" spans="1:15" s="7" customFormat="1" x14ac:dyDescent="0.25">
      <c r="A85" s="105">
        <v>57</v>
      </c>
      <c r="B85" s="112" t="s">
        <v>150</v>
      </c>
      <c r="C85" s="113" t="s">
        <v>132</v>
      </c>
      <c r="D85" s="114">
        <v>31.7</v>
      </c>
      <c r="E85" s="113"/>
      <c r="F85" s="113"/>
      <c r="G85" s="68"/>
      <c r="H85" s="113"/>
      <c r="I85" s="113"/>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ht="55.2" x14ac:dyDescent="0.25">
      <c r="A86" s="105">
        <v>58</v>
      </c>
      <c r="B86" s="112" t="s">
        <v>151</v>
      </c>
      <c r="C86" s="113" t="s">
        <v>132</v>
      </c>
      <c r="D86" s="114">
        <v>4.3</v>
      </c>
      <c r="E86" s="113"/>
      <c r="F86" s="113"/>
      <c r="G86" s="68"/>
      <c r="H86" s="113"/>
      <c r="I86" s="113"/>
      <c r="J86" s="68">
        <f t="shared" si="6"/>
        <v>0</v>
      </c>
      <c r="K86" s="69">
        <f t="shared" si="5"/>
        <v>0</v>
      </c>
      <c r="L86" s="68">
        <f t="shared" si="7"/>
        <v>0</v>
      </c>
      <c r="M86" s="68">
        <f t="shared" si="8"/>
        <v>0</v>
      </c>
      <c r="N86" s="68">
        <f t="shared" si="9"/>
        <v>0</v>
      </c>
      <c r="O86" s="68">
        <f t="shared" si="10"/>
        <v>0</v>
      </c>
    </row>
    <row r="87" spans="1:15" s="7" customFormat="1" ht="41.4" x14ac:dyDescent="0.25">
      <c r="A87" s="105">
        <v>59</v>
      </c>
      <c r="B87" s="112" t="s">
        <v>152</v>
      </c>
      <c r="C87" s="113" t="s">
        <v>90</v>
      </c>
      <c r="D87" s="114">
        <v>4</v>
      </c>
      <c r="E87" s="113"/>
      <c r="F87" s="113"/>
      <c r="G87" s="68"/>
      <c r="H87" s="113"/>
      <c r="I87" s="113"/>
      <c r="J87" s="68">
        <f t="shared" si="6"/>
        <v>0</v>
      </c>
      <c r="K87" s="69">
        <f t="shared" ref="K87:K120" si="11">ROUND(D87*E87,1)</f>
        <v>0</v>
      </c>
      <c r="L87" s="68">
        <f t="shared" si="7"/>
        <v>0</v>
      </c>
      <c r="M87" s="68">
        <f t="shared" si="8"/>
        <v>0</v>
      </c>
      <c r="N87" s="68">
        <f t="shared" si="9"/>
        <v>0</v>
      </c>
      <c r="O87" s="68">
        <f t="shared" si="10"/>
        <v>0</v>
      </c>
    </row>
    <row r="88" spans="1:15" s="7" customFormat="1" ht="41.4" x14ac:dyDescent="0.25">
      <c r="A88" s="105">
        <v>60</v>
      </c>
      <c r="B88" s="112" t="s">
        <v>153</v>
      </c>
      <c r="C88" s="113" t="s">
        <v>132</v>
      </c>
      <c r="D88" s="114">
        <v>2.8</v>
      </c>
      <c r="E88" s="113"/>
      <c r="F88" s="113"/>
      <c r="G88" s="68"/>
      <c r="H88" s="113"/>
      <c r="I88" s="113"/>
      <c r="J88" s="68">
        <f t="shared" si="6"/>
        <v>0</v>
      </c>
      <c r="K88" s="69">
        <f t="shared" si="11"/>
        <v>0</v>
      </c>
      <c r="L88" s="68">
        <f t="shared" si="7"/>
        <v>0</v>
      </c>
      <c r="M88" s="68">
        <f t="shared" si="8"/>
        <v>0</v>
      </c>
      <c r="N88" s="68">
        <f t="shared" si="9"/>
        <v>0</v>
      </c>
      <c r="O88" s="68">
        <f t="shared" si="10"/>
        <v>0</v>
      </c>
    </row>
    <row r="89" spans="1:15" s="7" customFormat="1" ht="27.6" x14ac:dyDescent="0.25">
      <c r="A89" s="105">
        <v>61</v>
      </c>
      <c r="B89" s="112" t="s">
        <v>154</v>
      </c>
      <c r="C89" s="113" t="s">
        <v>132</v>
      </c>
      <c r="D89" s="114">
        <v>11.2</v>
      </c>
      <c r="E89" s="113"/>
      <c r="F89" s="113"/>
      <c r="G89" s="68"/>
      <c r="H89" s="113"/>
      <c r="I89" s="113"/>
      <c r="J89" s="68">
        <f t="shared" si="6"/>
        <v>0</v>
      </c>
      <c r="K89" s="69">
        <f t="shared" si="11"/>
        <v>0</v>
      </c>
      <c r="L89" s="68">
        <f t="shared" si="7"/>
        <v>0</v>
      </c>
      <c r="M89" s="68">
        <f t="shared" si="8"/>
        <v>0</v>
      </c>
      <c r="N89" s="68">
        <f t="shared" si="9"/>
        <v>0</v>
      </c>
      <c r="O89" s="68">
        <f t="shared" si="10"/>
        <v>0</v>
      </c>
    </row>
    <row r="90" spans="1:15" s="7" customFormat="1" hidden="1" x14ac:dyDescent="0.25">
      <c r="A90" s="78">
        <v>70</v>
      </c>
      <c r="B90" s="93"/>
      <c r="C90" s="78"/>
      <c r="D90" s="94"/>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hidden="1" x14ac:dyDescent="0.25">
      <c r="A91" s="78">
        <v>71</v>
      </c>
      <c r="B91" s="93"/>
      <c r="C91" s="79"/>
      <c r="D91" s="94"/>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hidden="1" x14ac:dyDescent="0.25">
      <c r="A92" s="79">
        <v>72</v>
      </c>
      <c r="B92" s="93"/>
      <c r="C92" s="78"/>
      <c r="D92" s="94"/>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hidden="1" x14ac:dyDescent="0.25">
      <c r="A93" s="78">
        <v>73</v>
      </c>
      <c r="B93" s="93"/>
      <c r="C93" s="79"/>
      <c r="D93" s="91"/>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idden="1" x14ac:dyDescent="0.25">
      <c r="A94" s="78">
        <v>74</v>
      </c>
      <c r="B94" s="90"/>
      <c r="C94" s="79"/>
      <c r="D94" s="91"/>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idden="1" x14ac:dyDescent="0.25">
      <c r="A95" s="79">
        <v>75</v>
      </c>
      <c r="B95" s="93"/>
      <c r="C95" s="78"/>
      <c r="D95" s="94"/>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hidden="1" x14ac:dyDescent="0.25">
      <c r="A96" s="78">
        <v>76</v>
      </c>
      <c r="B96" s="93"/>
      <c r="C96" s="78"/>
      <c r="D96" s="94"/>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hidden="1" x14ac:dyDescent="0.25">
      <c r="A97" s="78">
        <v>77</v>
      </c>
      <c r="B97" s="93"/>
      <c r="C97" s="79"/>
      <c r="D97" s="94"/>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hidden="1" x14ac:dyDescent="0.25">
      <c r="A98" s="79">
        <v>78</v>
      </c>
      <c r="B98" s="93"/>
      <c r="C98" s="78"/>
      <c r="D98" s="94"/>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idden="1" x14ac:dyDescent="0.25">
      <c r="A99" s="78">
        <v>79</v>
      </c>
      <c r="B99" s="93"/>
      <c r="C99" s="79"/>
      <c r="D99" s="91"/>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hidden="1" x14ac:dyDescent="0.25">
      <c r="A100" s="78">
        <v>80</v>
      </c>
      <c r="B100" s="90"/>
      <c r="C100" s="79"/>
      <c r="D100" s="91"/>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hidden="1" x14ac:dyDescent="0.25">
      <c r="A101" s="78">
        <v>81</v>
      </c>
      <c r="B101" s="90"/>
      <c r="C101" s="79"/>
      <c r="D101" s="91"/>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hidden="1" x14ac:dyDescent="0.25">
      <c r="A102" s="79">
        <v>82</v>
      </c>
      <c r="B102" s="93"/>
      <c r="C102" s="78"/>
      <c r="D102" s="94"/>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idden="1" x14ac:dyDescent="0.25">
      <c r="A103" s="78">
        <v>83</v>
      </c>
      <c r="B103" s="93"/>
      <c r="C103" s="78"/>
      <c r="D103" s="94"/>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hidden="1" x14ac:dyDescent="0.25">
      <c r="A104" s="78">
        <v>84</v>
      </c>
      <c r="B104" s="93"/>
      <c r="C104" s="79"/>
      <c r="D104" s="94"/>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hidden="1" x14ac:dyDescent="0.25">
      <c r="A105" s="79">
        <v>85</v>
      </c>
      <c r="B105" s="93"/>
      <c r="C105" s="78"/>
      <c r="D105" s="94"/>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hidden="1" x14ac:dyDescent="0.25">
      <c r="A106" s="78">
        <v>86</v>
      </c>
      <c r="B106" s="93"/>
      <c r="C106" s="79"/>
      <c r="D106" s="91"/>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idden="1" x14ac:dyDescent="0.25">
      <c r="A107" s="78">
        <v>87</v>
      </c>
      <c r="B107" s="90"/>
      <c r="C107" s="79"/>
      <c r="D107" s="91"/>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idden="1" x14ac:dyDescent="0.25">
      <c r="A108" s="78">
        <v>88</v>
      </c>
      <c r="B108" s="90"/>
      <c r="C108" s="79"/>
      <c r="D108" s="91"/>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idden="1" x14ac:dyDescent="0.25">
      <c r="A109" s="79">
        <v>89</v>
      </c>
      <c r="B109" s="93"/>
      <c r="C109" s="78"/>
      <c r="D109" s="94"/>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idden="1" x14ac:dyDescent="0.25">
      <c r="A110" s="78">
        <v>90</v>
      </c>
      <c r="B110" s="93"/>
      <c r="C110" s="78"/>
      <c r="D110" s="94"/>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f t="shared" ref="G120" si="12">ROUND(E120*F120,2)</f>
        <v>0</v>
      </c>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30"/>
  <sheetViews>
    <sheetView topLeftCell="A12" workbookViewId="0">
      <selection activeCell="E22" sqref="E22:I12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86</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278</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55.2" x14ac:dyDescent="0.25">
      <c r="A22" s="79">
        <v>1</v>
      </c>
      <c r="B22" s="93" t="s">
        <v>227</v>
      </c>
      <c r="C22" s="79" t="s">
        <v>90</v>
      </c>
      <c r="D22" s="94">
        <v>1</v>
      </c>
      <c r="E22" s="92"/>
      <c r="F22" s="68"/>
      <c r="G22" s="68"/>
      <c r="H22" s="68"/>
      <c r="I22" s="68"/>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6" s="7" customFormat="1" ht="27.6" x14ac:dyDescent="0.25">
      <c r="A23" s="78">
        <v>2</v>
      </c>
      <c r="B23" s="93" t="s">
        <v>89</v>
      </c>
      <c r="C23" s="78" t="s">
        <v>90</v>
      </c>
      <c r="D23" s="94">
        <v>1</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6" s="7" customFormat="1" ht="55.2" x14ac:dyDescent="0.25">
      <c r="A24" s="78">
        <v>3</v>
      </c>
      <c r="B24" s="90" t="s">
        <v>228</v>
      </c>
      <c r="C24" s="78" t="s">
        <v>90</v>
      </c>
      <c r="D24" s="91">
        <v>1</v>
      </c>
      <c r="E24" s="92"/>
      <c r="F24" s="68"/>
      <c r="G24" s="68"/>
      <c r="H24" s="68"/>
      <c r="I24" s="68"/>
      <c r="J24" s="68">
        <f t="shared" si="0"/>
        <v>0</v>
      </c>
      <c r="K24" s="69">
        <f t="shared" si="5"/>
        <v>0</v>
      </c>
      <c r="L24" s="68">
        <f t="shared" si="1"/>
        <v>0</v>
      </c>
      <c r="M24" s="68">
        <f t="shared" si="2"/>
        <v>0</v>
      </c>
      <c r="N24" s="68">
        <f t="shared" si="3"/>
        <v>0</v>
      </c>
      <c r="O24" s="68">
        <f t="shared" si="4"/>
        <v>0</v>
      </c>
    </row>
    <row r="25" spans="1:16" s="7" customFormat="1" x14ac:dyDescent="0.25">
      <c r="A25" s="103"/>
      <c r="B25" s="104" t="s">
        <v>91</v>
      </c>
      <c r="C25" s="103"/>
      <c r="D25" s="103"/>
      <c r="E25" s="103"/>
      <c r="F25" s="103"/>
      <c r="G25" s="103"/>
      <c r="H25" s="103"/>
      <c r="I25" s="103"/>
      <c r="J25" s="103"/>
      <c r="K25" s="103"/>
      <c r="L25" s="103"/>
      <c r="M25" s="103"/>
      <c r="N25" s="103"/>
      <c r="O25" s="103"/>
    </row>
    <row r="26" spans="1:16" s="7" customFormat="1" ht="27.6" x14ac:dyDescent="0.25">
      <c r="A26" s="78">
        <v>4</v>
      </c>
      <c r="B26" s="90" t="s">
        <v>168</v>
      </c>
      <c r="C26" s="79" t="s">
        <v>132</v>
      </c>
      <c r="D26" s="91">
        <v>2.6</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5</v>
      </c>
      <c r="B27" s="93" t="s">
        <v>155</v>
      </c>
      <c r="C27" s="79" t="s">
        <v>132</v>
      </c>
      <c r="D27" s="94">
        <v>13.2</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ht="27.6" x14ac:dyDescent="0.25">
      <c r="A28" s="79">
        <v>6</v>
      </c>
      <c r="B28" s="93" t="s">
        <v>170</v>
      </c>
      <c r="C28" s="79" t="s">
        <v>132</v>
      </c>
      <c r="D28" s="94">
        <v>6.1</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8">
        <v>7</v>
      </c>
      <c r="B29" s="93" t="s">
        <v>158</v>
      </c>
      <c r="C29" s="79" t="s">
        <v>132</v>
      </c>
      <c r="D29" s="94">
        <v>5.2</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x14ac:dyDescent="0.25">
      <c r="A30" s="78">
        <v>8</v>
      </c>
      <c r="B30" s="93" t="s">
        <v>279</v>
      </c>
      <c r="C30" s="79" t="s">
        <v>90</v>
      </c>
      <c r="D30" s="94">
        <v>1</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x14ac:dyDescent="0.25">
      <c r="A31" s="79">
        <v>9</v>
      </c>
      <c r="B31" s="93" t="s">
        <v>280</v>
      </c>
      <c r="C31" s="79" t="s">
        <v>132</v>
      </c>
      <c r="D31" s="91">
        <v>11</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x14ac:dyDescent="0.25">
      <c r="A32" s="78">
        <v>10</v>
      </c>
      <c r="B32" s="90" t="s">
        <v>159</v>
      </c>
      <c r="C32" s="78" t="s">
        <v>103</v>
      </c>
      <c r="D32" s="91">
        <v>40</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x14ac:dyDescent="0.25">
      <c r="A33" s="78">
        <v>11</v>
      </c>
      <c r="B33" s="93" t="s">
        <v>160</v>
      </c>
      <c r="C33" s="78" t="s">
        <v>90</v>
      </c>
      <c r="D33" s="94">
        <v>1</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9">
        <v>12</v>
      </c>
      <c r="B34" s="93" t="s">
        <v>174</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ht="27.6" x14ac:dyDescent="0.25">
      <c r="A35" s="78">
        <v>13</v>
      </c>
      <c r="B35" s="93" t="s">
        <v>92</v>
      </c>
      <c r="C35" s="78" t="s">
        <v>90</v>
      </c>
      <c r="D35" s="94">
        <v>1</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ht="27.6" x14ac:dyDescent="0.25">
      <c r="A36" s="78">
        <v>14</v>
      </c>
      <c r="B36" s="93" t="s">
        <v>93</v>
      </c>
      <c r="C36" s="78" t="s">
        <v>90</v>
      </c>
      <c r="D36" s="94">
        <v>1</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x14ac:dyDescent="0.25">
      <c r="A37" s="79">
        <v>15</v>
      </c>
      <c r="B37" s="93" t="s">
        <v>94</v>
      </c>
      <c r="C37" s="78" t="s">
        <v>90</v>
      </c>
      <c r="D37" s="94">
        <v>2</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ht="27.6" x14ac:dyDescent="0.25">
      <c r="A38" s="78">
        <v>16</v>
      </c>
      <c r="B38" s="93" t="s">
        <v>175</v>
      </c>
      <c r="C38" s="79" t="s">
        <v>176</v>
      </c>
      <c r="D38" s="91">
        <v>8</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177</v>
      </c>
      <c r="C39" s="79" t="s">
        <v>103</v>
      </c>
      <c r="D39" s="91">
        <v>3</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x14ac:dyDescent="0.25">
      <c r="A40" s="79">
        <v>18</v>
      </c>
      <c r="B40" s="93" t="s">
        <v>178</v>
      </c>
      <c r="C40" s="78" t="s">
        <v>96</v>
      </c>
      <c r="D40" s="94">
        <v>2</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ht="27.6" x14ac:dyDescent="0.25">
      <c r="A41" s="78">
        <v>19</v>
      </c>
      <c r="B41" s="93" t="s">
        <v>179</v>
      </c>
      <c r="C41" s="78" t="s">
        <v>90</v>
      </c>
      <c r="D41" s="94">
        <v>1</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x14ac:dyDescent="0.25">
      <c r="A42" s="103"/>
      <c r="B42" s="104" t="s">
        <v>98</v>
      </c>
      <c r="C42" s="103"/>
      <c r="D42" s="103"/>
      <c r="E42" s="103"/>
      <c r="F42" s="103"/>
      <c r="G42" s="103"/>
      <c r="H42" s="103"/>
      <c r="I42" s="103"/>
      <c r="J42" s="103"/>
      <c r="K42" s="103"/>
      <c r="L42" s="103"/>
      <c r="M42" s="103"/>
      <c r="N42" s="103"/>
      <c r="O42" s="103"/>
    </row>
    <row r="43" spans="1:15" s="7" customFormat="1" ht="165.6" x14ac:dyDescent="0.25">
      <c r="A43" s="79">
        <v>20</v>
      </c>
      <c r="B43" s="93" t="s">
        <v>257</v>
      </c>
      <c r="C43" s="78" t="s">
        <v>132</v>
      </c>
      <c r="D43" s="94">
        <v>6.1</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55.2" x14ac:dyDescent="0.25">
      <c r="A44" s="78">
        <v>21</v>
      </c>
      <c r="B44" s="93" t="s">
        <v>185</v>
      </c>
      <c r="C44" s="79" t="s">
        <v>132</v>
      </c>
      <c r="D44" s="91">
        <v>3.5</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82.8" x14ac:dyDescent="0.25">
      <c r="A45" s="78">
        <v>22</v>
      </c>
      <c r="B45" s="90" t="s">
        <v>281</v>
      </c>
      <c r="C45" s="79" t="s">
        <v>90</v>
      </c>
      <c r="D45" s="91">
        <v>1</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101</v>
      </c>
      <c r="C46" s="78" t="s">
        <v>90</v>
      </c>
      <c r="D46" s="94">
        <v>1</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x14ac:dyDescent="0.25">
      <c r="A47" s="78">
        <v>24</v>
      </c>
      <c r="B47" s="93" t="s">
        <v>252</v>
      </c>
      <c r="C47" s="78" t="s">
        <v>90</v>
      </c>
      <c r="D47" s="94">
        <v>2</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ht="27.6" x14ac:dyDescent="0.25">
      <c r="A48" s="78">
        <v>25</v>
      </c>
      <c r="B48" s="93" t="s">
        <v>282</v>
      </c>
      <c r="C48" s="79" t="s">
        <v>132</v>
      </c>
      <c r="D48" s="94">
        <v>6</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ht="27.6" x14ac:dyDescent="0.25">
      <c r="A49" s="79">
        <v>26</v>
      </c>
      <c r="B49" s="93" t="s">
        <v>182</v>
      </c>
      <c r="C49" s="78" t="s">
        <v>132</v>
      </c>
      <c r="D49" s="94">
        <v>4.4000000000000004</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x14ac:dyDescent="0.25">
      <c r="A50" s="78">
        <v>27</v>
      </c>
      <c r="B50" s="93" t="s">
        <v>183</v>
      </c>
      <c r="C50" s="79" t="s">
        <v>132</v>
      </c>
      <c r="D50" s="91">
        <v>3.8</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x14ac:dyDescent="0.25">
      <c r="A51" s="78">
        <v>28</v>
      </c>
      <c r="B51" s="90" t="s">
        <v>283</v>
      </c>
      <c r="C51" s="79" t="s">
        <v>103</v>
      </c>
      <c r="D51" s="91">
        <v>16</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41.4" x14ac:dyDescent="0.25">
      <c r="A52" s="79">
        <v>29</v>
      </c>
      <c r="B52" s="93" t="s">
        <v>284</v>
      </c>
      <c r="C52" s="78" t="s">
        <v>132</v>
      </c>
      <c r="D52" s="94">
        <v>13.2</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x14ac:dyDescent="0.25">
      <c r="A53" s="78">
        <v>30</v>
      </c>
      <c r="B53" s="93" t="s">
        <v>188</v>
      </c>
      <c r="C53" s="78" t="s">
        <v>90</v>
      </c>
      <c r="D53" s="94">
        <v>3</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103"/>
      <c r="B54" s="104" t="s">
        <v>217</v>
      </c>
      <c r="C54" s="103"/>
      <c r="D54" s="103"/>
      <c r="E54" s="103"/>
      <c r="F54" s="103"/>
      <c r="G54" s="103"/>
      <c r="H54" s="103"/>
      <c r="I54" s="103"/>
      <c r="J54" s="103"/>
      <c r="K54" s="103"/>
      <c r="L54" s="103"/>
      <c r="M54" s="103"/>
      <c r="N54" s="103"/>
      <c r="O54" s="103"/>
    </row>
    <row r="55" spans="1:15" s="7" customFormat="1" x14ac:dyDescent="0.25">
      <c r="A55" s="79">
        <v>31</v>
      </c>
      <c r="B55" s="93" t="s">
        <v>218</v>
      </c>
      <c r="C55" s="78" t="s">
        <v>90</v>
      </c>
      <c r="D55" s="94">
        <v>1</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ht="27.6" x14ac:dyDescent="0.25">
      <c r="A56" s="78">
        <v>32</v>
      </c>
      <c r="B56" s="93" t="s">
        <v>271</v>
      </c>
      <c r="C56" s="79" t="s">
        <v>90</v>
      </c>
      <c r="D56" s="91">
        <v>2</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ht="27.6" x14ac:dyDescent="0.25">
      <c r="A57" s="78">
        <v>33</v>
      </c>
      <c r="B57" s="90" t="s">
        <v>285</v>
      </c>
      <c r="C57" s="79" t="s">
        <v>90</v>
      </c>
      <c r="D57" s="91">
        <v>2</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x14ac:dyDescent="0.25">
      <c r="A58" s="79">
        <v>34</v>
      </c>
      <c r="B58" s="93" t="s">
        <v>222</v>
      </c>
      <c r="C58" s="78" t="s">
        <v>90</v>
      </c>
      <c r="D58" s="94">
        <v>2</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27.6" x14ac:dyDescent="0.25">
      <c r="A59" s="78">
        <v>35</v>
      </c>
      <c r="B59" s="93" t="s">
        <v>223</v>
      </c>
      <c r="C59" s="78" t="s">
        <v>103</v>
      </c>
      <c r="D59" s="94">
        <v>3</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x14ac:dyDescent="0.25">
      <c r="A60" s="103"/>
      <c r="B60" s="104" t="s">
        <v>105</v>
      </c>
      <c r="C60" s="103"/>
      <c r="D60" s="103"/>
      <c r="E60" s="103"/>
      <c r="F60" s="103"/>
      <c r="G60" s="103"/>
      <c r="H60" s="103"/>
      <c r="I60" s="103"/>
      <c r="J60" s="103"/>
      <c r="K60" s="103"/>
      <c r="L60" s="103"/>
      <c r="M60" s="103"/>
      <c r="N60" s="103"/>
      <c r="O60" s="103"/>
    </row>
    <row r="61" spans="1:15" s="7" customFormat="1" x14ac:dyDescent="0.25">
      <c r="A61" s="79">
        <v>36</v>
      </c>
      <c r="B61" s="93" t="s">
        <v>106</v>
      </c>
      <c r="C61" s="78" t="s">
        <v>90</v>
      </c>
      <c r="D61" s="94">
        <v>2</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x14ac:dyDescent="0.25">
      <c r="A62" s="78">
        <v>37</v>
      </c>
      <c r="B62" s="93" t="s">
        <v>107</v>
      </c>
      <c r="C62" s="79" t="s">
        <v>90</v>
      </c>
      <c r="D62" s="91">
        <v>2</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ht="27.6" x14ac:dyDescent="0.25">
      <c r="A63" s="78">
        <v>38</v>
      </c>
      <c r="B63" s="90" t="s">
        <v>108</v>
      </c>
      <c r="C63" s="79" t="s">
        <v>90</v>
      </c>
      <c r="D63" s="91">
        <v>2</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27.6" x14ac:dyDescent="0.25">
      <c r="A64" s="79">
        <v>39</v>
      </c>
      <c r="B64" s="93" t="s">
        <v>109</v>
      </c>
      <c r="C64" s="78" t="s">
        <v>90</v>
      </c>
      <c r="D64" s="94">
        <v>5</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8">
        <v>40</v>
      </c>
      <c r="B65" s="93" t="s">
        <v>243</v>
      </c>
      <c r="C65" s="78" t="s">
        <v>103</v>
      </c>
      <c r="D65" s="94">
        <v>8</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x14ac:dyDescent="0.25">
      <c r="A66" s="78">
        <v>41</v>
      </c>
      <c r="B66" s="93" t="s">
        <v>193</v>
      </c>
      <c r="C66" s="79" t="s">
        <v>111</v>
      </c>
      <c r="D66" s="94">
        <v>0.08</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41.4" x14ac:dyDescent="0.25">
      <c r="A67" s="79">
        <v>42</v>
      </c>
      <c r="B67" s="93" t="s">
        <v>194</v>
      </c>
      <c r="C67" s="78" t="s">
        <v>103</v>
      </c>
      <c r="D67" s="94">
        <v>3</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41.4" x14ac:dyDescent="0.25">
      <c r="A68" s="78">
        <v>43</v>
      </c>
      <c r="B68" s="93" t="s">
        <v>112</v>
      </c>
      <c r="C68" s="79" t="s">
        <v>90</v>
      </c>
      <c r="D68" s="91">
        <v>1</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ht="41.4" x14ac:dyDescent="0.25">
      <c r="A69" s="78">
        <v>44</v>
      </c>
      <c r="B69" s="90" t="s">
        <v>286</v>
      </c>
      <c r="C69" s="79" t="s">
        <v>90</v>
      </c>
      <c r="D69" s="91">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27.6" x14ac:dyDescent="0.25">
      <c r="A70" s="79">
        <v>45</v>
      </c>
      <c r="B70" s="93" t="s">
        <v>164</v>
      </c>
      <c r="C70" s="78" t="s">
        <v>90</v>
      </c>
      <c r="D70" s="94">
        <v>1</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41.4" x14ac:dyDescent="0.25">
      <c r="A71" s="78">
        <v>46</v>
      </c>
      <c r="B71" s="93" t="s">
        <v>114</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x14ac:dyDescent="0.25">
      <c r="A72" s="78">
        <v>47</v>
      </c>
      <c r="B72" s="93" t="s">
        <v>246</v>
      </c>
      <c r="C72" s="79" t="s">
        <v>90</v>
      </c>
      <c r="D72" s="94">
        <v>1</v>
      </c>
      <c r="E72" s="95"/>
      <c r="F72" s="95"/>
      <c r="G72" s="68"/>
      <c r="H72" s="68"/>
      <c r="I72" s="68"/>
      <c r="J72" s="68">
        <f t="shared" si="0"/>
        <v>0</v>
      </c>
      <c r="K72" s="69">
        <f t="shared" si="5"/>
        <v>0</v>
      </c>
      <c r="L72" s="68">
        <f t="shared" si="1"/>
        <v>0</v>
      </c>
      <c r="M72" s="68">
        <f t="shared" si="2"/>
        <v>0</v>
      </c>
      <c r="N72" s="68">
        <f t="shared" si="3"/>
        <v>0</v>
      </c>
      <c r="O72" s="68">
        <f t="shared" si="4"/>
        <v>0</v>
      </c>
    </row>
    <row r="73" spans="1:15" s="7" customFormat="1" x14ac:dyDescent="0.25">
      <c r="A73" s="79">
        <v>48</v>
      </c>
      <c r="B73" s="93" t="s">
        <v>116</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27.6" x14ac:dyDescent="0.25">
      <c r="A74" s="78">
        <v>49</v>
      </c>
      <c r="B74" s="93" t="s">
        <v>165</v>
      </c>
      <c r="C74" s="79" t="s">
        <v>90</v>
      </c>
      <c r="D74" s="91">
        <v>2</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ht="27.6" x14ac:dyDescent="0.25">
      <c r="A75" s="78">
        <v>50</v>
      </c>
      <c r="B75" s="90" t="s">
        <v>117</v>
      </c>
      <c r="C75" s="79" t="s">
        <v>90</v>
      </c>
      <c r="D75" s="91">
        <v>1</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x14ac:dyDescent="0.25">
      <c r="A76" s="103"/>
      <c r="B76" s="104" t="s">
        <v>120</v>
      </c>
      <c r="C76" s="103"/>
      <c r="D76" s="103"/>
      <c r="E76" s="103"/>
      <c r="F76" s="103"/>
      <c r="G76" s="103"/>
      <c r="H76" s="103"/>
      <c r="I76" s="103"/>
      <c r="J76" s="103"/>
      <c r="K76" s="103"/>
      <c r="L76" s="103"/>
      <c r="M76" s="103"/>
      <c r="N76" s="103"/>
      <c r="O76" s="103"/>
    </row>
    <row r="77" spans="1:15" s="7" customFormat="1" ht="41.4" x14ac:dyDescent="0.25">
      <c r="A77" s="78">
        <v>51</v>
      </c>
      <c r="B77" s="93" t="s">
        <v>287</v>
      </c>
      <c r="C77" s="78" t="s">
        <v>90</v>
      </c>
      <c r="D77" s="94">
        <v>1</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41.4" x14ac:dyDescent="0.25">
      <c r="A78" s="78"/>
      <c r="B78" s="93" t="s">
        <v>203</v>
      </c>
      <c r="C78" s="79" t="s">
        <v>90</v>
      </c>
      <c r="D78" s="94">
        <v>1</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ht="41.4" x14ac:dyDescent="0.25">
      <c r="A79" s="79"/>
      <c r="B79" s="93" t="s">
        <v>204</v>
      </c>
      <c r="C79" s="78" t="s">
        <v>90</v>
      </c>
      <c r="D79" s="94">
        <v>1</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ht="55.2" x14ac:dyDescent="0.25">
      <c r="A80" s="78">
        <v>52</v>
      </c>
      <c r="B80" s="93" t="s">
        <v>199</v>
      </c>
      <c r="C80" s="79" t="s">
        <v>103</v>
      </c>
      <c r="D80" s="91">
        <v>40</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ht="27.6" x14ac:dyDescent="0.25">
      <c r="A81" s="78">
        <v>53</v>
      </c>
      <c r="B81" s="90" t="s">
        <v>121</v>
      </c>
      <c r="C81" s="79" t="s">
        <v>90</v>
      </c>
      <c r="D81" s="91">
        <v>4</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41.4" x14ac:dyDescent="0.25">
      <c r="A82" s="79">
        <v>54</v>
      </c>
      <c r="B82" s="93" t="s">
        <v>288</v>
      </c>
      <c r="C82" s="78" t="s">
        <v>90</v>
      </c>
      <c r="D82" s="94">
        <v>8</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27.6" x14ac:dyDescent="0.25">
      <c r="A83" s="78">
        <v>55</v>
      </c>
      <c r="B83" s="93" t="s">
        <v>124</v>
      </c>
      <c r="C83" s="78" t="s">
        <v>90</v>
      </c>
      <c r="D83" s="94">
        <v>3</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x14ac:dyDescent="0.25">
      <c r="A84" s="78">
        <v>56</v>
      </c>
      <c r="B84" s="93" t="s">
        <v>125</v>
      </c>
      <c r="C84" s="79" t="s">
        <v>90</v>
      </c>
      <c r="D84" s="94">
        <v>2</v>
      </c>
      <c r="E84" s="95"/>
      <c r="F84" s="95"/>
      <c r="G84" s="68"/>
      <c r="H84" s="68"/>
      <c r="I84" s="68"/>
      <c r="J84" s="68">
        <f t="shared" si="0"/>
        <v>0</v>
      </c>
      <c r="K84" s="69">
        <f t="shared" si="5"/>
        <v>0</v>
      </c>
      <c r="L84" s="68">
        <f t="shared" si="1"/>
        <v>0</v>
      </c>
      <c r="M84" s="68">
        <f t="shared" si="2"/>
        <v>0</v>
      </c>
      <c r="N84" s="68">
        <f t="shared" si="3"/>
        <v>0</v>
      </c>
      <c r="O84" s="68">
        <f t="shared" si="4"/>
        <v>0</v>
      </c>
    </row>
    <row r="85" spans="1:15" s="7" customFormat="1" x14ac:dyDescent="0.25">
      <c r="A85" s="79">
        <v>57</v>
      </c>
      <c r="B85" s="93" t="s">
        <v>167</v>
      </c>
      <c r="C85" s="78" t="s">
        <v>90</v>
      </c>
      <c r="D85" s="94">
        <v>1</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x14ac:dyDescent="0.25">
      <c r="A86" s="79">
        <v>58</v>
      </c>
      <c r="B86" s="93" t="s">
        <v>126</v>
      </c>
      <c r="C86" s="78" t="s">
        <v>90</v>
      </c>
      <c r="D86" s="94">
        <v>1</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ht="55.2" x14ac:dyDescent="0.25">
      <c r="A87" s="78">
        <v>61</v>
      </c>
      <c r="B87" s="93" t="s">
        <v>129</v>
      </c>
      <c r="C87" s="79" t="s">
        <v>90</v>
      </c>
      <c r="D87" s="91">
        <v>1</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x14ac:dyDescent="0.25">
      <c r="A88" s="103"/>
      <c r="B88" s="104" t="s">
        <v>130</v>
      </c>
      <c r="C88" s="103"/>
      <c r="D88" s="103"/>
      <c r="E88" s="103"/>
      <c r="F88" s="103"/>
      <c r="G88" s="103"/>
      <c r="H88" s="103"/>
      <c r="I88" s="103"/>
      <c r="J88" s="103"/>
      <c r="K88" s="103"/>
      <c r="L88" s="103"/>
      <c r="M88" s="103"/>
      <c r="N88" s="103"/>
      <c r="O88" s="103"/>
    </row>
    <row r="89" spans="1:15" s="7" customFormat="1" ht="27.6" x14ac:dyDescent="0.25">
      <c r="A89" s="79">
        <v>62</v>
      </c>
      <c r="B89" s="93" t="s">
        <v>131</v>
      </c>
      <c r="C89" s="78" t="s">
        <v>132</v>
      </c>
      <c r="D89" s="94">
        <v>132</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ht="27.6" x14ac:dyDescent="0.25">
      <c r="A90" s="78">
        <v>63</v>
      </c>
      <c r="B90" s="93" t="s">
        <v>133</v>
      </c>
      <c r="C90" s="78" t="s">
        <v>132</v>
      </c>
      <c r="D90" s="94">
        <v>32.700000000000003</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ht="27.6" x14ac:dyDescent="0.25">
      <c r="A91" s="78">
        <v>64</v>
      </c>
      <c r="B91" s="93" t="s">
        <v>134</v>
      </c>
      <c r="C91" s="79" t="s">
        <v>132</v>
      </c>
      <c r="D91" s="94">
        <v>34</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9">
        <v>65</v>
      </c>
      <c r="B92" s="93" t="s">
        <v>207</v>
      </c>
      <c r="C92" s="78" t="s">
        <v>132</v>
      </c>
      <c r="D92" s="94">
        <v>18</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66</v>
      </c>
      <c r="B93" s="93" t="s">
        <v>135</v>
      </c>
      <c r="C93" s="79" t="s">
        <v>132</v>
      </c>
      <c r="D93" s="91">
        <v>1.1000000000000001</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x14ac:dyDescent="0.25">
      <c r="A94" s="78">
        <v>67</v>
      </c>
      <c r="B94" s="90" t="s">
        <v>136</v>
      </c>
      <c r="C94" s="79" t="s">
        <v>132</v>
      </c>
      <c r="D94" s="91">
        <v>32.700000000000003</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t="27.6" x14ac:dyDescent="0.25">
      <c r="A95" s="79">
        <v>68</v>
      </c>
      <c r="B95" s="93" t="s">
        <v>137</v>
      </c>
      <c r="C95" s="78" t="s">
        <v>132</v>
      </c>
      <c r="D95" s="94">
        <v>32.700000000000003</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69</v>
      </c>
      <c r="B96" s="93" t="s">
        <v>211</v>
      </c>
      <c r="C96" s="78" t="s">
        <v>132</v>
      </c>
      <c r="D96" s="94">
        <v>32.700000000000003</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78">
        <v>70</v>
      </c>
      <c r="B97" s="93" t="s">
        <v>139</v>
      </c>
      <c r="C97" s="79" t="s">
        <v>132</v>
      </c>
      <c r="D97" s="94">
        <v>96</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ht="27.6" x14ac:dyDescent="0.25">
      <c r="A98" s="79">
        <v>71</v>
      </c>
      <c r="B98" s="93" t="s">
        <v>140</v>
      </c>
      <c r="C98" s="78" t="s">
        <v>132</v>
      </c>
      <c r="D98" s="94">
        <v>96</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t="27.6" x14ac:dyDescent="0.25">
      <c r="A99" s="78">
        <v>72</v>
      </c>
      <c r="B99" s="93" t="s">
        <v>214</v>
      </c>
      <c r="C99" s="79" t="s">
        <v>132</v>
      </c>
      <c r="D99" s="91">
        <v>96</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x14ac:dyDescent="0.25">
      <c r="A100" s="78">
        <v>73</v>
      </c>
      <c r="B100" s="90" t="s">
        <v>289</v>
      </c>
      <c r="C100" s="79" t="s">
        <v>132</v>
      </c>
      <c r="D100" s="91">
        <v>3.4</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x14ac:dyDescent="0.25">
      <c r="A101" s="78">
        <v>74</v>
      </c>
      <c r="B101" s="90" t="s">
        <v>142</v>
      </c>
      <c r="C101" s="79" t="s">
        <v>132</v>
      </c>
      <c r="D101" s="91">
        <v>5.2</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x14ac:dyDescent="0.25">
      <c r="A102" s="79">
        <v>75</v>
      </c>
      <c r="B102" s="93" t="s">
        <v>143</v>
      </c>
      <c r="C102" s="78" t="s">
        <v>132</v>
      </c>
      <c r="D102" s="94">
        <v>1.5</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t="41.4" x14ac:dyDescent="0.25">
      <c r="A103" s="78">
        <v>76</v>
      </c>
      <c r="B103" s="93" t="s">
        <v>215</v>
      </c>
      <c r="C103" s="78" t="s">
        <v>132</v>
      </c>
      <c r="D103" s="94">
        <v>4.5</v>
      </c>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ht="55.2" x14ac:dyDescent="0.25">
      <c r="A104" s="78">
        <v>77</v>
      </c>
      <c r="B104" s="93" t="s">
        <v>290</v>
      </c>
      <c r="C104" s="79" t="s">
        <v>132</v>
      </c>
      <c r="D104" s="94">
        <v>1.8</v>
      </c>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x14ac:dyDescent="0.25">
      <c r="A105" s="103"/>
      <c r="B105" s="104" t="s">
        <v>144</v>
      </c>
      <c r="C105" s="103"/>
      <c r="D105" s="103"/>
      <c r="E105" s="103"/>
      <c r="F105" s="103"/>
      <c r="G105" s="103"/>
      <c r="H105" s="103"/>
      <c r="I105" s="103"/>
      <c r="J105" s="103"/>
      <c r="K105" s="103"/>
      <c r="L105" s="103"/>
      <c r="M105" s="103"/>
      <c r="N105" s="103"/>
      <c r="O105" s="103"/>
    </row>
    <row r="106" spans="1:15" s="7" customFormat="1" x14ac:dyDescent="0.25">
      <c r="A106" s="78">
        <v>78</v>
      </c>
      <c r="B106" s="93" t="s">
        <v>291</v>
      </c>
      <c r="C106" s="79" t="s">
        <v>90</v>
      </c>
      <c r="D106" s="91">
        <v>1</v>
      </c>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x14ac:dyDescent="0.25">
      <c r="A107" s="103"/>
      <c r="B107" s="104" t="s">
        <v>146</v>
      </c>
      <c r="C107" s="103"/>
      <c r="D107" s="103"/>
      <c r="E107" s="103"/>
      <c r="F107" s="103"/>
      <c r="G107" s="103"/>
      <c r="H107" s="103"/>
      <c r="I107" s="103"/>
      <c r="J107" s="103"/>
      <c r="K107" s="103"/>
      <c r="L107" s="103"/>
      <c r="M107" s="103"/>
      <c r="N107" s="103"/>
      <c r="O107" s="103"/>
    </row>
    <row r="108" spans="1:15" s="7" customFormat="1" ht="41.4" x14ac:dyDescent="0.25">
      <c r="A108" s="78">
        <v>79</v>
      </c>
      <c r="B108" s="90" t="s">
        <v>147</v>
      </c>
      <c r="C108" s="79" t="s">
        <v>148</v>
      </c>
      <c r="D108" s="91">
        <v>3.9</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t="41.4" x14ac:dyDescent="0.25">
      <c r="A109" s="79">
        <v>80</v>
      </c>
      <c r="B109" s="93" t="s">
        <v>149</v>
      </c>
      <c r="C109" s="78" t="s">
        <v>148</v>
      </c>
      <c r="D109" s="94">
        <v>3.9</v>
      </c>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x14ac:dyDescent="0.25">
      <c r="A110" s="78">
        <v>81</v>
      </c>
      <c r="B110" s="93" t="s">
        <v>150</v>
      </c>
      <c r="C110" s="78" t="s">
        <v>132</v>
      </c>
      <c r="D110" s="94">
        <v>32.700000000000003</v>
      </c>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t="41.4" x14ac:dyDescent="0.25">
      <c r="A111" s="78">
        <v>82</v>
      </c>
      <c r="B111" s="90" t="s">
        <v>292</v>
      </c>
      <c r="C111" s="79" t="s">
        <v>132</v>
      </c>
      <c r="D111" s="91">
        <v>15</v>
      </c>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t="27.6" x14ac:dyDescent="0.25">
      <c r="A112" s="78">
        <v>83</v>
      </c>
      <c r="B112" s="90" t="s">
        <v>154</v>
      </c>
      <c r="C112" s="79" t="s">
        <v>132</v>
      </c>
      <c r="D112" s="91">
        <v>9</v>
      </c>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t="27.6" x14ac:dyDescent="0.25">
      <c r="A113" s="79">
        <v>84</v>
      </c>
      <c r="B113" s="93" t="s">
        <v>293</v>
      </c>
      <c r="C113" s="78" t="s">
        <v>132</v>
      </c>
      <c r="D113" s="94">
        <v>1.7</v>
      </c>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0"/>
  <sheetViews>
    <sheetView topLeftCell="A11" workbookViewId="0">
      <selection activeCell="E22" sqref="E22:I12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4" max="254" width="8.6640625" customWidth="1"/>
    <col min="255" max="255" width="9.88671875" bestFit="1" customWidth="1"/>
    <col min="256" max="256" width="45.33203125" customWidth="1"/>
    <col min="258" max="258" width="11" customWidth="1"/>
    <col min="259" max="259" width="8.5546875" customWidth="1"/>
    <col min="260" max="260" width="8" customWidth="1"/>
    <col min="261" max="261" width="9.33203125" customWidth="1"/>
    <col min="262" max="262" width="7.44140625" customWidth="1"/>
    <col min="263" max="263" width="9.88671875" customWidth="1"/>
    <col min="264" max="264" width="9.6640625" customWidth="1"/>
    <col min="265" max="265" width="10.5546875" customWidth="1"/>
    <col min="266" max="266" width="11" bestFit="1" customWidth="1"/>
    <col min="267" max="267" width="10.109375" customWidth="1"/>
    <col min="268" max="268" width="11" bestFit="1" customWidth="1"/>
    <col min="269" max="269" width="11.88671875" customWidth="1"/>
    <col min="510" max="510" width="8.6640625" customWidth="1"/>
    <col min="511" max="511" width="9.88671875" bestFit="1" customWidth="1"/>
    <col min="512" max="512" width="45.33203125" customWidth="1"/>
    <col min="514" max="514" width="11" customWidth="1"/>
    <col min="515" max="515" width="8.5546875" customWidth="1"/>
    <col min="516" max="516" width="8" customWidth="1"/>
    <col min="517" max="517" width="9.33203125" customWidth="1"/>
    <col min="518" max="518" width="7.44140625" customWidth="1"/>
    <col min="519" max="519" width="9.88671875" customWidth="1"/>
    <col min="520" max="520" width="9.6640625" customWidth="1"/>
    <col min="521" max="521" width="10.5546875" customWidth="1"/>
    <col min="522" max="522" width="11" bestFit="1" customWidth="1"/>
    <col min="523" max="523" width="10.109375" customWidth="1"/>
    <col min="524" max="524" width="11" bestFit="1" customWidth="1"/>
    <col min="525" max="525" width="11.88671875" customWidth="1"/>
    <col min="766" max="766" width="8.6640625" customWidth="1"/>
    <col min="767" max="767" width="9.88671875" bestFit="1" customWidth="1"/>
    <col min="768" max="768" width="45.33203125" customWidth="1"/>
    <col min="770" max="770" width="11" customWidth="1"/>
    <col min="771" max="771" width="8.5546875" customWidth="1"/>
    <col min="772" max="772" width="8" customWidth="1"/>
    <col min="773" max="773" width="9.33203125" customWidth="1"/>
    <col min="774" max="774" width="7.44140625" customWidth="1"/>
    <col min="775" max="775" width="9.88671875" customWidth="1"/>
    <col min="776" max="776" width="9.6640625" customWidth="1"/>
    <col min="777" max="777" width="10.5546875" customWidth="1"/>
    <col min="778" max="778" width="11" bestFit="1" customWidth="1"/>
    <col min="779" max="779" width="10.109375" customWidth="1"/>
    <col min="780" max="780" width="11" bestFit="1" customWidth="1"/>
    <col min="781" max="781" width="11.88671875" customWidth="1"/>
    <col min="1022" max="1022" width="8.6640625" customWidth="1"/>
    <col min="1023" max="1023" width="9.88671875" bestFit="1" customWidth="1"/>
    <col min="1024" max="1024" width="45.33203125" customWidth="1"/>
    <col min="1026" max="1026" width="11" customWidth="1"/>
    <col min="1027" max="1027" width="8.5546875" customWidth="1"/>
    <col min="1028" max="1028" width="8" customWidth="1"/>
    <col min="1029" max="1029" width="9.33203125" customWidth="1"/>
    <col min="1030" max="1030" width="7.44140625" customWidth="1"/>
    <col min="1031" max="1031" width="9.88671875" customWidth="1"/>
    <col min="1032" max="1032" width="9.6640625" customWidth="1"/>
    <col min="1033" max="1033" width="10.5546875" customWidth="1"/>
    <col min="1034" max="1034" width="11" bestFit="1" customWidth="1"/>
    <col min="1035" max="1035" width="10.109375" customWidth="1"/>
    <col min="1036" max="1036" width="11" bestFit="1" customWidth="1"/>
    <col min="1037" max="1037" width="11.88671875" customWidth="1"/>
    <col min="1278" max="1278" width="8.6640625" customWidth="1"/>
    <col min="1279" max="1279" width="9.88671875" bestFit="1" customWidth="1"/>
    <col min="1280" max="1280" width="45.33203125" customWidth="1"/>
    <col min="1282" max="1282" width="11" customWidth="1"/>
    <col min="1283" max="1283" width="8.5546875" customWidth="1"/>
    <col min="1284" max="1284" width="8" customWidth="1"/>
    <col min="1285" max="1285" width="9.33203125" customWidth="1"/>
    <col min="1286" max="1286" width="7.44140625" customWidth="1"/>
    <col min="1287" max="1287" width="9.88671875" customWidth="1"/>
    <col min="1288" max="1288" width="9.6640625" customWidth="1"/>
    <col min="1289" max="1289" width="10.5546875" customWidth="1"/>
    <col min="1290" max="1290" width="11" bestFit="1" customWidth="1"/>
    <col min="1291" max="1291" width="10.109375" customWidth="1"/>
    <col min="1292" max="1292" width="11" bestFit="1" customWidth="1"/>
    <col min="1293" max="1293" width="11.88671875" customWidth="1"/>
    <col min="1534" max="1534" width="8.6640625" customWidth="1"/>
    <col min="1535" max="1535" width="9.88671875" bestFit="1" customWidth="1"/>
    <col min="1536" max="1536" width="45.33203125" customWidth="1"/>
    <col min="1538" max="1538" width="11" customWidth="1"/>
    <col min="1539" max="1539" width="8.5546875" customWidth="1"/>
    <col min="1540" max="1540" width="8" customWidth="1"/>
    <col min="1541" max="1541" width="9.33203125" customWidth="1"/>
    <col min="1542" max="1542" width="7.44140625" customWidth="1"/>
    <col min="1543" max="1543" width="9.88671875" customWidth="1"/>
    <col min="1544" max="1544" width="9.6640625" customWidth="1"/>
    <col min="1545" max="1545" width="10.5546875" customWidth="1"/>
    <col min="1546" max="1546" width="11" bestFit="1" customWidth="1"/>
    <col min="1547" max="1547" width="10.109375" customWidth="1"/>
    <col min="1548" max="1548" width="11" bestFit="1" customWidth="1"/>
    <col min="1549" max="1549" width="11.88671875" customWidth="1"/>
    <col min="1790" max="1790" width="8.6640625" customWidth="1"/>
    <col min="1791" max="1791" width="9.88671875" bestFit="1" customWidth="1"/>
    <col min="1792" max="1792" width="45.33203125" customWidth="1"/>
    <col min="1794" max="1794" width="11" customWidth="1"/>
    <col min="1795" max="1795" width="8.5546875" customWidth="1"/>
    <col min="1796" max="1796" width="8" customWidth="1"/>
    <col min="1797" max="1797" width="9.33203125" customWidth="1"/>
    <col min="1798" max="1798" width="7.44140625" customWidth="1"/>
    <col min="1799" max="1799" width="9.88671875" customWidth="1"/>
    <col min="1800" max="1800" width="9.6640625" customWidth="1"/>
    <col min="1801" max="1801" width="10.5546875" customWidth="1"/>
    <col min="1802" max="1802" width="11" bestFit="1" customWidth="1"/>
    <col min="1803" max="1803" width="10.109375" customWidth="1"/>
    <col min="1804" max="1804" width="11" bestFit="1" customWidth="1"/>
    <col min="1805" max="1805" width="11.88671875" customWidth="1"/>
    <col min="2046" max="2046" width="8.6640625" customWidth="1"/>
    <col min="2047" max="2047" width="9.88671875" bestFit="1" customWidth="1"/>
    <col min="2048" max="2048" width="45.33203125" customWidth="1"/>
    <col min="2050" max="2050" width="11" customWidth="1"/>
    <col min="2051" max="2051" width="8.5546875" customWidth="1"/>
    <col min="2052" max="2052" width="8" customWidth="1"/>
    <col min="2053" max="2053" width="9.33203125" customWidth="1"/>
    <col min="2054" max="2054" width="7.44140625" customWidth="1"/>
    <col min="2055" max="2055" width="9.88671875" customWidth="1"/>
    <col min="2056" max="2056" width="9.6640625" customWidth="1"/>
    <col min="2057" max="2057" width="10.5546875" customWidth="1"/>
    <col min="2058" max="2058" width="11" bestFit="1" customWidth="1"/>
    <col min="2059" max="2059" width="10.109375" customWidth="1"/>
    <col min="2060" max="2060" width="11" bestFit="1" customWidth="1"/>
    <col min="2061" max="2061" width="11.88671875" customWidth="1"/>
    <col min="2302" max="2302" width="8.6640625" customWidth="1"/>
    <col min="2303" max="2303" width="9.88671875" bestFit="1" customWidth="1"/>
    <col min="2304" max="2304" width="45.33203125" customWidth="1"/>
    <col min="2306" max="2306" width="11" customWidth="1"/>
    <col min="2307" max="2307" width="8.5546875" customWidth="1"/>
    <col min="2308" max="2308" width="8" customWidth="1"/>
    <col min="2309" max="2309" width="9.33203125" customWidth="1"/>
    <col min="2310" max="2310" width="7.44140625" customWidth="1"/>
    <col min="2311" max="2311" width="9.88671875" customWidth="1"/>
    <col min="2312" max="2312" width="9.6640625" customWidth="1"/>
    <col min="2313" max="2313" width="10.5546875" customWidth="1"/>
    <col min="2314" max="2314" width="11" bestFit="1" customWidth="1"/>
    <col min="2315" max="2315" width="10.109375" customWidth="1"/>
    <col min="2316" max="2316" width="11" bestFit="1" customWidth="1"/>
    <col min="2317" max="2317" width="11.88671875" customWidth="1"/>
    <col min="2558" max="2558" width="8.6640625" customWidth="1"/>
    <col min="2559" max="2559" width="9.88671875" bestFit="1" customWidth="1"/>
    <col min="2560" max="2560" width="45.33203125" customWidth="1"/>
    <col min="2562" max="2562" width="11" customWidth="1"/>
    <col min="2563" max="2563" width="8.5546875" customWidth="1"/>
    <col min="2564" max="2564" width="8" customWidth="1"/>
    <col min="2565" max="2565" width="9.33203125" customWidth="1"/>
    <col min="2566" max="2566" width="7.44140625" customWidth="1"/>
    <col min="2567" max="2567" width="9.88671875" customWidth="1"/>
    <col min="2568" max="2568" width="9.6640625" customWidth="1"/>
    <col min="2569" max="2569" width="10.5546875" customWidth="1"/>
    <col min="2570" max="2570" width="11" bestFit="1" customWidth="1"/>
    <col min="2571" max="2571" width="10.109375" customWidth="1"/>
    <col min="2572" max="2572" width="11" bestFit="1" customWidth="1"/>
    <col min="2573" max="2573" width="11.88671875" customWidth="1"/>
    <col min="2814" max="2814" width="8.6640625" customWidth="1"/>
    <col min="2815" max="2815" width="9.88671875" bestFit="1" customWidth="1"/>
    <col min="2816" max="2816" width="45.33203125" customWidth="1"/>
    <col min="2818" max="2818" width="11" customWidth="1"/>
    <col min="2819" max="2819" width="8.5546875" customWidth="1"/>
    <col min="2820" max="2820" width="8" customWidth="1"/>
    <col min="2821" max="2821" width="9.33203125" customWidth="1"/>
    <col min="2822" max="2822" width="7.44140625" customWidth="1"/>
    <col min="2823" max="2823" width="9.88671875" customWidth="1"/>
    <col min="2824" max="2824" width="9.6640625" customWidth="1"/>
    <col min="2825" max="2825" width="10.5546875" customWidth="1"/>
    <col min="2826" max="2826" width="11" bestFit="1" customWidth="1"/>
    <col min="2827" max="2827" width="10.109375" customWidth="1"/>
    <col min="2828" max="2828" width="11" bestFit="1" customWidth="1"/>
    <col min="2829" max="2829" width="11.88671875" customWidth="1"/>
    <col min="3070" max="3070" width="8.6640625" customWidth="1"/>
    <col min="3071" max="3071" width="9.88671875" bestFit="1" customWidth="1"/>
    <col min="3072" max="3072" width="45.33203125" customWidth="1"/>
    <col min="3074" max="3074" width="11" customWidth="1"/>
    <col min="3075" max="3075" width="8.5546875" customWidth="1"/>
    <col min="3076" max="3076" width="8" customWidth="1"/>
    <col min="3077" max="3077" width="9.33203125" customWidth="1"/>
    <col min="3078" max="3078" width="7.44140625" customWidth="1"/>
    <col min="3079" max="3079" width="9.88671875" customWidth="1"/>
    <col min="3080" max="3080" width="9.6640625" customWidth="1"/>
    <col min="3081" max="3081" width="10.5546875" customWidth="1"/>
    <col min="3082" max="3082" width="11" bestFit="1" customWidth="1"/>
    <col min="3083" max="3083" width="10.109375" customWidth="1"/>
    <col min="3084" max="3084" width="11" bestFit="1" customWidth="1"/>
    <col min="3085" max="3085" width="11.88671875" customWidth="1"/>
    <col min="3326" max="3326" width="8.6640625" customWidth="1"/>
    <col min="3327" max="3327" width="9.88671875" bestFit="1" customWidth="1"/>
    <col min="3328" max="3328" width="45.33203125" customWidth="1"/>
    <col min="3330" max="3330" width="11" customWidth="1"/>
    <col min="3331" max="3331" width="8.5546875" customWidth="1"/>
    <col min="3332" max="3332" width="8" customWidth="1"/>
    <col min="3333" max="3333" width="9.33203125" customWidth="1"/>
    <col min="3334" max="3334" width="7.44140625" customWidth="1"/>
    <col min="3335" max="3335" width="9.88671875" customWidth="1"/>
    <col min="3336" max="3336" width="9.6640625" customWidth="1"/>
    <col min="3337" max="3337" width="10.5546875" customWidth="1"/>
    <col min="3338" max="3338" width="11" bestFit="1" customWidth="1"/>
    <col min="3339" max="3339" width="10.109375" customWidth="1"/>
    <col min="3340" max="3340" width="11" bestFit="1" customWidth="1"/>
    <col min="3341" max="3341" width="11.88671875" customWidth="1"/>
    <col min="3582" max="3582" width="8.6640625" customWidth="1"/>
    <col min="3583" max="3583" width="9.88671875" bestFit="1" customWidth="1"/>
    <col min="3584" max="3584" width="45.33203125" customWidth="1"/>
    <col min="3586" max="3586" width="11" customWidth="1"/>
    <col min="3587" max="3587" width="8.5546875" customWidth="1"/>
    <col min="3588" max="3588" width="8" customWidth="1"/>
    <col min="3589" max="3589" width="9.33203125" customWidth="1"/>
    <col min="3590" max="3590" width="7.44140625" customWidth="1"/>
    <col min="3591" max="3591" width="9.88671875" customWidth="1"/>
    <col min="3592" max="3592" width="9.6640625" customWidth="1"/>
    <col min="3593" max="3593" width="10.5546875" customWidth="1"/>
    <col min="3594" max="3594" width="11" bestFit="1" customWidth="1"/>
    <col min="3595" max="3595" width="10.109375" customWidth="1"/>
    <col min="3596" max="3596" width="11" bestFit="1" customWidth="1"/>
    <col min="3597" max="3597" width="11.88671875" customWidth="1"/>
    <col min="3838" max="3838" width="8.6640625" customWidth="1"/>
    <col min="3839" max="3839" width="9.88671875" bestFit="1" customWidth="1"/>
    <col min="3840" max="3840" width="45.33203125" customWidth="1"/>
    <col min="3842" max="3842" width="11" customWidth="1"/>
    <col min="3843" max="3843" width="8.5546875" customWidth="1"/>
    <col min="3844" max="3844" width="8" customWidth="1"/>
    <col min="3845" max="3845" width="9.33203125" customWidth="1"/>
    <col min="3846" max="3846" width="7.44140625" customWidth="1"/>
    <col min="3847" max="3847" width="9.88671875" customWidth="1"/>
    <col min="3848" max="3848" width="9.6640625" customWidth="1"/>
    <col min="3849" max="3849" width="10.5546875" customWidth="1"/>
    <col min="3850" max="3850" width="11" bestFit="1" customWidth="1"/>
    <col min="3851" max="3851" width="10.109375" customWidth="1"/>
    <col min="3852" max="3852" width="11" bestFit="1" customWidth="1"/>
    <col min="3853" max="3853" width="11.88671875" customWidth="1"/>
    <col min="4094" max="4094" width="8.6640625" customWidth="1"/>
    <col min="4095" max="4095" width="9.88671875" bestFit="1" customWidth="1"/>
    <col min="4096" max="4096" width="45.33203125" customWidth="1"/>
    <col min="4098" max="4098" width="11" customWidth="1"/>
    <col min="4099" max="4099" width="8.5546875" customWidth="1"/>
    <col min="4100" max="4100" width="8" customWidth="1"/>
    <col min="4101" max="4101" width="9.33203125" customWidth="1"/>
    <col min="4102" max="4102" width="7.44140625" customWidth="1"/>
    <col min="4103" max="4103" width="9.88671875" customWidth="1"/>
    <col min="4104" max="4104" width="9.6640625" customWidth="1"/>
    <col min="4105" max="4105" width="10.5546875" customWidth="1"/>
    <col min="4106" max="4106" width="11" bestFit="1" customWidth="1"/>
    <col min="4107" max="4107" width="10.109375" customWidth="1"/>
    <col min="4108" max="4108" width="11" bestFit="1" customWidth="1"/>
    <col min="4109" max="4109" width="11.88671875" customWidth="1"/>
    <col min="4350" max="4350" width="8.6640625" customWidth="1"/>
    <col min="4351" max="4351" width="9.88671875" bestFit="1" customWidth="1"/>
    <col min="4352" max="4352" width="45.33203125" customWidth="1"/>
    <col min="4354" max="4354" width="11" customWidth="1"/>
    <col min="4355" max="4355" width="8.5546875" customWidth="1"/>
    <col min="4356" max="4356" width="8" customWidth="1"/>
    <col min="4357" max="4357" width="9.33203125" customWidth="1"/>
    <col min="4358" max="4358" width="7.44140625" customWidth="1"/>
    <col min="4359" max="4359" width="9.88671875" customWidth="1"/>
    <col min="4360" max="4360" width="9.6640625" customWidth="1"/>
    <col min="4361" max="4361" width="10.5546875" customWidth="1"/>
    <col min="4362" max="4362" width="11" bestFit="1" customWidth="1"/>
    <col min="4363" max="4363" width="10.109375" customWidth="1"/>
    <col min="4364" max="4364" width="11" bestFit="1" customWidth="1"/>
    <col min="4365" max="4365" width="11.88671875" customWidth="1"/>
    <col min="4606" max="4606" width="8.6640625" customWidth="1"/>
    <col min="4607" max="4607" width="9.88671875" bestFit="1" customWidth="1"/>
    <col min="4608" max="4608" width="45.33203125" customWidth="1"/>
    <col min="4610" max="4610" width="11" customWidth="1"/>
    <col min="4611" max="4611" width="8.5546875" customWidth="1"/>
    <col min="4612" max="4612" width="8" customWidth="1"/>
    <col min="4613" max="4613" width="9.33203125" customWidth="1"/>
    <col min="4614" max="4614" width="7.44140625" customWidth="1"/>
    <col min="4615" max="4615" width="9.88671875" customWidth="1"/>
    <col min="4616" max="4616" width="9.6640625" customWidth="1"/>
    <col min="4617" max="4617" width="10.5546875" customWidth="1"/>
    <col min="4618" max="4618" width="11" bestFit="1" customWidth="1"/>
    <col min="4619" max="4619" width="10.109375" customWidth="1"/>
    <col min="4620" max="4620" width="11" bestFit="1" customWidth="1"/>
    <col min="4621" max="4621" width="11.88671875" customWidth="1"/>
    <col min="4862" max="4862" width="8.6640625" customWidth="1"/>
    <col min="4863" max="4863" width="9.88671875" bestFit="1" customWidth="1"/>
    <col min="4864" max="4864" width="45.33203125" customWidth="1"/>
    <col min="4866" max="4866" width="11" customWidth="1"/>
    <col min="4867" max="4867" width="8.5546875" customWidth="1"/>
    <col min="4868" max="4868" width="8" customWidth="1"/>
    <col min="4869" max="4869" width="9.33203125" customWidth="1"/>
    <col min="4870" max="4870" width="7.44140625" customWidth="1"/>
    <col min="4871" max="4871" width="9.88671875" customWidth="1"/>
    <col min="4872" max="4872" width="9.6640625" customWidth="1"/>
    <col min="4873" max="4873" width="10.5546875" customWidth="1"/>
    <col min="4874" max="4874" width="11" bestFit="1" customWidth="1"/>
    <col min="4875" max="4875" width="10.109375" customWidth="1"/>
    <col min="4876" max="4876" width="11" bestFit="1" customWidth="1"/>
    <col min="4877" max="4877" width="11.88671875" customWidth="1"/>
    <col min="5118" max="5118" width="8.6640625" customWidth="1"/>
    <col min="5119" max="5119" width="9.88671875" bestFit="1" customWidth="1"/>
    <col min="5120" max="5120" width="45.33203125" customWidth="1"/>
    <col min="5122" max="5122" width="11" customWidth="1"/>
    <col min="5123" max="5123" width="8.5546875" customWidth="1"/>
    <col min="5124" max="5124" width="8" customWidth="1"/>
    <col min="5125" max="5125" width="9.33203125" customWidth="1"/>
    <col min="5126" max="5126" width="7.44140625" customWidth="1"/>
    <col min="5127" max="5127" width="9.88671875" customWidth="1"/>
    <col min="5128" max="5128" width="9.6640625" customWidth="1"/>
    <col min="5129" max="5129" width="10.5546875" customWidth="1"/>
    <col min="5130" max="5130" width="11" bestFit="1" customWidth="1"/>
    <col min="5131" max="5131" width="10.109375" customWidth="1"/>
    <col min="5132" max="5132" width="11" bestFit="1" customWidth="1"/>
    <col min="5133" max="5133" width="11.88671875" customWidth="1"/>
    <col min="5374" max="5374" width="8.6640625" customWidth="1"/>
    <col min="5375" max="5375" width="9.88671875" bestFit="1" customWidth="1"/>
    <col min="5376" max="5376" width="45.33203125" customWidth="1"/>
    <col min="5378" max="5378" width="11" customWidth="1"/>
    <col min="5379" max="5379" width="8.5546875" customWidth="1"/>
    <col min="5380" max="5380" width="8" customWidth="1"/>
    <col min="5381" max="5381" width="9.33203125" customWidth="1"/>
    <col min="5382" max="5382" width="7.44140625" customWidth="1"/>
    <col min="5383" max="5383" width="9.88671875" customWidth="1"/>
    <col min="5384" max="5384" width="9.6640625" customWidth="1"/>
    <col min="5385" max="5385" width="10.5546875" customWidth="1"/>
    <col min="5386" max="5386" width="11" bestFit="1" customWidth="1"/>
    <col min="5387" max="5387" width="10.109375" customWidth="1"/>
    <col min="5388" max="5388" width="11" bestFit="1" customWidth="1"/>
    <col min="5389" max="5389" width="11.88671875" customWidth="1"/>
    <col min="5630" max="5630" width="8.6640625" customWidth="1"/>
    <col min="5631" max="5631" width="9.88671875" bestFit="1" customWidth="1"/>
    <col min="5632" max="5632" width="45.33203125" customWidth="1"/>
    <col min="5634" max="5634" width="11" customWidth="1"/>
    <col min="5635" max="5635" width="8.5546875" customWidth="1"/>
    <col min="5636" max="5636" width="8" customWidth="1"/>
    <col min="5637" max="5637" width="9.33203125" customWidth="1"/>
    <col min="5638" max="5638" width="7.44140625" customWidth="1"/>
    <col min="5639" max="5639" width="9.88671875" customWidth="1"/>
    <col min="5640" max="5640" width="9.6640625" customWidth="1"/>
    <col min="5641" max="5641" width="10.5546875" customWidth="1"/>
    <col min="5642" max="5642" width="11" bestFit="1" customWidth="1"/>
    <col min="5643" max="5643" width="10.109375" customWidth="1"/>
    <col min="5644" max="5644" width="11" bestFit="1" customWidth="1"/>
    <col min="5645" max="5645" width="11.88671875" customWidth="1"/>
    <col min="5886" max="5886" width="8.6640625" customWidth="1"/>
    <col min="5887" max="5887" width="9.88671875" bestFit="1" customWidth="1"/>
    <col min="5888" max="5888" width="45.33203125" customWidth="1"/>
    <col min="5890" max="5890" width="11" customWidth="1"/>
    <col min="5891" max="5891" width="8.5546875" customWidth="1"/>
    <col min="5892" max="5892" width="8" customWidth="1"/>
    <col min="5893" max="5893" width="9.33203125" customWidth="1"/>
    <col min="5894" max="5894" width="7.44140625" customWidth="1"/>
    <col min="5895" max="5895" width="9.88671875" customWidth="1"/>
    <col min="5896" max="5896" width="9.6640625" customWidth="1"/>
    <col min="5897" max="5897" width="10.5546875" customWidth="1"/>
    <col min="5898" max="5898" width="11" bestFit="1" customWidth="1"/>
    <col min="5899" max="5899" width="10.109375" customWidth="1"/>
    <col min="5900" max="5900" width="11" bestFit="1" customWidth="1"/>
    <col min="5901" max="5901" width="11.88671875" customWidth="1"/>
    <col min="6142" max="6142" width="8.6640625" customWidth="1"/>
    <col min="6143" max="6143" width="9.88671875" bestFit="1" customWidth="1"/>
    <col min="6144" max="6144" width="45.33203125" customWidth="1"/>
    <col min="6146" max="6146" width="11" customWidth="1"/>
    <col min="6147" max="6147" width="8.5546875" customWidth="1"/>
    <col min="6148" max="6148" width="8" customWidth="1"/>
    <col min="6149" max="6149" width="9.33203125" customWidth="1"/>
    <col min="6150" max="6150" width="7.44140625" customWidth="1"/>
    <col min="6151" max="6151" width="9.88671875" customWidth="1"/>
    <col min="6152" max="6152" width="9.6640625" customWidth="1"/>
    <col min="6153" max="6153" width="10.5546875" customWidth="1"/>
    <col min="6154" max="6154" width="11" bestFit="1" customWidth="1"/>
    <col min="6155" max="6155" width="10.109375" customWidth="1"/>
    <col min="6156" max="6156" width="11" bestFit="1" customWidth="1"/>
    <col min="6157" max="6157" width="11.88671875" customWidth="1"/>
    <col min="6398" max="6398" width="8.6640625" customWidth="1"/>
    <col min="6399" max="6399" width="9.88671875" bestFit="1" customWidth="1"/>
    <col min="6400" max="6400" width="45.33203125" customWidth="1"/>
    <col min="6402" max="6402" width="11" customWidth="1"/>
    <col min="6403" max="6403" width="8.5546875" customWidth="1"/>
    <col min="6404" max="6404" width="8" customWidth="1"/>
    <col min="6405" max="6405" width="9.33203125" customWidth="1"/>
    <col min="6406" max="6406" width="7.44140625" customWidth="1"/>
    <col min="6407" max="6407" width="9.88671875" customWidth="1"/>
    <col min="6408" max="6408" width="9.6640625" customWidth="1"/>
    <col min="6409" max="6409" width="10.5546875" customWidth="1"/>
    <col min="6410" max="6410" width="11" bestFit="1" customWidth="1"/>
    <col min="6411" max="6411" width="10.109375" customWidth="1"/>
    <col min="6412" max="6412" width="11" bestFit="1" customWidth="1"/>
    <col min="6413" max="6413" width="11.88671875" customWidth="1"/>
    <col min="6654" max="6654" width="8.6640625" customWidth="1"/>
    <col min="6655" max="6655" width="9.88671875" bestFit="1" customWidth="1"/>
    <col min="6656" max="6656" width="45.33203125" customWidth="1"/>
    <col min="6658" max="6658" width="11" customWidth="1"/>
    <col min="6659" max="6659" width="8.5546875" customWidth="1"/>
    <col min="6660" max="6660" width="8" customWidth="1"/>
    <col min="6661" max="6661" width="9.33203125" customWidth="1"/>
    <col min="6662" max="6662" width="7.44140625" customWidth="1"/>
    <col min="6663" max="6663" width="9.88671875" customWidth="1"/>
    <col min="6664" max="6664" width="9.6640625" customWidth="1"/>
    <col min="6665" max="6665" width="10.5546875" customWidth="1"/>
    <col min="6666" max="6666" width="11" bestFit="1" customWidth="1"/>
    <col min="6667" max="6667" width="10.109375" customWidth="1"/>
    <col min="6668" max="6668" width="11" bestFit="1" customWidth="1"/>
    <col min="6669" max="6669" width="11.88671875" customWidth="1"/>
    <col min="6910" max="6910" width="8.6640625" customWidth="1"/>
    <col min="6911" max="6911" width="9.88671875" bestFit="1" customWidth="1"/>
    <col min="6912" max="6912" width="45.33203125" customWidth="1"/>
    <col min="6914" max="6914" width="11" customWidth="1"/>
    <col min="6915" max="6915" width="8.5546875" customWidth="1"/>
    <col min="6916" max="6916" width="8" customWidth="1"/>
    <col min="6917" max="6917" width="9.33203125" customWidth="1"/>
    <col min="6918" max="6918" width="7.44140625" customWidth="1"/>
    <col min="6919" max="6919" width="9.88671875" customWidth="1"/>
    <col min="6920" max="6920" width="9.6640625" customWidth="1"/>
    <col min="6921" max="6921" width="10.5546875" customWidth="1"/>
    <col min="6922" max="6922" width="11" bestFit="1" customWidth="1"/>
    <col min="6923" max="6923" width="10.109375" customWidth="1"/>
    <col min="6924" max="6924" width="11" bestFit="1" customWidth="1"/>
    <col min="6925" max="6925" width="11.88671875" customWidth="1"/>
    <col min="7166" max="7166" width="8.6640625" customWidth="1"/>
    <col min="7167" max="7167" width="9.88671875" bestFit="1" customWidth="1"/>
    <col min="7168" max="7168" width="45.33203125" customWidth="1"/>
    <col min="7170" max="7170" width="11" customWidth="1"/>
    <col min="7171" max="7171" width="8.5546875" customWidth="1"/>
    <col min="7172" max="7172" width="8" customWidth="1"/>
    <col min="7173" max="7173" width="9.33203125" customWidth="1"/>
    <col min="7174" max="7174" width="7.44140625" customWidth="1"/>
    <col min="7175" max="7175" width="9.88671875" customWidth="1"/>
    <col min="7176" max="7176" width="9.6640625" customWidth="1"/>
    <col min="7177" max="7177" width="10.5546875" customWidth="1"/>
    <col min="7178" max="7178" width="11" bestFit="1" customWidth="1"/>
    <col min="7179" max="7179" width="10.109375" customWidth="1"/>
    <col min="7180" max="7180" width="11" bestFit="1" customWidth="1"/>
    <col min="7181" max="7181" width="11.88671875" customWidth="1"/>
    <col min="7422" max="7422" width="8.6640625" customWidth="1"/>
    <col min="7423" max="7423" width="9.88671875" bestFit="1" customWidth="1"/>
    <col min="7424" max="7424" width="45.33203125" customWidth="1"/>
    <col min="7426" max="7426" width="11" customWidth="1"/>
    <col min="7427" max="7427" width="8.5546875" customWidth="1"/>
    <col min="7428" max="7428" width="8" customWidth="1"/>
    <col min="7429" max="7429" width="9.33203125" customWidth="1"/>
    <col min="7430" max="7430" width="7.44140625" customWidth="1"/>
    <col min="7431" max="7431" width="9.88671875" customWidth="1"/>
    <col min="7432" max="7432" width="9.6640625" customWidth="1"/>
    <col min="7433" max="7433" width="10.5546875" customWidth="1"/>
    <col min="7434" max="7434" width="11" bestFit="1" customWidth="1"/>
    <col min="7435" max="7435" width="10.109375" customWidth="1"/>
    <col min="7436" max="7436" width="11" bestFit="1" customWidth="1"/>
    <col min="7437" max="7437" width="11.88671875" customWidth="1"/>
    <col min="7678" max="7678" width="8.6640625" customWidth="1"/>
    <col min="7679" max="7679" width="9.88671875" bestFit="1" customWidth="1"/>
    <col min="7680" max="7680" width="45.33203125" customWidth="1"/>
    <col min="7682" max="7682" width="11" customWidth="1"/>
    <col min="7683" max="7683" width="8.5546875" customWidth="1"/>
    <col min="7684" max="7684" width="8" customWidth="1"/>
    <col min="7685" max="7685" width="9.33203125" customWidth="1"/>
    <col min="7686" max="7686" width="7.44140625" customWidth="1"/>
    <col min="7687" max="7687" width="9.88671875" customWidth="1"/>
    <col min="7688" max="7688" width="9.6640625" customWidth="1"/>
    <col min="7689" max="7689" width="10.5546875" customWidth="1"/>
    <col min="7690" max="7690" width="11" bestFit="1" customWidth="1"/>
    <col min="7691" max="7691" width="10.109375" customWidth="1"/>
    <col min="7692" max="7692" width="11" bestFit="1" customWidth="1"/>
    <col min="7693" max="7693" width="11.88671875" customWidth="1"/>
    <col min="7934" max="7934" width="8.6640625" customWidth="1"/>
    <col min="7935" max="7935" width="9.88671875" bestFit="1" customWidth="1"/>
    <col min="7936" max="7936" width="45.33203125" customWidth="1"/>
    <col min="7938" max="7938" width="11" customWidth="1"/>
    <col min="7939" max="7939" width="8.5546875" customWidth="1"/>
    <col min="7940" max="7940" width="8" customWidth="1"/>
    <col min="7941" max="7941" width="9.33203125" customWidth="1"/>
    <col min="7942" max="7942" width="7.44140625" customWidth="1"/>
    <col min="7943" max="7943" width="9.88671875" customWidth="1"/>
    <col min="7944" max="7944" width="9.6640625" customWidth="1"/>
    <col min="7945" max="7945" width="10.5546875" customWidth="1"/>
    <col min="7946" max="7946" width="11" bestFit="1" customWidth="1"/>
    <col min="7947" max="7947" width="10.109375" customWidth="1"/>
    <col min="7948" max="7948" width="11" bestFit="1" customWidth="1"/>
    <col min="7949" max="7949" width="11.88671875" customWidth="1"/>
    <col min="8190" max="8190" width="8.6640625" customWidth="1"/>
    <col min="8191" max="8191" width="9.88671875" bestFit="1" customWidth="1"/>
    <col min="8192" max="8192" width="45.33203125" customWidth="1"/>
    <col min="8194" max="8194" width="11" customWidth="1"/>
    <col min="8195" max="8195" width="8.5546875" customWidth="1"/>
    <col min="8196" max="8196" width="8" customWidth="1"/>
    <col min="8197" max="8197" width="9.33203125" customWidth="1"/>
    <col min="8198" max="8198" width="7.44140625" customWidth="1"/>
    <col min="8199" max="8199" width="9.88671875" customWidth="1"/>
    <col min="8200" max="8200" width="9.6640625" customWidth="1"/>
    <col min="8201" max="8201" width="10.5546875" customWidth="1"/>
    <col min="8202" max="8202" width="11" bestFit="1" customWidth="1"/>
    <col min="8203" max="8203" width="10.109375" customWidth="1"/>
    <col min="8204" max="8204" width="11" bestFit="1" customWidth="1"/>
    <col min="8205" max="8205" width="11.88671875" customWidth="1"/>
    <col min="8446" max="8446" width="8.6640625" customWidth="1"/>
    <col min="8447" max="8447" width="9.88671875" bestFit="1" customWidth="1"/>
    <col min="8448" max="8448" width="45.33203125" customWidth="1"/>
    <col min="8450" max="8450" width="11" customWidth="1"/>
    <col min="8451" max="8451" width="8.5546875" customWidth="1"/>
    <col min="8452" max="8452" width="8" customWidth="1"/>
    <col min="8453" max="8453" width="9.33203125" customWidth="1"/>
    <col min="8454" max="8454" width="7.44140625" customWidth="1"/>
    <col min="8455" max="8455" width="9.88671875" customWidth="1"/>
    <col min="8456" max="8456" width="9.6640625" customWidth="1"/>
    <col min="8457" max="8457" width="10.5546875" customWidth="1"/>
    <col min="8458" max="8458" width="11" bestFit="1" customWidth="1"/>
    <col min="8459" max="8459" width="10.109375" customWidth="1"/>
    <col min="8460" max="8460" width="11" bestFit="1" customWidth="1"/>
    <col min="8461" max="8461" width="11.88671875" customWidth="1"/>
    <col min="8702" max="8702" width="8.6640625" customWidth="1"/>
    <col min="8703" max="8703" width="9.88671875" bestFit="1" customWidth="1"/>
    <col min="8704" max="8704" width="45.33203125" customWidth="1"/>
    <col min="8706" max="8706" width="11" customWidth="1"/>
    <col min="8707" max="8707" width="8.5546875" customWidth="1"/>
    <col min="8708" max="8708" width="8" customWidth="1"/>
    <col min="8709" max="8709" width="9.33203125" customWidth="1"/>
    <col min="8710" max="8710" width="7.44140625" customWidth="1"/>
    <col min="8711" max="8711" width="9.88671875" customWidth="1"/>
    <col min="8712" max="8712" width="9.6640625" customWidth="1"/>
    <col min="8713" max="8713" width="10.5546875" customWidth="1"/>
    <col min="8714" max="8714" width="11" bestFit="1" customWidth="1"/>
    <col min="8715" max="8715" width="10.109375" customWidth="1"/>
    <col min="8716" max="8716" width="11" bestFit="1" customWidth="1"/>
    <col min="8717" max="8717" width="11.88671875" customWidth="1"/>
    <col min="8958" max="8958" width="8.6640625" customWidth="1"/>
    <col min="8959" max="8959" width="9.88671875" bestFit="1" customWidth="1"/>
    <col min="8960" max="8960" width="45.33203125" customWidth="1"/>
    <col min="8962" max="8962" width="11" customWidth="1"/>
    <col min="8963" max="8963" width="8.5546875" customWidth="1"/>
    <col min="8964" max="8964" width="8" customWidth="1"/>
    <col min="8965" max="8965" width="9.33203125" customWidth="1"/>
    <col min="8966" max="8966" width="7.44140625" customWidth="1"/>
    <col min="8967" max="8967" width="9.88671875" customWidth="1"/>
    <col min="8968" max="8968" width="9.6640625" customWidth="1"/>
    <col min="8969" max="8969" width="10.5546875" customWidth="1"/>
    <col min="8970" max="8970" width="11" bestFit="1" customWidth="1"/>
    <col min="8971" max="8971" width="10.109375" customWidth="1"/>
    <col min="8972" max="8972" width="11" bestFit="1" customWidth="1"/>
    <col min="8973" max="8973" width="11.88671875" customWidth="1"/>
    <col min="9214" max="9214" width="8.6640625" customWidth="1"/>
    <col min="9215" max="9215" width="9.88671875" bestFit="1" customWidth="1"/>
    <col min="9216" max="9216" width="45.33203125" customWidth="1"/>
    <col min="9218" max="9218" width="11" customWidth="1"/>
    <col min="9219" max="9219" width="8.5546875" customWidth="1"/>
    <col min="9220" max="9220" width="8" customWidth="1"/>
    <col min="9221" max="9221" width="9.33203125" customWidth="1"/>
    <col min="9222" max="9222" width="7.44140625" customWidth="1"/>
    <col min="9223" max="9223" width="9.88671875" customWidth="1"/>
    <col min="9224" max="9224" width="9.6640625" customWidth="1"/>
    <col min="9225" max="9225" width="10.5546875" customWidth="1"/>
    <col min="9226" max="9226" width="11" bestFit="1" customWidth="1"/>
    <col min="9227" max="9227" width="10.109375" customWidth="1"/>
    <col min="9228" max="9228" width="11" bestFit="1" customWidth="1"/>
    <col min="9229" max="9229" width="11.88671875" customWidth="1"/>
    <col min="9470" max="9470" width="8.6640625" customWidth="1"/>
    <col min="9471" max="9471" width="9.88671875" bestFit="1" customWidth="1"/>
    <col min="9472" max="9472" width="45.33203125" customWidth="1"/>
    <col min="9474" max="9474" width="11" customWidth="1"/>
    <col min="9475" max="9475" width="8.5546875" customWidth="1"/>
    <col min="9476" max="9476" width="8" customWidth="1"/>
    <col min="9477" max="9477" width="9.33203125" customWidth="1"/>
    <col min="9478" max="9478" width="7.44140625" customWidth="1"/>
    <col min="9479" max="9479" width="9.88671875" customWidth="1"/>
    <col min="9480" max="9480" width="9.6640625" customWidth="1"/>
    <col min="9481" max="9481" width="10.5546875" customWidth="1"/>
    <col min="9482" max="9482" width="11" bestFit="1" customWidth="1"/>
    <col min="9483" max="9483" width="10.109375" customWidth="1"/>
    <col min="9484" max="9484" width="11" bestFit="1" customWidth="1"/>
    <col min="9485" max="9485" width="11.88671875" customWidth="1"/>
    <col min="9726" max="9726" width="8.6640625" customWidth="1"/>
    <col min="9727" max="9727" width="9.88671875" bestFit="1" customWidth="1"/>
    <col min="9728" max="9728" width="45.33203125" customWidth="1"/>
    <col min="9730" max="9730" width="11" customWidth="1"/>
    <col min="9731" max="9731" width="8.5546875" customWidth="1"/>
    <col min="9732" max="9732" width="8" customWidth="1"/>
    <col min="9733" max="9733" width="9.33203125" customWidth="1"/>
    <col min="9734" max="9734" width="7.44140625" customWidth="1"/>
    <col min="9735" max="9735" width="9.88671875" customWidth="1"/>
    <col min="9736" max="9736" width="9.6640625" customWidth="1"/>
    <col min="9737" max="9737" width="10.5546875" customWidth="1"/>
    <col min="9738" max="9738" width="11" bestFit="1" customWidth="1"/>
    <col min="9739" max="9739" width="10.109375" customWidth="1"/>
    <col min="9740" max="9740" width="11" bestFit="1" customWidth="1"/>
    <col min="9741" max="9741" width="11.88671875" customWidth="1"/>
    <col min="9982" max="9982" width="8.6640625" customWidth="1"/>
    <col min="9983" max="9983" width="9.88671875" bestFit="1" customWidth="1"/>
    <col min="9984" max="9984" width="45.33203125" customWidth="1"/>
    <col min="9986" max="9986" width="11" customWidth="1"/>
    <col min="9987" max="9987" width="8.5546875" customWidth="1"/>
    <col min="9988" max="9988" width="8" customWidth="1"/>
    <col min="9989" max="9989" width="9.33203125" customWidth="1"/>
    <col min="9990" max="9990" width="7.44140625" customWidth="1"/>
    <col min="9991" max="9991" width="9.88671875" customWidth="1"/>
    <col min="9992" max="9992" width="9.6640625" customWidth="1"/>
    <col min="9993" max="9993" width="10.5546875" customWidth="1"/>
    <col min="9994" max="9994" width="11" bestFit="1" customWidth="1"/>
    <col min="9995" max="9995" width="10.109375" customWidth="1"/>
    <col min="9996" max="9996" width="11" bestFit="1" customWidth="1"/>
    <col min="9997" max="9997" width="11.88671875" customWidth="1"/>
    <col min="10238" max="10238" width="8.6640625" customWidth="1"/>
    <col min="10239" max="10239" width="9.88671875" bestFit="1" customWidth="1"/>
    <col min="10240" max="10240" width="45.33203125" customWidth="1"/>
    <col min="10242" max="10242" width="11" customWidth="1"/>
    <col min="10243" max="10243" width="8.5546875" customWidth="1"/>
    <col min="10244" max="10244" width="8" customWidth="1"/>
    <col min="10245" max="10245" width="9.33203125" customWidth="1"/>
    <col min="10246" max="10246" width="7.44140625" customWidth="1"/>
    <col min="10247" max="10247" width="9.88671875" customWidth="1"/>
    <col min="10248" max="10248" width="9.6640625" customWidth="1"/>
    <col min="10249" max="10249" width="10.5546875" customWidth="1"/>
    <col min="10250" max="10250" width="11" bestFit="1" customWidth="1"/>
    <col min="10251" max="10251" width="10.109375" customWidth="1"/>
    <col min="10252" max="10252" width="11" bestFit="1" customWidth="1"/>
    <col min="10253" max="10253" width="11.88671875" customWidth="1"/>
    <col min="10494" max="10494" width="8.6640625" customWidth="1"/>
    <col min="10495" max="10495" width="9.88671875" bestFit="1" customWidth="1"/>
    <col min="10496" max="10496" width="45.33203125" customWidth="1"/>
    <col min="10498" max="10498" width="11" customWidth="1"/>
    <col min="10499" max="10499" width="8.5546875" customWidth="1"/>
    <col min="10500" max="10500" width="8" customWidth="1"/>
    <col min="10501" max="10501" width="9.33203125" customWidth="1"/>
    <col min="10502" max="10502" width="7.44140625" customWidth="1"/>
    <col min="10503" max="10503" width="9.88671875" customWidth="1"/>
    <col min="10504" max="10504" width="9.6640625" customWidth="1"/>
    <col min="10505" max="10505" width="10.5546875" customWidth="1"/>
    <col min="10506" max="10506" width="11" bestFit="1" customWidth="1"/>
    <col min="10507" max="10507" width="10.109375" customWidth="1"/>
    <col min="10508" max="10508" width="11" bestFit="1" customWidth="1"/>
    <col min="10509" max="10509" width="11.88671875" customWidth="1"/>
    <col min="10750" max="10750" width="8.6640625" customWidth="1"/>
    <col min="10751" max="10751" width="9.88671875" bestFit="1" customWidth="1"/>
    <col min="10752" max="10752" width="45.33203125" customWidth="1"/>
    <col min="10754" max="10754" width="11" customWidth="1"/>
    <col min="10755" max="10755" width="8.5546875" customWidth="1"/>
    <col min="10756" max="10756" width="8" customWidth="1"/>
    <col min="10757" max="10757" width="9.33203125" customWidth="1"/>
    <col min="10758" max="10758" width="7.44140625" customWidth="1"/>
    <col min="10759" max="10759" width="9.88671875" customWidth="1"/>
    <col min="10760" max="10760" width="9.6640625" customWidth="1"/>
    <col min="10761" max="10761" width="10.5546875" customWidth="1"/>
    <col min="10762" max="10762" width="11" bestFit="1" customWidth="1"/>
    <col min="10763" max="10763" width="10.109375" customWidth="1"/>
    <col min="10764" max="10764" width="11" bestFit="1" customWidth="1"/>
    <col min="10765" max="10765" width="11.88671875" customWidth="1"/>
    <col min="11006" max="11006" width="8.6640625" customWidth="1"/>
    <col min="11007" max="11007" width="9.88671875" bestFit="1" customWidth="1"/>
    <col min="11008" max="11008" width="45.33203125" customWidth="1"/>
    <col min="11010" max="11010" width="11" customWidth="1"/>
    <col min="11011" max="11011" width="8.5546875" customWidth="1"/>
    <col min="11012" max="11012" width="8" customWidth="1"/>
    <col min="11013" max="11013" width="9.33203125" customWidth="1"/>
    <col min="11014" max="11014" width="7.44140625" customWidth="1"/>
    <col min="11015" max="11015" width="9.88671875" customWidth="1"/>
    <col min="11016" max="11016" width="9.6640625" customWidth="1"/>
    <col min="11017" max="11017" width="10.5546875" customWidth="1"/>
    <col min="11018" max="11018" width="11" bestFit="1" customWidth="1"/>
    <col min="11019" max="11019" width="10.109375" customWidth="1"/>
    <col min="11020" max="11020" width="11" bestFit="1" customWidth="1"/>
    <col min="11021" max="11021" width="11.88671875" customWidth="1"/>
    <col min="11262" max="11262" width="8.6640625" customWidth="1"/>
    <col min="11263" max="11263" width="9.88671875" bestFit="1" customWidth="1"/>
    <col min="11264" max="11264" width="45.33203125" customWidth="1"/>
    <col min="11266" max="11266" width="11" customWidth="1"/>
    <col min="11267" max="11267" width="8.5546875" customWidth="1"/>
    <col min="11268" max="11268" width="8" customWidth="1"/>
    <col min="11269" max="11269" width="9.33203125" customWidth="1"/>
    <col min="11270" max="11270" width="7.44140625" customWidth="1"/>
    <col min="11271" max="11271" width="9.88671875" customWidth="1"/>
    <col min="11272" max="11272" width="9.6640625" customWidth="1"/>
    <col min="11273" max="11273" width="10.5546875" customWidth="1"/>
    <col min="11274" max="11274" width="11" bestFit="1" customWidth="1"/>
    <col min="11275" max="11275" width="10.109375" customWidth="1"/>
    <col min="11276" max="11276" width="11" bestFit="1" customWidth="1"/>
    <col min="11277" max="11277" width="11.88671875" customWidth="1"/>
    <col min="11518" max="11518" width="8.6640625" customWidth="1"/>
    <col min="11519" max="11519" width="9.88671875" bestFit="1" customWidth="1"/>
    <col min="11520" max="11520" width="45.33203125" customWidth="1"/>
    <col min="11522" max="11522" width="11" customWidth="1"/>
    <col min="11523" max="11523" width="8.5546875" customWidth="1"/>
    <col min="11524" max="11524" width="8" customWidth="1"/>
    <col min="11525" max="11525" width="9.33203125" customWidth="1"/>
    <col min="11526" max="11526" width="7.44140625" customWidth="1"/>
    <col min="11527" max="11527" width="9.88671875" customWidth="1"/>
    <col min="11528" max="11528" width="9.6640625" customWidth="1"/>
    <col min="11529" max="11529" width="10.5546875" customWidth="1"/>
    <col min="11530" max="11530" width="11" bestFit="1" customWidth="1"/>
    <col min="11531" max="11531" width="10.109375" customWidth="1"/>
    <col min="11532" max="11532" width="11" bestFit="1" customWidth="1"/>
    <col min="11533" max="11533" width="11.88671875" customWidth="1"/>
    <col min="11774" max="11774" width="8.6640625" customWidth="1"/>
    <col min="11775" max="11775" width="9.88671875" bestFit="1" customWidth="1"/>
    <col min="11776" max="11776" width="45.33203125" customWidth="1"/>
    <col min="11778" max="11778" width="11" customWidth="1"/>
    <col min="11779" max="11779" width="8.5546875" customWidth="1"/>
    <col min="11780" max="11780" width="8" customWidth="1"/>
    <col min="11781" max="11781" width="9.33203125" customWidth="1"/>
    <col min="11782" max="11782" width="7.44140625" customWidth="1"/>
    <col min="11783" max="11783" width="9.88671875" customWidth="1"/>
    <col min="11784" max="11784" width="9.6640625" customWidth="1"/>
    <col min="11785" max="11785" width="10.5546875" customWidth="1"/>
    <col min="11786" max="11786" width="11" bestFit="1" customWidth="1"/>
    <col min="11787" max="11787" width="10.109375" customWidth="1"/>
    <col min="11788" max="11788" width="11" bestFit="1" customWidth="1"/>
    <col min="11789" max="11789" width="11.88671875" customWidth="1"/>
    <col min="12030" max="12030" width="8.6640625" customWidth="1"/>
    <col min="12031" max="12031" width="9.88671875" bestFit="1" customWidth="1"/>
    <col min="12032" max="12032" width="45.33203125" customWidth="1"/>
    <col min="12034" max="12034" width="11" customWidth="1"/>
    <col min="12035" max="12035" width="8.5546875" customWidth="1"/>
    <col min="12036" max="12036" width="8" customWidth="1"/>
    <col min="12037" max="12037" width="9.33203125" customWidth="1"/>
    <col min="12038" max="12038" width="7.44140625" customWidth="1"/>
    <col min="12039" max="12039" width="9.88671875" customWidth="1"/>
    <col min="12040" max="12040" width="9.6640625" customWidth="1"/>
    <col min="12041" max="12041" width="10.5546875" customWidth="1"/>
    <col min="12042" max="12042" width="11" bestFit="1" customWidth="1"/>
    <col min="12043" max="12043" width="10.109375" customWidth="1"/>
    <col min="12044" max="12044" width="11" bestFit="1" customWidth="1"/>
    <col min="12045" max="12045" width="11.88671875" customWidth="1"/>
    <col min="12286" max="12286" width="8.6640625" customWidth="1"/>
    <col min="12287" max="12287" width="9.88671875" bestFit="1" customWidth="1"/>
    <col min="12288" max="12288" width="45.33203125" customWidth="1"/>
    <col min="12290" max="12290" width="11" customWidth="1"/>
    <col min="12291" max="12291" width="8.5546875" customWidth="1"/>
    <col min="12292" max="12292" width="8" customWidth="1"/>
    <col min="12293" max="12293" width="9.33203125" customWidth="1"/>
    <col min="12294" max="12294" width="7.44140625" customWidth="1"/>
    <col min="12295" max="12295" width="9.88671875" customWidth="1"/>
    <col min="12296" max="12296" width="9.6640625" customWidth="1"/>
    <col min="12297" max="12297" width="10.5546875" customWidth="1"/>
    <col min="12298" max="12298" width="11" bestFit="1" customWidth="1"/>
    <col min="12299" max="12299" width="10.109375" customWidth="1"/>
    <col min="12300" max="12300" width="11" bestFit="1" customWidth="1"/>
    <col min="12301" max="12301" width="11.88671875" customWidth="1"/>
    <col min="12542" max="12542" width="8.6640625" customWidth="1"/>
    <col min="12543" max="12543" width="9.88671875" bestFit="1" customWidth="1"/>
    <col min="12544" max="12544" width="45.33203125" customWidth="1"/>
    <col min="12546" max="12546" width="11" customWidth="1"/>
    <col min="12547" max="12547" width="8.5546875" customWidth="1"/>
    <col min="12548" max="12548" width="8" customWidth="1"/>
    <col min="12549" max="12549" width="9.33203125" customWidth="1"/>
    <col min="12550" max="12550" width="7.44140625" customWidth="1"/>
    <col min="12551" max="12551" width="9.88671875" customWidth="1"/>
    <col min="12552" max="12552" width="9.6640625" customWidth="1"/>
    <col min="12553" max="12553" width="10.5546875" customWidth="1"/>
    <col min="12554" max="12554" width="11" bestFit="1" customWidth="1"/>
    <col min="12555" max="12555" width="10.109375" customWidth="1"/>
    <col min="12556" max="12556" width="11" bestFit="1" customWidth="1"/>
    <col min="12557" max="12557" width="11.88671875" customWidth="1"/>
    <col min="12798" max="12798" width="8.6640625" customWidth="1"/>
    <col min="12799" max="12799" width="9.88671875" bestFit="1" customWidth="1"/>
    <col min="12800" max="12800" width="45.33203125" customWidth="1"/>
    <col min="12802" max="12802" width="11" customWidth="1"/>
    <col min="12803" max="12803" width="8.5546875" customWidth="1"/>
    <col min="12804" max="12804" width="8" customWidth="1"/>
    <col min="12805" max="12805" width="9.33203125" customWidth="1"/>
    <col min="12806" max="12806" width="7.44140625" customWidth="1"/>
    <col min="12807" max="12807" width="9.88671875" customWidth="1"/>
    <col min="12808" max="12808" width="9.6640625" customWidth="1"/>
    <col min="12809" max="12809" width="10.5546875" customWidth="1"/>
    <col min="12810" max="12810" width="11" bestFit="1" customWidth="1"/>
    <col min="12811" max="12811" width="10.109375" customWidth="1"/>
    <col min="12812" max="12812" width="11" bestFit="1" customWidth="1"/>
    <col min="12813" max="12813" width="11.88671875" customWidth="1"/>
    <col min="13054" max="13054" width="8.6640625" customWidth="1"/>
    <col min="13055" max="13055" width="9.88671875" bestFit="1" customWidth="1"/>
    <col min="13056" max="13056" width="45.33203125" customWidth="1"/>
    <col min="13058" max="13058" width="11" customWidth="1"/>
    <col min="13059" max="13059" width="8.5546875" customWidth="1"/>
    <col min="13060" max="13060" width="8" customWidth="1"/>
    <col min="13061" max="13061" width="9.33203125" customWidth="1"/>
    <col min="13062" max="13062" width="7.44140625" customWidth="1"/>
    <col min="13063" max="13063" width="9.88671875" customWidth="1"/>
    <col min="13064" max="13064" width="9.6640625" customWidth="1"/>
    <col min="13065" max="13065" width="10.5546875" customWidth="1"/>
    <col min="13066" max="13066" width="11" bestFit="1" customWidth="1"/>
    <col min="13067" max="13067" width="10.109375" customWidth="1"/>
    <col min="13068" max="13068" width="11" bestFit="1" customWidth="1"/>
    <col min="13069" max="13069" width="11.88671875" customWidth="1"/>
    <col min="13310" max="13310" width="8.6640625" customWidth="1"/>
    <col min="13311" max="13311" width="9.88671875" bestFit="1" customWidth="1"/>
    <col min="13312" max="13312" width="45.33203125" customWidth="1"/>
    <col min="13314" max="13314" width="11" customWidth="1"/>
    <col min="13315" max="13315" width="8.5546875" customWidth="1"/>
    <col min="13316" max="13316" width="8" customWidth="1"/>
    <col min="13317" max="13317" width="9.33203125" customWidth="1"/>
    <col min="13318" max="13318" width="7.44140625" customWidth="1"/>
    <col min="13319" max="13319" width="9.88671875" customWidth="1"/>
    <col min="13320" max="13320" width="9.6640625" customWidth="1"/>
    <col min="13321" max="13321" width="10.5546875" customWidth="1"/>
    <col min="13322" max="13322" width="11" bestFit="1" customWidth="1"/>
    <col min="13323" max="13323" width="10.109375" customWidth="1"/>
    <col min="13324" max="13324" width="11" bestFit="1" customWidth="1"/>
    <col min="13325" max="13325" width="11.88671875" customWidth="1"/>
    <col min="13566" max="13566" width="8.6640625" customWidth="1"/>
    <col min="13567" max="13567" width="9.88671875" bestFit="1" customWidth="1"/>
    <col min="13568" max="13568" width="45.33203125" customWidth="1"/>
    <col min="13570" max="13570" width="11" customWidth="1"/>
    <col min="13571" max="13571" width="8.5546875" customWidth="1"/>
    <col min="13572" max="13572" width="8" customWidth="1"/>
    <col min="13573" max="13573" width="9.33203125" customWidth="1"/>
    <col min="13574" max="13574" width="7.44140625" customWidth="1"/>
    <col min="13575" max="13575" width="9.88671875" customWidth="1"/>
    <col min="13576" max="13576" width="9.6640625" customWidth="1"/>
    <col min="13577" max="13577" width="10.5546875" customWidth="1"/>
    <col min="13578" max="13578" width="11" bestFit="1" customWidth="1"/>
    <col min="13579" max="13579" width="10.109375" customWidth="1"/>
    <col min="13580" max="13580" width="11" bestFit="1" customWidth="1"/>
    <col min="13581" max="13581" width="11.88671875" customWidth="1"/>
    <col min="13822" max="13822" width="8.6640625" customWidth="1"/>
    <col min="13823" max="13823" width="9.88671875" bestFit="1" customWidth="1"/>
    <col min="13824" max="13824" width="45.33203125" customWidth="1"/>
    <col min="13826" max="13826" width="11" customWidth="1"/>
    <col min="13827" max="13827" width="8.5546875" customWidth="1"/>
    <col min="13828" max="13828" width="8" customWidth="1"/>
    <col min="13829" max="13829" width="9.33203125" customWidth="1"/>
    <col min="13830" max="13830" width="7.44140625" customWidth="1"/>
    <col min="13831" max="13831" width="9.88671875" customWidth="1"/>
    <col min="13832" max="13832" width="9.6640625" customWidth="1"/>
    <col min="13833" max="13833" width="10.5546875" customWidth="1"/>
    <col min="13834" max="13834" width="11" bestFit="1" customWidth="1"/>
    <col min="13835" max="13835" width="10.109375" customWidth="1"/>
    <col min="13836" max="13836" width="11" bestFit="1" customWidth="1"/>
    <col min="13837" max="13837" width="11.88671875" customWidth="1"/>
    <col min="14078" max="14078" width="8.6640625" customWidth="1"/>
    <col min="14079" max="14079" width="9.88671875" bestFit="1" customWidth="1"/>
    <col min="14080" max="14080" width="45.33203125" customWidth="1"/>
    <col min="14082" max="14082" width="11" customWidth="1"/>
    <col min="14083" max="14083" width="8.5546875" customWidth="1"/>
    <col min="14084" max="14084" width="8" customWidth="1"/>
    <col min="14085" max="14085" width="9.33203125" customWidth="1"/>
    <col min="14086" max="14086" width="7.44140625" customWidth="1"/>
    <col min="14087" max="14087" width="9.88671875" customWidth="1"/>
    <col min="14088" max="14088" width="9.6640625" customWidth="1"/>
    <col min="14089" max="14089" width="10.5546875" customWidth="1"/>
    <col min="14090" max="14090" width="11" bestFit="1" customWidth="1"/>
    <col min="14091" max="14091" width="10.109375" customWidth="1"/>
    <col min="14092" max="14092" width="11" bestFit="1" customWidth="1"/>
    <col min="14093" max="14093" width="11.88671875" customWidth="1"/>
    <col min="14334" max="14334" width="8.6640625" customWidth="1"/>
    <col min="14335" max="14335" width="9.88671875" bestFit="1" customWidth="1"/>
    <col min="14336" max="14336" width="45.33203125" customWidth="1"/>
    <col min="14338" max="14338" width="11" customWidth="1"/>
    <col min="14339" max="14339" width="8.5546875" customWidth="1"/>
    <col min="14340" max="14340" width="8" customWidth="1"/>
    <col min="14341" max="14341" width="9.33203125" customWidth="1"/>
    <col min="14342" max="14342" width="7.44140625" customWidth="1"/>
    <col min="14343" max="14343" width="9.88671875" customWidth="1"/>
    <col min="14344" max="14344" width="9.6640625" customWidth="1"/>
    <col min="14345" max="14345" width="10.5546875" customWidth="1"/>
    <col min="14346" max="14346" width="11" bestFit="1" customWidth="1"/>
    <col min="14347" max="14347" width="10.109375" customWidth="1"/>
    <col min="14348" max="14348" width="11" bestFit="1" customWidth="1"/>
    <col min="14349" max="14349" width="11.88671875" customWidth="1"/>
    <col min="14590" max="14590" width="8.6640625" customWidth="1"/>
    <col min="14591" max="14591" width="9.88671875" bestFit="1" customWidth="1"/>
    <col min="14592" max="14592" width="45.33203125" customWidth="1"/>
    <col min="14594" max="14594" width="11" customWidth="1"/>
    <col min="14595" max="14595" width="8.5546875" customWidth="1"/>
    <col min="14596" max="14596" width="8" customWidth="1"/>
    <col min="14597" max="14597" width="9.33203125" customWidth="1"/>
    <col min="14598" max="14598" width="7.44140625" customWidth="1"/>
    <col min="14599" max="14599" width="9.88671875" customWidth="1"/>
    <col min="14600" max="14600" width="9.6640625" customWidth="1"/>
    <col min="14601" max="14601" width="10.5546875" customWidth="1"/>
    <col min="14602" max="14602" width="11" bestFit="1" customWidth="1"/>
    <col min="14603" max="14603" width="10.109375" customWidth="1"/>
    <col min="14604" max="14604" width="11" bestFit="1" customWidth="1"/>
    <col min="14605" max="14605" width="11.88671875" customWidth="1"/>
    <col min="14846" max="14846" width="8.6640625" customWidth="1"/>
    <col min="14847" max="14847" width="9.88671875" bestFit="1" customWidth="1"/>
    <col min="14848" max="14848" width="45.33203125" customWidth="1"/>
    <col min="14850" max="14850" width="11" customWidth="1"/>
    <col min="14851" max="14851" width="8.5546875" customWidth="1"/>
    <col min="14852" max="14852" width="8" customWidth="1"/>
    <col min="14853" max="14853" width="9.33203125" customWidth="1"/>
    <col min="14854" max="14854" width="7.44140625" customWidth="1"/>
    <col min="14855" max="14855" width="9.88671875" customWidth="1"/>
    <col min="14856" max="14856" width="9.6640625" customWidth="1"/>
    <col min="14857" max="14857" width="10.5546875" customWidth="1"/>
    <col min="14858" max="14858" width="11" bestFit="1" customWidth="1"/>
    <col min="14859" max="14859" width="10.109375" customWidth="1"/>
    <col min="14860" max="14860" width="11" bestFit="1" customWidth="1"/>
    <col min="14861" max="14861" width="11.88671875" customWidth="1"/>
    <col min="15102" max="15102" width="8.6640625" customWidth="1"/>
    <col min="15103" max="15103" width="9.88671875" bestFit="1" customWidth="1"/>
    <col min="15104" max="15104" width="45.33203125" customWidth="1"/>
    <col min="15106" max="15106" width="11" customWidth="1"/>
    <col min="15107" max="15107" width="8.5546875" customWidth="1"/>
    <col min="15108" max="15108" width="8" customWidth="1"/>
    <col min="15109" max="15109" width="9.33203125" customWidth="1"/>
    <col min="15110" max="15110" width="7.44140625" customWidth="1"/>
    <col min="15111" max="15111" width="9.88671875" customWidth="1"/>
    <col min="15112" max="15112" width="9.6640625" customWidth="1"/>
    <col min="15113" max="15113" width="10.5546875" customWidth="1"/>
    <col min="15114" max="15114" width="11" bestFit="1" customWidth="1"/>
    <col min="15115" max="15115" width="10.109375" customWidth="1"/>
    <col min="15116" max="15116" width="11" bestFit="1" customWidth="1"/>
    <col min="15117" max="15117" width="11.88671875" customWidth="1"/>
    <col min="15358" max="15358" width="8.6640625" customWidth="1"/>
    <col min="15359" max="15359" width="9.88671875" bestFit="1" customWidth="1"/>
    <col min="15360" max="15360" width="45.33203125" customWidth="1"/>
    <col min="15362" max="15362" width="11" customWidth="1"/>
    <col min="15363" max="15363" width="8.5546875" customWidth="1"/>
    <col min="15364" max="15364" width="8" customWidth="1"/>
    <col min="15365" max="15365" width="9.33203125" customWidth="1"/>
    <col min="15366" max="15366" width="7.44140625" customWidth="1"/>
    <col min="15367" max="15367" width="9.88671875" customWidth="1"/>
    <col min="15368" max="15368" width="9.6640625" customWidth="1"/>
    <col min="15369" max="15369" width="10.5546875" customWidth="1"/>
    <col min="15370" max="15370" width="11" bestFit="1" customWidth="1"/>
    <col min="15371" max="15371" width="10.109375" customWidth="1"/>
    <col min="15372" max="15372" width="11" bestFit="1" customWidth="1"/>
    <col min="15373" max="15373" width="11.88671875" customWidth="1"/>
    <col min="15614" max="15614" width="8.6640625" customWidth="1"/>
    <col min="15615" max="15615" width="9.88671875" bestFit="1" customWidth="1"/>
    <col min="15616" max="15616" width="45.33203125" customWidth="1"/>
    <col min="15618" max="15618" width="11" customWidth="1"/>
    <col min="15619" max="15619" width="8.5546875" customWidth="1"/>
    <col min="15620" max="15620" width="8" customWidth="1"/>
    <col min="15621" max="15621" width="9.33203125" customWidth="1"/>
    <col min="15622" max="15622" width="7.44140625" customWidth="1"/>
    <col min="15623" max="15623" width="9.88671875" customWidth="1"/>
    <col min="15624" max="15624" width="9.6640625" customWidth="1"/>
    <col min="15625" max="15625" width="10.5546875" customWidth="1"/>
    <col min="15626" max="15626" width="11" bestFit="1" customWidth="1"/>
    <col min="15627" max="15627" width="10.109375" customWidth="1"/>
    <col min="15628" max="15628" width="11" bestFit="1" customWidth="1"/>
    <col min="15629" max="15629" width="11.88671875" customWidth="1"/>
    <col min="15870" max="15870" width="8.6640625" customWidth="1"/>
    <col min="15871" max="15871" width="9.88671875" bestFit="1" customWidth="1"/>
    <col min="15872" max="15872" width="45.33203125" customWidth="1"/>
    <col min="15874" max="15874" width="11" customWidth="1"/>
    <col min="15875" max="15875" width="8.5546875" customWidth="1"/>
    <col min="15876" max="15876" width="8" customWidth="1"/>
    <col min="15877" max="15877" width="9.33203125" customWidth="1"/>
    <col min="15878" max="15878" width="7.44140625" customWidth="1"/>
    <col min="15879" max="15879" width="9.88671875" customWidth="1"/>
    <col min="15880" max="15880" width="9.6640625" customWidth="1"/>
    <col min="15881" max="15881" width="10.5546875" customWidth="1"/>
    <col min="15882" max="15882" width="11" bestFit="1" customWidth="1"/>
    <col min="15883" max="15883" width="10.109375" customWidth="1"/>
    <col min="15884" max="15884" width="11" bestFit="1" customWidth="1"/>
    <col min="15885" max="15885" width="11.88671875" customWidth="1"/>
    <col min="16126" max="16126" width="8.6640625" customWidth="1"/>
    <col min="16127" max="16127" width="9.88671875" bestFit="1" customWidth="1"/>
    <col min="16128" max="16128" width="45.33203125" customWidth="1"/>
    <col min="16130" max="16130" width="11" customWidth="1"/>
    <col min="16131" max="16131" width="8.5546875" customWidth="1"/>
    <col min="16132" max="16132" width="8" customWidth="1"/>
    <col min="16133" max="16133" width="9.33203125" customWidth="1"/>
    <col min="16134" max="16134" width="7.44140625" customWidth="1"/>
    <col min="16135" max="16135" width="9.88671875" customWidth="1"/>
    <col min="16136" max="16136" width="9.6640625" customWidth="1"/>
    <col min="16137" max="16137" width="10.5546875" customWidth="1"/>
    <col min="16138" max="16138" width="11" bestFit="1" customWidth="1"/>
    <col min="16139" max="16139" width="10.109375" customWidth="1"/>
    <col min="16140" max="16140" width="11" bestFit="1" customWidth="1"/>
    <col min="16141" max="16141" width="11.88671875" customWidth="1"/>
  </cols>
  <sheetData>
    <row r="1" spans="1:15" x14ac:dyDescent="0.3">
      <c r="O1" s="2" t="s">
        <v>41</v>
      </c>
    </row>
    <row r="2" spans="1:15" x14ac:dyDescent="0.3">
      <c r="O2" s="2" t="s">
        <v>1</v>
      </c>
    </row>
    <row r="3" spans="1:15" x14ac:dyDescent="0.3">
      <c r="O3" s="2" t="s">
        <v>2</v>
      </c>
    </row>
    <row r="4" spans="1:15" x14ac:dyDescent="0.3">
      <c r="O4" s="2" t="s">
        <v>3</v>
      </c>
    </row>
    <row r="5" spans="1:15" x14ac:dyDescent="0.3">
      <c r="O5" s="2" t="s">
        <v>4</v>
      </c>
    </row>
    <row r="6" spans="1:15" x14ac:dyDescent="0.3">
      <c r="O6" s="2" t="s">
        <v>5</v>
      </c>
    </row>
    <row r="7" spans="1:15" ht="20.399999999999999" x14ac:dyDescent="0.35">
      <c r="B7" s="58"/>
      <c r="C7" s="58"/>
      <c r="D7" s="58"/>
      <c r="E7" s="58" t="s">
        <v>85</v>
      </c>
      <c r="G7" s="58"/>
      <c r="H7" s="58"/>
      <c r="I7" s="58"/>
      <c r="J7" s="58"/>
      <c r="L7" s="31"/>
      <c r="M7" s="58"/>
      <c r="N7" s="58"/>
      <c r="O7" s="58"/>
    </row>
    <row r="9" spans="1:15" ht="14.4" x14ac:dyDescent="0.3">
      <c r="B9" s="9" t="s">
        <v>43</v>
      </c>
      <c r="C9" s="7" t="s">
        <v>341</v>
      </c>
      <c r="D9" s="7"/>
      <c r="E9" s="7"/>
      <c r="F9" s="7"/>
      <c r="G9" s="7"/>
      <c r="H9" s="7"/>
      <c r="I9" s="7"/>
      <c r="J9" s="7"/>
      <c r="K9" s="7"/>
      <c r="L9" s="7"/>
      <c r="M9" s="7"/>
      <c r="N9" s="7"/>
      <c r="O9" s="7"/>
    </row>
    <row r="10" spans="1:15" ht="14.4" x14ac:dyDescent="0.3">
      <c r="B10" s="9" t="s">
        <v>64</v>
      </c>
      <c r="C10" s="7" t="s">
        <v>294</v>
      </c>
      <c r="D10" s="7"/>
      <c r="E10" s="7"/>
      <c r="F10" s="7"/>
      <c r="G10" s="7"/>
      <c r="H10" s="7"/>
      <c r="I10" s="7"/>
      <c r="J10" s="7"/>
      <c r="K10" s="7"/>
      <c r="L10" s="7"/>
      <c r="M10" s="7"/>
      <c r="N10" s="7"/>
      <c r="O10" s="7"/>
    </row>
    <row r="11" spans="1:15" ht="14.4" x14ac:dyDescent="0.3">
      <c r="B11" s="9" t="s">
        <v>65</v>
      </c>
      <c r="C11" s="7" t="s">
        <v>68</v>
      </c>
      <c r="D11" s="7"/>
      <c r="E11" s="7"/>
      <c r="F11" s="7"/>
      <c r="G11" s="7"/>
      <c r="H11" s="7"/>
      <c r="I11" s="7"/>
      <c r="J11" s="7"/>
      <c r="K11" s="7"/>
      <c r="L11" s="7"/>
      <c r="M11" s="7"/>
      <c r="N11" s="7"/>
      <c r="O11" s="7"/>
    </row>
    <row r="12" spans="1:15" ht="14.4" x14ac:dyDescent="0.3">
      <c r="B12" s="9" t="s">
        <v>66</v>
      </c>
      <c r="C12" s="7"/>
      <c r="D12" s="7"/>
      <c r="E12" s="7"/>
      <c r="F12" s="7"/>
      <c r="G12" s="7"/>
      <c r="H12" s="7"/>
      <c r="I12" s="7"/>
      <c r="J12" s="7"/>
      <c r="K12" s="7"/>
      <c r="L12" s="7"/>
      <c r="M12" s="7"/>
      <c r="N12" s="7"/>
      <c r="O12" s="7"/>
    </row>
    <row r="13" spans="1:15" ht="15.6" x14ac:dyDescent="0.3">
      <c r="B13" s="37" t="s">
        <v>67</v>
      </c>
      <c r="C13" s="7"/>
      <c r="D13" s="7"/>
      <c r="E13" s="7"/>
      <c r="F13" s="7"/>
      <c r="G13" s="7"/>
      <c r="H13" s="7"/>
      <c r="I13" s="7"/>
      <c r="J13" s="7"/>
      <c r="K13" s="7"/>
      <c r="L13" s="7"/>
      <c r="M13" s="7"/>
      <c r="N13" s="7"/>
      <c r="O13" s="7"/>
    </row>
    <row r="14" spans="1:15" ht="14.4" x14ac:dyDescent="0.3">
      <c r="A14" s="7" t="s">
        <v>380</v>
      </c>
      <c r="B14" s="59"/>
      <c r="C14" s="59"/>
      <c r="D14" s="59"/>
      <c r="E14" s="59"/>
      <c r="F14" s="59"/>
      <c r="G14" s="59"/>
      <c r="H14" s="59"/>
      <c r="I14" s="7"/>
      <c r="J14" s="7"/>
      <c r="M14" s="60" t="s">
        <v>44</v>
      </c>
      <c r="N14" s="61">
        <f>O122</f>
        <v>0</v>
      </c>
      <c r="O14" s="62" t="s">
        <v>45</v>
      </c>
    </row>
    <row r="15" spans="1:15" ht="14.4" x14ac:dyDescent="0.3">
      <c r="B15" s="7"/>
      <c r="C15" s="7"/>
      <c r="D15" s="7"/>
      <c r="E15" s="7"/>
      <c r="F15" s="7"/>
      <c r="G15" s="7"/>
      <c r="H15" s="7"/>
      <c r="I15" s="7"/>
      <c r="J15" s="7"/>
      <c r="M15" s="63" t="s">
        <v>46</v>
      </c>
      <c r="N15" s="64"/>
      <c r="O15" s="7"/>
    </row>
    <row r="16" spans="1:15" ht="14.4" x14ac:dyDescent="0.3">
      <c r="A16" s="7"/>
      <c r="B16" s="7"/>
      <c r="C16" s="7"/>
      <c r="D16" s="7"/>
      <c r="E16" s="7"/>
      <c r="F16" s="7"/>
      <c r="G16" s="7"/>
      <c r="H16" s="7"/>
      <c r="I16" s="7"/>
      <c r="J16" s="7"/>
      <c r="K16" s="63"/>
      <c r="L16" s="7"/>
      <c r="M16" s="7"/>
      <c r="N16" s="7"/>
      <c r="O16" s="7"/>
    </row>
    <row r="17" spans="1:15" x14ac:dyDescent="0.3">
      <c r="A17" s="157" t="s">
        <v>47</v>
      </c>
      <c r="B17" s="153" t="s">
        <v>48</v>
      </c>
      <c r="C17" s="157" t="s">
        <v>49</v>
      </c>
      <c r="D17" s="157" t="s">
        <v>50</v>
      </c>
      <c r="E17" s="153" t="s">
        <v>51</v>
      </c>
      <c r="F17" s="153"/>
      <c r="G17" s="153"/>
      <c r="H17" s="153"/>
      <c r="I17" s="153"/>
      <c r="J17" s="153"/>
      <c r="K17" s="153" t="s">
        <v>52</v>
      </c>
      <c r="L17" s="153"/>
      <c r="M17" s="153"/>
      <c r="N17" s="153"/>
      <c r="O17" s="153"/>
    </row>
    <row r="18" spans="1:15"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row>
    <row r="19" spans="1:15" ht="14.4"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row>
    <row r="20" spans="1:15" s="7" customFormat="1" ht="14.4" thickTop="1" x14ac:dyDescent="0.25">
      <c r="A20" s="86"/>
      <c r="B20" s="87"/>
      <c r="C20" s="88"/>
      <c r="D20" s="88"/>
      <c r="E20" s="89"/>
      <c r="F20" s="89"/>
      <c r="G20" s="89"/>
      <c r="H20" s="89"/>
      <c r="I20" s="89"/>
      <c r="J20" s="89"/>
      <c r="K20" s="89"/>
      <c r="L20" s="89"/>
      <c r="M20" s="89"/>
      <c r="N20" s="89"/>
      <c r="O20" s="89"/>
    </row>
    <row r="21" spans="1:15" s="7" customFormat="1" x14ac:dyDescent="0.25">
      <c r="A21" s="103"/>
      <c r="B21" s="104" t="s">
        <v>91</v>
      </c>
      <c r="C21" s="103"/>
      <c r="D21" s="103"/>
      <c r="E21" s="103"/>
      <c r="F21" s="103"/>
      <c r="G21" s="103"/>
      <c r="H21" s="103"/>
      <c r="I21" s="103"/>
      <c r="J21" s="103"/>
      <c r="K21" s="103"/>
      <c r="L21" s="103"/>
      <c r="M21" s="103"/>
      <c r="N21" s="103"/>
      <c r="O21" s="103"/>
    </row>
    <row r="22" spans="1:15" s="7" customFormat="1" ht="27.6" x14ac:dyDescent="0.25">
      <c r="A22" s="79">
        <v>1</v>
      </c>
      <c r="B22" s="93" t="s">
        <v>168</v>
      </c>
      <c r="C22" s="79" t="s">
        <v>132</v>
      </c>
      <c r="D22" s="94">
        <v>3.3</v>
      </c>
      <c r="E22" s="92"/>
      <c r="F22" s="68"/>
      <c r="G22" s="68"/>
      <c r="H22" s="68"/>
      <c r="I22" s="68"/>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5" s="7" customFormat="1" x14ac:dyDescent="0.25">
      <c r="A23" s="78">
        <v>2</v>
      </c>
      <c r="B23" s="93" t="s">
        <v>169</v>
      </c>
      <c r="C23" s="78" t="s">
        <v>132</v>
      </c>
      <c r="D23" s="94">
        <v>31.4</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5" s="7" customFormat="1" ht="27.6" x14ac:dyDescent="0.25">
      <c r="A24" s="78">
        <v>3</v>
      </c>
      <c r="B24" s="90" t="s">
        <v>171</v>
      </c>
      <c r="C24" s="78" t="s">
        <v>132</v>
      </c>
      <c r="D24" s="91">
        <v>1.2</v>
      </c>
      <c r="E24" s="92"/>
      <c r="F24" s="68"/>
      <c r="G24" s="68"/>
      <c r="H24" s="68"/>
      <c r="I24" s="68"/>
      <c r="J24" s="68">
        <f t="shared" si="0"/>
        <v>0</v>
      </c>
      <c r="K24" s="69">
        <f t="shared" si="5"/>
        <v>0</v>
      </c>
      <c r="L24" s="68">
        <f t="shared" si="1"/>
        <v>0</v>
      </c>
      <c r="M24" s="68">
        <f t="shared" si="2"/>
        <v>0</v>
      </c>
      <c r="N24" s="68">
        <f t="shared" si="3"/>
        <v>0</v>
      </c>
      <c r="O24" s="68">
        <f t="shared" si="4"/>
        <v>0</v>
      </c>
    </row>
    <row r="25" spans="1:15" s="7" customFormat="1" x14ac:dyDescent="0.25">
      <c r="A25" s="79">
        <v>4</v>
      </c>
      <c r="B25" s="93" t="s">
        <v>295</v>
      </c>
      <c r="C25" s="78" t="s">
        <v>90</v>
      </c>
      <c r="D25" s="91">
        <v>5</v>
      </c>
      <c r="E25" s="92"/>
      <c r="F25" s="68"/>
      <c r="G25" s="68"/>
      <c r="H25" s="68"/>
      <c r="I25" s="68"/>
      <c r="J25" s="68">
        <f t="shared" si="0"/>
        <v>0</v>
      </c>
      <c r="K25" s="69">
        <f t="shared" si="5"/>
        <v>0</v>
      </c>
      <c r="L25" s="68">
        <f t="shared" si="1"/>
        <v>0</v>
      </c>
      <c r="M25" s="68">
        <f t="shared" si="2"/>
        <v>0</v>
      </c>
      <c r="N25" s="68">
        <f t="shared" si="3"/>
        <v>0</v>
      </c>
      <c r="O25" s="68">
        <f t="shared" si="4"/>
        <v>0</v>
      </c>
    </row>
    <row r="26" spans="1:15" s="7" customFormat="1" ht="27.6" x14ac:dyDescent="0.25">
      <c r="A26" s="78">
        <v>5</v>
      </c>
      <c r="B26" s="90" t="s">
        <v>173</v>
      </c>
      <c r="C26" s="79" t="s">
        <v>132</v>
      </c>
      <c r="D26" s="91">
        <v>15</v>
      </c>
      <c r="E26" s="92"/>
      <c r="F26" s="68"/>
      <c r="G26" s="68"/>
      <c r="H26" s="68"/>
      <c r="I26" s="68"/>
      <c r="J26" s="68">
        <f t="shared" si="0"/>
        <v>0</v>
      </c>
      <c r="K26" s="69">
        <f t="shared" si="5"/>
        <v>0</v>
      </c>
      <c r="L26" s="68">
        <f t="shared" si="1"/>
        <v>0</v>
      </c>
      <c r="M26" s="68">
        <f t="shared" si="2"/>
        <v>0</v>
      </c>
      <c r="N26" s="68">
        <f t="shared" si="3"/>
        <v>0</v>
      </c>
      <c r="O26" s="68">
        <f t="shared" si="4"/>
        <v>0</v>
      </c>
    </row>
    <row r="27" spans="1:15" s="7" customFormat="1" x14ac:dyDescent="0.25">
      <c r="A27" s="78">
        <v>6</v>
      </c>
      <c r="B27" s="93" t="s">
        <v>254</v>
      </c>
      <c r="C27" s="79" t="s">
        <v>103</v>
      </c>
      <c r="D27" s="94">
        <v>50</v>
      </c>
      <c r="E27" s="92"/>
      <c r="F27" s="68"/>
      <c r="G27" s="68"/>
      <c r="H27" s="68"/>
      <c r="I27" s="68"/>
      <c r="J27" s="68">
        <f t="shared" si="0"/>
        <v>0</v>
      </c>
      <c r="K27" s="69">
        <f t="shared" si="5"/>
        <v>0</v>
      </c>
      <c r="L27" s="68">
        <f t="shared" si="1"/>
        <v>0</v>
      </c>
      <c r="M27" s="68">
        <f t="shared" si="2"/>
        <v>0</v>
      </c>
      <c r="N27" s="68">
        <f t="shared" si="3"/>
        <v>0</v>
      </c>
      <c r="O27" s="68">
        <f t="shared" si="4"/>
        <v>0</v>
      </c>
    </row>
    <row r="28" spans="1:15" s="7" customFormat="1" x14ac:dyDescent="0.25">
      <c r="A28" s="79">
        <v>7</v>
      </c>
      <c r="B28" s="93" t="s">
        <v>160</v>
      </c>
      <c r="C28" s="79" t="s">
        <v>90</v>
      </c>
      <c r="D28" s="94">
        <v>1</v>
      </c>
      <c r="E28" s="95"/>
      <c r="F28" s="95"/>
      <c r="G28" s="68"/>
      <c r="H28" s="68"/>
      <c r="I28" s="68"/>
      <c r="J28" s="68">
        <f t="shared" si="0"/>
        <v>0</v>
      </c>
      <c r="K28" s="69">
        <f t="shared" si="5"/>
        <v>0</v>
      </c>
      <c r="L28" s="68">
        <f t="shared" si="1"/>
        <v>0</v>
      </c>
      <c r="M28" s="68">
        <f t="shared" si="2"/>
        <v>0</v>
      </c>
      <c r="N28" s="68">
        <f t="shared" si="3"/>
        <v>0</v>
      </c>
      <c r="O28" s="68">
        <f t="shared" si="4"/>
        <v>0</v>
      </c>
    </row>
    <row r="29" spans="1:15" s="7" customFormat="1" ht="27.6" x14ac:dyDescent="0.25">
      <c r="A29" s="78">
        <v>8</v>
      </c>
      <c r="B29" s="93" t="s">
        <v>174</v>
      </c>
      <c r="C29" s="79" t="s">
        <v>90</v>
      </c>
      <c r="D29" s="94">
        <v>2</v>
      </c>
      <c r="E29" s="92"/>
      <c r="F29" s="68"/>
      <c r="G29" s="68"/>
      <c r="H29" s="68"/>
      <c r="I29" s="68"/>
      <c r="J29" s="68">
        <f t="shared" si="0"/>
        <v>0</v>
      </c>
      <c r="K29" s="69">
        <f t="shared" si="5"/>
        <v>0</v>
      </c>
      <c r="L29" s="68">
        <f t="shared" si="1"/>
        <v>0</v>
      </c>
      <c r="M29" s="68">
        <f t="shared" si="2"/>
        <v>0</v>
      </c>
      <c r="N29" s="68">
        <f t="shared" si="3"/>
        <v>0</v>
      </c>
      <c r="O29" s="68">
        <f t="shared" si="4"/>
        <v>0</v>
      </c>
    </row>
    <row r="30" spans="1:15" s="7" customFormat="1" x14ac:dyDescent="0.25">
      <c r="A30" s="78">
        <v>9</v>
      </c>
      <c r="B30" s="93" t="s">
        <v>94</v>
      </c>
      <c r="C30" s="79" t="s">
        <v>90</v>
      </c>
      <c r="D30" s="94">
        <v>2</v>
      </c>
      <c r="E30" s="92"/>
      <c r="F30" s="68"/>
      <c r="G30" s="68"/>
      <c r="H30" s="68"/>
      <c r="I30" s="68"/>
      <c r="J30" s="68">
        <f t="shared" si="0"/>
        <v>0</v>
      </c>
      <c r="K30" s="69">
        <f t="shared" si="5"/>
        <v>0</v>
      </c>
      <c r="L30" s="68">
        <f t="shared" si="1"/>
        <v>0</v>
      </c>
      <c r="M30" s="68">
        <f t="shared" si="2"/>
        <v>0</v>
      </c>
      <c r="N30" s="68">
        <f t="shared" si="3"/>
        <v>0</v>
      </c>
      <c r="O30" s="68">
        <f t="shared" si="4"/>
        <v>0</v>
      </c>
    </row>
    <row r="31" spans="1:15" s="7" customFormat="1" ht="27.6" x14ac:dyDescent="0.25">
      <c r="A31" s="79">
        <v>10</v>
      </c>
      <c r="B31" s="93" t="s">
        <v>175</v>
      </c>
      <c r="C31" s="79" t="s">
        <v>176</v>
      </c>
      <c r="D31" s="91">
        <v>6</v>
      </c>
      <c r="E31" s="92"/>
      <c r="F31" s="68"/>
      <c r="G31" s="68"/>
      <c r="H31" s="68"/>
      <c r="I31" s="68"/>
      <c r="J31" s="68">
        <f t="shared" si="0"/>
        <v>0</v>
      </c>
      <c r="K31" s="69">
        <f t="shared" si="5"/>
        <v>0</v>
      </c>
      <c r="L31" s="68">
        <f t="shared" si="1"/>
        <v>0</v>
      </c>
      <c r="M31" s="68">
        <f t="shared" si="2"/>
        <v>0</v>
      </c>
      <c r="N31" s="68">
        <f t="shared" si="3"/>
        <v>0</v>
      </c>
      <c r="O31" s="68">
        <f t="shared" si="4"/>
        <v>0</v>
      </c>
    </row>
    <row r="32" spans="1:15" s="7" customFormat="1" ht="27.6" x14ac:dyDescent="0.25">
      <c r="A32" s="78">
        <v>11</v>
      </c>
      <c r="B32" s="90" t="s">
        <v>177</v>
      </c>
      <c r="C32" s="78" t="s">
        <v>103</v>
      </c>
      <c r="D32" s="91">
        <v>2.5</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x14ac:dyDescent="0.25">
      <c r="A33" s="78">
        <v>12</v>
      </c>
      <c r="B33" s="93" t="s">
        <v>178</v>
      </c>
      <c r="C33" s="78" t="s">
        <v>96</v>
      </c>
      <c r="D33" s="94">
        <v>2</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ht="27.6" x14ac:dyDescent="0.25">
      <c r="A34" s="79">
        <v>13</v>
      </c>
      <c r="B34" s="93" t="s">
        <v>97</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x14ac:dyDescent="0.25">
      <c r="A35" s="103"/>
      <c r="B35" s="104" t="s">
        <v>262</v>
      </c>
      <c r="C35" s="103"/>
      <c r="D35" s="103"/>
      <c r="E35" s="103"/>
      <c r="F35" s="103"/>
      <c r="G35" s="103"/>
      <c r="H35" s="103"/>
      <c r="I35" s="103"/>
      <c r="J35" s="103"/>
      <c r="K35" s="103"/>
      <c r="L35" s="103"/>
      <c r="M35" s="103"/>
      <c r="N35" s="103"/>
      <c r="O35" s="103"/>
    </row>
    <row r="36" spans="1:15" s="7" customFormat="1" x14ac:dyDescent="0.25">
      <c r="A36" s="78">
        <v>14</v>
      </c>
      <c r="B36" s="93" t="s">
        <v>296</v>
      </c>
      <c r="C36" s="78" t="s">
        <v>132</v>
      </c>
      <c r="D36" s="94">
        <v>9</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x14ac:dyDescent="0.25">
      <c r="A37" s="79">
        <v>15</v>
      </c>
      <c r="B37" s="93" t="s">
        <v>297</v>
      </c>
      <c r="C37" s="78" t="s">
        <v>90</v>
      </c>
      <c r="D37" s="94">
        <v>1</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78">
        <v>16</v>
      </c>
      <c r="B38" s="93" t="s">
        <v>298</v>
      </c>
      <c r="C38" s="79" t="s">
        <v>132</v>
      </c>
      <c r="D38" s="91">
        <v>4</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299</v>
      </c>
      <c r="C39" s="79" t="s">
        <v>132</v>
      </c>
      <c r="D39" s="91">
        <v>8</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ht="55.2" x14ac:dyDescent="0.25">
      <c r="A40" s="79">
        <v>18</v>
      </c>
      <c r="B40" s="93" t="s">
        <v>300</v>
      </c>
      <c r="C40" s="78" t="s">
        <v>132</v>
      </c>
      <c r="D40" s="94">
        <v>2.4</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ht="55.2" x14ac:dyDescent="0.25">
      <c r="A41" s="78">
        <v>19</v>
      </c>
      <c r="B41" s="93" t="s">
        <v>301</v>
      </c>
      <c r="C41" s="78" t="s">
        <v>132</v>
      </c>
      <c r="D41" s="94">
        <v>1.7</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x14ac:dyDescent="0.25">
      <c r="A42" s="103"/>
      <c r="B42" s="104" t="s">
        <v>98</v>
      </c>
      <c r="C42" s="103"/>
      <c r="D42" s="103"/>
      <c r="E42" s="103"/>
      <c r="F42" s="103"/>
      <c r="G42" s="103"/>
      <c r="H42" s="103"/>
      <c r="I42" s="103"/>
      <c r="J42" s="103"/>
      <c r="K42" s="103"/>
      <c r="L42" s="103"/>
      <c r="M42" s="103"/>
      <c r="N42" s="103"/>
      <c r="O42" s="103"/>
    </row>
    <row r="43" spans="1:15" s="7" customFormat="1" ht="27.6" x14ac:dyDescent="0.25">
      <c r="A43" s="79">
        <v>20</v>
      </c>
      <c r="B43" s="93" t="s">
        <v>302</v>
      </c>
      <c r="C43" s="78" t="s">
        <v>90</v>
      </c>
      <c r="D43" s="94">
        <v>2</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x14ac:dyDescent="0.25">
      <c r="A44" s="78">
        <v>21</v>
      </c>
      <c r="B44" s="93" t="s">
        <v>303</v>
      </c>
      <c r="C44" s="79" t="s">
        <v>103</v>
      </c>
      <c r="D44" s="91">
        <v>4</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55.2" x14ac:dyDescent="0.25">
      <c r="A45" s="78">
        <v>22</v>
      </c>
      <c r="B45" s="90" t="s">
        <v>185</v>
      </c>
      <c r="C45" s="79" t="s">
        <v>132</v>
      </c>
      <c r="D45" s="91">
        <v>1.6</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229</v>
      </c>
      <c r="C46" s="78" t="s">
        <v>90</v>
      </c>
      <c r="D46" s="94">
        <v>1</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ht="27.6" x14ac:dyDescent="0.25">
      <c r="A47" s="78">
        <v>24</v>
      </c>
      <c r="B47" s="93" t="s">
        <v>189</v>
      </c>
      <c r="C47" s="78" t="s">
        <v>90</v>
      </c>
      <c r="D47" s="94">
        <v>1</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ht="27.6" x14ac:dyDescent="0.25">
      <c r="A48" s="78">
        <v>25</v>
      </c>
      <c r="B48" s="93" t="s">
        <v>304</v>
      </c>
      <c r="C48" s="79" t="s">
        <v>132</v>
      </c>
      <c r="D48" s="94">
        <v>11.3</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ht="27.6" x14ac:dyDescent="0.25">
      <c r="A49" s="79">
        <v>26</v>
      </c>
      <c r="B49" s="93" t="s">
        <v>182</v>
      </c>
      <c r="C49" s="78" t="s">
        <v>132</v>
      </c>
      <c r="D49" s="94">
        <v>3.9</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x14ac:dyDescent="0.25">
      <c r="A50" s="78">
        <v>27</v>
      </c>
      <c r="B50" s="93" t="s">
        <v>183</v>
      </c>
      <c r="C50" s="79" t="s">
        <v>132</v>
      </c>
      <c r="D50" s="91">
        <v>3.3</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ht="41.4" x14ac:dyDescent="0.25">
      <c r="A51" s="78">
        <v>28</v>
      </c>
      <c r="B51" s="90" t="s">
        <v>187</v>
      </c>
      <c r="C51" s="79" t="s">
        <v>132</v>
      </c>
      <c r="D51" s="91">
        <v>31.4</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x14ac:dyDescent="0.25">
      <c r="A52" s="79">
        <v>29</v>
      </c>
      <c r="B52" s="93" t="s">
        <v>188</v>
      </c>
      <c r="C52" s="78" t="s">
        <v>90</v>
      </c>
      <c r="D52" s="94">
        <v>2</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x14ac:dyDescent="0.25">
      <c r="A53" s="103"/>
      <c r="B53" s="104" t="s">
        <v>217</v>
      </c>
      <c r="C53" s="103"/>
      <c r="D53" s="103"/>
      <c r="E53" s="103"/>
      <c r="F53" s="103"/>
      <c r="G53" s="103"/>
      <c r="H53" s="103"/>
      <c r="I53" s="103"/>
      <c r="J53" s="103"/>
      <c r="K53" s="103"/>
      <c r="L53" s="103"/>
      <c r="M53" s="103"/>
      <c r="N53" s="103"/>
      <c r="O53" s="103"/>
    </row>
    <row r="54" spans="1:15" s="7" customFormat="1" x14ac:dyDescent="0.25">
      <c r="A54" s="78">
        <v>30</v>
      </c>
      <c r="B54" s="93" t="s">
        <v>218</v>
      </c>
      <c r="C54" s="79" t="s">
        <v>90</v>
      </c>
      <c r="D54" s="94">
        <v>1</v>
      </c>
      <c r="E54" s="95"/>
      <c r="F54" s="95"/>
      <c r="G54" s="68"/>
      <c r="H54" s="68"/>
      <c r="I54" s="68"/>
      <c r="J54" s="68">
        <f t="shared" si="0"/>
        <v>0</v>
      </c>
      <c r="K54" s="69">
        <f t="shared" si="5"/>
        <v>0</v>
      </c>
      <c r="L54" s="68">
        <f t="shared" si="1"/>
        <v>0</v>
      </c>
      <c r="M54" s="68">
        <f t="shared" si="2"/>
        <v>0</v>
      </c>
      <c r="N54" s="68">
        <f t="shared" si="3"/>
        <v>0</v>
      </c>
      <c r="O54" s="68">
        <f t="shared" si="4"/>
        <v>0</v>
      </c>
    </row>
    <row r="55" spans="1:15" s="7" customFormat="1" ht="27.6" x14ac:dyDescent="0.25">
      <c r="A55" s="79">
        <v>31</v>
      </c>
      <c r="B55" s="93" t="s">
        <v>219</v>
      </c>
      <c r="C55" s="78" t="s">
        <v>90</v>
      </c>
      <c r="D55" s="94">
        <v>3</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ht="27.6" x14ac:dyDescent="0.25">
      <c r="A56" s="78">
        <v>32</v>
      </c>
      <c r="B56" s="93" t="s">
        <v>93</v>
      </c>
      <c r="C56" s="79" t="s">
        <v>90</v>
      </c>
      <c r="D56" s="91">
        <v>1</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ht="27.6" x14ac:dyDescent="0.25">
      <c r="A57" s="78">
        <v>33</v>
      </c>
      <c r="B57" s="90" t="s">
        <v>220</v>
      </c>
      <c r="C57" s="79" t="s">
        <v>90</v>
      </c>
      <c r="D57" s="91">
        <v>3</v>
      </c>
      <c r="E57" s="95"/>
      <c r="F57" s="95"/>
      <c r="G57" s="68"/>
      <c r="H57" s="68"/>
      <c r="I57" s="68"/>
      <c r="J57" s="68">
        <f t="shared" si="0"/>
        <v>0</v>
      </c>
      <c r="K57" s="69">
        <f t="shared" si="5"/>
        <v>0</v>
      </c>
      <c r="L57" s="68">
        <f t="shared" si="1"/>
        <v>0</v>
      </c>
      <c r="M57" s="68">
        <f t="shared" si="2"/>
        <v>0</v>
      </c>
      <c r="N57" s="68">
        <f t="shared" si="3"/>
        <v>0</v>
      </c>
      <c r="O57" s="68">
        <f t="shared" si="4"/>
        <v>0</v>
      </c>
    </row>
    <row r="58" spans="1:15" s="7" customFormat="1" ht="27.6" x14ac:dyDescent="0.25">
      <c r="A58" s="79">
        <v>34</v>
      </c>
      <c r="B58" s="93" t="s">
        <v>221</v>
      </c>
      <c r="C58" s="78" t="s">
        <v>90</v>
      </c>
      <c r="D58" s="94">
        <v>1</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x14ac:dyDescent="0.25">
      <c r="A59" s="78">
        <v>35</v>
      </c>
      <c r="B59" s="93" t="s">
        <v>222</v>
      </c>
      <c r="C59" s="78" t="s">
        <v>90</v>
      </c>
      <c r="D59" s="94">
        <v>3</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8">
        <v>36</v>
      </c>
      <c r="B60" s="93" t="s">
        <v>223</v>
      </c>
      <c r="C60" s="79" t="s">
        <v>103</v>
      </c>
      <c r="D60" s="94">
        <v>4.5</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x14ac:dyDescent="0.25">
      <c r="A61" s="103"/>
      <c r="B61" s="104" t="s">
        <v>190</v>
      </c>
      <c r="C61" s="103"/>
      <c r="D61" s="103"/>
      <c r="E61" s="103"/>
      <c r="F61" s="103"/>
      <c r="G61" s="103"/>
      <c r="H61" s="103"/>
      <c r="I61" s="103"/>
      <c r="J61" s="103"/>
      <c r="K61" s="103"/>
      <c r="L61" s="103"/>
      <c r="M61" s="103"/>
      <c r="N61" s="103"/>
      <c r="O61" s="103"/>
    </row>
    <row r="62" spans="1:15" s="7" customFormat="1" x14ac:dyDescent="0.25">
      <c r="A62" s="78">
        <v>37</v>
      </c>
      <c r="B62" s="93" t="s">
        <v>106</v>
      </c>
      <c r="C62" s="79" t="s">
        <v>90</v>
      </c>
      <c r="D62" s="91">
        <v>2</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x14ac:dyDescent="0.25">
      <c r="A63" s="78">
        <v>38</v>
      </c>
      <c r="B63" s="90" t="s">
        <v>107</v>
      </c>
      <c r="C63" s="79" t="s">
        <v>90</v>
      </c>
      <c r="D63" s="91">
        <v>2</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27.6" x14ac:dyDescent="0.25">
      <c r="A64" s="79">
        <v>39</v>
      </c>
      <c r="B64" s="93" t="s">
        <v>108</v>
      </c>
      <c r="C64" s="78" t="s">
        <v>90</v>
      </c>
      <c r="D64" s="94">
        <v>2</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27.6" x14ac:dyDescent="0.25">
      <c r="A65" s="78">
        <v>40</v>
      </c>
      <c r="B65" s="93" t="s">
        <v>191</v>
      </c>
      <c r="C65" s="78" t="s">
        <v>90</v>
      </c>
      <c r="D65" s="94">
        <v>5</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41.4" x14ac:dyDescent="0.25">
      <c r="A66" s="78">
        <v>41</v>
      </c>
      <c r="B66" s="93" t="s">
        <v>192</v>
      </c>
      <c r="C66" s="79" t="s">
        <v>103</v>
      </c>
      <c r="D66" s="94">
        <v>6</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x14ac:dyDescent="0.25">
      <c r="A67" s="79">
        <v>42</v>
      </c>
      <c r="B67" s="93" t="s">
        <v>193</v>
      </c>
      <c r="C67" s="78" t="s">
        <v>111</v>
      </c>
      <c r="D67" s="94">
        <v>0.06</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41.4" x14ac:dyDescent="0.25">
      <c r="A68" s="78">
        <v>43</v>
      </c>
      <c r="B68" s="93" t="s">
        <v>194</v>
      </c>
      <c r="C68" s="79" t="s">
        <v>103</v>
      </c>
      <c r="D68" s="91">
        <v>2.5</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ht="41.4" x14ac:dyDescent="0.25">
      <c r="A69" s="78">
        <v>44</v>
      </c>
      <c r="B69" s="90" t="s">
        <v>195</v>
      </c>
      <c r="C69" s="79" t="s">
        <v>90</v>
      </c>
      <c r="D69" s="91">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41.4" x14ac:dyDescent="0.25">
      <c r="A70" s="79">
        <v>45</v>
      </c>
      <c r="B70" s="93" t="s">
        <v>196</v>
      </c>
      <c r="C70" s="78" t="s">
        <v>90</v>
      </c>
      <c r="D70" s="94">
        <v>1</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41.4" x14ac:dyDescent="0.25">
      <c r="A71" s="78">
        <v>46</v>
      </c>
      <c r="B71" s="93" t="s">
        <v>245</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ht="41.4" x14ac:dyDescent="0.25">
      <c r="A72" s="78">
        <v>47</v>
      </c>
      <c r="B72" s="93" t="s">
        <v>114</v>
      </c>
      <c r="C72" s="79" t="s">
        <v>90</v>
      </c>
      <c r="D72" s="94">
        <v>1</v>
      </c>
      <c r="E72" s="95"/>
      <c r="F72" s="95"/>
      <c r="G72" s="68"/>
      <c r="H72" s="68"/>
      <c r="I72" s="68"/>
      <c r="J72" s="68">
        <f t="shared" si="0"/>
        <v>0</v>
      </c>
      <c r="K72" s="69">
        <f t="shared" si="5"/>
        <v>0</v>
      </c>
      <c r="L72" s="68">
        <f t="shared" si="1"/>
        <v>0</v>
      </c>
      <c r="M72" s="68">
        <f t="shared" si="2"/>
        <v>0</v>
      </c>
      <c r="N72" s="68">
        <f t="shared" si="3"/>
        <v>0</v>
      </c>
      <c r="O72" s="68">
        <f t="shared" si="4"/>
        <v>0</v>
      </c>
    </row>
    <row r="73" spans="1:15" s="7" customFormat="1" x14ac:dyDescent="0.25">
      <c r="A73" s="79">
        <v>48</v>
      </c>
      <c r="B73" s="93" t="s">
        <v>255</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x14ac:dyDescent="0.25">
      <c r="A74" s="78">
        <v>49</v>
      </c>
      <c r="B74" s="93" t="s">
        <v>197</v>
      </c>
      <c r="C74" s="79" t="s">
        <v>90</v>
      </c>
      <c r="D74" s="91">
        <v>1</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ht="27.6" x14ac:dyDescent="0.25">
      <c r="A75" s="78">
        <v>50</v>
      </c>
      <c r="B75" s="90" t="s">
        <v>198</v>
      </c>
      <c r="C75" s="79" t="s">
        <v>90</v>
      </c>
      <c r="D75" s="91">
        <v>2</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x14ac:dyDescent="0.25">
      <c r="A76" s="103"/>
      <c r="B76" s="104" t="s">
        <v>120</v>
      </c>
      <c r="C76" s="103"/>
      <c r="D76" s="103"/>
      <c r="E76" s="103"/>
      <c r="F76" s="103"/>
      <c r="G76" s="103"/>
      <c r="H76" s="103"/>
      <c r="I76" s="103"/>
      <c r="J76" s="103"/>
      <c r="K76" s="103"/>
      <c r="L76" s="103"/>
      <c r="M76" s="103"/>
      <c r="N76" s="103"/>
      <c r="O76" s="103"/>
    </row>
    <row r="77" spans="1:15" s="7" customFormat="1" ht="41.4" x14ac:dyDescent="0.25">
      <c r="A77" s="78">
        <v>51</v>
      </c>
      <c r="B77" s="93" t="s">
        <v>305</v>
      </c>
      <c r="C77" s="78" t="s">
        <v>90</v>
      </c>
      <c r="D77" s="94">
        <v>1</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41.4" x14ac:dyDescent="0.25">
      <c r="A78" s="78"/>
      <c r="B78" s="93" t="s">
        <v>203</v>
      </c>
      <c r="C78" s="79" t="s">
        <v>90</v>
      </c>
      <c r="D78" s="94">
        <v>1</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ht="41.4" x14ac:dyDescent="0.25">
      <c r="A79" s="79"/>
      <c r="B79" s="93" t="s">
        <v>204</v>
      </c>
      <c r="C79" s="78" t="s">
        <v>90</v>
      </c>
      <c r="D79" s="94">
        <v>1</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ht="55.2" x14ac:dyDescent="0.25">
      <c r="A80" s="78">
        <v>52</v>
      </c>
      <c r="B80" s="93" t="s">
        <v>236</v>
      </c>
      <c r="C80" s="79" t="s">
        <v>103</v>
      </c>
      <c r="D80" s="91">
        <v>14</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ht="55.2" x14ac:dyDescent="0.25">
      <c r="A81" s="78">
        <v>53</v>
      </c>
      <c r="B81" s="90" t="s">
        <v>199</v>
      </c>
      <c r="C81" s="79" t="s">
        <v>103</v>
      </c>
      <c r="D81" s="91">
        <v>40</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27.6" x14ac:dyDescent="0.25">
      <c r="A82" s="79">
        <v>54</v>
      </c>
      <c r="B82" s="93" t="s">
        <v>200</v>
      </c>
      <c r="C82" s="78" t="s">
        <v>90</v>
      </c>
      <c r="D82" s="94">
        <v>3</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41.4" x14ac:dyDescent="0.25">
      <c r="A83" s="78">
        <v>55</v>
      </c>
      <c r="B83" s="93" t="s">
        <v>201</v>
      </c>
      <c r="C83" s="78" t="s">
        <v>90</v>
      </c>
      <c r="D83" s="94">
        <v>8</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ht="27.6" x14ac:dyDescent="0.25">
      <c r="A84" s="78">
        <v>56</v>
      </c>
      <c r="B84" s="93" t="s">
        <v>202</v>
      </c>
      <c r="C84" s="79" t="s">
        <v>90</v>
      </c>
      <c r="D84" s="94">
        <v>3</v>
      </c>
      <c r="E84" s="95"/>
      <c r="F84" s="95"/>
      <c r="G84" s="68"/>
      <c r="H84" s="68"/>
      <c r="I84" s="68"/>
      <c r="J84" s="68">
        <f t="shared" si="0"/>
        <v>0</v>
      </c>
      <c r="K84" s="69">
        <f t="shared" si="5"/>
        <v>0</v>
      </c>
      <c r="L84" s="68">
        <f t="shared" si="1"/>
        <v>0</v>
      </c>
      <c r="M84" s="68">
        <f t="shared" si="2"/>
        <v>0</v>
      </c>
      <c r="N84" s="68">
        <f t="shared" si="3"/>
        <v>0</v>
      </c>
      <c r="O84" s="68">
        <f t="shared" si="4"/>
        <v>0</v>
      </c>
    </row>
    <row r="85" spans="1:15" s="7" customFormat="1" x14ac:dyDescent="0.25">
      <c r="A85" s="79">
        <v>57</v>
      </c>
      <c r="B85" s="93" t="s">
        <v>205</v>
      </c>
      <c r="C85" s="78" t="s">
        <v>90</v>
      </c>
      <c r="D85" s="94">
        <v>1</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x14ac:dyDescent="0.25">
      <c r="A86" s="79">
        <v>58</v>
      </c>
      <c r="B86" s="93" t="s">
        <v>206</v>
      </c>
      <c r="C86" s="78" t="s">
        <v>90</v>
      </c>
      <c r="D86" s="94">
        <v>1</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ht="27.6" x14ac:dyDescent="0.25">
      <c r="A87" s="78">
        <v>61</v>
      </c>
      <c r="B87" s="93" t="s">
        <v>266</v>
      </c>
      <c r="C87" s="79" t="s">
        <v>90</v>
      </c>
      <c r="D87" s="91">
        <v>1</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ht="55.2" x14ac:dyDescent="0.25">
      <c r="A88" s="78">
        <v>62</v>
      </c>
      <c r="B88" s="90" t="s">
        <v>129</v>
      </c>
      <c r="C88" s="79" t="s">
        <v>90</v>
      </c>
      <c r="D88" s="91">
        <v>1</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103"/>
      <c r="B89" s="104" t="s">
        <v>130</v>
      </c>
      <c r="C89" s="103"/>
      <c r="D89" s="103"/>
      <c r="E89" s="103"/>
      <c r="F89" s="103"/>
      <c r="G89" s="103"/>
      <c r="H89" s="103"/>
      <c r="I89" s="103"/>
      <c r="J89" s="103"/>
      <c r="K89" s="103"/>
      <c r="L89" s="103"/>
      <c r="M89" s="103"/>
      <c r="N89" s="103"/>
      <c r="O89" s="103"/>
    </row>
    <row r="90" spans="1:15" s="7" customFormat="1" ht="27.6" x14ac:dyDescent="0.25">
      <c r="A90" s="78">
        <v>63</v>
      </c>
      <c r="B90" s="93" t="s">
        <v>131</v>
      </c>
      <c r="C90" s="78" t="s">
        <v>132</v>
      </c>
      <c r="D90" s="94">
        <v>170</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x14ac:dyDescent="0.25">
      <c r="A91" s="78">
        <v>64</v>
      </c>
      <c r="B91" s="93" t="s">
        <v>231</v>
      </c>
      <c r="C91" s="79" t="s">
        <v>132</v>
      </c>
      <c r="D91" s="94">
        <v>21</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9">
        <v>65</v>
      </c>
      <c r="B92" s="93" t="s">
        <v>232</v>
      </c>
      <c r="C92" s="78" t="s">
        <v>132</v>
      </c>
      <c r="D92" s="94">
        <v>25</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66</v>
      </c>
      <c r="B93" s="93" t="s">
        <v>207</v>
      </c>
      <c r="C93" s="79" t="s">
        <v>132</v>
      </c>
      <c r="D93" s="91">
        <v>20</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x14ac:dyDescent="0.25">
      <c r="A94" s="78">
        <v>67</v>
      </c>
      <c r="B94" s="90" t="s">
        <v>208</v>
      </c>
      <c r="C94" s="79" t="s">
        <v>132</v>
      </c>
      <c r="D94" s="91">
        <v>1.5</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x14ac:dyDescent="0.25">
      <c r="A95" s="79">
        <v>68</v>
      </c>
      <c r="B95" s="93" t="s">
        <v>209</v>
      </c>
      <c r="C95" s="78" t="s">
        <v>132</v>
      </c>
      <c r="D95" s="94">
        <v>42.7</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ht="27.6" x14ac:dyDescent="0.25">
      <c r="A96" s="78">
        <v>69</v>
      </c>
      <c r="B96" s="93" t="s">
        <v>210</v>
      </c>
      <c r="C96" s="78" t="s">
        <v>132</v>
      </c>
      <c r="D96" s="94">
        <v>42.7</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78">
        <v>70</v>
      </c>
      <c r="B97" s="93" t="s">
        <v>211</v>
      </c>
      <c r="C97" s="79" t="s">
        <v>132</v>
      </c>
      <c r="D97" s="94">
        <v>42.7</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x14ac:dyDescent="0.25">
      <c r="A98" s="79">
        <v>71</v>
      </c>
      <c r="B98" s="93" t="s">
        <v>212</v>
      </c>
      <c r="C98" s="78" t="s">
        <v>132</v>
      </c>
      <c r="D98" s="94">
        <v>127</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t="27.6" x14ac:dyDescent="0.25">
      <c r="A99" s="78">
        <v>72</v>
      </c>
      <c r="B99" s="93" t="s">
        <v>213</v>
      </c>
      <c r="C99" s="79" t="s">
        <v>132</v>
      </c>
      <c r="D99" s="91">
        <v>127</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ht="27.6" x14ac:dyDescent="0.25">
      <c r="A100" s="78">
        <v>73</v>
      </c>
      <c r="B100" s="90" t="s">
        <v>214</v>
      </c>
      <c r="C100" s="79" t="s">
        <v>132</v>
      </c>
      <c r="D100" s="91">
        <v>127</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x14ac:dyDescent="0.25">
      <c r="A101" s="78">
        <v>74</v>
      </c>
      <c r="B101" s="90" t="s">
        <v>289</v>
      </c>
      <c r="C101" s="79" t="s">
        <v>132</v>
      </c>
      <c r="D101" s="91">
        <v>8</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x14ac:dyDescent="0.25">
      <c r="A102" s="79">
        <v>75</v>
      </c>
      <c r="B102" s="93" t="s">
        <v>143</v>
      </c>
      <c r="C102" s="78" t="s">
        <v>132</v>
      </c>
      <c r="D102" s="94">
        <v>3</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t="41.4" x14ac:dyDescent="0.25">
      <c r="A103" s="78">
        <v>76</v>
      </c>
      <c r="B103" s="93" t="s">
        <v>215</v>
      </c>
      <c r="C103" s="78" t="s">
        <v>132</v>
      </c>
      <c r="D103" s="94">
        <v>4.5</v>
      </c>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ht="41.4" x14ac:dyDescent="0.25">
      <c r="A104" s="78">
        <v>77</v>
      </c>
      <c r="B104" s="93" t="s">
        <v>216</v>
      </c>
      <c r="C104" s="79" t="s">
        <v>132</v>
      </c>
      <c r="D104" s="94">
        <v>14.4</v>
      </c>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x14ac:dyDescent="0.25">
      <c r="A105" s="103"/>
      <c r="B105" s="104" t="s">
        <v>144</v>
      </c>
      <c r="C105" s="103"/>
      <c r="D105" s="103"/>
      <c r="E105" s="103"/>
      <c r="F105" s="103"/>
      <c r="G105" s="103"/>
      <c r="H105" s="103"/>
      <c r="I105" s="103"/>
      <c r="J105" s="103"/>
      <c r="K105" s="103"/>
      <c r="L105" s="103"/>
      <c r="M105" s="103"/>
      <c r="N105" s="103"/>
      <c r="O105" s="103"/>
    </row>
    <row r="106" spans="1:15" s="7" customFormat="1" ht="27.6" x14ac:dyDescent="0.25">
      <c r="A106" s="78">
        <v>78</v>
      </c>
      <c r="B106" s="93" t="s">
        <v>145</v>
      </c>
      <c r="C106" s="79" t="s">
        <v>90</v>
      </c>
      <c r="D106" s="91">
        <v>1</v>
      </c>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x14ac:dyDescent="0.25">
      <c r="A107" s="103"/>
      <c r="B107" s="104" t="s">
        <v>146</v>
      </c>
      <c r="C107" s="103"/>
      <c r="D107" s="103"/>
      <c r="E107" s="103"/>
      <c r="F107" s="103"/>
      <c r="G107" s="103"/>
      <c r="H107" s="103"/>
      <c r="I107" s="103"/>
      <c r="J107" s="103"/>
      <c r="K107" s="103"/>
      <c r="L107" s="103"/>
      <c r="M107" s="103"/>
      <c r="N107" s="103"/>
      <c r="O107" s="103"/>
    </row>
    <row r="108" spans="1:15" s="7" customFormat="1" ht="41.4" x14ac:dyDescent="0.25">
      <c r="A108" s="78">
        <v>79</v>
      </c>
      <c r="B108" s="90" t="s">
        <v>147</v>
      </c>
      <c r="C108" s="79" t="s">
        <v>148</v>
      </c>
      <c r="D108" s="91">
        <v>7.5</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t="41.4" x14ac:dyDescent="0.25">
      <c r="A109" s="79">
        <v>80</v>
      </c>
      <c r="B109" s="93" t="s">
        <v>149</v>
      </c>
      <c r="C109" s="78" t="s">
        <v>148</v>
      </c>
      <c r="D109" s="94">
        <v>7.5</v>
      </c>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x14ac:dyDescent="0.25">
      <c r="A110" s="78">
        <v>81</v>
      </c>
      <c r="B110" s="93" t="s">
        <v>225</v>
      </c>
      <c r="C110" s="78" t="s">
        <v>132</v>
      </c>
      <c r="D110" s="94">
        <v>34.700000000000003</v>
      </c>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t="55.2" x14ac:dyDescent="0.25">
      <c r="A111" s="78">
        <v>82</v>
      </c>
      <c r="B111" s="90" t="s">
        <v>226</v>
      </c>
      <c r="C111" s="79" t="s">
        <v>132</v>
      </c>
      <c r="D111" s="91">
        <v>5.8</v>
      </c>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t="27.6" x14ac:dyDescent="0.25">
      <c r="A112" s="78">
        <v>83</v>
      </c>
      <c r="B112" s="90" t="s">
        <v>237</v>
      </c>
      <c r="C112" s="79" t="s">
        <v>90</v>
      </c>
      <c r="D112" s="91">
        <v>2</v>
      </c>
      <c r="E112" s="95"/>
      <c r="F112" s="95"/>
      <c r="G112" s="68"/>
      <c r="H112" s="68"/>
      <c r="I112" s="68"/>
      <c r="J112" s="68">
        <f t="shared" si="6"/>
        <v>0</v>
      </c>
      <c r="K112" s="69">
        <f t="shared" si="11"/>
        <v>0</v>
      </c>
      <c r="L112" s="68">
        <f t="shared" si="7"/>
        <v>0</v>
      </c>
      <c r="M112" s="68">
        <f t="shared" si="8"/>
        <v>0</v>
      </c>
      <c r="N112" s="68">
        <f t="shared" si="9"/>
        <v>0</v>
      </c>
      <c r="O112" s="68">
        <f t="shared" si="10"/>
        <v>0</v>
      </c>
    </row>
    <row r="113" spans="1:15" s="7" customFormat="1" ht="27.6" x14ac:dyDescent="0.25">
      <c r="A113" s="79">
        <v>84</v>
      </c>
      <c r="B113" s="93" t="s">
        <v>89</v>
      </c>
      <c r="C113" s="78" t="s">
        <v>90</v>
      </c>
      <c r="D113" s="94">
        <v>1</v>
      </c>
      <c r="E113" s="95"/>
      <c r="F113" s="95"/>
      <c r="G113" s="68"/>
      <c r="H113" s="68"/>
      <c r="I113" s="68"/>
      <c r="J113" s="68">
        <f t="shared" si="6"/>
        <v>0</v>
      </c>
      <c r="K113" s="69">
        <f t="shared" si="11"/>
        <v>0</v>
      </c>
      <c r="L113" s="68">
        <f t="shared" si="7"/>
        <v>0</v>
      </c>
      <c r="M113" s="68">
        <f t="shared" si="8"/>
        <v>0</v>
      </c>
      <c r="N113" s="68">
        <f t="shared" si="9"/>
        <v>0</v>
      </c>
      <c r="O113" s="68">
        <f t="shared" si="10"/>
        <v>0</v>
      </c>
    </row>
    <row r="114" spans="1:15" s="7" customFormat="1" ht="55.2" x14ac:dyDescent="0.25">
      <c r="A114" s="78">
        <v>85</v>
      </c>
      <c r="B114" s="93" t="s">
        <v>227</v>
      </c>
      <c r="C114" s="78" t="s">
        <v>90</v>
      </c>
      <c r="D114" s="94">
        <v>1</v>
      </c>
      <c r="E114" s="95"/>
      <c r="F114" s="95"/>
      <c r="G114" s="68"/>
      <c r="H114" s="68"/>
      <c r="I114" s="68"/>
      <c r="J114" s="68">
        <f t="shared" si="6"/>
        <v>0</v>
      </c>
      <c r="K114" s="69">
        <f t="shared" si="11"/>
        <v>0</v>
      </c>
      <c r="L114" s="68">
        <f t="shared" si="7"/>
        <v>0</v>
      </c>
      <c r="M114" s="68">
        <f t="shared" si="8"/>
        <v>0</v>
      </c>
      <c r="N114" s="68">
        <f t="shared" si="9"/>
        <v>0</v>
      </c>
      <c r="O114" s="68">
        <f t="shared" si="10"/>
        <v>0</v>
      </c>
    </row>
    <row r="115" spans="1:15" s="7" customFormat="1" ht="55.2" x14ac:dyDescent="0.25">
      <c r="A115" s="78">
        <v>86</v>
      </c>
      <c r="B115" s="90" t="s">
        <v>228</v>
      </c>
      <c r="C115" s="79" t="s">
        <v>90</v>
      </c>
      <c r="D115" s="91">
        <v>1</v>
      </c>
      <c r="E115" s="95"/>
      <c r="F115" s="95"/>
      <c r="G115" s="68"/>
      <c r="H115" s="68"/>
      <c r="I115" s="68"/>
      <c r="J115" s="68">
        <f t="shared" si="6"/>
        <v>0</v>
      </c>
      <c r="K115" s="69">
        <f t="shared" si="11"/>
        <v>0</v>
      </c>
      <c r="L115" s="68">
        <f t="shared" si="7"/>
        <v>0</v>
      </c>
      <c r="M115" s="68">
        <f t="shared" si="8"/>
        <v>0</v>
      </c>
      <c r="N115" s="68">
        <f t="shared" si="9"/>
        <v>0</v>
      </c>
      <c r="O115" s="68">
        <f t="shared" si="10"/>
        <v>0</v>
      </c>
    </row>
    <row r="116" spans="1:15"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5"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5"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5"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5" s="7" customFormat="1" hidden="1" x14ac:dyDescent="0.25">
      <c r="A120" s="78">
        <v>100</v>
      </c>
      <c r="B120" s="90"/>
      <c r="C120" s="79"/>
      <c r="D120" s="91"/>
      <c r="E120" s="95"/>
      <c r="F120" s="95"/>
      <c r="G120" s="68"/>
      <c r="H120" s="68"/>
      <c r="I120" s="68"/>
      <c r="J120" s="68">
        <f t="shared" si="6"/>
        <v>0</v>
      </c>
      <c r="K120" s="69">
        <f t="shared" si="11"/>
        <v>0</v>
      </c>
      <c r="L120" s="68">
        <f t="shared" si="7"/>
        <v>0</v>
      </c>
      <c r="M120" s="68">
        <f t="shared" si="8"/>
        <v>0</v>
      </c>
      <c r="N120" s="68">
        <f t="shared" si="9"/>
        <v>0</v>
      </c>
      <c r="O120" s="68">
        <f t="shared" si="10"/>
        <v>0</v>
      </c>
    </row>
    <row r="121" spans="1:15" ht="15.6" x14ac:dyDescent="0.3">
      <c r="A121" s="74"/>
      <c r="B121" s="72"/>
      <c r="C121" s="73"/>
      <c r="D121" s="70"/>
      <c r="E121" s="71"/>
      <c r="F121" s="71"/>
      <c r="G121" s="71"/>
      <c r="H121" s="71"/>
      <c r="I121" s="71"/>
      <c r="J121" s="71"/>
      <c r="K121" s="75"/>
      <c r="L121" s="71"/>
      <c r="M121" s="71"/>
      <c r="N121" s="71"/>
      <c r="O121" s="68"/>
    </row>
    <row r="122" spans="1:15"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row>
    <row r="123" spans="1:15" ht="14.4" x14ac:dyDescent="0.3">
      <c r="B123" s="7"/>
      <c r="C123" s="7"/>
      <c r="D123" s="7"/>
      <c r="E123" s="7"/>
      <c r="F123" s="7"/>
      <c r="G123" s="7"/>
      <c r="H123" s="7"/>
      <c r="I123" s="7"/>
      <c r="J123" s="7"/>
      <c r="K123" s="7"/>
      <c r="L123" s="7"/>
      <c r="M123" s="7"/>
      <c r="N123" s="7"/>
      <c r="O123" s="7"/>
    </row>
    <row r="124" spans="1:15" ht="14.4" x14ac:dyDescent="0.3">
      <c r="A124" s="7"/>
      <c r="B124" s="25" t="s">
        <v>19</v>
      </c>
      <c r="C124" s="7"/>
      <c r="D124" s="7"/>
      <c r="E124" s="7"/>
      <c r="F124" s="7"/>
      <c r="G124" s="7"/>
      <c r="H124" s="7"/>
      <c r="I124" s="7"/>
      <c r="J124" s="7"/>
      <c r="K124" s="7"/>
      <c r="L124" s="7"/>
      <c r="M124" s="7"/>
      <c r="N124" s="7"/>
      <c r="O124" s="7"/>
    </row>
    <row r="125" spans="1:15" ht="14.4" x14ac:dyDescent="0.3">
      <c r="A125" s="7"/>
      <c r="B125" s="57" t="s">
        <v>20</v>
      </c>
      <c r="C125" s="7"/>
      <c r="D125" s="7"/>
      <c r="E125" s="7"/>
      <c r="F125" s="7"/>
      <c r="G125" s="7"/>
      <c r="H125" s="7"/>
      <c r="I125" s="7"/>
      <c r="J125" s="7"/>
      <c r="K125" s="7"/>
      <c r="L125" s="7"/>
      <c r="M125" s="7"/>
      <c r="N125" s="7"/>
      <c r="O125" s="7"/>
    </row>
    <row r="126" spans="1:15" ht="14.4" x14ac:dyDescent="0.3">
      <c r="A126" s="7"/>
      <c r="B126" s="7"/>
      <c r="C126" s="7"/>
      <c r="D126" s="7"/>
      <c r="E126" s="7"/>
      <c r="F126" s="7"/>
      <c r="G126" s="7"/>
      <c r="H126" s="7"/>
      <c r="I126" s="7"/>
      <c r="J126" s="7"/>
      <c r="K126" s="7"/>
      <c r="L126" s="7"/>
      <c r="M126" s="7"/>
      <c r="N126" s="7"/>
      <c r="O126" s="7"/>
    </row>
    <row r="127" spans="1:15" ht="14.4" x14ac:dyDescent="0.3">
      <c r="A127" s="7"/>
      <c r="B127" s="7" t="s">
        <v>22</v>
      </c>
      <c r="C127" s="7"/>
      <c r="D127" s="7"/>
      <c r="E127" s="7"/>
      <c r="F127" s="7"/>
      <c r="G127" s="7"/>
      <c r="H127" s="7"/>
      <c r="I127" s="7"/>
      <c r="J127" s="7"/>
      <c r="K127" s="7"/>
      <c r="L127" s="7"/>
      <c r="M127" s="7"/>
      <c r="N127" s="7"/>
      <c r="O127" s="7"/>
    </row>
    <row r="128" spans="1:15"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0"/>
  <sheetViews>
    <sheetView topLeftCell="A12" workbookViewId="0">
      <selection activeCell="E22" sqref="E22:I121"/>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8"/>
      <c r="C7" s="58"/>
      <c r="D7" s="58"/>
      <c r="E7" s="58" t="s">
        <v>84</v>
      </c>
      <c r="G7" s="58"/>
      <c r="H7" s="58"/>
      <c r="I7" s="58"/>
      <c r="J7" s="58"/>
      <c r="L7" s="31"/>
      <c r="M7" s="58"/>
      <c r="N7" s="58"/>
      <c r="O7" s="58"/>
    </row>
    <row r="9" spans="1:16" ht="14.4" x14ac:dyDescent="0.3">
      <c r="B9" s="9" t="s">
        <v>43</v>
      </c>
      <c r="C9" s="7" t="s">
        <v>341</v>
      </c>
      <c r="D9" s="7"/>
      <c r="E9" s="7"/>
      <c r="F9" s="7"/>
      <c r="G9" s="7"/>
      <c r="H9" s="7"/>
      <c r="I9" s="7"/>
      <c r="J9" s="7"/>
      <c r="K9" s="7"/>
      <c r="L9" s="7"/>
      <c r="M9" s="7"/>
      <c r="N9" s="7"/>
      <c r="O9" s="7"/>
    </row>
    <row r="10" spans="1:16" ht="14.4" x14ac:dyDescent="0.3">
      <c r="B10" s="9" t="s">
        <v>64</v>
      </c>
      <c r="C10" s="7" t="s">
        <v>306</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380</v>
      </c>
      <c r="B14" s="59"/>
      <c r="C14" s="59"/>
      <c r="D14" s="59"/>
      <c r="E14" s="59"/>
      <c r="F14" s="59"/>
      <c r="G14" s="59"/>
      <c r="H14" s="59"/>
      <c r="I14" s="7"/>
      <c r="J14" s="7"/>
      <c r="M14" s="60" t="s">
        <v>44</v>
      </c>
      <c r="N14" s="61">
        <f>O122</f>
        <v>0</v>
      </c>
      <c r="O14" s="62" t="s">
        <v>45</v>
      </c>
      <c r="P14" s="7"/>
    </row>
    <row r="15" spans="1:16" ht="14.4" x14ac:dyDescent="0.3">
      <c r="B15" s="7"/>
      <c r="C15" s="7"/>
      <c r="D15" s="7"/>
      <c r="E15" s="7"/>
      <c r="F15" s="7"/>
      <c r="G15" s="7"/>
      <c r="H15" s="7"/>
      <c r="I15" s="7"/>
      <c r="J15" s="7"/>
      <c r="M15" s="63" t="s">
        <v>46</v>
      </c>
      <c r="N15" s="64"/>
      <c r="O15" s="7"/>
      <c r="P15" s="7"/>
    </row>
    <row r="16" spans="1:16" ht="14.4" x14ac:dyDescent="0.3">
      <c r="A16" s="7"/>
      <c r="B16" s="7"/>
      <c r="C16" s="7"/>
      <c r="D16" s="7"/>
      <c r="E16" s="7"/>
      <c r="F16" s="7"/>
      <c r="G16" s="7"/>
      <c r="H16" s="7"/>
      <c r="I16" s="7"/>
      <c r="J16" s="7"/>
      <c r="K16" s="63"/>
      <c r="L16" s="7"/>
      <c r="M16" s="7"/>
      <c r="N16" s="7"/>
      <c r="O16" s="7"/>
      <c r="P16" s="7"/>
    </row>
    <row r="17" spans="1:16" ht="14.4" x14ac:dyDescent="0.3">
      <c r="A17" s="157" t="s">
        <v>47</v>
      </c>
      <c r="B17" s="153" t="s">
        <v>48</v>
      </c>
      <c r="C17" s="157" t="s">
        <v>49</v>
      </c>
      <c r="D17" s="157" t="s">
        <v>50</v>
      </c>
      <c r="E17" s="153" t="s">
        <v>51</v>
      </c>
      <c r="F17" s="153"/>
      <c r="G17" s="153"/>
      <c r="H17" s="153"/>
      <c r="I17" s="153"/>
      <c r="J17" s="153"/>
      <c r="K17" s="153" t="s">
        <v>52</v>
      </c>
      <c r="L17" s="153"/>
      <c r="M17" s="153"/>
      <c r="N17" s="153"/>
      <c r="O17" s="153"/>
      <c r="P17" s="7"/>
    </row>
    <row r="18" spans="1:16"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c r="P18" s="7"/>
    </row>
    <row r="19" spans="1:16" ht="15"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c r="P19" s="7"/>
    </row>
    <row r="20" spans="1:16" s="7" customFormat="1" ht="14.4" thickTop="1" x14ac:dyDescent="0.25">
      <c r="A20" s="86"/>
      <c r="B20" s="87"/>
      <c r="C20" s="88"/>
      <c r="D20" s="88"/>
      <c r="E20" s="89"/>
      <c r="F20" s="89"/>
      <c r="G20" s="89"/>
      <c r="H20" s="89"/>
      <c r="I20" s="89"/>
      <c r="J20" s="89"/>
      <c r="K20" s="89"/>
      <c r="L20" s="89"/>
      <c r="M20" s="89"/>
      <c r="N20" s="89"/>
      <c r="O20" s="89"/>
    </row>
    <row r="21" spans="1:16" s="7" customFormat="1" x14ac:dyDescent="0.25">
      <c r="A21" s="103"/>
      <c r="B21" s="104" t="s">
        <v>88</v>
      </c>
      <c r="C21" s="103"/>
      <c r="D21" s="103"/>
      <c r="E21" s="103"/>
      <c r="F21" s="103"/>
      <c r="G21" s="103"/>
      <c r="H21" s="103"/>
      <c r="I21" s="103"/>
      <c r="J21" s="103"/>
      <c r="K21" s="103"/>
      <c r="L21" s="103"/>
      <c r="M21" s="103"/>
      <c r="N21" s="103"/>
      <c r="O21" s="103"/>
    </row>
    <row r="22" spans="1:16" s="7" customFormat="1" ht="55.2" x14ac:dyDescent="0.25">
      <c r="A22" s="79">
        <v>1</v>
      </c>
      <c r="B22" s="93" t="s">
        <v>227</v>
      </c>
      <c r="C22" s="79" t="s">
        <v>90</v>
      </c>
      <c r="D22" s="94">
        <v>1</v>
      </c>
      <c r="E22" s="92"/>
      <c r="F22" s="68"/>
      <c r="G22" s="68"/>
      <c r="H22" s="68"/>
      <c r="I22" s="68"/>
      <c r="J22" s="68">
        <f t="shared" ref="J22:J84" si="0">I22+H22+G22</f>
        <v>0</v>
      </c>
      <c r="K22" s="69">
        <f>ROUND(D22*E22,1)</f>
        <v>0</v>
      </c>
      <c r="L22" s="68">
        <f t="shared" ref="L22:L84" si="1">ROUND(D22*G22,2)</f>
        <v>0</v>
      </c>
      <c r="M22" s="68">
        <f t="shared" ref="M22:M84" si="2">ROUND(D22*H22,2)</f>
        <v>0</v>
      </c>
      <c r="N22" s="68">
        <f t="shared" ref="N22:N84" si="3">ROUND(D22*I22,2)</f>
        <v>0</v>
      </c>
      <c r="O22" s="68">
        <f t="shared" ref="O22:O84" si="4">N22+M22+L22</f>
        <v>0</v>
      </c>
    </row>
    <row r="23" spans="1:16" s="7" customFormat="1" ht="27.6" x14ac:dyDescent="0.25">
      <c r="A23" s="78">
        <v>2</v>
      </c>
      <c r="B23" s="93" t="s">
        <v>89</v>
      </c>
      <c r="C23" s="78" t="s">
        <v>90</v>
      </c>
      <c r="D23" s="94">
        <v>1</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6" s="7" customFormat="1" ht="55.2" x14ac:dyDescent="0.25">
      <c r="A24" s="78">
        <v>3</v>
      </c>
      <c r="B24" s="90" t="s">
        <v>228</v>
      </c>
      <c r="C24" s="78" t="s">
        <v>90</v>
      </c>
      <c r="D24" s="91">
        <v>1</v>
      </c>
      <c r="E24" s="92"/>
      <c r="F24" s="68"/>
      <c r="G24" s="68"/>
      <c r="H24" s="68"/>
      <c r="I24" s="68"/>
      <c r="J24" s="68">
        <f t="shared" si="0"/>
        <v>0</v>
      </c>
      <c r="K24" s="69">
        <f t="shared" si="5"/>
        <v>0</v>
      </c>
      <c r="L24" s="68">
        <f t="shared" si="1"/>
        <v>0</v>
      </c>
      <c r="M24" s="68">
        <f t="shared" si="2"/>
        <v>0</v>
      </c>
      <c r="N24" s="68">
        <f t="shared" si="3"/>
        <v>0</v>
      </c>
      <c r="O24" s="68">
        <f t="shared" si="4"/>
        <v>0</v>
      </c>
    </row>
    <row r="25" spans="1:16" s="7" customFormat="1" x14ac:dyDescent="0.25">
      <c r="A25" s="103"/>
      <c r="B25" s="104" t="s">
        <v>91</v>
      </c>
      <c r="C25" s="103"/>
      <c r="D25" s="103"/>
      <c r="E25" s="103"/>
      <c r="F25" s="103"/>
      <c r="G25" s="103"/>
      <c r="H25" s="103"/>
      <c r="I25" s="103"/>
      <c r="J25" s="103"/>
      <c r="K25" s="103"/>
      <c r="L25" s="103"/>
      <c r="M25" s="103"/>
      <c r="N25" s="103"/>
      <c r="O25" s="103"/>
    </row>
    <row r="26" spans="1:16" s="7" customFormat="1" ht="27.6" x14ac:dyDescent="0.25">
      <c r="A26" s="78">
        <v>4</v>
      </c>
      <c r="B26" s="90" t="s">
        <v>168</v>
      </c>
      <c r="C26" s="79" t="s">
        <v>132</v>
      </c>
      <c r="D26" s="91">
        <v>3.9</v>
      </c>
      <c r="E26" s="92"/>
      <c r="F26" s="68"/>
      <c r="G26" s="68"/>
      <c r="H26" s="68"/>
      <c r="I26" s="68"/>
      <c r="J26" s="68">
        <f t="shared" si="0"/>
        <v>0</v>
      </c>
      <c r="K26" s="69">
        <f t="shared" si="5"/>
        <v>0</v>
      </c>
      <c r="L26" s="68">
        <f t="shared" si="1"/>
        <v>0</v>
      </c>
      <c r="M26" s="68">
        <f t="shared" si="2"/>
        <v>0</v>
      </c>
      <c r="N26" s="68">
        <f t="shared" si="3"/>
        <v>0</v>
      </c>
      <c r="O26" s="68">
        <f t="shared" si="4"/>
        <v>0</v>
      </c>
    </row>
    <row r="27" spans="1:16" s="7" customFormat="1" x14ac:dyDescent="0.25">
      <c r="A27" s="78">
        <v>5</v>
      </c>
      <c r="B27" s="93" t="s">
        <v>155</v>
      </c>
      <c r="C27" s="79" t="s">
        <v>132</v>
      </c>
      <c r="D27" s="94">
        <v>45</v>
      </c>
      <c r="E27" s="92"/>
      <c r="F27" s="68"/>
      <c r="G27" s="68"/>
      <c r="H27" s="68"/>
      <c r="I27" s="68"/>
      <c r="J27" s="68">
        <f t="shared" si="0"/>
        <v>0</v>
      </c>
      <c r="K27" s="69">
        <f t="shared" si="5"/>
        <v>0</v>
      </c>
      <c r="L27" s="68">
        <f t="shared" si="1"/>
        <v>0</v>
      </c>
      <c r="M27" s="68">
        <f t="shared" si="2"/>
        <v>0</v>
      </c>
      <c r="N27" s="68">
        <f t="shared" si="3"/>
        <v>0</v>
      </c>
      <c r="O27" s="68">
        <f t="shared" si="4"/>
        <v>0</v>
      </c>
    </row>
    <row r="28" spans="1:16" s="7" customFormat="1" ht="27.6" x14ac:dyDescent="0.25">
      <c r="A28" s="79">
        <v>6</v>
      </c>
      <c r="B28" s="93" t="s">
        <v>170</v>
      </c>
      <c r="C28" s="79" t="s">
        <v>132</v>
      </c>
      <c r="D28" s="94">
        <v>8.1999999999999993</v>
      </c>
      <c r="E28" s="95"/>
      <c r="F28" s="95"/>
      <c r="G28" s="68"/>
      <c r="H28" s="68"/>
      <c r="I28" s="68"/>
      <c r="J28" s="68">
        <f t="shared" si="0"/>
        <v>0</v>
      </c>
      <c r="K28" s="69">
        <f t="shared" si="5"/>
        <v>0</v>
      </c>
      <c r="L28" s="68">
        <f t="shared" si="1"/>
        <v>0</v>
      </c>
      <c r="M28" s="68">
        <f t="shared" si="2"/>
        <v>0</v>
      </c>
      <c r="N28" s="68">
        <f t="shared" si="3"/>
        <v>0</v>
      </c>
      <c r="O28" s="68">
        <f t="shared" si="4"/>
        <v>0</v>
      </c>
    </row>
    <row r="29" spans="1:16" s="7" customFormat="1" x14ac:dyDescent="0.25">
      <c r="A29" s="78">
        <v>7</v>
      </c>
      <c r="B29" s="93" t="s">
        <v>158</v>
      </c>
      <c r="C29" s="79" t="s">
        <v>132</v>
      </c>
      <c r="D29" s="94">
        <v>6.6</v>
      </c>
      <c r="E29" s="92"/>
      <c r="F29" s="68"/>
      <c r="G29" s="68"/>
      <c r="H29" s="68"/>
      <c r="I29" s="68"/>
      <c r="J29" s="68">
        <f t="shared" si="0"/>
        <v>0</v>
      </c>
      <c r="K29" s="69">
        <f t="shared" si="5"/>
        <v>0</v>
      </c>
      <c r="L29" s="68">
        <f t="shared" si="1"/>
        <v>0</v>
      </c>
      <c r="M29" s="68">
        <f t="shared" si="2"/>
        <v>0</v>
      </c>
      <c r="N29" s="68">
        <f t="shared" si="3"/>
        <v>0</v>
      </c>
      <c r="O29" s="68">
        <f t="shared" si="4"/>
        <v>0</v>
      </c>
    </row>
    <row r="30" spans="1:16" s="7" customFormat="1" ht="27.6" x14ac:dyDescent="0.25">
      <c r="A30" s="78">
        <v>8</v>
      </c>
      <c r="B30" s="93" t="s">
        <v>238</v>
      </c>
      <c r="C30" s="79" t="s">
        <v>90</v>
      </c>
      <c r="D30" s="94">
        <v>4</v>
      </c>
      <c r="E30" s="92"/>
      <c r="F30" s="68"/>
      <c r="G30" s="68"/>
      <c r="H30" s="68"/>
      <c r="I30" s="68"/>
      <c r="J30" s="68">
        <f t="shared" si="0"/>
        <v>0</v>
      </c>
      <c r="K30" s="69">
        <f t="shared" si="5"/>
        <v>0</v>
      </c>
      <c r="L30" s="68">
        <f t="shared" si="1"/>
        <v>0</v>
      </c>
      <c r="M30" s="68">
        <f t="shared" si="2"/>
        <v>0</v>
      </c>
      <c r="N30" s="68">
        <f t="shared" si="3"/>
        <v>0</v>
      </c>
      <c r="O30" s="68">
        <f t="shared" si="4"/>
        <v>0</v>
      </c>
    </row>
    <row r="31" spans="1:16" s="7" customFormat="1" ht="27.6" x14ac:dyDescent="0.25">
      <c r="A31" s="79">
        <v>9</v>
      </c>
      <c r="B31" s="93" t="s">
        <v>307</v>
      </c>
      <c r="C31" s="79" t="s">
        <v>90</v>
      </c>
      <c r="D31" s="91">
        <v>2</v>
      </c>
      <c r="E31" s="92"/>
      <c r="F31" s="68"/>
      <c r="G31" s="68"/>
      <c r="H31" s="68"/>
      <c r="I31" s="68"/>
      <c r="J31" s="68">
        <f t="shared" si="0"/>
        <v>0</v>
      </c>
      <c r="K31" s="69">
        <f t="shared" si="5"/>
        <v>0</v>
      </c>
      <c r="L31" s="68">
        <f t="shared" si="1"/>
        <v>0</v>
      </c>
      <c r="M31" s="68">
        <f t="shared" si="2"/>
        <v>0</v>
      </c>
      <c r="N31" s="68">
        <f t="shared" si="3"/>
        <v>0</v>
      </c>
      <c r="O31" s="68">
        <f t="shared" si="4"/>
        <v>0</v>
      </c>
    </row>
    <row r="32" spans="1:16" s="7" customFormat="1" ht="27.6" x14ac:dyDescent="0.25">
      <c r="A32" s="78">
        <v>10</v>
      </c>
      <c r="B32" s="90" t="s">
        <v>173</v>
      </c>
      <c r="C32" s="78" t="s">
        <v>132</v>
      </c>
      <c r="D32" s="91">
        <v>8</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x14ac:dyDescent="0.25">
      <c r="A33" s="78">
        <v>11</v>
      </c>
      <c r="B33" s="93" t="s">
        <v>159</v>
      </c>
      <c r="C33" s="78" t="s">
        <v>103</v>
      </c>
      <c r="D33" s="94">
        <v>60</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x14ac:dyDescent="0.25">
      <c r="A34" s="79">
        <v>12</v>
      </c>
      <c r="B34" s="93" t="s">
        <v>160</v>
      </c>
      <c r="C34" s="79" t="s">
        <v>90</v>
      </c>
      <c r="D34" s="94">
        <v>1</v>
      </c>
      <c r="E34" s="92"/>
      <c r="F34" s="68"/>
      <c r="G34" s="68"/>
      <c r="H34" s="68"/>
      <c r="I34" s="68"/>
      <c r="J34" s="68">
        <f t="shared" si="0"/>
        <v>0</v>
      </c>
      <c r="K34" s="69">
        <f t="shared" si="5"/>
        <v>0</v>
      </c>
      <c r="L34" s="68">
        <f t="shared" si="1"/>
        <v>0</v>
      </c>
      <c r="M34" s="68">
        <f t="shared" si="2"/>
        <v>0</v>
      </c>
      <c r="N34" s="68">
        <f t="shared" si="3"/>
        <v>0</v>
      </c>
      <c r="O34" s="68">
        <f t="shared" si="4"/>
        <v>0</v>
      </c>
    </row>
    <row r="35" spans="1:15" s="7" customFormat="1" ht="27.6" x14ac:dyDescent="0.25">
      <c r="A35" s="78">
        <v>13</v>
      </c>
      <c r="B35" s="93" t="s">
        <v>174</v>
      </c>
      <c r="C35" s="78" t="s">
        <v>90</v>
      </c>
      <c r="D35" s="94">
        <v>2</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ht="27.6" x14ac:dyDescent="0.25">
      <c r="A36" s="78">
        <v>14</v>
      </c>
      <c r="B36" s="93" t="s">
        <v>92</v>
      </c>
      <c r="C36" s="78" t="s">
        <v>90</v>
      </c>
      <c r="D36" s="94">
        <v>1</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ht="27.6" x14ac:dyDescent="0.25">
      <c r="A37" s="79">
        <v>15</v>
      </c>
      <c r="B37" s="93" t="s">
        <v>93</v>
      </c>
      <c r="C37" s="78" t="s">
        <v>90</v>
      </c>
      <c r="D37" s="94">
        <v>1</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78">
        <v>16</v>
      </c>
      <c r="B38" s="93" t="s">
        <v>94</v>
      </c>
      <c r="C38" s="79" t="s">
        <v>90</v>
      </c>
      <c r="D38" s="91">
        <v>2</v>
      </c>
      <c r="E38" s="92"/>
      <c r="F38" s="68"/>
      <c r="G38" s="68"/>
      <c r="H38" s="68"/>
      <c r="I38" s="68"/>
      <c r="J38" s="68">
        <f t="shared" si="0"/>
        <v>0</v>
      </c>
      <c r="K38" s="69">
        <f t="shared" si="5"/>
        <v>0</v>
      </c>
      <c r="L38" s="68">
        <f t="shared" si="1"/>
        <v>0</v>
      </c>
      <c r="M38" s="68">
        <f t="shared" si="2"/>
        <v>0</v>
      </c>
      <c r="N38" s="68">
        <f t="shared" si="3"/>
        <v>0</v>
      </c>
      <c r="O38" s="68">
        <f t="shared" si="4"/>
        <v>0</v>
      </c>
    </row>
    <row r="39" spans="1:15" s="7" customFormat="1" ht="27.6" x14ac:dyDescent="0.25">
      <c r="A39" s="78">
        <v>17</v>
      </c>
      <c r="B39" s="90" t="s">
        <v>175</v>
      </c>
      <c r="C39" s="79" t="s">
        <v>176</v>
      </c>
      <c r="D39" s="91">
        <v>10</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ht="27.6" x14ac:dyDescent="0.25">
      <c r="A40" s="79">
        <v>18</v>
      </c>
      <c r="B40" s="93" t="s">
        <v>177</v>
      </c>
      <c r="C40" s="78" t="s">
        <v>103</v>
      </c>
      <c r="D40" s="94">
        <v>4</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x14ac:dyDescent="0.25">
      <c r="A41" s="78">
        <v>19</v>
      </c>
      <c r="B41" s="93" t="s">
        <v>178</v>
      </c>
      <c r="C41" s="78" t="s">
        <v>96</v>
      </c>
      <c r="D41" s="94">
        <v>2</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ht="27.6" x14ac:dyDescent="0.25">
      <c r="A42" s="78">
        <v>20</v>
      </c>
      <c r="B42" s="93" t="s">
        <v>179</v>
      </c>
      <c r="C42" s="79" t="s">
        <v>90</v>
      </c>
      <c r="D42" s="94">
        <v>1</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x14ac:dyDescent="0.25">
      <c r="A43" s="103"/>
      <c r="B43" s="104" t="s">
        <v>262</v>
      </c>
      <c r="C43" s="103"/>
      <c r="D43" s="103"/>
      <c r="E43" s="103"/>
      <c r="F43" s="103"/>
      <c r="G43" s="103"/>
      <c r="H43" s="103"/>
      <c r="I43" s="103"/>
      <c r="J43" s="103"/>
      <c r="K43" s="103"/>
      <c r="L43" s="103"/>
      <c r="M43" s="103"/>
      <c r="N43" s="103"/>
      <c r="O43" s="103"/>
    </row>
    <row r="44" spans="1:15" s="7" customFormat="1" x14ac:dyDescent="0.25">
      <c r="A44" s="78">
        <v>21</v>
      </c>
      <c r="B44" s="93" t="s">
        <v>296</v>
      </c>
      <c r="C44" s="79" t="s">
        <v>132</v>
      </c>
      <c r="D44" s="91">
        <v>4.7</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x14ac:dyDescent="0.25">
      <c r="A45" s="103"/>
      <c r="B45" s="104" t="s">
        <v>98</v>
      </c>
      <c r="C45" s="103"/>
      <c r="D45" s="103"/>
      <c r="E45" s="103"/>
      <c r="F45" s="103"/>
      <c r="G45" s="103"/>
      <c r="H45" s="103"/>
      <c r="I45" s="103"/>
      <c r="J45" s="103"/>
      <c r="K45" s="103"/>
      <c r="L45" s="103"/>
      <c r="M45" s="103"/>
      <c r="N45" s="103"/>
      <c r="O45" s="103"/>
    </row>
    <row r="46" spans="1:15" s="7" customFormat="1" ht="165.6" x14ac:dyDescent="0.25">
      <c r="A46" s="79">
        <v>22</v>
      </c>
      <c r="B46" s="93" t="s">
        <v>257</v>
      </c>
      <c r="C46" s="78" t="s">
        <v>132</v>
      </c>
      <c r="D46" s="94">
        <v>8.1999999999999993</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ht="55.2" x14ac:dyDescent="0.25">
      <c r="A47" s="78">
        <v>23</v>
      </c>
      <c r="B47" s="93" t="s">
        <v>185</v>
      </c>
      <c r="C47" s="78" t="s">
        <v>132</v>
      </c>
      <c r="D47" s="94">
        <v>5</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ht="82.8" x14ac:dyDescent="0.25">
      <c r="A48" s="78">
        <v>24</v>
      </c>
      <c r="B48" s="93" t="s">
        <v>281</v>
      </c>
      <c r="C48" s="79" t="s">
        <v>90</v>
      </c>
      <c r="D48" s="94">
        <v>1</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ht="27.6" x14ac:dyDescent="0.25">
      <c r="A49" s="79">
        <v>25</v>
      </c>
      <c r="B49" s="93" t="s">
        <v>101</v>
      </c>
      <c r="C49" s="78" t="s">
        <v>90</v>
      </c>
      <c r="D49" s="94">
        <v>1</v>
      </c>
      <c r="E49" s="92"/>
      <c r="F49" s="68"/>
      <c r="G49" s="68"/>
      <c r="H49" s="68"/>
      <c r="I49" s="68"/>
      <c r="J49" s="68">
        <f t="shared" si="0"/>
        <v>0</v>
      </c>
      <c r="K49" s="69">
        <f t="shared" si="5"/>
        <v>0</v>
      </c>
      <c r="L49" s="68">
        <f t="shared" si="1"/>
        <v>0</v>
      </c>
      <c r="M49" s="68">
        <f t="shared" si="2"/>
        <v>0</v>
      </c>
      <c r="N49" s="68">
        <f t="shared" si="3"/>
        <v>0</v>
      </c>
      <c r="O49" s="68">
        <f t="shared" si="4"/>
        <v>0</v>
      </c>
    </row>
    <row r="50" spans="1:15" s="7" customFormat="1" x14ac:dyDescent="0.25">
      <c r="A50" s="78">
        <v>26</v>
      </c>
      <c r="B50" s="93" t="s">
        <v>102</v>
      </c>
      <c r="C50" s="79" t="s">
        <v>90</v>
      </c>
      <c r="D50" s="91">
        <v>1</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x14ac:dyDescent="0.25">
      <c r="A51" s="78">
        <v>27</v>
      </c>
      <c r="B51" s="90" t="s">
        <v>252</v>
      </c>
      <c r="C51" s="79" t="s">
        <v>90</v>
      </c>
      <c r="D51" s="91">
        <v>2</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27.6" x14ac:dyDescent="0.25">
      <c r="A52" s="79">
        <v>28</v>
      </c>
      <c r="B52" s="93" t="s">
        <v>282</v>
      </c>
      <c r="C52" s="78" t="s">
        <v>132</v>
      </c>
      <c r="D52" s="94">
        <v>20</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ht="27.6" x14ac:dyDescent="0.25">
      <c r="A53" s="78">
        <v>29</v>
      </c>
      <c r="B53" s="93" t="s">
        <v>182</v>
      </c>
      <c r="C53" s="78" t="s">
        <v>132</v>
      </c>
      <c r="D53" s="94">
        <v>4.5</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x14ac:dyDescent="0.25">
      <c r="A54" s="78">
        <v>30</v>
      </c>
      <c r="B54" s="93" t="s">
        <v>183</v>
      </c>
      <c r="C54" s="79" t="s">
        <v>132</v>
      </c>
      <c r="D54" s="94">
        <v>3.9</v>
      </c>
      <c r="E54" s="95"/>
      <c r="F54" s="95"/>
      <c r="G54" s="68"/>
      <c r="H54" s="68"/>
      <c r="I54" s="68"/>
      <c r="J54" s="68">
        <f t="shared" si="0"/>
        <v>0</v>
      </c>
      <c r="K54" s="69">
        <f t="shared" si="5"/>
        <v>0</v>
      </c>
      <c r="L54" s="68">
        <f t="shared" si="1"/>
        <v>0</v>
      </c>
      <c r="M54" s="68">
        <f t="shared" si="2"/>
        <v>0</v>
      </c>
      <c r="N54" s="68">
        <f t="shared" si="3"/>
        <v>0</v>
      </c>
      <c r="O54" s="68">
        <f t="shared" si="4"/>
        <v>0</v>
      </c>
    </row>
    <row r="55" spans="1:15" s="7" customFormat="1" ht="41.4" x14ac:dyDescent="0.25">
      <c r="A55" s="79">
        <v>31</v>
      </c>
      <c r="B55" s="93" t="s">
        <v>156</v>
      </c>
      <c r="C55" s="78" t="s">
        <v>132</v>
      </c>
      <c r="D55" s="94">
        <v>45</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x14ac:dyDescent="0.25">
      <c r="A56" s="78">
        <v>32</v>
      </c>
      <c r="B56" s="93" t="s">
        <v>188</v>
      </c>
      <c r="C56" s="79" t="s">
        <v>90</v>
      </c>
      <c r="D56" s="91">
        <v>4</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x14ac:dyDescent="0.25">
      <c r="A57" s="103"/>
      <c r="B57" s="104" t="s">
        <v>217</v>
      </c>
      <c r="C57" s="103"/>
      <c r="D57" s="103"/>
      <c r="E57" s="103"/>
      <c r="F57" s="103"/>
      <c r="G57" s="103"/>
      <c r="H57" s="103"/>
      <c r="I57" s="103"/>
      <c r="J57" s="103"/>
      <c r="K57" s="103"/>
      <c r="L57" s="103"/>
      <c r="M57" s="103"/>
      <c r="N57" s="103"/>
      <c r="O57" s="103"/>
    </row>
    <row r="58" spans="1:15" s="7" customFormat="1" x14ac:dyDescent="0.25">
      <c r="A58" s="79">
        <v>33</v>
      </c>
      <c r="B58" s="93" t="s">
        <v>218</v>
      </c>
      <c r="C58" s="78" t="s">
        <v>90</v>
      </c>
      <c r="D58" s="94">
        <v>1</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ht="27.6" x14ac:dyDescent="0.25">
      <c r="A59" s="78">
        <v>34</v>
      </c>
      <c r="B59" s="93" t="s">
        <v>271</v>
      </c>
      <c r="C59" s="78" t="s">
        <v>90</v>
      </c>
      <c r="D59" s="94">
        <v>3</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8">
        <v>35</v>
      </c>
      <c r="B60" s="93" t="s">
        <v>285</v>
      </c>
      <c r="C60" s="79" t="s">
        <v>90</v>
      </c>
      <c r="D60" s="94">
        <v>3</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x14ac:dyDescent="0.25">
      <c r="A61" s="79">
        <v>36</v>
      </c>
      <c r="B61" s="93" t="s">
        <v>222</v>
      </c>
      <c r="C61" s="78" t="s">
        <v>90</v>
      </c>
      <c r="D61" s="94">
        <v>3</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ht="27.6" x14ac:dyDescent="0.25">
      <c r="A62" s="78">
        <v>37</v>
      </c>
      <c r="B62" s="93" t="s">
        <v>223</v>
      </c>
      <c r="C62" s="79" t="s">
        <v>103</v>
      </c>
      <c r="D62" s="91">
        <v>4.5</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x14ac:dyDescent="0.25">
      <c r="A63" s="103"/>
      <c r="B63" s="104" t="s">
        <v>105</v>
      </c>
      <c r="C63" s="103"/>
      <c r="D63" s="103"/>
      <c r="E63" s="103"/>
      <c r="F63" s="103"/>
      <c r="G63" s="103"/>
      <c r="H63" s="103"/>
      <c r="I63" s="103"/>
      <c r="J63" s="103"/>
      <c r="K63" s="103"/>
      <c r="L63" s="103"/>
      <c r="M63" s="103"/>
      <c r="N63" s="103"/>
      <c r="O63" s="103"/>
    </row>
    <row r="64" spans="1:15" s="7" customFormat="1" x14ac:dyDescent="0.25">
      <c r="A64" s="79">
        <v>38</v>
      </c>
      <c r="B64" s="93" t="s">
        <v>106</v>
      </c>
      <c r="C64" s="78" t="s">
        <v>90</v>
      </c>
      <c r="D64" s="94">
        <v>2</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x14ac:dyDescent="0.25">
      <c r="A65" s="78">
        <v>39</v>
      </c>
      <c r="B65" s="93" t="s">
        <v>107</v>
      </c>
      <c r="C65" s="78" t="s">
        <v>90</v>
      </c>
      <c r="D65" s="94">
        <v>2</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27.6" x14ac:dyDescent="0.25">
      <c r="A66" s="78">
        <v>40</v>
      </c>
      <c r="B66" s="93" t="s">
        <v>108</v>
      </c>
      <c r="C66" s="79" t="s">
        <v>90</v>
      </c>
      <c r="D66" s="94">
        <v>2</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27.6" x14ac:dyDescent="0.25">
      <c r="A67" s="79">
        <v>41</v>
      </c>
      <c r="B67" s="93" t="s">
        <v>109</v>
      </c>
      <c r="C67" s="78" t="s">
        <v>90</v>
      </c>
      <c r="D67" s="94">
        <v>5</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41.4" x14ac:dyDescent="0.25">
      <c r="A68" s="78">
        <v>42</v>
      </c>
      <c r="B68" s="93" t="s">
        <v>243</v>
      </c>
      <c r="C68" s="79" t="s">
        <v>103</v>
      </c>
      <c r="D68" s="91">
        <v>10</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8">
        <v>43</v>
      </c>
      <c r="B69" s="90" t="s">
        <v>193</v>
      </c>
      <c r="C69" s="79" t="s">
        <v>111</v>
      </c>
      <c r="D69" s="91">
        <v>0.1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ht="41.4" x14ac:dyDescent="0.25">
      <c r="A70" s="79">
        <v>44</v>
      </c>
      <c r="B70" s="93" t="s">
        <v>194</v>
      </c>
      <c r="C70" s="78" t="s">
        <v>103</v>
      </c>
      <c r="D70" s="94">
        <v>4</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41.4" x14ac:dyDescent="0.25">
      <c r="A71" s="78">
        <v>45</v>
      </c>
      <c r="B71" s="93" t="s">
        <v>112</v>
      </c>
      <c r="C71" s="78" t="s">
        <v>90</v>
      </c>
      <c r="D71" s="94">
        <v>1</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ht="41.4" x14ac:dyDescent="0.25">
      <c r="A72" s="78">
        <v>46</v>
      </c>
      <c r="B72" s="93" t="s">
        <v>286</v>
      </c>
      <c r="C72" s="79" t="s">
        <v>90</v>
      </c>
      <c r="D72" s="94">
        <v>1</v>
      </c>
      <c r="E72" s="95"/>
      <c r="F72" s="95"/>
      <c r="G72" s="68"/>
      <c r="H72" s="68"/>
      <c r="I72" s="68"/>
      <c r="J72" s="68">
        <f t="shared" si="0"/>
        <v>0</v>
      </c>
      <c r="K72" s="69">
        <f t="shared" si="5"/>
        <v>0</v>
      </c>
      <c r="L72" s="68">
        <f t="shared" si="1"/>
        <v>0</v>
      </c>
      <c r="M72" s="68">
        <f t="shared" si="2"/>
        <v>0</v>
      </c>
      <c r="N72" s="68">
        <f t="shared" si="3"/>
        <v>0</v>
      </c>
      <c r="O72" s="68">
        <f t="shared" si="4"/>
        <v>0</v>
      </c>
    </row>
    <row r="73" spans="1:15" s="7" customFormat="1" ht="27.6" x14ac:dyDescent="0.25">
      <c r="A73" s="79">
        <v>47</v>
      </c>
      <c r="B73" s="93" t="s">
        <v>164</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41.4" x14ac:dyDescent="0.25">
      <c r="A74" s="78">
        <v>48</v>
      </c>
      <c r="B74" s="93" t="s">
        <v>114</v>
      </c>
      <c r="C74" s="79" t="s">
        <v>90</v>
      </c>
      <c r="D74" s="91">
        <v>1</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x14ac:dyDescent="0.25">
      <c r="A75" s="78">
        <v>49</v>
      </c>
      <c r="B75" s="90" t="s">
        <v>246</v>
      </c>
      <c r="C75" s="79" t="s">
        <v>90</v>
      </c>
      <c r="D75" s="91">
        <v>1</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x14ac:dyDescent="0.25">
      <c r="A76" s="79">
        <v>50</v>
      </c>
      <c r="B76" s="93" t="s">
        <v>116</v>
      </c>
      <c r="C76" s="78" t="s">
        <v>90</v>
      </c>
      <c r="D76" s="94">
        <v>1</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27.6" x14ac:dyDescent="0.25">
      <c r="A77" s="78">
        <v>51</v>
      </c>
      <c r="B77" s="93" t="s">
        <v>165</v>
      </c>
      <c r="C77" s="78" t="s">
        <v>90</v>
      </c>
      <c r="D77" s="94">
        <v>2</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27.6" x14ac:dyDescent="0.25">
      <c r="A78" s="78">
        <v>52</v>
      </c>
      <c r="B78" s="93" t="s">
        <v>117</v>
      </c>
      <c r="C78" s="79" t="s">
        <v>90</v>
      </c>
      <c r="D78" s="94">
        <v>1</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x14ac:dyDescent="0.25">
      <c r="A79" s="103"/>
      <c r="B79" s="104" t="s">
        <v>120</v>
      </c>
      <c r="C79" s="103"/>
      <c r="D79" s="103"/>
      <c r="E79" s="103"/>
      <c r="F79" s="103"/>
      <c r="G79" s="103"/>
      <c r="H79" s="103"/>
      <c r="I79" s="103"/>
      <c r="J79" s="103"/>
      <c r="K79" s="103"/>
      <c r="L79" s="103"/>
      <c r="M79" s="103"/>
      <c r="N79" s="103"/>
      <c r="O79" s="103"/>
    </row>
    <row r="80" spans="1:15" s="7" customFormat="1" ht="41.4" x14ac:dyDescent="0.25">
      <c r="A80" s="78">
        <v>53</v>
      </c>
      <c r="B80" s="93" t="s">
        <v>308</v>
      </c>
      <c r="C80" s="79" t="s">
        <v>90</v>
      </c>
      <c r="D80" s="91">
        <v>1</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ht="41.4" x14ac:dyDescent="0.25">
      <c r="A81" s="78"/>
      <c r="B81" s="90" t="s">
        <v>203</v>
      </c>
      <c r="C81" s="79" t="s">
        <v>90</v>
      </c>
      <c r="D81" s="91">
        <v>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41.4" x14ac:dyDescent="0.25">
      <c r="A82" s="79"/>
      <c r="B82" s="93" t="s">
        <v>204</v>
      </c>
      <c r="C82" s="78" t="s">
        <v>90</v>
      </c>
      <c r="D82" s="94">
        <v>1</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55.2" x14ac:dyDescent="0.25">
      <c r="A83" s="78">
        <v>54</v>
      </c>
      <c r="B83" s="93" t="s">
        <v>199</v>
      </c>
      <c r="C83" s="78" t="s">
        <v>103</v>
      </c>
      <c r="D83" s="94">
        <v>60</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ht="27.6" x14ac:dyDescent="0.25">
      <c r="A84" s="78">
        <v>55</v>
      </c>
      <c r="B84" s="93" t="s">
        <v>121</v>
      </c>
      <c r="C84" s="79" t="s">
        <v>90</v>
      </c>
      <c r="D84" s="94">
        <v>5</v>
      </c>
      <c r="E84" s="95"/>
      <c r="F84" s="95"/>
      <c r="G84" s="68"/>
      <c r="H84" s="68"/>
      <c r="I84" s="68"/>
      <c r="J84" s="68">
        <f t="shared" si="0"/>
        <v>0</v>
      </c>
      <c r="K84" s="69">
        <f t="shared" si="5"/>
        <v>0</v>
      </c>
      <c r="L84" s="68">
        <f t="shared" si="1"/>
        <v>0</v>
      </c>
      <c r="M84" s="68">
        <f t="shared" si="2"/>
        <v>0</v>
      </c>
      <c r="N84" s="68">
        <f t="shared" si="3"/>
        <v>0</v>
      </c>
      <c r="O84" s="68">
        <f t="shared" si="4"/>
        <v>0</v>
      </c>
    </row>
    <row r="85" spans="1:15" s="7" customFormat="1" ht="41.4" x14ac:dyDescent="0.25">
      <c r="A85" s="79">
        <v>56</v>
      </c>
      <c r="B85" s="93" t="s">
        <v>288</v>
      </c>
      <c r="C85" s="78" t="s">
        <v>90</v>
      </c>
      <c r="D85" s="94">
        <v>10</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ht="27.6" x14ac:dyDescent="0.25">
      <c r="A86" s="79">
        <v>57</v>
      </c>
      <c r="B86" s="93" t="s">
        <v>124</v>
      </c>
      <c r="C86" s="78" t="s">
        <v>90</v>
      </c>
      <c r="D86" s="94">
        <v>4</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x14ac:dyDescent="0.25">
      <c r="A87" s="78">
        <v>58</v>
      </c>
      <c r="B87" s="93" t="s">
        <v>125</v>
      </c>
      <c r="C87" s="79" t="s">
        <v>90</v>
      </c>
      <c r="D87" s="91">
        <v>2</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x14ac:dyDescent="0.25">
      <c r="A88" s="78">
        <v>59</v>
      </c>
      <c r="B88" s="90" t="s">
        <v>167</v>
      </c>
      <c r="C88" s="79" t="s">
        <v>90</v>
      </c>
      <c r="D88" s="91">
        <v>1</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79">
        <v>60</v>
      </c>
      <c r="B89" s="93" t="s">
        <v>126</v>
      </c>
      <c r="C89" s="78" t="s">
        <v>90</v>
      </c>
      <c r="D89" s="94">
        <v>1</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ht="55.2" x14ac:dyDescent="0.25">
      <c r="A90" s="78">
        <v>63</v>
      </c>
      <c r="B90" s="93" t="s">
        <v>129</v>
      </c>
      <c r="C90" s="78" t="s">
        <v>90</v>
      </c>
      <c r="D90" s="94">
        <v>1</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x14ac:dyDescent="0.25">
      <c r="A91" s="103"/>
      <c r="B91" s="104" t="s">
        <v>130</v>
      </c>
      <c r="C91" s="103"/>
      <c r="D91" s="103"/>
      <c r="E91" s="103"/>
      <c r="F91" s="103"/>
      <c r="G91" s="103"/>
      <c r="H91" s="103"/>
      <c r="I91" s="103"/>
      <c r="J91" s="103"/>
      <c r="K91" s="103"/>
      <c r="L91" s="103"/>
      <c r="M91" s="103"/>
      <c r="N91" s="103"/>
      <c r="O91" s="103"/>
    </row>
    <row r="92" spans="1:15" s="7" customFormat="1" ht="27.6" x14ac:dyDescent="0.25">
      <c r="A92" s="79">
        <v>64</v>
      </c>
      <c r="B92" s="93" t="s">
        <v>131</v>
      </c>
      <c r="C92" s="78" t="s">
        <v>132</v>
      </c>
      <c r="D92" s="94">
        <v>207</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ht="27.6" x14ac:dyDescent="0.25">
      <c r="A93" s="78">
        <v>65</v>
      </c>
      <c r="B93" s="93" t="s">
        <v>309</v>
      </c>
      <c r="C93" s="79" t="s">
        <v>132</v>
      </c>
      <c r="D93" s="91">
        <v>10</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t="27.6" x14ac:dyDescent="0.25">
      <c r="A94" s="78">
        <v>66</v>
      </c>
      <c r="B94" s="90" t="s">
        <v>133</v>
      </c>
      <c r="C94" s="79" t="s">
        <v>132</v>
      </c>
      <c r="D94" s="91">
        <v>48.9</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t="27.6" x14ac:dyDescent="0.25">
      <c r="A95" s="79">
        <v>67</v>
      </c>
      <c r="B95" s="93" t="s">
        <v>134</v>
      </c>
      <c r="C95" s="78" t="s">
        <v>132</v>
      </c>
      <c r="D95" s="94">
        <v>55</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68</v>
      </c>
      <c r="B96" s="93" t="s">
        <v>207</v>
      </c>
      <c r="C96" s="78" t="s">
        <v>132</v>
      </c>
      <c r="D96" s="94">
        <v>20</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78">
        <v>69</v>
      </c>
      <c r="B97" s="93" t="s">
        <v>135</v>
      </c>
      <c r="C97" s="79" t="s">
        <v>132</v>
      </c>
      <c r="D97" s="94">
        <v>3.1</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x14ac:dyDescent="0.25">
      <c r="A98" s="79">
        <v>70</v>
      </c>
      <c r="B98" s="93" t="s">
        <v>136</v>
      </c>
      <c r="C98" s="78" t="s">
        <v>132</v>
      </c>
      <c r="D98" s="94">
        <v>51.3</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t="27.6" x14ac:dyDescent="0.25">
      <c r="A99" s="78">
        <v>71</v>
      </c>
      <c r="B99" s="93" t="s">
        <v>137</v>
      </c>
      <c r="C99" s="79" t="s">
        <v>132</v>
      </c>
      <c r="D99" s="91">
        <v>51.3</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x14ac:dyDescent="0.25">
      <c r="A100" s="78">
        <v>72</v>
      </c>
      <c r="B100" s="90" t="s">
        <v>211</v>
      </c>
      <c r="C100" s="79" t="s">
        <v>132</v>
      </c>
      <c r="D100" s="91">
        <v>51.3</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x14ac:dyDescent="0.25">
      <c r="A101" s="78">
        <v>73</v>
      </c>
      <c r="B101" s="90" t="s">
        <v>139</v>
      </c>
      <c r="C101" s="79" t="s">
        <v>132</v>
      </c>
      <c r="D101" s="91">
        <v>156</v>
      </c>
      <c r="E101" s="95"/>
      <c r="F101" s="95"/>
      <c r="G101" s="68"/>
      <c r="H101" s="68"/>
      <c r="I101" s="68"/>
      <c r="J101" s="68">
        <f t="shared" si="6"/>
        <v>0</v>
      </c>
      <c r="K101" s="69">
        <f t="shared" si="11"/>
        <v>0</v>
      </c>
      <c r="L101" s="68">
        <f t="shared" si="7"/>
        <v>0</v>
      </c>
      <c r="M101" s="68">
        <f t="shared" si="8"/>
        <v>0</v>
      </c>
      <c r="N101" s="68">
        <f t="shared" si="9"/>
        <v>0</v>
      </c>
      <c r="O101" s="68">
        <f t="shared" si="10"/>
        <v>0</v>
      </c>
    </row>
    <row r="102" spans="1:15" s="7" customFormat="1" ht="27.6" x14ac:dyDescent="0.25">
      <c r="A102" s="79">
        <v>74</v>
      </c>
      <c r="B102" s="93" t="s">
        <v>140</v>
      </c>
      <c r="C102" s="78" t="s">
        <v>132</v>
      </c>
      <c r="D102" s="94">
        <v>156</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ht="27.6" x14ac:dyDescent="0.25">
      <c r="A103" s="78">
        <v>75</v>
      </c>
      <c r="B103" s="93" t="s">
        <v>214</v>
      </c>
      <c r="C103" s="78" t="s">
        <v>132</v>
      </c>
      <c r="D103" s="94">
        <v>156</v>
      </c>
      <c r="E103" s="95"/>
      <c r="F103" s="95"/>
      <c r="G103" s="68"/>
      <c r="H103" s="68"/>
      <c r="I103" s="68"/>
      <c r="J103" s="68">
        <f t="shared" si="6"/>
        <v>0</v>
      </c>
      <c r="K103" s="69">
        <f t="shared" si="11"/>
        <v>0</v>
      </c>
      <c r="L103" s="68">
        <f t="shared" si="7"/>
        <v>0</v>
      </c>
      <c r="M103" s="68">
        <f t="shared" si="8"/>
        <v>0</v>
      </c>
      <c r="N103" s="68">
        <f t="shared" si="9"/>
        <v>0</v>
      </c>
      <c r="O103" s="68">
        <f t="shared" si="10"/>
        <v>0</v>
      </c>
    </row>
    <row r="104" spans="1:15" s="7" customFormat="1" x14ac:dyDescent="0.25">
      <c r="A104" s="78">
        <v>76</v>
      </c>
      <c r="B104" s="93" t="s">
        <v>289</v>
      </c>
      <c r="C104" s="79" t="s">
        <v>132</v>
      </c>
      <c r="D104" s="94">
        <v>2.4</v>
      </c>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x14ac:dyDescent="0.25">
      <c r="A105" s="79">
        <v>77</v>
      </c>
      <c r="B105" s="93" t="s">
        <v>142</v>
      </c>
      <c r="C105" s="78" t="s">
        <v>132</v>
      </c>
      <c r="D105" s="94">
        <v>15</v>
      </c>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x14ac:dyDescent="0.25">
      <c r="A106" s="78">
        <v>78</v>
      </c>
      <c r="B106" s="93" t="s">
        <v>143</v>
      </c>
      <c r="C106" s="79" t="s">
        <v>132</v>
      </c>
      <c r="D106" s="91">
        <v>1.5</v>
      </c>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t="41.4" x14ac:dyDescent="0.25">
      <c r="A107" s="78">
        <v>79</v>
      </c>
      <c r="B107" s="90" t="s">
        <v>215</v>
      </c>
      <c r="C107" s="79" t="s">
        <v>132</v>
      </c>
      <c r="D107" s="91">
        <v>4.5</v>
      </c>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t="41.4" x14ac:dyDescent="0.25">
      <c r="A108" s="78">
        <v>80</v>
      </c>
      <c r="B108" s="90" t="s">
        <v>216</v>
      </c>
      <c r="C108" s="79" t="s">
        <v>132</v>
      </c>
      <c r="D108" s="91">
        <v>12.6</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x14ac:dyDescent="0.25">
      <c r="A109" s="103"/>
      <c r="B109" s="104" t="s">
        <v>144</v>
      </c>
      <c r="C109" s="103"/>
      <c r="D109" s="103"/>
      <c r="E109" s="103"/>
      <c r="F109" s="103"/>
      <c r="G109" s="103"/>
      <c r="H109" s="103"/>
      <c r="I109" s="103"/>
      <c r="J109" s="103"/>
      <c r="K109" s="103"/>
      <c r="L109" s="103"/>
      <c r="M109" s="103"/>
      <c r="N109" s="103"/>
      <c r="O109" s="103"/>
    </row>
    <row r="110" spans="1:15" s="7" customFormat="1" x14ac:dyDescent="0.25">
      <c r="A110" s="78">
        <v>81</v>
      </c>
      <c r="B110" s="93" t="s">
        <v>291</v>
      </c>
      <c r="C110" s="78" t="s">
        <v>90</v>
      </c>
      <c r="D110" s="94">
        <v>1</v>
      </c>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x14ac:dyDescent="0.25">
      <c r="A111" s="103"/>
      <c r="B111" s="104" t="s">
        <v>146</v>
      </c>
      <c r="C111" s="103"/>
      <c r="D111" s="103"/>
      <c r="E111" s="103"/>
      <c r="F111" s="103"/>
      <c r="G111" s="103"/>
      <c r="H111" s="103"/>
      <c r="I111" s="103"/>
      <c r="J111" s="103"/>
      <c r="K111" s="103"/>
      <c r="L111" s="103"/>
      <c r="M111" s="103"/>
      <c r="N111" s="103"/>
      <c r="O111" s="103"/>
    </row>
    <row r="112" spans="1:15" s="7" customFormat="1" ht="41.4" x14ac:dyDescent="0.25">
      <c r="A112" s="78">
        <v>82</v>
      </c>
      <c r="B112" s="90" t="s">
        <v>147</v>
      </c>
      <c r="C112" s="79" t="s">
        <v>148</v>
      </c>
      <c r="D112" s="91">
        <v>6.6</v>
      </c>
      <c r="E112" s="95"/>
      <c r="F112" s="95"/>
      <c r="G112" s="68"/>
      <c r="H112" s="68"/>
      <c r="I112" s="68"/>
      <c r="J112" s="68">
        <f t="shared" si="6"/>
        <v>0</v>
      </c>
      <c r="K112" s="69">
        <f t="shared" si="11"/>
        <v>0</v>
      </c>
      <c r="L112" s="68">
        <f t="shared" si="7"/>
        <v>0</v>
      </c>
      <c r="M112" s="68">
        <f t="shared" si="8"/>
        <v>0</v>
      </c>
      <c r="N112" s="68">
        <f t="shared" si="9"/>
        <v>0</v>
      </c>
      <c r="O112" s="68">
        <f t="shared" si="10"/>
        <v>0</v>
      </c>
    </row>
    <row r="113" spans="1:16" s="7" customFormat="1" ht="41.4" x14ac:dyDescent="0.25">
      <c r="A113" s="79">
        <v>83</v>
      </c>
      <c r="B113" s="93" t="s">
        <v>149</v>
      </c>
      <c r="C113" s="78" t="s">
        <v>148</v>
      </c>
      <c r="D113" s="94">
        <v>6.6</v>
      </c>
      <c r="E113" s="95"/>
      <c r="F113" s="95"/>
      <c r="G113" s="68"/>
      <c r="H113" s="68"/>
      <c r="I113" s="68"/>
      <c r="J113" s="68">
        <f t="shared" si="6"/>
        <v>0</v>
      </c>
      <c r="K113" s="69">
        <f t="shared" si="11"/>
        <v>0</v>
      </c>
      <c r="L113" s="68">
        <f t="shared" si="7"/>
        <v>0</v>
      </c>
      <c r="M113" s="68">
        <f t="shared" si="8"/>
        <v>0</v>
      </c>
      <c r="N113" s="68">
        <f t="shared" si="9"/>
        <v>0</v>
      </c>
      <c r="O113" s="68">
        <f t="shared" si="10"/>
        <v>0</v>
      </c>
    </row>
    <row r="114" spans="1:16" s="7" customFormat="1" x14ac:dyDescent="0.25">
      <c r="A114" s="78">
        <v>84</v>
      </c>
      <c r="B114" s="93" t="s">
        <v>150</v>
      </c>
      <c r="C114" s="78" t="s">
        <v>132</v>
      </c>
      <c r="D114" s="94">
        <v>48.9</v>
      </c>
      <c r="E114" s="95"/>
      <c r="F114" s="95"/>
      <c r="G114" s="68"/>
      <c r="H114" s="68"/>
      <c r="I114" s="68"/>
      <c r="J114" s="68">
        <f t="shared" si="6"/>
        <v>0</v>
      </c>
      <c r="K114" s="69">
        <f t="shared" si="11"/>
        <v>0</v>
      </c>
      <c r="L114" s="68">
        <f t="shared" si="7"/>
        <v>0</v>
      </c>
      <c r="M114" s="68">
        <f t="shared" si="8"/>
        <v>0</v>
      </c>
      <c r="N114" s="68">
        <f t="shared" si="9"/>
        <v>0</v>
      </c>
      <c r="O114" s="68">
        <f t="shared" si="10"/>
        <v>0</v>
      </c>
    </row>
    <row r="115" spans="1:16"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6"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6" s="7" customFormat="1" hidden="1" x14ac:dyDescent="0.25">
      <c r="A117" s="79">
        <v>97</v>
      </c>
      <c r="B117" s="93"/>
      <c r="C117" s="78"/>
      <c r="D117" s="94"/>
      <c r="E117" s="95"/>
      <c r="F117" s="95"/>
      <c r="G117" s="68"/>
      <c r="H117" s="68"/>
      <c r="I117" s="68"/>
      <c r="J117" s="68">
        <f t="shared" si="6"/>
        <v>0</v>
      </c>
      <c r="K117" s="69">
        <f t="shared" si="11"/>
        <v>0</v>
      </c>
      <c r="L117" s="68">
        <f t="shared" si="7"/>
        <v>0</v>
      </c>
      <c r="M117" s="68">
        <f t="shared" si="8"/>
        <v>0</v>
      </c>
      <c r="N117" s="68">
        <f t="shared" si="9"/>
        <v>0</v>
      </c>
      <c r="O117" s="68">
        <f t="shared" si="10"/>
        <v>0</v>
      </c>
    </row>
    <row r="118" spans="1:16" s="7" customFormat="1" hidden="1" x14ac:dyDescent="0.25">
      <c r="A118" s="78">
        <v>98</v>
      </c>
      <c r="B118" s="93"/>
      <c r="C118" s="78"/>
      <c r="D118" s="94"/>
      <c r="E118" s="95"/>
      <c r="F118" s="95"/>
      <c r="G118" s="68"/>
      <c r="H118" s="68"/>
      <c r="I118" s="68"/>
      <c r="J118" s="68">
        <f t="shared" si="6"/>
        <v>0</v>
      </c>
      <c r="K118" s="69">
        <f t="shared" si="11"/>
        <v>0</v>
      </c>
      <c r="L118" s="68">
        <f t="shared" si="7"/>
        <v>0</v>
      </c>
      <c r="M118" s="68">
        <f t="shared" si="8"/>
        <v>0</v>
      </c>
      <c r="N118" s="68">
        <f t="shared" si="9"/>
        <v>0</v>
      </c>
      <c r="O118" s="68">
        <f t="shared" si="10"/>
        <v>0</v>
      </c>
    </row>
    <row r="119" spans="1:16" s="7" customFormat="1" hidden="1" x14ac:dyDescent="0.25">
      <c r="A119" s="78">
        <v>99</v>
      </c>
      <c r="B119" s="90"/>
      <c r="C119" s="79"/>
      <c r="D119" s="91"/>
      <c r="E119" s="95"/>
      <c r="F119" s="95"/>
      <c r="G119" s="68"/>
      <c r="H119" s="68"/>
      <c r="I119" s="68"/>
      <c r="J119" s="68">
        <f t="shared" si="6"/>
        <v>0</v>
      </c>
      <c r="K119" s="69">
        <f t="shared" si="11"/>
        <v>0</v>
      </c>
      <c r="L119" s="68">
        <f t="shared" si="7"/>
        <v>0</v>
      </c>
      <c r="M119" s="68">
        <f t="shared" si="8"/>
        <v>0</v>
      </c>
      <c r="N119" s="68">
        <f t="shared" si="9"/>
        <v>0</v>
      </c>
      <c r="O119" s="68">
        <f t="shared" si="10"/>
        <v>0</v>
      </c>
    </row>
    <row r="120" spans="1:16" s="7" customFormat="1" hidden="1" x14ac:dyDescent="0.25">
      <c r="A120" s="78">
        <v>100</v>
      </c>
      <c r="B120" s="90"/>
      <c r="C120" s="79"/>
      <c r="D120" s="91"/>
      <c r="E120" s="95"/>
      <c r="F120" s="95"/>
      <c r="G120" s="68"/>
      <c r="H120" s="68"/>
      <c r="I120" s="68"/>
      <c r="J120" s="68">
        <f t="shared" si="6"/>
        <v>0</v>
      </c>
      <c r="K120" s="69">
        <f t="shared" si="11"/>
        <v>0</v>
      </c>
      <c r="L120" s="68">
        <f t="shared" si="7"/>
        <v>0</v>
      </c>
      <c r="M120" s="68">
        <f t="shared" si="8"/>
        <v>0</v>
      </c>
      <c r="N120" s="68">
        <f t="shared" si="9"/>
        <v>0</v>
      </c>
      <c r="O120" s="68">
        <f t="shared" si="10"/>
        <v>0</v>
      </c>
    </row>
    <row r="121" spans="1:16" ht="15.6" x14ac:dyDescent="0.3">
      <c r="A121" s="74"/>
      <c r="B121" s="72"/>
      <c r="C121" s="73"/>
      <c r="D121" s="70"/>
      <c r="E121" s="71"/>
      <c r="F121" s="71"/>
      <c r="G121" s="71"/>
      <c r="H121" s="71"/>
      <c r="I121" s="71"/>
      <c r="J121" s="71"/>
      <c r="K121" s="75"/>
      <c r="L121" s="71"/>
      <c r="M121" s="71"/>
      <c r="N121" s="71"/>
      <c r="O121" s="68"/>
      <c r="P121" s="7"/>
    </row>
    <row r="122" spans="1:16"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7"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0"/>
  <sheetViews>
    <sheetView topLeftCell="A11" workbookViewId="0">
      <selection activeCell="E22" sqref="E22:I116"/>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4" max="254" width="8.6640625" customWidth="1"/>
    <col min="255" max="255" width="9.88671875" bestFit="1" customWidth="1"/>
    <col min="256" max="256" width="45.33203125" customWidth="1"/>
    <col min="258" max="258" width="11" customWidth="1"/>
    <col min="259" max="259" width="8.5546875" customWidth="1"/>
    <col min="260" max="260" width="8" customWidth="1"/>
    <col min="261" max="261" width="9.33203125" customWidth="1"/>
    <col min="262" max="262" width="7.44140625" customWidth="1"/>
    <col min="263" max="263" width="9.88671875" customWidth="1"/>
    <col min="264" max="264" width="9.6640625" customWidth="1"/>
    <col min="265" max="265" width="10.5546875" customWidth="1"/>
    <col min="266" max="266" width="11" bestFit="1" customWidth="1"/>
    <col min="267" max="267" width="10.109375" customWidth="1"/>
    <col min="268" max="268" width="11" bestFit="1" customWidth="1"/>
    <col min="269" max="269" width="11.88671875" customWidth="1"/>
    <col min="510" max="510" width="8.6640625" customWidth="1"/>
    <col min="511" max="511" width="9.88671875" bestFit="1" customWidth="1"/>
    <col min="512" max="512" width="45.33203125" customWidth="1"/>
    <col min="514" max="514" width="11" customWidth="1"/>
    <col min="515" max="515" width="8.5546875" customWidth="1"/>
    <col min="516" max="516" width="8" customWidth="1"/>
    <col min="517" max="517" width="9.33203125" customWidth="1"/>
    <col min="518" max="518" width="7.44140625" customWidth="1"/>
    <col min="519" max="519" width="9.88671875" customWidth="1"/>
    <col min="520" max="520" width="9.6640625" customWidth="1"/>
    <col min="521" max="521" width="10.5546875" customWidth="1"/>
    <col min="522" max="522" width="11" bestFit="1" customWidth="1"/>
    <col min="523" max="523" width="10.109375" customWidth="1"/>
    <col min="524" max="524" width="11" bestFit="1" customWidth="1"/>
    <col min="525" max="525" width="11.88671875" customWidth="1"/>
    <col min="766" max="766" width="8.6640625" customWidth="1"/>
    <col min="767" max="767" width="9.88671875" bestFit="1" customWidth="1"/>
    <col min="768" max="768" width="45.33203125" customWidth="1"/>
    <col min="770" max="770" width="11" customWidth="1"/>
    <col min="771" max="771" width="8.5546875" customWidth="1"/>
    <col min="772" max="772" width="8" customWidth="1"/>
    <col min="773" max="773" width="9.33203125" customWidth="1"/>
    <col min="774" max="774" width="7.44140625" customWidth="1"/>
    <col min="775" max="775" width="9.88671875" customWidth="1"/>
    <col min="776" max="776" width="9.6640625" customWidth="1"/>
    <col min="777" max="777" width="10.5546875" customWidth="1"/>
    <col min="778" max="778" width="11" bestFit="1" customWidth="1"/>
    <col min="779" max="779" width="10.109375" customWidth="1"/>
    <col min="780" max="780" width="11" bestFit="1" customWidth="1"/>
    <col min="781" max="781" width="11.88671875" customWidth="1"/>
    <col min="1022" max="1022" width="8.6640625" customWidth="1"/>
    <col min="1023" max="1023" width="9.88671875" bestFit="1" customWidth="1"/>
    <col min="1024" max="1024" width="45.33203125" customWidth="1"/>
    <col min="1026" max="1026" width="11" customWidth="1"/>
    <col min="1027" max="1027" width="8.5546875" customWidth="1"/>
    <col min="1028" max="1028" width="8" customWidth="1"/>
    <col min="1029" max="1029" width="9.33203125" customWidth="1"/>
    <col min="1030" max="1030" width="7.44140625" customWidth="1"/>
    <col min="1031" max="1031" width="9.88671875" customWidth="1"/>
    <col min="1032" max="1032" width="9.6640625" customWidth="1"/>
    <col min="1033" max="1033" width="10.5546875" customWidth="1"/>
    <col min="1034" max="1034" width="11" bestFit="1" customWidth="1"/>
    <col min="1035" max="1035" width="10.109375" customWidth="1"/>
    <col min="1036" max="1036" width="11" bestFit="1" customWidth="1"/>
    <col min="1037" max="1037" width="11.88671875" customWidth="1"/>
    <col min="1278" max="1278" width="8.6640625" customWidth="1"/>
    <col min="1279" max="1279" width="9.88671875" bestFit="1" customWidth="1"/>
    <col min="1280" max="1280" width="45.33203125" customWidth="1"/>
    <col min="1282" max="1282" width="11" customWidth="1"/>
    <col min="1283" max="1283" width="8.5546875" customWidth="1"/>
    <col min="1284" max="1284" width="8" customWidth="1"/>
    <col min="1285" max="1285" width="9.33203125" customWidth="1"/>
    <col min="1286" max="1286" width="7.44140625" customWidth="1"/>
    <col min="1287" max="1287" width="9.88671875" customWidth="1"/>
    <col min="1288" max="1288" width="9.6640625" customWidth="1"/>
    <col min="1289" max="1289" width="10.5546875" customWidth="1"/>
    <col min="1290" max="1290" width="11" bestFit="1" customWidth="1"/>
    <col min="1291" max="1291" width="10.109375" customWidth="1"/>
    <col min="1292" max="1292" width="11" bestFit="1" customWidth="1"/>
    <col min="1293" max="1293" width="11.88671875" customWidth="1"/>
    <col min="1534" max="1534" width="8.6640625" customWidth="1"/>
    <col min="1535" max="1535" width="9.88671875" bestFit="1" customWidth="1"/>
    <col min="1536" max="1536" width="45.33203125" customWidth="1"/>
    <col min="1538" max="1538" width="11" customWidth="1"/>
    <col min="1539" max="1539" width="8.5546875" customWidth="1"/>
    <col min="1540" max="1540" width="8" customWidth="1"/>
    <col min="1541" max="1541" width="9.33203125" customWidth="1"/>
    <col min="1542" max="1542" width="7.44140625" customWidth="1"/>
    <col min="1543" max="1543" width="9.88671875" customWidth="1"/>
    <col min="1544" max="1544" width="9.6640625" customWidth="1"/>
    <col min="1545" max="1545" width="10.5546875" customWidth="1"/>
    <col min="1546" max="1546" width="11" bestFit="1" customWidth="1"/>
    <col min="1547" max="1547" width="10.109375" customWidth="1"/>
    <col min="1548" max="1548" width="11" bestFit="1" customWidth="1"/>
    <col min="1549" max="1549" width="11.88671875" customWidth="1"/>
    <col min="1790" max="1790" width="8.6640625" customWidth="1"/>
    <col min="1791" max="1791" width="9.88671875" bestFit="1" customWidth="1"/>
    <col min="1792" max="1792" width="45.33203125" customWidth="1"/>
    <col min="1794" max="1794" width="11" customWidth="1"/>
    <col min="1795" max="1795" width="8.5546875" customWidth="1"/>
    <col min="1796" max="1796" width="8" customWidth="1"/>
    <col min="1797" max="1797" width="9.33203125" customWidth="1"/>
    <col min="1798" max="1798" width="7.44140625" customWidth="1"/>
    <col min="1799" max="1799" width="9.88671875" customWidth="1"/>
    <col min="1800" max="1800" width="9.6640625" customWidth="1"/>
    <col min="1801" max="1801" width="10.5546875" customWidth="1"/>
    <col min="1802" max="1802" width="11" bestFit="1" customWidth="1"/>
    <col min="1803" max="1803" width="10.109375" customWidth="1"/>
    <col min="1804" max="1804" width="11" bestFit="1" customWidth="1"/>
    <col min="1805" max="1805" width="11.88671875" customWidth="1"/>
    <col min="2046" max="2046" width="8.6640625" customWidth="1"/>
    <col min="2047" max="2047" width="9.88671875" bestFit="1" customWidth="1"/>
    <col min="2048" max="2048" width="45.33203125" customWidth="1"/>
    <col min="2050" max="2050" width="11" customWidth="1"/>
    <col min="2051" max="2051" width="8.5546875" customWidth="1"/>
    <col min="2052" max="2052" width="8" customWidth="1"/>
    <col min="2053" max="2053" width="9.33203125" customWidth="1"/>
    <col min="2054" max="2054" width="7.44140625" customWidth="1"/>
    <col min="2055" max="2055" width="9.88671875" customWidth="1"/>
    <col min="2056" max="2056" width="9.6640625" customWidth="1"/>
    <col min="2057" max="2057" width="10.5546875" customWidth="1"/>
    <col min="2058" max="2058" width="11" bestFit="1" customWidth="1"/>
    <col min="2059" max="2059" width="10.109375" customWidth="1"/>
    <col min="2060" max="2060" width="11" bestFit="1" customWidth="1"/>
    <col min="2061" max="2061" width="11.88671875" customWidth="1"/>
    <col min="2302" max="2302" width="8.6640625" customWidth="1"/>
    <col min="2303" max="2303" width="9.88671875" bestFit="1" customWidth="1"/>
    <col min="2304" max="2304" width="45.33203125" customWidth="1"/>
    <col min="2306" max="2306" width="11" customWidth="1"/>
    <col min="2307" max="2307" width="8.5546875" customWidth="1"/>
    <col min="2308" max="2308" width="8" customWidth="1"/>
    <col min="2309" max="2309" width="9.33203125" customWidth="1"/>
    <col min="2310" max="2310" width="7.44140625" customWidth="1"/>
    <col min="2311" max="2311" width="9.88671875" customWidth="1"/>
    <col min="2312" max="2312" width="9.6640625" customWidth="1"/>
    <col min="2313" max="2313" width="10.5546875" customWidth="1"/>
    <col min="2314" max="2314" width="11" bestFit="1" customWidth="1"/>
    <col min="2315" max="2315" width="10.109375" customWidth="1"/>
    <col min="2316" max="2316" width="11" bestFit="1" customWidth="1"/>
    <col min="2317" max="2317" width="11.88671875" customWidth="1"/>
    <col min="2558" max="2558" width="8.6640625" customWidth="1"/>
    <col min="2559" max="2559" width="9.88671875" bestFit="1" customWidth="1"/>
    <col min="2560" max="2560" width="45.33203125" customWidth="1"/>
    <col min="2562" max="2562" width="11" customWidth="1"/>
    <col min="2563" max="2563" width="8.5546875" customWidth="1"/>
    <col min="2564" max="2564" width="8" customWidth="1"/>
    <col min="2565" max="2565" width="9.33203125" customWidth="1"/>
    <col min="2566" max="2566" width="7.44140625" customWidth="1"/>
    <col min="2567" max="2567" width="9.88671875" customWidth="1"/>
    <col min="2568" max="2568" width="9.6640625" customWidth="1"/>
    <col min="2569" max="2569" width="10.5546875" customWidth="1"/>
    <col min="2570" max="2570" width="11" bestFit="1" customWidth="1"/>
    <col min="2571" max="2571" width="10.109375" customWidth="1"/>
    <col min="2572" max="2572" width="11" bestFit="1" customWidth="1"/>
    <col min="2573" max="2573" width="11.88671875" customWidth="1"/>
    <col min="2814" max="2814" width="8.6640625" customWidth="1"/>
    <col min="2815" max="2815" width="9.88671875" bestFit="1" customWidth="1"/>
    <col min="2816" max="2816" width="45.33203125" customWidth="1"/>
    <col min="2818" max="2818" width="11" customWidth="1"/>
    <col min="2819" max="2819" width="8.5546875" customWidth="1"/>
    <col min="2820" max="2820" width="8" customWidth="1"/>
    <col min="2821" max="2821" width="9.33203125" customWidth="1"/>
    <col min="2822" max="2822" width="7.44140625" customWidth="1"/>
    <col min="2823" max="2823" width="9.88671875" customWidth="1"/>
    <col min="2824" max="2824" width="9.6640625" customWidth="1"/>
    <col min="2825" max="2825" width="10.5546875" customWidth="1"/>
    <col min="2826" max="2826" width="11" bestFit="1" customWidth="1"/>
    <col min="2827" max="2827" width="10.109375" customWidth="1"/>
    <col min="2828" max="2828" width="11" bestFit="1" customWidth="1"/>
    <col min="2829" max="2829" width="11.88671875" customWidth="1"/>
    <col min="3070" max="3070" width="8.6640625" customWidth="1"/>
    <col min="3071" max="3071" width="9.88671875" bestFit="1" customWidth="1"/>
    <col min="3072" max="3072" width="45.33203125" customWidth="1"/>
    <col min="3074" max="3074" width="11" customWidth="1"/>
    <col min="3075" max="3075" width="8.5546875" customWidth="1"/>
    <col min="3076" max="3076" width="8" customWidth="1"/>
    <col min="3077" max="3077" width="9.33203125" customWidth="1"/>
    <col min="3078" max="3078" width="7.44140625" customWidth="1"/>
    <col min="3079" max="3079" width="9.88671875" customWidth="1"/>
    <col min="3080" max="3080" width="9.6640625" customWidth="1"/>
    <col min="3081" max="3081" width="10.5546875" customWidth="1"/>
    <col min="3082" max="3082" width="11" bestFit="1" customWidth="1"/>
    <col min="3083" max="3083" width="10.109375" customWidth="1"/>
    <col min="3084" max="3084" width="11" bestFit="1" customWidth="1"/>
    <col min="3085" max="3085" width="11.88671875" customWidth="1"/>
    <col min="3326" max="3326" width="8.6640625" customWidth="1"/>
    <col min="3327" max="3327" width="9.88671875" bestFit="1" customWidth="1"/>
    <col min="3328" max="3328" width="45.33203125" customWidth="1"/>
    <col min="3330" max="3330" width="11" customWidth="1"/>
    <col min="3331" max="3331" width="8.5546875" customWidth="1"/>
    <col min="3332" max="3332" width="8" customWidth="1"/>
    <col min="3333" max="3333" width="9.33203125" customWidth="1"/>
    <col min="3334" max="3334" width="7.44140625" customWidth="1"/>
    <col min="3335" max="3335" width="9.88671875" customWidth="1"/>
    <col min="3336" max="3336" width="9.6640625" customWidth="1"/>
    <col min="3337" max="3337" width="10.5546875" customWidth="1"/>
    <col min="3338" max="3338" width="11" bestFit="1" customWidth="1"/>
    <col min="3339" max="3339" width="10.109375" customWidth="1"/>
    <col min="3340" max="3340" width="11" bestFit="1" customWidth="1"/>
    <col min="3341" max="3341" width="11.88671875" customWidth="1"/>
    <col min="3582" max="3582" width="8.6640625" customWidth="1"/>
    <col min="3583" max="3583" width="9.88671875" bestFit="1" customWidth="1"/>
    <col min="3584" max="3584" width="45.33203125" customWidth="1"/>
    <col min="3586" max="3586" width="11" customWidth="1"/>
    <col min="3587" max="3587" width="8.5546875" customWidth="1"/>
    <col min="3588" max="3588" width="8" customWidth="1"/>
    <col min="3589" max="3589" width="9.33203125" customWidth="1"/>
    <col min="3590" max="3590" width="7.44140625" customWidth="1"/>
    <col min="3591" max="3591" width="9.88671875" customWidth="1"/>
    <col min="3592" max="3592" width="9.6640625" customWidth="1"/>
    <col min="3593" max="3593" width="10.5546875" customWidth="1"/>
    <col min="3594" max="3594" width="11" bestFit="1" customWidth="1"/>
    <col min="3595" max="3595" width="10.109375" customWidth="1"/>
    <col min="3596" max="3596" width="11" bestFit="1" customWidth="1"/>
    <col min="3597" max="3597" width="11.88671875" customWidth="1"/>
    <col min="3838" max="3838" width="8.6640625" customWidth="1"/>
    <col min="3839" max="3839" width="9.88671875" bestFit="1" customWidth="1"/>
    <col min="3840" max="3840" width="45.33203125" customWidth="1"/>
    <col min="3842" max="3842" width="11" customWidth="1"/>
    <col min="3843" max="3843" width="8.5546875" customWidth="1"/>
    <col min="3844" max="3844" width="8" customWidth="1"/>
    <col min="3845" max="3845" width="9.33203125" customWidth="1"/>
    <col min="3846" max="3846" width="7.44140625" customWidth="1"/>
    <col min="3847" max="3847" width="9.88671875" customWidth="1"/>
    <col min="3848" max="3848" width="9.6640625" customWidth="1"/>
    <col min="3849" max="3849" width="10.5546875" customWidth="1"/>
    <col min="3850" max="3850" width="11" bestFit="1" customWidth="1"/>
    <col min="3851" max="3851" width="10.109375" customWidth="1"/>
    <col min="3852" max="3852" width="11" bestFit="1" customWidth="1"/>
    <col min="3853" max="3853" width="11.88671875" customWidth="1"/>
    <col min="4094" max="4094" width="8.6640625" customWidth="1"/>
    <col min="4095" max="4095" width="9.88671875" bestFit="1" customWidth="1"/>
    <col min="4096" max="4096" width="45.33203125" customWidth="1"/>
    <col min="4098" max="4098" width="11" customWidth="1"/>
    <col min="4099" max="4099" width="8.5546875" customWidth="1"/>
    <col min="4100" max="4100" width="8" customWidth="1"/>
    <col min="4101" max="4101" width="9.33203125" customWidth="1"/>
    <col min="4102" max="4102" width="7.44140625" customWidth="1"/>
    <col min="4103" max="4103" width="9.88671875" customWidth="1"/>
    <col min="4104" max="4104" width="9.6640625" customWidth="1"/>
    <col min="4105" max="4105" width="10.5546875" customWidth="1"/>
    <col min="4106" max="4106" width="11" bestFit="1" customWidth="1"/>
    <col min="4107" max="4107" width="10.109375" customWidth="1"/>
    <col min="4108" max="4108" width="11" bestFit="1" customWidth="1"/>
    <col min="4109" max="4109" width="11.88671875" customWidth="1"/>
    <col min="4350" max="4350" width="8.6640625" customWidth="1"/>
    <col min="4351" max="4351" width="9.88671875" bestFit="1" customWidth="1"/>
    <col min="4352" max="4352" width="45.33203125" customWidth="1"/>
    <col min="4354" max="4354" width="11" customWidth="1"/>
    <col min="4355" max="4355" width="8.5546875" customWidth="1"/>
    <col min="4356" max="4356" width="8" customWidth="1"/>
    <col min="4357" max="4357" width="9.33203125" customWidth="1"/>
    <col min="4358" max="4358" width="7.44140625" customWidth="1"/>
    <col min="4359" max="4359" width="9.88671875" customWidth="1"/>
    <col min="4360" max="4360" width="9.6640625" customWidth="1"/>
    <col min="4361" max="4361" width="10.5546875" customWidth="1"/>
    <col min="4362" max="4362" width="11" bestFit="1" customWidth="1"/>
    <col min="4363" max="4363" width="10.109375" customWidth="1"/>
    <col min="4364" max="4364" width="11" bestFit="1" customWidth="1"/>
    <col min="4365" max="4365" width="11.88671875" customWidth="1"/>
    <col min="4606" max="4606" width="8.6640625" customWidth="1"/>
    <col min="4607" max="4607" width="9.88671875" bestFit="1" customWidth="1"/>
    <col min="4608" max="4608" width="45.33203125" customWidth="1"/>
    <col min="4610" max="4610" width="11" customWidth="1"/>
    <col min="4611" max="4611" width="8.5546875" customWidth="1"/>
    <col min="4612" max="4612" width="8" customWidth="1"/>
    <col min="4613" max="4613" width="9.33203125" customWidth="1"/>
    <col min="4614" max="4614" width="7.44140625" customWidth="1"/>
    <col min="4615" max="4615" width="9.88671875" customWidth="1"/>
    <col min="4616" max="4616" width="9.6640625" customWidth="1"/>
    <col min="4617" max="4617" width="10.5546875" customWidth="1"/>
    <col min="4618" max="4618" width="11" bestFit="1" customWidth="1"/>
    <col min="4619" max="4619" width="10.109375" customWidth="1"/>
    <col min="4620" max="4620" width="11" bestFit="1" customWidth="1"/>
    <col min="4621" max="4621" width="11.88671875" customWidth="1"/>
    <col min="4862" max="4862" width="8.6640625" customWidth="1"/>
    <col min="4863" max="4863" width="9.88671875" bestFit="1" customWidth="1"/>
    <col min="4864" max="4864" width="45.33203125" customWidth="1"/>
    <col min="4866" max="4866" width="11" customWidth="1"/>
    <col min="4867" max="4867" width="8.5546875" customWidth="1"/>
    <col min="4868" max="4868" width="8" customWidth="1"/>
    <col min="4869" max="4869" width="9.33203125" customWidth="1"/>
    <col min="4870" max="4870" width="7.44140625" customWidth="1"/>
    <col min="4871" max="4871" width="9.88671875" customWidth="1"/>
    <col min="4872" max="4872" width="9.6640625" customWidth="1"/>
    <col min="4873" max="4873" width="10.5546875" customWidth="1"/>
    <col min="4874" max="4874" width="11" bestFit="1" customWidth="1"/>
    <col min="4875" max="4875" width="10.109375" customWidth="1"/>
    <col min="4876" max="4876" width="11" bestFit="1" customWidth="1"/>
    <col min="4877" max="4877" width="11.88671875" customWidth="1"/>
    <col min="5118" max="5118" width="8.6640625" customWidth="1"/>
    <col min="5119" max="5119" width="9.88671875" bestFit="1" customWidth="1"/>
    <col min="5120" max="5120" width="45.33203125" customWidth="1"/>
    <col min="5122" max="5122" width="11" customWidth="1"/>
    <col min="5123" max="5123" width="8.5546875" customWidth="1"/>
    <col min="5124" max="5124" width="8" customWidth="1"/>
    <col min="5125" max="5125" width="9.33203125" customWidth="1"/>
    <col min="5126" max="5126" width="7.44140625" customWidth="1"/>
    <col min="5127" max="5127" width="9.88671875" customWidth="1"/>
    <col min="5128" max="5128" width="9.6640625" customWidth="1"/>
    <col min="5129" max="5129" width="10.5546875" customWidth="1"/>
    <col min="5130" max="5130" width="11" bestFit="1" customWidth="1"/>
    <col min="5131" max="5131" width="10.109375" customWidth="1"/>
    <col min="5132" max="5132" width="11" bestFit="1" customWidth="1"/>
    <col min="5133" max="5133" width="11.88671875" customWidth="1"/>
    <col min="5374" max="5374" width="8.6640625" customWidth="1"/>
    <col min="5375" max="5375" width="9.88671875" bestFit="1" customWidth="1"/>
    <col min="5376" max="5376" width="45.33203125" customWidth="1"/>
    <col min="5378" max="5378" width="11" customWidth="1"/>
    <col min="5379" max="5379" width="8.5546875" customWidth="1"/>
    <col min="5380" max="5380" width="8" customWidth="1"/>
    <col min="5381" max="5381" width="9.33203125" customWidth="1"/>
    <col min="5382" max="5382" width="7.44140625" customWidth="1"/>
    <col min="5383" max="5383" width="9.88671875" customWidth="1"/>
    <col min="5384" max="5384" width="9.6640625" customWidth="1"/>
    <col min="5385" max="5385" width="10.5546875" customWidth="1"/>
    <col min="5386" max="5386" width="11" bestFit="1" customWidth="1"/>
    <col min="5387" max="5387" width="10.109375" customWidth="1"/>
    <col min="5388" max="5388" width="11" bestFit="1" customWidth="1"/>
    <col min="5389" max="5389" width="11.88671875" customWidth="1"/>
    <col min="5630" max="5630" width="8.6640625" customWidth="1"/>
    <col min="5631" max="5631" width="9.88671875" bestFit="1" customWidth="1"/>
    <col min="5632" max="5632" width="45.33203125" customWidth="1"/>
    <col min="5634" max="5634" width="11" customWidth="1"/>
    <col min="5635" max="5635" width="8.5546875" customWidth="1"/>
    <col min="5636" max="5636" width="8" customWidth="1"/>
    <col min="5637" max="5637" width="9.33203125" customWidth="1"/>
    <col min="5638" max="5638" width="7.44140625" customWidth="1"/>
    <col min="5639" max="5639" width="9.88671875" customWidth="1"/>
    <col min="5640" max="5640" width="9.6640625" customWidth="1"/>
    <col min="5641" max="5641" width="10.5546875" customWidth="1"/>
    <col min="5642" max="5642" width="11" bestFit="1" customWidth="1"/>
    <col min="5643" max="5643" width="10.109375" customWidth="1"/>
    <col min="5644" max="5644" width="11" bestFit="1" customWidth="1"/>
    <col min="5645" max="5645" width="11.88671875" customWidth="1"/>
    <col min="5886" max="5886" width="8.6640625" customWidth="1"/>
    <col min="5887" max="5887" width="9.88671875" bestFit="1" customWidth="1"/>
    <col min="5888" max="5888" width="45.33203125" customWidth="1"/>
    <col min="5890" max="5890" width="11" customWidth="1"/>
    <col min="5891" max="5891" width="8.5546875" customWidth="1"/>
    <col min="5892" max="5892" width="8" customWidth="1"/>
    <col min="5893" max="5893" width="9.33203125" customWidth="1"/>
    <col min="5894" max="5894" width="7.44140625" customWidth="1"/>
    <col min="5895" max="5895" width="9.88671875" customWidth="1"/>
    <col min="5896" max="5896" width="9.6640625" customWidth="1"/>
    <col min="5897" max="5897" width="10.5546875" customWidth="1"/>
    <col min="5898" max="5898" width="11" bestFit="1" customWidth="1"/>
    <col min="5899" max="5899" width="10.109375" customWidth="1"/>
    <col min="5900" max="5900" width="11" bestFit="1" customWidth="1"/>
    <col min="5901" max="5901" width="11.88671875" customWidth="1"/>
    <col min="6142" max="6142" width="8.6640625" customWidth="1"/>
    <col min="6143" max="6143" width="9.88671875" bestFit="1" customWidth="1"/>
    <col min="6144" max="6144" width="45.33203125" customWidth="1"/>
    <col min="6146" max="6146" width="11" customWidth="1"/>
    <col min="6147" max="6147" width="8.5546875" customWidth="1"/>
    <col min="6148" max="6148" width="8" customWidth="1"/>
    <col min="6149" max="6149" width="9.33203125" customWidth="1"/>
    <col min="6150" max="6150" width="7.44140625" customWidth="1"/>
    <col min="6151" max="6151" width="9.88671875" customWidth="1"/>
    <col min="6152" max="6152" width="9.6640625" customWidth="1"/>
    <col min="6153" max="6153" width="10.5546875" customWidth="1"/>
    <col min="6154" max="6154" width="11" bestFit="1" customWidth="1"/>
    <col min="6155" max="6155" width="10.109375" customWidth="1"/>
    <col min="6156" max="6156" width="11" bestFit="1" customWidth="1"/>
    <col min="6157" max="6157" width="11.88671875" customWidth="1"/>
    <col min="6398" max="6398" width="8.6640625" customWidth="1"/>
    <col min="6399" max="6399" width="9.88671875" bestFit="1" customWidth="1"/>
    <col min="6400" max="6400" width="45.33203125" customWidth="1"/>
    <col min="6402" max="6402" width="11" customWidth="1"/>
    <col min="6403" max="6403" width="8.5546875" customWidth="1"/>
    <col min="6404" max="6404" width="8" customWidth="1"/>
    <col min="6405" max="6405" width="9.33203125" customWidth="1"/>
    <col min="6406" max="6406" width="7.44140625" customWidth="1"/>
    <col min="6407" max="6407" width="9.88671875" customWidth="1"/>
    <col min="6408" max="6408" width="9.6640625" customWidth="1"/>
    <col min="6409" max="6409" width="10.5546875" customWidth="1"/>
    <col min="6410" max="6410" width="11" bestFit="1" customWidth="1"/>
    <col min="6411" max="6411" width="10.109375" customWidth="1"/>
    <col min="6412" max="6412" width="11" bestFit="1" customWidth="1"/>
    <col min="6413" max="6413" width="11.88671875" customWidth="1"/>
    <col min="6654" max="6654" width="8.6640625" customWidth="1"/>
    <col min="6655" max="6655" width="9.88671875" bestFit="1" customWidth="1"/>
    <col min="6656" max="6656" width="45.33203125" customWidth="1"/>
    <col min="6658" max="6658" width="11" customWidth="1"/>
    <col min="6659" max="6659" width="8.5546875" customWidth="1"/>
    <col min="6660" max="6660" width="8" customWidth="1"/>
    <col min="6661" max="6661" width="9.33203125" customWidth="1"/>
    <col min="6662" max="6662" width="7.44140625" customWidth="1"/>
    <col min="6663" max="6663" width="9.88671875" customWidth="1"/>
    <col min="6664" max="6664" width="9.6640625" customWidth="1"/>
    <col min="6665" max="6665" width="10.5546875" customWidth="1"/>
    <col min="6666" max="6666" width="11" bestFit="1" customWidth="1"/>
    <col min="6667" max="6667" width="10.109375" customWidth="1"/>
    <col min="6668" max="6668" width="11" bestFit="1" customWidth="1"/>
    <col min="6669" max="6669" width="11.88671875" customWidth="1"/>
    <col min="6910" max="6910" width="8.6640625" customWidth="1"/>
    <col min="6911" max="6911" width="9.88671875" bestFit="1" customWidth="1"/>
    <col min="6912" max="6912" width="45.33203125" customWidth="1"/>
    <col min="6914" max="6914" width="11" customWidth="1"/>
    <col min="6915" max="6915" width="8.5546875" customWidth="1"/>
    <col min="6916" max="6916" width="8" customWidth="1"/>
    <col min="6917" max="6917" width="9.33203125" customWidth="1"/>
    <col min="6918" max="6918" width="7.44140625" customWidth="1"/>
    <col min="6919" max="6919" width="9.88671875" customWidth="1"/>
    <col min="6920" max="6920" width="9.6640625" customWidth="1"/>
    <col min="6921" max="6921" width="10.5546875" customWidth="1"/>
    <col min="6922" max="6922" width="11" bestFit="1" customWidth="1"/>
    <col min="6923" max="6923" width="10.109375" customWidth="1"/>
    <col min="6924" max="6924" width="11" bestFit="1" customWidth="1"/>
    <col min="6925" max="6925" width="11.88671875" customWidth="1"/>
    <col min="7166" max="7166" width="8.6640625" customWidth="1"/>
    <col min="7167" max="7167" width="9.88671875" bestFit="1" customWidth="1"/>
    <col min="7168" max="7168" width="45.33203125" customWidth="1"/>
    <col min="7170" max="7170" width="11" customWidth="1"/>
    <col min="7171" max="7171" width="8.5546875" customWidth="1"/>
    <col min="7172" max="7172" width="8" customWidth="1"/>
    <col min="7173" max="7173" width="9.33203125" customWidth="1"/>
    <col min="7174" max="7174" width="7.44140625" customWidth="1"/>
    <col min="7175" max="7175" width="9.88671875" customWidth="1"/>
    <col min="7176" max="7176" width="9.6640625" customWidth="1"/>
    <col min="7177" max="7177" width="10.5546875" customWidth="1"/>
    <col min="7178" max="7178" width="11" bestFit="1" customWidth="1"/>
    <col min="7179" max="7179" width="10.109375" customWidth="1"/>
    <col min="7180" max="7180" width="11" bestFit="1" customWidth="1"/>
    <col min="7181" max="7181" width="11.88671875" customWidth="1"/>
    <col min="7422" max="7422" width="8.6640625" customWidth="1"/>
    <col min="7423" max="7423" width="9.88671875" bestFit="1" customWidth="1"/>
    <col min="7424" max="7424" width="45.33203125" customWidth="1"/>
    <col min="7426" max="7426" width="11" customWidth="1"/>
    <col min="7427" max="7427" width="8.5546875" customWidth="1"/>
    <col min="7428" max="7428" width="8" customWidth="1"/>
    <col min="7429" max="7429" width="9.33203125" customWidth="1"/>
    <col min="7430" max="7430" width="7.44140625" customWidth="1"/>
    <col min="7431" max="7431" width="9.88671875" customWidth="1"/>
    <col min="7432" max="7432" width="9.6640625" customWidth="1"/>
    <col min="7433" max="7433" width="10.5546875" customWidth="1"/>
    <col min="7434" max="7434" width="11" bestFit="1" customWidth="1"/>
    <col min="7435" max="7435" width="10.109375" customWidth="1"/>
    <col min="7436" max="7436" width="11" bestFit="1" customWidth="1"/>
    <col min="7437" max="7437" width="11.88671875" customWidth="1"/>
    <col min="7678" max="7678" width="8.6640625" customWidth="1"/>
    <col min="7679" max="7679" width="9.88671875" bestFit="1" customWidth="1"/>
    <col min="7680" max="7680" width="45.33203125" customWidth="1"/>
    <col min="7682" max="7682" width="11" customWidth="1"/>
    <col min="7683" max="7683" width="8.5546875" customWidth="1"/>
    <col min="7684" max="7684" width="8" customWidth="1"/>
    <col min="7685" max="7685" width="9.33203125" customWidth="1"/>
    <col min="7686" max="7686" width="7.44140625" customWidth="1"/>
    <col min="7687" max="7687" width="9.88671875" customWidth="1"/>
    <col min="7688" max="7688" width="9.6640625" customWidth="1"/>
    <col min="7689" max="7689" width="10.5546875" customWidth="1"/>
    <col min="7690" max="7690" width="11" bestFit="1" customWidth="1"/>
    <col min="7691" max="7691" width="10.109375" customWidth="1"/>
    <col min="7692" max="7692" width="11" bestFit="1" customWidth="1"/>
    <col min="7693" max="7693" width="11.88671875" customWidth="1"/>
    <col min="7934" max="7934" width="8.6640625" customWidth="1"/>
    <col min="7935" max="7935" width="9.88671875" bestFit="1" customWidth="1"/>
    <col min="7936" max="7936" width="45.33203125" customWidth="1"/>
    <col min="7938" max="7938" width="11" customWidth="1"/>
    <col min="7939" max="7939" width="8.5546875" customWidth="1"/>
    <col min="7940" max="7940" width="8" customWidth="1"/>
    <col min="7941" max="7941" width="9.33203125" customWidth="1"/>
    <col min="7942" max="7942" width="7.44140625" customWidth="1"/>
    <col min="7943" max="7943" width="9.88671875" customWidth="1"/>
    <col min="7944" max="7944" width="9.6640625" customWidth="1"/>
    <col min="7945" max="7945" width="10.5546875" customWidth="1"/>
    <col min="7946" max="7946" width="11" bestFit="1" customWidth="1"/>
    <col min="7947" max="7947" width="10.109375" customWidth="1"/>
    <col min="7948" max="7948" width="11" bestFit="1" customWidth="1"/>
    <col min="7949" max="7949" width="11.88671875" customWidth="1"/>
    <col min="8190" max="8190" width="8.6640625" customWidth="1"/>
    <col min="8191" max="8191" width="9.88671875" bestFit="1" customWidth="1"/>
    <col min="8192" max="8192" width="45.33203125" customWidth="1"/>
    <col min="8194" max="8194" width="11" customWidth="1"/>
    <col min="8195" max="8195" width="8.5546875" customWidth="1"/>
    <col min="8196" max="8196" width="8" customWidth="1"/>
    <col min="8197" max="8197" width="9.33203125" customWidth="1"/>
    <col min="8198" max="8198" width="7.44140625" customWidth="1"/>
    <col min="8199" max="8199" width="9.88671875" customWidth="1"/>
    <col min="8200" max="8200" width="9.6640625" customWidth="1"/>
    <col min="8201" max="8201" width="10.5546875" customWidth="1"/>
    <col min="8202" max="8202" width="11" bestFit="1" customWidth="1"/>
    <col min="8203" max="8203" width="10.109375" customWidth="1"/>
    <col min="8204" max="8204" width="11" bestFit="1" customWidth="1"/>
    <col min="8205" max="8205" width="11.88671875" customWidth="1"/>
    <col min="8446" max="8446" width="8.6640625" customWidth="1"/>
    <col min="8447" max="8447" width="9.88671875" bestFit="1" customWidth="1"/>
    <col min="8448" max="8448" width="45.33203125" customWidth="1"/>
    <col min="8450" max="8450" width="11" customWidth="1"/>
    <col min="8451" max="8451" width="8.5546875" customWidth="1"/>
    <col min="8452" max="8452" width="8" customWidth="1"/>
    <col min="8453" max="8453" width="9.33203125" customWidth="1"/>
    <col min="8454" max="8454" width="7.44140625" customWidth="1"/>
    <col min="8455" max="8455" width="9.88671875" customWidth="1"/>
    <col min="8456" max="8456" width="9.6640625" customWidth="1"/>
    <col min="8457" max="8457" width="10.5546875" customWidth="1"/>
    <col min="8458" max="8458" width="11" bestFit="1" customWidth="1"/>
    <col min="8459" max="8459" width="10.109375" customWidth="1"/>
    <col min="8460" max="8460" width="11" bestFit="1" customWidth="1"/>
    <col min="8461" max="8461" width="11.88671875" customWidth="1"/>
    <col min="8702" max="8702" width="8.6640625" customWidth="1"/>
    <col min="8703" max="8703" width="9.88671875" bestFit="1" customWidth="1"/>
    <col min="8704" max="8704" width="45.33203125" customWidth="1"/>
    <col min="8706" max="8706" width="11" customWidth="1"/>
    <col min="8707" max="8707" width="8.5546875" customWidth="1"/>
    <col min="8708" max="8708" width="8" customWidth="1"/>
    <col min="8709" max="8709" width="9.33203125" customWidth="1"/>
    <col min="8710" max="8710" width="7.44140625" customWidth="1"/>
    <col min="8711" max="8711" width="9.88671875" customWidth="1"/>
    <col min="8712" max="8712" width="9.6640625" customWidth="1"/>
    <col min="8713" max="8713" width="10.5546875" customWidth="1"/>
    <col min="8714" max="8714" width="11" bestFit="1" customWidth="1"/>
    <col min="8715" max="8715" width="10.109375" customWidth="1"/>
    <col min="8716" max="8716" width="11" bestFit="1" customWidth="1"/>
    <col min="8717" max="8717" width="11.88671875" customWidth="1"/>
    <col min="8958" max="8958" width="8.6640625" customWidth="1"/>
    <col min="8959" max="8959" width="9.88671875" bestFit="1" customWidth="1"/>
    <col min="8960" max="8960" width="45.33203125" customWidth="1"/>
    <col min="8962" max="8962" width="11" customWidth="1"/>
    <col min="8963" max="8963" width="8.5546875" customWidth="1"/>
    <col min="8964" max="8964" width="8" customWidth="1"/>
    <col min="8965" max="8965" width="9.33203125" customWidth="1"/>
    <col min="8966" max="8966" width="7.44140625" customWidth="1"/>
    <col min="8967" max="8967" width="9.88671875" customWidth="1"/>
    <col min="8968" max="8968" width="9.6640625" customWidth="1"/>
    <col min="8969" max="8969" width="10.5546875" customWidth="1"/>
    <col min="8970" max="8970" width="11" bestFit="1" customWidth="1"/>
    <col min="8971" max="8971" width="10.109375" customWidth="1"/>
    <col min="8972" max="8972" width="11" bestFit="1" customWidth="1"/>
    <col min="8973" max="8973" width="11.88671875" customWidth="1"/>
    <col min="9214" max="9214" width="8.6640625" customWidth="1"/>
    <col min="9215" max="9215" width="9.88671875" bestFit="1" customWidth="1"/>
    <col min="9216" max="9216" width="45.33203125" customWidth="1"/>
    <col min="9218" max="9218" width="11" customWidth="1"/>
    <col min="9219" max="9219" width="8.5546875" customWidth="1"/>
    <col min="9220" max="9220" width="8" customWidth="1"/>
    <col min="9221" max="9221" width="9.33203125" customWidth="1"/>
    <col min="9222" max="9222" width="7.44140625" customWidth="1"/>
    <col min="9223" max="9223" width="9.88671875" customWidth="1"/>
    <col min="9224" max="9224" width="9.6640625" customWidth="1"/>
    <col min="9225" max="9225" width="10.5546875" customWidth="1"/>
    <col min="9226" max="9226" width="11" bestFit="1" customWidth="1"/>
    <col min="9227" max="9227" width="10.109375" customWidth="1"/>
    <col min="9228" max="9228" width="11" bestFit="1" customWidth="1"/>
    <col min="9229" max="9229" width="11.88671875" customWidth="1"/>
    <col min="9470" max="9470" width="8.6640625" customWidth="1"/>
    <col min="9471" max="9471" width="9.88671875" bestFit="1" customWidth="1"/>
    <col min="9472" max="9472" width="45.33203125" customWidth="1"/>
    <col min="9474" max="9474" width="11" customWidth="1"/>
    <col min="9475" max="9475" width="8.5546875" customWidth="1"/>
    <col min="9476" max="9476" width="8" customWidth="1"/>
    <col min="9477" max="9477" width="9.33203125" customWidth="1"/>
    <col min="9478" max="9478" width="7.44140625" customWidth="1"/>
    <col min="9479" max="9479" width="9.88671875" customWidth="1"/>
    <col min="9480" max="9480" width="9.6640625" customWidth="1"/>
    <col min="9481" max="9481" width="10.5546875" customWidth="1"/>
    <col min="9482" max="9482" width="11" bestFit="1" customWidth="1"/>
    <col min="9483" max="9483" width="10.109375" customWidth="1"/>
    <col min="9484" max="9484" width="11" bestFit="1" customWidth="1"/>
    <col min="9485" max="9485" width="11.88671875" customWidth="1"/>
    <col min="9726" max="9726" width="8.6640625" customWidth="1"/>
    <col min="9727" max="9727" width="9.88671875" bestFit="1" customWidth="1"/>
    <col min="9728" max="9728" width="45.33203125" customWidth="1"/>
    <col min="9730" max="9730" width="11" customWidth="1"/>
    <col min="9731" max="9731" width="8.5546875" customWidth="1"/>
    <col min="9732" max="9732" width="8" customWidth="1"/>
    <col min="9733" max="9733" width="9.33203125" customWidth="1"/>
    <col min="9734" max="9734" width="7.44140625" customWidth="1"/>
    <col min="9735" max="9735" width="9.88671875" customWidth="1"/>
    <col min="9736" max="9736" width="9.6640625" customWidth="1"/>
    <col min="9737" max="9737" width="10.5546875" customWidth="1"/>
    <col min="9738" max="9738" width="11" bestFit="1" customWidth="1"/>
    <col min="9739" max="9739" width="10.109375" customWidth="1"/>
    <col min="9740" max="9740" width="11" bestFit="1" customWidth="1"/>
    <col min="9741" max="9741" width="11.88671875" customWidth="1"/>
    <col min="9982" max="9982" width="8.6640625" customWidth="1"/>
    <col min="9983" max="9983" width="9.88671875" bestFit="1" customWidth="1"/>
    <col min="9984" max="9984" width="45.33203125" customWidth="1"/>
    <col min="9986" max="9986" width="11" customWidth="1"/>
    <col min="9987" max="9987" width="8.5546875" customWidth="1"/>
    <col min="9988" max="9988" width="8" customWidth="1"/>
    <col min="9989" max="9989" width="9.33203125" customWidth="1"/>
    <col min="9990" max="9990" width="7.44140625" customWidth="1"/>
    <col min="9991" max="9991" width="9.88671875" customWidth="1"/>
    <col min="9992" max="9992" width="9.6640625" customWidth="1"/>
    <col min="9993" max="9993" width="10.5546875" customWidth="1"/>
    <col min="9994" max="9994" width="11" bestFit="1" customWidth="1"/>
    <col min="9995" max="9995" width="10.109375" customWidth="1"/>
    <col min="9996" max="9996" width="11" bestFit="1" customWidth="1"/>
    <col min="9997" max="9997" width="11.88671875" customWidth="1"/>
    <col min="10238" max="10238" width="8.6640625" customWidth="1"/>
    <col min="10239" max="10239" width="9.88671875" bestFit="1" customWidth="1"/>
    <col min="10240" max="10240" width="45.33203125" customWidth="1"/>
    <col min="10242" max="10242" width="11" customWidth="1"/>
    <col min="10243" max="10243" width="8.5546875" customWidth="1"/>
    <col min="10244" max="10244" width="8" customWidth="1"/>
    <col min="10245" max="10245" width="9.33203125" customWidth="1"/>
    <col min="10246" max="10246" width="7.44140625" customWidth="1"/>
    <col min="10247" max="10247" width="9.88671875" customWidth="1"/>
    <col min="10248" max="10248" width="9.6640625" customWidth="1"/>
    <col min="10249" max="10249" width="10.5546875" customWidth="1"/>
    <col min="10250" max="10250" width="11" bestFit="1" customWidth="1"/>
    <col min="10251" max="10251" width="10.109375" customWidth="1"/>
    <col min="10252" max="10252" width="11" bestFit="1" customWidth="1"/>
    <col min="10253" max="10253" width="11.88671875" customWidth="1"/>
    <col min="10494" max="10494" width="8.6640625" customWidth="1"/>
    <col min="10495" max="10495" width="9.88671875" bestFit="1" customWidth="1"/>
    <col min="10496" max="10496" width="45.33203125" customWidth="1"/>
    <col min="10498" max="10498" width="11" customWidth="1"/>
    <col min="10499" max="10499" width="8.5546875" customWidth="1"/>
    <col min="10500" max="10500" width="8" customWidth="1"/>
    <col min="10501" max="10501" width="9.33203125" customWidth="1"/>
    <col min="10502" max="10502" width="7.44140625" customWidth="1"/>
    <col min="10503" max="10503" width="9.88671875" customWidth="1"/>
    <col min="10504" max="10504" width="9.6640625" customWidth="1"/>
    <col min="10505" max="10505" width="10.5546875" customWidth="1"/>
    <col min="10506" max="10506" width="11" bestFit="1" customWidth="1"/>
    <col min="10507" max="10507" width="10.109375" customWidth="1"/>
    <col min="10508" max="10508" width="11" bestFit="1" customWidth="1"/>
    <col min="10509" max="10509" width="11.88671875" customWidth="1"/>
    <col min="10750" max="10750" width="8.6640625" customWidth="1"/>
    <col min="10751" max="10751" width="9.88671875" bestFit="1" customWidth="1"/>
    <col min="10752" max="10752" width="45.33203125" customWidth="1"/>
    <col min="10754" max="10754" width="11" customWidth="1"/>
    <col min="10755" max="10755" width="8.5546875" customWidth="1"/>
    <col min="10756" max="10756" width="8" customWidth="1"/>
    <col min="10757" max="10757" width="9.33203125" customWidth="1"/>
    <col min="10758" max="10758" width="7.44140625" customWidth="1"/>
    <col min="10759" max="10759" width="9.88671875" customWidth="1"/>
    <col min="10760" max="10760" width="9.6640625" customWidth="1"/>
    <col min="10761" max="10761" width="10.5546875" customWidth="1"/>
    <col min="10762" max="10762" width="11" bestFit="1" customWidth="1"/>
    <col min="10763" max="10763" width="10.109375" customWidth="1"/>
    <col min="10764" max="10764" width="11" bestFit="1" customWidth="1"/>
    <col min="10765" max="10765" width="11.88671875" customWidth="1"/>
    <col min="11006" max="11006" width="8.6640625" customWidth="1"/>
    <col min="11007" max="11007" width="9.88671875" bestFit="1" customWidth="1"/>
    <col min="11008" max="11008" width="45.33203125" customWidth="1"/>
    <col min="11010" max="11010" width="11" customWidth="1"/>
    <col min="11011" max="11011" width="8.5546875" customWidth="1"/>
    <col min="11012" max="11012" width="8" customWidth="1"/>
    <col min="11013" max="11013" width="9.33203125" customWidth="1"/>
    <col min="11014" max="11014" width="7.44140625" customWidth="1"/>
    <col min="11015" max="11015" width="9.88671875" customWidth="1"/>
    <col min="11016" max="11016" width="9.6640625" customWidth="1"/>
    <col min="11017" max="11017" width="10.5546875" customWidth="1"/>
    <col min="11018" max="11018" width="11" bestFit="1" customWidth="1"/>
    <col min="11019" max="11019" width="10.109375" customWidth="1"/>
    <col min="11020" max="11020" width="11" bestFit="1" customWidth="1"/>
    <col min="11021" max="11021" width="11.88671875" customWidth="1"/>
    <col min="11262" max="11262" width="8.6640625" customWidth="1"/>
    <col min="11263" max="11263" width="9.88671875" bestFit="1" customWidth="1"/>
    <col min="11264" max="11264" width="45.33203125" customWidth="1"/>
    <col min="11266" max="11266" width="11" customWidth="1"/>
    <col min="11267" max="11267" width="8.5546875" customWidth="1"/>
    <col min="11268" max="11268" width="8" customWidth="1"/>
    <col min="11269" max="11269" width="9.33203125" customWidth="1"/>
    <col min="11270" max="11270" width="7.44140625" customWidth="1"/>
    <col min="11271" max="11271" width="9.88671875" customWidth="1"/>
    <col min="11272" max="11272" width="9.6640625" customWidth="1"/>
    <col min="11273" max="11273" width="10.5546875" customWidth="1"/>
    <col min="11274" max="11274" width="11" bestFit="1" customWidth="1"/>
    <col min="11275" max="11275" width="10.109375" customWidth="1"/>
    <col min="11276" max="11276" width="11" bestFit="1" customWidth="1"/>
    <col min="11277" max="11277" width="11.88671875" customWidth="1"/>
    <col min="11518" max="11518" width="8.6640625" customWidth="1"/>
    <col min="11519" max="11519" width="9.88671875" bestFit="1" customWidth="1"/>
    <col min="11520" max="11520" width="45.33203125" customWidth="1"/>
    <col min="11522" max="11522" width="11" customWidth="1"/>
    <col min="11523" max="11523" width="8.5546875" customWidth="1"/>
    <col min="11524" max="11524" width="8" customWidth="1"/>
    <col min="11525" max="11525" width="9.33203125" customWidth="1"/>
    <col min="11526" max="11526" width="7.44140625" customWidth="1"/>
    <col min="11527" max="11527" width="9.88671875" customWidth="1"/>
    <col min="11528" max="11528" width="9.6640625" customWidth="1"/>
    <col min="11529" max="11529" width="10.5546875" customWidth="1"/>
    <col min="11530" max="11530" width="11" bestFit="1" customWidth="1"/>
    <col min="11531" max="11531" width="10.109375" customWidth="1"/>
    <col min="11532" max="11532" width="11" bestFit="1" customWidth="1"/>
    <col min="11533" max="11533" width="11.88671875" customWidth="1"/>
    <col min="11774" max="11774" width="8.6640625" customWidth="1"/>
    <col min="11775" max="11775" width="9.88671875" bestFit="1" customWidth="1"/>
    <col min="11776" max="11776" width="45.33203125" customWidth="1"/>
    <col min="11778" max="11778" width="11" customWidth="1"/>
    <col min="11779" max="11779" width="8.5546875" customWidth="1"/>
    <col min="11780" max="11780" width="8" customWidth="1"/>
    <col min="11781" max="11781" width="9.33203125" customWidth="1"/>
    <col min="11782" max="11782" width="7.44140625" customWidth="1"/>
    <col min="11783" max="11783" width="9.88671875" customWidth="1"/>
    <col min="11784" max="11784" width="9.6640625" customWidth="1"/>
    <col min="11785" max="11785" width="10.5546875" customWidth="1"/>
    <col min="11786" max="11786" width="11" bestFit="1" customWidth="1"/>
    <col min="11787" max="11787" width="10.109375" customWidth="1"/>
    <col min="11788" max="11788" width="11" bestFit="1" customWidth="1"/>
    <col min="11789" max="11789" width="11.88671875" customWidth="1"/>
    <col min="12030" max="12030" width="8.6640625" customWidth="1"/>
    <col min="12031" max="12031" width="9.88671875" bestFit="1" customWidth="1"/>
    <col min="12032" max="12032" width="45.33203125" customWidth="1"/>
    <col min="12034" max="12034" width="11" customWidth="1"/>
    <col min="12035" max="12035" width="8.5546875" customWidth="1"/>
    <col min="12036" max="12036" width="8" customWidth="1"/>
    <col min="12037" max="12037" width="9.33203125" customWidth="1"/>
    <col min="12038" max="12038" width="7.44140625" customWidth="1"/>
    <col min="12039" max="12039" width="9.88671875" customWidth="1"/>
    <col min="12040" max="12040" width="9.6640625" customWidth="1"/>
    <col min="12041" max="12041" width="10.5546875" customWidth="1"/>
    <col min="12042" max="12042" width="11" bestFit="1" customWidth="1"/>
    <col min="12043" max="12043" width="10.109375" customWidth="1"/>
    <col min="12044" max="12044" width="11" bestFit="1" customWidth="1"/>
    <col min="12045" max="12045" width="11.88671875" customWidth="1"/>
    <col min="12286" max="12286" width="8.6640625" customWidth="1"/>
    <col min="12287" max="12287" width="9.88671875" bestFit="1" customWidth="1"/>
    <col min="12288" max="12288" width="45.33203125" customWidth="1"/>
    <col min="12290" max="12290" width="11" customWidth="1"/>
    <col min="12291" max="12291" width="8.5546875" customWidth="1"/>
    <col min="12292" max="12292" width="8" customWidth="1"/>
    <col min="12293" max="12293" width="9.33203125" customWidth="1"/>
    <col min="12294" max="12294" width="7.44140625" customWidth="1"/>
    <col min="12295" max="12295" width="9.88671875" customWidth="1"/>
    <col min="12296" max="12296" width="9.6640625" customWidth="1"/>
    <col min="12297" max="12297" width="10.5546875" customWidth="1"/>
    <col min="12298" max="12298" width="11" bestFit="1" customWidth="1"/>
    <col min="12299" max="12299" width="10.109375" customWidth="1"/>
    <col min="12300" max="12300" width="11" bestFit="1" customWidth="1"/>
    <col min="12301" max="12301" width="11.88671875" customWidth="1"/>
    <col min="12542" max="12542" width="8.6640625" customWidth="1"/>
    <col min="12543" max="12543" width="9.88671875" bestFit="1" customWidth="1"/>
    <col min="12544" max="12544" width="45.33203125" customWidth="1"/>
    <col min="12546" max="12546" width="11" customWidth="1"/>
    <col min="12547" max="12547" width="8.5546875" customWidth="1"/>
    <col min="12548" max="12548" width="8" customWidth="1"/>
    <col min="12549" max="12549" width="9.33203125" customWidth="1"/>
    <col min="12550" max="12550" width="7.44140625" customWidth="1"/>
    <col min="12551" max="12551" width="9.88671875" customWidth="1"/>
    <col min="12552" max="12552" width="9.6640625" customWidth="1"/>
    <col min="12553" max="12553" width="10.5546875" customWidth="1"/>
    <col min="12554" max="12554" width="11" bestFit="1" customWidth="1"/>
    <col min="12555" max="12555" width="10.109375" customWidth="1"/>
    <col min="12556" max="12556" width="11" bestFit="1" customWidth="1"/>
    <col min="12557" max="12557" width="11.88671875" customWidth="1"/>
    <col min="12798" max="12798" width="8.6640625" customWidth="1"/>
    <col min="12799" max="12799" width="9.88671875" bestFit="1" customWidth="1"/>
    <col min="12800" max="12800" width="45.33203125" customWidth="1"/>
    <col min="12802" max="12802" width="11" customWidth="1"/>
    <col min="12803" max="12803" width="8.5546875" customWidth="1"/>
    <col min="12804" max="12804" width="8" customWidth="1"/>
    <col min="12805" max="12805" width="9.33203125" customWidth="1"/>
    <col min="12806" max="12806" width="7.44140625" customWidth="1"/>
    <col min="12807" max="12807" width="9.88671875" customWidth="1"/>
    <col min="12808" max="12808" width="9.6640625" customWidth="1"/>
    <col min="12809" max="12809" width="10.5546875" customWidth="1"/>
    <col min="12810" max="12810" width="11" bestFit="1" customWidth="1"/>
    <col min="12811" max="12811" width="10.109375" customWidth="1"/>
    <col min="12812" max="12812" width="11" bestFit="1" customWidth="1"/>
    <col min="12813" max="12813" width="11.88671875" customWidth="1"/>
    <col min="13054" max="13054" width="8.6640625" customWidth="1"/>
    <col min="13055" max="13055" width="9.88671875" bestFit="1" customWidth="1"/>
    <col min="13056" max="13056" width="45.33203125" customWidth="1"/>
    <col min="13058" max="13058" width="11" customWidth="1"/>
    <col min="13059" max="13059" width="8.5546875" customWidth="1"/>
    <col min="13060" max="13060" width="8" customWidth="1"/>
    <col min="13061" max="13061" width="9.33203125" customWidth="1"/>
    <col min="13062" max="13062" width="7.44140625" customWidth="1"/>
    <col min="13063" max="13063" width="9.88671875" customWidth="1"/>
    <col min="13064" max="13064" width="9.6640625" customWidth="1"/>
    <col min="13065" max="13065" width="10.5546875" customWidth="1"/>
    <col min="13066" max="13066" width="11" bestFit="1" customWidth="1"/>
    <col min="13067" max="13067" width="10.109375" customWidth="1"/>
    <col min="13068" max="13068" width="11" bestFit="1" customWidth="1"/>
    <col min="13069" max="13069" width="11.88671875" customWidth="1"/>
    <col min="13310" max="13310" width="8.6640625" customWidth="1"/>
    <col min="13311" max="13311" width="9.88671875" bestFit="1" customWidth="1"/>
    <col min="13312" max="13312" width="45.33203125" customWidth="1"/>
    <col min="13314" max="13314" width="11" customWidth="1"/>
    <col min="13315" max="13315" width="8.5546875" customWidth="1"/>
    <col min="13316" max="13316" width="8" customWidth="1"/>
    <col min="13317" max="13317" width="9.33203125" customWidth="1"/>
    <col min="13318" max="13318" width="7.44140625" customWidth="1"/>
    <col min="13319" max="13319" width="9.88671875" customWidth="1"/>
    <col min="13320" max="13320" width="9.6640625" customWidth="1"/>
    <col min="13321" max="13321" width="10.5546875" customWidth="1"/>
    <col min="13322" max="13322" width="11" bestFit="1" customWidth="1"/>
    <col min="13323" max="13323" width="10.109375" customWidth="1"/>
    <col min="13324" max="13324" width="11" bestFit="1" customWidth="1"/>
    <col min="13325" max="13325" width="11.88671875" customWidth="1"/>
    <col min="13566" max="13566" width="8.6640625" customWidth="1"/>
    <col min="13567" max="13567" width="9.88671875" bestFit="1" customWidth="1"/>
    <col min="13568" max="13568" width="45.33203125" customWidth="1"/>
    <col min="13570" max="13570" width="11" customWidth="1"/>
    <col min="13571" max="13571" width="8.5546875" customWidth="1"/>
    <col min="13572" max="13572" width="8" customWidth="1"/>
    <col min="13573" max="13573" width="9.33203125" customWidth="1"/>
    <col min="13574" max="13574" width="7.44140625" customWidth="1"/>
    <col min="13575" max="13575" width="9.88671875" customWidth="1"/>
    <col min="13576" max="13576" width="9.6640625" customWidth="1"/>
    <col min="13577" max="13577" width="10.5546875" customWidth="1"/>
    <col min="13578" max="13578" width="11" bestFit="1" customWidth="1"/>
    <col min="13579" max="13579" width="10.109375" customWidth="1"/>
    <col min="13580" max="13580" width="11" bestFit="1" customWidth="1"/>
    <col min="13581" max="13581" width="11.88671875" customWidth="1"/>
    <col min="13822" max="13822" width="8.6640625" customWidth="1"/>
    <col min="13823" max="13823" width="9.88671875" bestFit="1" customWidth="1"/>
    <col min="13824" max="13824" width="45.33203125" customWidth="1"/>
    <col min="13826" max="13826" width="11" customWidth="1"/>
    <col min="13827" max="13827" width="8.5546875" customWidth="1"/>
    <col min="13828" max="13828" width="8" customWidth="1"/>
    <col min="13829" max="13829" width="9.33203125" customWidth="1"/>
    <col min="13830" max="13830" width="7.44140625" customWidth="1"/>
    <col min="13831" max="13831" width="9.88671875" customWidth="1"/>
    <col min="13832" max="13832" width="9.6640625" customWidth="1"/>
    <col min="13833" max="13833" width="10.5546875" customWidth="1"/>
    <col min="13834" max="13834" width="11" bestFit="1" customWidth="1"/>
    <col min="13835" max="13835" width="10.109375" customWidth="1"/>
    <col min="13836" max="13836" width="11" bestFit="1" customWidth="1"/>
    <col min="13837" max="13837" width="11.88671875" customWidth="1"/>
    <col min="14078" max="14078" width="8.6640625" customWidth="1"/>
    <col min="14079" max="14079" width="9.88671875" bestFit="1" customWidth="1"/>
    <col min="14080" max="14080" width="45.33203125" customWidth="1"/>
    <col min="14082" max="14082" width="11" customWidth="1"/>
    <col min="14083" max="14083" width="8.5546875" customWidth="1"/>
    <col min="14084" max="14084" width="8" customWidth="1"/>
    <col min="14085" max="14085" width="9.33203125" customWidth="1"/>
    <col min="14086" max="14086" width="7.44140625" customWidth="1"/>
    <col min="14087" max="14087" width="9.88671875" customWidth="1"/>
    <col min="14088" max="14088" width="9.6640625" customWidth="1"/>
    <col min="14089" max="14089" width="10.5546875" customWidth="1"/>
    <col min="14090" max="14090" width="11" bestFit="1" customWidth="1"/>
    <col min="14091" max="14091" width="10.109375" customWidth="1"/>
    <col min="14092" max="14092" width="11" bestFit="1" customWidth="1"/>
    <col min="14093" max="14093" width="11.88671875" customWidth="1"/>
    <col min="14334" max="14334" width="8.6640625" customWidth="1"/>
    <col min="14335" max="14335" width="9.88671875" bestFit="1" customWidth="1"/>
    <col min="14336" max="14336" width="45.33203125" customWidth="1"/>
    <col min="14338" max="14338" width="11" customWidth="1"/>
    <col min="14339" max="14339" width="8.5546875" customWidth="1"/>
    <col min="14340" max="14340" width="8" customWidth="1"/>
    <col min="14341" max="14341" width="9.33203125" customWidth="1"/>
    <col min="14342" max="14342" width="7.44140625" customWidth="1"/>
    <col min="14343" max="14343" width="9.88671875" customWidth="1"/>
    <col min="14344" max="14344" width="9.6640625" customWidth="1"/>
    <col min="14345" max="14345" width="10.5546875" customWidth="1"/>
    <col min="14346" max="14346" width="11" bestFit="1" customWidth="1"/>
    <col min="14347" max="14347" width="10.109375" customWidth="1"/>
    <col min="14348" max="14348" width="11" bestFit="1" customWidth="1"/>
    <col min="14349" max="14349" width="11.88671875" customWidth="1"/>
    <col min="14590" max="14590" width="8.6640625" customWidth="1"/>
    <col min="14591" max="14591" width="9.88671875" bestFit="1" customWidth="1"/>
    <col min="14592" max="14592" width="45.33203125" customWidth="1"/>
    <col min="14594" max="14594" width="11" customWidth="1"/>
    <col min="14595" max="14595" width="8.5546875" customWidth="1"/>
    <col min="14596" max="14596" width="8" customWidth="1"/>
    <col min="14597" max="14597" width="9.33203125" customWidth="1"/>
    <col min="14598" max="14598" width="7.44140625" customWidth="1"/>
    <col min="14599" max="14599" width="9.88671875" customWidth="1"/>
    <col min="14600" max="14600" width="9.6640625" customWidth="1"/>
    <col min="14601" max="14601" width="10.5546875" customWidth="1"/>
    <col min="14602" max="14602" width="11" bestFit="1" customWidth="1"/>
    <col min="14603" max="14603" width="10.109375" customWidth="1"/>
    <col min="14604" max="14604" width="11" bestFit="1" customWidth="1"/>
    <col min="14605" max="14605" width="11.88671875" customWidth="1"/>
    <col min="14846" max="14846" width="8.6640625" customWidth="1"/>
    <col min="14847" max="14847" width="9.88671875" bestFit="1" customWidth="1"/>
    <col min="14848" max="14848" width="45.33203125" customWidth="1"/>
    <col min="14850" max="14850" width="11" customWidth="1"/>
    <col min="14851" max="14851" width="8.5546875" customWidth="1"/>
    <col min="14852" max="14852" width="8" customWidth="1"/>
    <col min="14853" max="14853" width="9.33203125" customWidth="1"/>
    <col min="14854" max="14854" width="7.44140625" customWidth="1"/>
    <col min="14855" max="14855" width="9.88671875" customWidth="1"/>
    <col min="14856" max="14856" width="9.6640625" customWidth="1"/>
    <col min="14857" max="14857" width="10.5546875" customWidth="1"/>
    <col min="14858" max="14858" width="11" bestFit="1" customWidth="1"/>
    <col min="14859" max="14859" width="10.109375" customWidth="1"/>
    <col min="14860" max="14860" width="11" bestFit="1" customWidth="1"/>
    <col min="14861" max="14861" width="11.88671875" customWidth="1"/>
    <col min="15102" max="15102" width="8.6640625" customWidth="1"/>
    <col min="15103" max="15103" width="9.88671875" bestFit="1" customWidth="1"/>
    <col min="15104" max="15104" width="45.33203125" customWidth="1"/>
    <col min="15106" max="15106" width="11" customWidth="1"/>
    <col min="15107" max="15107" width="8.5546875" customWidth="1"/>
    <col min="15108" max="15108" width="8" customWidth="1"/>
    <col min="15109" max="15109" width="9.33203125" customWidth="1"/>
    <col min="15110" max="15110" width="7.44140625" customWidth="1"/>
    <col min="15111" max="15111" width="9.88671875" customWidth="1"/>
    <col min="15112" max="15112" width="9.6640625" customWidth="1"/>
    <col min="15113" max="15113" width="10.5546875" customWidth="1"/>
    <col min="15114" max="15114" width="11" bestFit="1" customWidth="1"/>
    <col min="15115" max="15115" width="10.109375" customWidth="1"/>
    <col min="15116" max="15116" width="11" bestFit="1" customWidth="1"/>
    <col min="15117" max="15117" width="11.88671875" customWidth="1"/>
    <col min="15358" max="15358" width="8.6640625" customWidth="1"/>
    <col min="15359" max="15359" width="9.88671875" bestFit="1" customWidth="1"/>
    <col min="15360" max="15360" width="45.33203125" customWidth="1"/>
    <col min="15362" max="15362" width="11" customWidth="1"/>
    <col min="15363" max="15363" width="8.5546875" customWidth="1"/>
    <col min="15364" max="15364" width="8" customWidth="1"/>
    <col min="15365" max="15365" width="9.33203125" customWidth="1"/>
    <col min="15366" max="15366" width="7.44140625" customWidth="1"/>
    <col min="15367" max="15367" width="9.88671875" customWidth="1"/>
    <col min="15368" max="15368" width="9.6640625" customWidth="1"/>
    <col min="15369" max="15369" width="10.5546875" customWidth="1"/>
    <col min="15370" max="15370" width="11" bestFit="1" customWidth="1"/>
    <col min="15371" max="15371" width="10.109375" customWidth="1"/>
    <col min="15372" max="15372" width="11" bestFit="1" customWidth="1"/>
    <col min="15373" max="15373" width="11.88671875" customWidth="1"/>
    <col min="15614" max="15614" width="8.6640625" customWidth="1"/>
    <col min="15615" max="15615" width="9.88671875" bestFit="1" customWidth="1"/>
    <col min="15616" max="15616" width="45.33203125" customWidth="1"/>
    <col min="15618" max="15618" width="11" customWidth="1"/>
    <col min="15619" max="15619" width="8.5546875" customWidth="1"/>
    <col min="15620" max="15620" width="8" customWidth="1"/>
    <col min="15621" max="15621" width="9.33203125" customWidth="1"/>
    <col min="15622" max="15622" width="7.44140625" customWidth="1"/>
    <col min="15623" max="15623" width="9.88671875" customWidth="1"/>
    <col min="15624" max="15624" width="9.6640625" customWidth="1"/>
    <col min="15625" max="15625" width="10.5546875" customWidth="1"/>
    <col min="15626" max="15626" width="11" bestFit="1" customWidth="1"/>
    <col min="15627" max="15627" width="10.109375" customWidth="1"/>
    <col min="15628" max="15628" width="11" bestFit="1" customWidth="1"/>
    <col min="15629" max="15629" width="11.88671875" customWidth="1"/>
    <col min="15870" max="15870" width="8.6640625" customWidth="1"/>
    <col min="15871" max="15871" width="9.88671875" bestFit="1" customWidth="1"/>
    <col min="15872" max="15872" width="45.33203125" customWidth="1"/>
    <col min="15874" max="15874" width="11" customWidth="1"/>
    <col min="15875" max="15875" width="8.5546875" customWidth="1"/>
    <col min="15876" max="15876" width="8" customWidth="1"/>
    <col min="15877" max="15877" width="9.33203125" customWidth="1"/>
    <col min="15878" max="15878" width="7.44140625" customWidth="1"/>
    <col min="15879" max="15879" width="9.88671875" customWidth="1"/>
    <col min="15880" max="15880" width="9.6640625" customWidth="1"/>
    <col min="15881" max="15881" width="10.5546875" customWidth="1"/>
    <col min="15882" max="15882" width="11" bestFit="1" customWidth="1"/>
    <col min="15883" max="15883" width="10.109375" customWidth="1"/>
    <col min="15884" max="15884" width="11" bestFit="1" customWidth="1"/>
    <col min="15885" max="15885" width="11.88671875" customWidth="1"/>
    <col min="16126" max="16126" width="8.6640625" customWidth="1"/>
    <col min="16127" max="16127" width="9.88671875" bestFit="1" customWidth="1"/>
    <col min="16128" max="16128" width="45.33203125" customWidth="1"/>
    <col min="16130" max="16130" width="11" customWidth="1"/>
    <col min="16131" max="16131" width="8.5546875" customWidth="1"/>
    <col min="16132" max="16132" width="8" customWidth="1"/>
    <col min="16133" max="16133" width="9.33203125" customWidth="1"/>
    <col min="16134" max="16134" width="7.44140625" customWidth="1"/>
    <col min="16135" max="16135" width="9.88671875" customWidth="1"/>
    <col min="16136" max="16136" width="9.6640625" customWidth="1"/>
    <col min="16137" max="16137" width="10.5546875" customWidth="1"/>
    <col min="16138" max="16138" width="11" bestFit="1" customWidth="1"/>
    <col min="16139" max="16139" width="10.109375" customWidth="1"/>
    <col min="16140" max="16140" width="11" bestFit="1" customWidth="1"/>
    <col min="16141" max="16141" width="11.88671875" customWidth="1"/>
  </cols>
  <sheetData>
    <row r="1" spans="1:15" x14ac:dyDescent="0.3">
      <c r="O1" s="2" t="s">
        <v>41</v>
      </c>
    </row>
    <row r="2" spans="1:15" x14ac:dyDescent="0.3">
      <c r="O2" s="2" t="s">
        <v>1</v>
      </c>
    </row>
    <row r="3" spans="1:15" x14ac:dyDescent="0.3">
      <c r="O3" s="2" t="s">
        <v>2</v>
      </c>
    </row>
    <row r="4" spans="1:15" x14ac:dyDescent="0.3">
      <c r="O4" s="2" t="s">
        <v>3</v>
      </c>
    </row>
    <row r="5" spans="1:15" x14ac:dyDescent="0.3">
      <c r="O5" s="2" t="s">
        <v>4</v>
      </c>
    </row>
    <row r="6" spans="1:15" x14ac:dyDescent="0.3">
      <c r="O6" s="2" t="s">
        <v>5</v>
      </c>
    </row>
    <row r="7" spans="1:15" ht="20.399999999999999" x14ac:dyDescent="0.35">
      <c r="B7" s="58"/>
      <c r="C7" s="58"/>
      <c r="D7" s="58"/>
      <c r="E7" s="58" t="s">
        <v>374</v>
      </c>
      <c r="G7" s="58"/>
      <c r="H7" s="58"/>
      <c r="I7" s="58"/>
      <c r="J7" s="58"/>
      <c r="L7" s="31"/>
      <c r="M7" s="58"/>
      <c r="N7" s="58"/>
      <c r="O7" s="58"/>
    </row>
    <row r="9" spans="1:15" ht="14.4" x14ac:dyDescent="0.3">
      <c r="B9" s="9" t="s">
        <v>43</v>
      </c>
      <c r="C9" s="7" t="s">
        <v>341</v>
      </c>
      <c r="D9" s="7"/>
      <c r="E9" s="7"/>
      <c r="F9" s="7"/>
      <c r="G9" s="7"/>
      <c r="H9" s="7"/>
      <c r="I9" s="7"/>
      <c r="J9" s="7"/>
      <c r="K9" s="7"/>
      <c r="L9" s="7"/>
      <c r="M9" s="7"/>
      <c r="N9" s="7"/>
      <c r="O9" s="7"/>
    </row>
    <row r="10" spans="1:15" ht="14.4" x14ac:dyDescent="0.3">
      <c r="B10" s="9" t="s">
        <v>64</v>
      </c>
      <c r="C10" s="7" t="s">
        <v>310</v>
      </c>
      <c r="D10" s="7"/>
      <c r="E10" s="7"/>
      <c r="F10" s="7"/>
      <c r="G10" s="7"/>
      <c r="H10" s="7"/>
      <c r="I10" s="7"/>
      <c r="J10" s="7"/>
      <c r="K10" s="7"/>
      <c r="L10" s="7"/>
      <c r="M10" s="7"/>
      <c r="N10" s="7"/>
      <c r="O10" s="7"/>
    </row>
    <row r="11" spans="1:15" ht="14.4" x14ac:dyDescent="0.3">
      <c r="B11" s="9" t="s">
        <v>65</v>
      </c>
      <c r="C11" s="7" t="s">
        <v>68</v>
      </c>
      <c r="D11" s="7"/>
      <c r="E11" s="7"/>
      <c r="F11" s="7"/>
      <c r="G11" s="7"/>
      <c r="H11" s="7"/>
      <c r="I11" s="7"/>
      <c r="J11" s="7"/>
      <c r="K11" s="7"/>
      <c r="L11" s="7"/>
      <c r="M11" s="7"/>
      <c r="N11" s="7"/>
      <c r="O11" s="7"/>
    </row>
    <row r="12" spans="1:15" ht="14.4" x14ac:dyDescent="0.3">
      <c r="B12" s="9" t="s">
        <v>66</v>
      </c>
      <c r="C12" s="7"/>
      <c r="D12" s="7"/>
      <c r="E12" s="7"/>
      <c r="F12" s="7"/>
      <c r="G12" s="7"/>
      <c r="H12" s="7"/>
      <c r="I12" s="7"/>
      <c r="J12" s="7"/>
      <c r="K12" s="7"/>
      <c r="L12" s="7"/>
      <c r="M12" s="7"/>
      <c r="N12" s="7"/>
      <c r="O12" s="7"/>
    </row>
    <row r="13" spans="1:15" ht="15.6" x14ac:dyDescent="0.3">
      <c r="B13" s="37" t="s">
        <v>67</v>
      </c>
      <c r="C13" s="7"/>
      <c r="D13" s="7"/>
      <c r="E13" s="7"/>
      <c r="F13" s="7"/>
      <c r="G13" s="7"/>
      <c r="H13" s="7"/>
      <c r="I13" s="7"/>
      <c r="J13" s="7"/>
      <c r="K13" s="7"/>
      <c r="L13" s="7"/>
      <c r="M13" s="7"/>
      <c r="N13" s="7"/>
      <c r="O13" s="7"/>
    </row>
    <row r="14" spans="1:15" ht="14.4" x14ac:dyDescent="0.3">
      <c r="A14" s="7" t="s">
        <v>380</v>
      </c>
      <c r="B14" s="59"/>
      <c r="C14" s="59"/>
      <c r="D14" s="59"/>
      <c r="E14" s="59"/>
      <c r="F14" s="59"/>
      <c r="G14" s="59"/>
      <c r="H14" s="59"/>
      <c r="I14" s="7"/>
      <c r="J14" s="7"/>
      <c r="M14" s="60" t="s">
        <v>44</v>
      </c>
      <c r="N14" s="61">
        <f>O122</f>
        <v>0</v>
      </c>
      <c r="O14" s="62" t="s">
        <v>45</v>
      </c>
    </row>
    <row r="15" spans="1:15" ht="14.4" x14ac:dyDescent="0.3">
      <c r="B15" s="7"/>
      <c r="C15" s="7"/>
      <c r="D15" s="7"/>
      <c r="E15" s="7"/>
      <c r="F15" s="7"/>
      <c r="G15" s="7"/>
      <c r="H15" s="7"/>
      <c r="I15" s="7"/>
      <c r="J15" s="7"/>
      <c r="M15" s="63" t="s">
        <v>46</v>
      </c>
      <c r="N15" s="64"/>
      <c r="O15" s="7"/>
    </row>
    <row r="16" spans="1:15" ht="14.4" x14ac:dyDescent="0.3">
      <c r="A16" s="7"/>
      <c r="B16" s="7"/>
      <c r="C16" s="7"/>
      <c r="D16" s="7"/>
      <c r="E16" s="7"/>
      <c r="F16" s="7"/>
      <c r="G16" s="7"/>
      <c r="H16" s="7"/>
      <c r="I16" s="7"/>
      <c r="J16" s="7"/>
      <c r="K16" s="63"/>
      <c r="L16" s="7"/>
      <c r="M16" s="7"/>
      <c r="N16" s="7"/>
      <c r="O16" s="7"/>
    </row>
    <row r="17" spans="1:15" x14ac:dyDescent="0.3">
      <c r="A17" s="157" t="s">
        <v>47</v>
      </c>
      <c r="B17" s="153" t="s">
        <v>48</v>
      </c>
      <c r="C17" s="157" t="s">
        <v>49</v>
      </c>
      <c r="D17" s="157" t="s">
        <v>50</v>
      </c>
      <c r="E17" s="153" t="s">
        <v>51</v>
      </c>
      <c r="F17" s="153"/>
      <c r="G17" s="153"/>
      <c r="H17" s="153"/>
      <c r="I17" s="153"/>
      <c r="J17" s="153"/>
      <c r="K17" s="153" t="s">
        <v>52</v>
      </c>
      <c r="L17" s="153"/>
      <c r="M17" s="153"/>
      <c r="N17" s="153"/>
      <c r="O17" s="153"/>
    </row>
    <row r="18" spans="1:15" ht="83.25" customHeight="1" x14ac:dyDescent="0.3">
      <c r="A18" s="157"/>
      <c r="B18" s="153"/>
      <c r="C18" s="157"/>
      <c r="D18" s="157"/>
      <c r="E18" s="65" t="s">
        <v>53</v>
      </c>
      <c r="F18" s="65" t="s">
        <v>54</v>
      </c>
      <c r="G18" s="65" t="s">
        <v>55</v>
      </c>
      <c r="H18" s="65" t="s">
        <v>56</v>
      </c>
      <c r="I18" s="65" t="s">
        <v>57</v>
      </c>
      <c r="J18" s="65" t="s">
        <v>58</v>
      </c>
      <c r="K18" s="65" t="s">
        <v>59</v>
      </c>
      <c r="L18" s="65" t="s">
        <v>60</v>
      </c>
      <c r="M18" s="65" t="s">
        <v>56</v>
      </c>
      <c r="N18" s="65" t="s">
        <v>61</v>
      </c>
      <c r="O18" s="65" t="s">
        <v>62</v>
      </c>
    </row>
    <row r="19" spans="1:15" ht="14.4" thickBot="1" x14ac:dyDescent="0.35">
      <c r="A19" s="66">
        <v>1</v>
      </c>
      <c r="B19" s="67">
        <v>3</v>
      </c>
      <c r="C19" s="67">
        <v>4</v>
      </c>
      <c r="D19" s="67">
        <v>5</v>
      </c>
      <c r="E19" s="67">
        <v>6</v>
      </c>
      <c r="F19" s="67">
        <v>7</v>
      </c>
      <c r="G19" s="67">
        <v>8</v>
      </c>
      <c r="H19" s="67">
        <v>9</v>
      </c>
      <c r="I19" s="67">
        <v>10</v>
      </c>
      <c r="J19" s="67">
        <v>11</v>
      </c>
      <c r="K19" s="67">
        <v>12</v>
      </c>
      <c r="L19" s="67">
        <v>13</v>
      </c>
      <c r="M19" s="67">
        <v>14</v>
      </c>
      <c r="N19" s="67">
        <v>15</v>
      </c>
      <c r="O19" s="67">
        <v>16</v>
      </c>
    </row>
    <row r="20" spans="1:15" s="7" customFormat="1" ht="14.4" thickTop="1" x14ac:dyDescent="0.25">
      <c r="A20" s="86"/>
      <c r="B20" s="87"/>
      <c r="C20" s="88"/>
      <c r="D20" s="88"/>
      <c r="E20" s="89"/>
      <c r="F20" s="89"/>
      <c r="G20" s="89"/>
      <c r="H20" s="89"/>
      <c r="I20" s="89"/>
      <c r="J20" s="89"/>
      <c r="K20" s="89"/>
      <c r="L20" s="89"/>
      <c r="M20" s="89"/>
      <c r="N20" s="89"/>
      <c r="O20" s="89"/>
    </row>
    <row r="21" spans="1:15" s="7" customFormat="1" x14ac:dyDescent="0.25">
      <c r="A21" s="103"/>
      <c r="B21" s="104" t="s">
        <v>91</v>
      </c>
      <c r="C21" s="103"/>
      <c r="D21" s="103"/>
      <c r="E21" s="103"/>
      <c r="F21" s="103"/>
      <c r="G21" s="103"/>
      <c r="H21" s="103"/>
      <c r="I21" s="103"/>
      <c r="J21" s="103"/>
      <c r="K21" s="103"/>
      <c r="L21" s="103"/>
      <c r="M21" s="103"/>
      <c r="N21" s="103"/>
      <c r="O21" s="103"/>
    </row>
    <row r="22" spans="1:15" s="7" customFormat="1" x14ac:dyDescent="0.25">
      <c r="A22" s="79">
        <v>1</v>
      </c>
      <c r="B22" s="93" t="s">
        <v>169</v>
      </c>
      <c r="C22" s="79" t="s">
        <v>132</v>
      </c>
      <c r="D22" s="94">
        <v>45.1</v>
      </c>
      <c r="E22" s="92"/>
      <c r="F22" s="68"/>
      <c r="G22" s="68"/>
      <c r="H22" s="68"/>
      <c r="I22" s="68"/>
      <c r="J22" s="68">
        <f t="shared" ref="J22:J83" si="0">I22+H22+G22</f>
        <v>0</v>
      </c>
      <c r="K22" s="69">
        <f>ROUND(D22*E22,1)</f>
        <v>0</v>
      </c>
      <c r="L22" s="68">
        <f t="shared" ref="L22:L83" si="1">ROUND(D22*G22,2)</f>
        <v>0</v>
      </c>
      <c r="M22" s="68">
        <f t="shared" ref="M22:M83" si="2">ROUND(D22*H22,2)</f>
        <v>0</v>
      </c>
      <c r="N22" s="68">
        <f t="shared" ref="N22:N83" si="3">ROUND(D22*I22,2)</f>
        <v>0</v>
      </c>
      <c r="O22" s="68">
        <f t="shared" ref="O22:O83" si="4">N22+M22+L22</f>
        <v>0</v>
      </c>
    </row>
    <row r="23" spans="1:15" s="7" customFormat="1" ht="27.6" x14ac:dyDescent="0.25">
      <c r="A23" s="78">
        <v>2</v>
      </c>
      <c r="B23" s="93" t="s">
        <v>170</v>
      </c>
      <c r="C23" s="78" t="s">
        <v>132</v>
      </c>
      <c r="D23" s="94">
        <v>8.4</v>
      </c>
      <c r="E23" s="92"/>
      <c r="F23" s="68"/>
      <c r="G23" s="68"/>
      <c r="H23" s="68"/>
      <c r="I23" s="68"/>
      <c r="J23" s="68">
        <f t="shared" si="0"/>
        <v>0</v>
      </c>
      <c r="K23" s="69">
        <f t="shared" ref="K23:K86" si="5">ROUND(D23*E23,1)</f>
        <v>0</v>
      </c>
      <c r="L23" s="68">
        <f t="shared" si="1"/>
        <v>0</v>
      </c>
      <c r="M23" s="68">
        <f t="shared" si="2"/>
        <v>0</v>
      </c>
      <c r="N23" s="68">
        <f t="shared" si="3"/>
        <v>0</v>
      </c>
      <c r="O23" s="68">
        <f t="shared" si="4"/>
        <v>0</v>
      </c>
    </row>
    <row r="24" spans="1:15" s="7" customFormat="1" ht="27.6" x14ac:dyDescent="0.25">
      <c r="A24" s="78">
        <v>3</v>
      </c>
      <c r="B24" s="90" t="s">
        <v>171</v>
      </c>
      <c r="C24" s="78" t="s">
        <v>132</v>
      </c>
      <c r="D24" s="91">
        <v>1.6</v>
      </c>
      <c r="E24" s="92"/>
      <c r="F24" s="68"/>
      <c r="G24" s="68"/>
      <c r="H24" s="68"/>
      <c r="I24" s="68"/>
      <c r="J24" s="68">
        <f t="shared" si="0"/>
        <v>0</v>
      </c>
      <c r="K24" s="69">
        <f t="shared" si="5"/>
        <v>0</v>
      </c>
      <c r="L24" s="68">
        <f t="shared" si="1"/>
        <v>0</v>
      </c>
      <c r="M24" s="68">
        <f t="shared" si="2"/>
        <v>0</v>
      </c>
      <c r="N24" s="68">
        <f t="shared" si="3"/>
        <v>0</v>
      </c>
      <c r="O24" s="68">
        <f t="shared" si="4"/>
        <v>0</v>
      </c>
    </row>
    <row r="25" spans="1:15" s="7" customFormat="1" x14ac:dyDescent="0.25">
      <c r="A25" s="79">
        <v>4</v>
      </c>
      <c r="B25" s="93" t="s">
        <v>254</v>
      </c>
      <c r="C25" s="78" t="s">
        <v>103</v>
      </c>
      <c r="D25" s="91">
        <v>70</v>
      </c>
      <c r="E25" s="92"/>
      <c r="F25" s="68"/>
      <c r="G25" s="68"/>
      <c r="H25" s="68"/>
      <c r="I25" s="68"/>
      <c r="J25" s="68">
        <f t="shared" si="0"/>
        <v>0</v>
      </c>
      <c r="K25" s="69">
        <f t="shared" si="5"/>
        <v>0</v>
      </c>
      <c r="L25" s="68">
        <f t="shared" si="1"/>
        <v>0</v>
      </c>
      <c r="M25" s="68">
        <f t="shared" si="2"/>
        <v>0</v>
      </c>
      <c r="N25" s="68">
        <f t="shared" si="3"/>
        <v>0</v>
      </c>
      <c r="O25" s="68">
        <f t="shared" si="4"/>
        <v>0</v>
      </c>
    </row>
    <row r="26" spans="1:15" s="7" customFormat="1" x14ac:dyDescent="0.25">
      <c r="A26" s="78">
        <v>5</v>
      </c>
      <c r="B26" s="90" t="s">
        <v>160</v>
      </c>
      <c r="C26" s="79" t="s">
        <v>90</v>
      </c>
      <c r="D26" s="91">
        <v>1</v>
      </c>
      <c r="E26" s="92"/>
      <c r="F26" s="68"/>
      <c r="G26" s="68"/>
      <c r="H26" s="68"/>
      <c r="I26" s="68"/>
      <c r="J26" s="68">
        <f t="shared" si="0"/>
        <v>0</v>
      </c>
      <c r="K26" s="69">
        <f t="shared" si="5"/>
        <v>0</v>
      </c>
      <c r="L26" s="68">
        <f t="shared" si="1"/>
        <v>0</v>
      </c>
      <c r="M26" s="68">
        <f t="shared" si="2"/>
        <v>0</v>
      </c>
      <c r="N26" s="68">
        <f t="shared" si="3"/>
        <v>0</v>
      </c>
      <c r="O26" s="68">
        <f t="shared" si="4"/>
        <v>0</v>
      </c>
    </row>
    <row r="27" spans="1:15" s="7" customFormat="1" ht="27.6" x14ac:dyDescent="0.25">
      <c r="A27" s="78">
        <v>6</v>
      </c>
      <c r="B27" s="93" t="s">
        <v>174</v>
      </c>
      <c r="C27" s="79" t="s">
        <v>90</v>
      </c>
      <c r="D27" s="94">
        <v>2</v>
      </c>
      <c r="E27" s="92"/>
      <c r="F27" s="68"/>
      <c r="G27" s="68"/>
      <c r="H27" s="68"/>
      <c r="I27" s="68"/>
      <c r="J27" s="68">
        <f t="shared" si="0"/>
        <v>0</v>
      </c>
      <c r="K27" s="69">
        <f t="shared" si="5"/>
        <v>0</v>
      </c>
      <c r="L27" s="68">
        <f t="shared" si="1"/>
        <v>0</v>
      </c>
      <c r="M27" s="68">
        <f t="shared" si="2"/>
        <v>0</v>
      </c>
      <c r="N27" s="68">
        <f t="shared" si="3"/>
        <v>0</v>
      </c>
      <c r="O27" s="68">
        <f t="shared" si="4"/>
        <v>0</v>
      </c>
    </row>
    <row r="28" spans="1:15" s="7" customFormat="1" ht="27.6" x14ac:dyDescent="0.25">
      <c r="A28" s="79">
        <v>7</v>
      </c>
      <c r="B28" s="93" t="s">
        <v>92</v>
      </c>
      <c r="C28" s="79" t="s">
        <v>90</v>
      </c>
      <c r="D28" s="94">
        <v>1</v>
      </c>
      <c r="E28" s="95"/>
      <c r="F28" s="95"/>
      <c r="G28" s="68"/>
      <c r="H28" s="68"/>
      <c r="I28" s="68"/>
      <c r="J28" s="68">
        <f t="shared" si="0"/>
        <v>0</v>
      </c>
      <c r="K28" s="69">
        <f t="shared" si="5"/>
        <v>0</v>
      </c>
      <c r="L28" s="68">
        <f t="shared" si="1"/>
        <v>0</v>
      </c>
      <c r="M28" s="68">
        <f t="shared" si="2"/>
        <v>0</v>
      </c>
      <c r="N28" s="68">
        <f t="shared" si="3"/>
        <v>0</v>
      </c>
      <c r="O28" s="68">
        <f t="shared" si="4"/>
        <v>0</v>
      </c>
    </row>
    <row r="29" spans="1:15" s="7" customFormat="1" x14ac:dyDescent="0.25">
      <c r="A29" s="78">
        <v>8</v>
      </c>
      <c r="B29" s="93" t="s">
        <v>94</v>
      </c>
      <c r="C29" s="79" t="s">
        <v>90</v>
      </c>
      <c r="D29" s="94">
        <v>2</v>
      </c>
      <c r="E29" s="92"/>
      <c r="F29" s="68"/>
      <c r="G29" s="68"/>
      <c r="H29" s="68"/>
      <c r="I29" s="68"/>
      <c r="J29" s="68">
        <f t="shared" si="0"/>
        <v>0</v>
      </c>
      <c r="K29" s="69">
        <f t="shared" si="5"/>
        <v>0</v>
      </c>
      <c r="L29" s="68">
        <f t="shared" si="1"/>
        <v>0</v>
      </c>
      <c r="M29" s="68">
        <f t="shared" si="2"/>
        <v>0</v>
      </c>
      <c r="N29" s="68">
        <f t="shared" si="3"/>
        <v>0</v>
      </c>
      <c r="O29" s="68">
        <f t="shared" si="4"/>
        <v>0</v>
      </c>
    </row>
    <row r="30" spans="1:15" s="7" customFormat="1" ht="27.6" x14ac:dyDescent="0.25">
      <c r="A30" s="78">
        <v>9</v>
      </c>
      <c r="B30" s="93" t="s">
        <v>175</v>
      </c>
      <c r="C30" s="79" t="s">
        <v>176</v>
      </c>
      <c r="D30" s="94">
        <v>9</v>
      </c>
      <c r="E30" s="92"/>
      <c r="F30" s="68"/>
      <c r="G30" s="68"/>
      <c r="H30" s="68"/>
      <c r="I30" s="68"/>
      <c r="J30" s="68">
        <f t="shared" si="0"/>
        <v>0</v>
      </c>
      <c r="K30" s="69">
        <f t="shared" si="5"/>
        <v>0</v>
      </c>
      <c r="L30" s="68">
        <f t="shared" si="1"/>
        <v>0</v>
      </c>
      <c r="M30" s="68">
        <f t="shared" si="2"/>
        <v>0</v>
      </c>
      <c r="N30" s="68">
        <f t="shared" si="3"/>
        <v>0</v>
      </c>
      <c r="O30" s="68">
        <f t="shared" si="4"/>
        <v>0</v>
      </c>
    </row>
    <row r="31" spans="1:15" s="7" customFormat="1" ht="27.6" x14ac:dyDescent="0.25">
      <c r="A31" s="79">
        <v>10</v>
      </c>
      <c r="B31" s="93" t="s">
        <v>177</v>
      </c>
      <c r="C31" s="79" t="s">
        <v>103</v>
      </c>
      <c r="D31" s="91">
        <v>4</v>
      </c>
      <c r="E31" s="92"/>
      <c r="F31" s="68"/>
      <c r="G31" s="68"/>
      <c r="H31" s="68"/>
      <c r="I31" s="68"/>
      <c r="J31" s="68">
        <f t="shared" si="0"/>
        <v>0</v>
      </c>
      <c r="K31" s="69">
        <f t="shared" si="5"/>
        <v>0</v>
      </c>
      <c r="L31" s="68">
        <f t="shared" si="1"/>
        <v>0</v>
      </c>
      <c r="M31" s="68">
        <f t="shared" si="2"/>
        <v>0</v>
      </c>
      <c r="N31" s="68">
        <f t="shared" si="3"/>
        <v>0</v>
      </c>
      <c r="O31" s="68">
        <f t="shared" si="4"/>
        <v>0</v>
      </c>
    </row>
    <row r="32" spans="1:15" s="7" customFormat="1" x14ac:dyDescent="0.25">
      <c r="A32" s="78">
        <v>11</v>
      </c>
      <c r="B32" s="90" t="s">
        <v>178</v>
      </c>
      <c r="C32" s="78" t="s">
        <v>96</v>
      </c>
      <c r="D32" s="91">
        <v>2</v>
      </c>
      <c r="E32" s="92"/>
      <c r="F32" s="68"/>
      <c r="G32" s="68"/>
      <c r="H32" s="68"/>
      <c r="I32" s="68"/>
      <c r="J32" s="68">
        <f t="shared" si="0"/>
        <v>0</v>
      </c>
      <c r="K32" s="69">
        <f t="shared" si="5"/>
        <v>0</v>
      </c>
      <c r="L32" s="68">
        <f t="shared" si="1"/>
        <v>0</v>
      </c>
      <c r="M32" s="68">
        <f t="shared" si="2"/>
        <v>0</v>
      </c>
      <c r="N32" s="68">
        <f t="shared" si="3"/>
        <v>0</v>
      </c>
      <c r="O32" s="68">
        <f t="shared" si="4"/>
        <v>0</v>
      </c>
    </row>
    <row r="33" spans="1:15" s="7" customFormat="1" ht="27.6" x14ac:dyDescent="0.25">
      <c r="A33" s="78">
        <v>12</v>
      </c>
      <c r="B33" s="93" t="s">
        <v>179</v>
      </c>
      <c r="C33" s="78" t="s">
        <v>90</v>
      </c>
      <c r="D33" s="94">
        <v>1</v>
      </c>
      <c r="E33" s="92"/>
      <c r="F33" s="68"/>
      <c r="G33" s="68"/>
      <c r="H33" s="68"/>
      <c r="I33" s="68"/>
      <c r="J33" s="68">
        <f t="shared" si="0"/>
        <v>0</v>
      </c>
      <c r="K33" s="69">
        <f t="shared" si="5"/>
        <v>0</v>
      </c>
      <c r="L33" s="68">
        <f t="shared" si="1"/>
        <v>0</v>
      </c>
      <c r="M33" s="68">
        <f t="shared" si="2"/>
        <v>0</v>
      </c>
      <c r="N33" s="68">
        <f t="shared" si="3"/>
        <v>0</v>
      </c>
      <c r="O33" s="68">
        <f t="shared" si="4"/>
        <v>0</v>
      </c>
    </row>
    <row r="34" spans="1:15" s="7" customFormat="1" x14ac:dyDescent="0.25">
      <c r="A34" s="103"/>
      <c r="B34" s="104" t="s">
        <v>262</v>
      </c>
      <c r="C34" s="103"/>
      <c r="D34" s="103"/>
      <c r="E34" s="103"/>
      <c r="F34" s="103"/>
      <c r="G34" s="103"/>
      <c r="H34" s="103"/>
      <c r="I34" s="103"/>
      <c r="J34" s="103"/>
      <c r="K34" s="103"/>
      <c r="L34" s="103"/>
      <c r="M34" s="103"/>
      <c r="N34" s="103"/>
      <c r="O34" s="103"/>
    </row>
    <row r="35" spans="1:15" s="7" customFormat="1" x14ac:dyDescent="0.25">
      <c r="A35" s="78">
        <v>13</v>
      </c>
      <c r="B35" s="93" t="s">
        <v>296</v>
      </c>
      <c r="C35" s="78" t="s">
        <v>132</v>
      </c>
      <c r="D35" s="94">
        <v>4.5999999999999996</v>
      </c>
      <c r="E35" s="92"/>
      <c r="F35" s="68"/>
      <c r="G35" s="68"/>
      <c r="H35" s="68"/>
      <c r="I35" s="68"/>
      <c r="J35" s="68">
        <f t="shared" si="0"/>
        <v>0</v>
      </c>
      <c r="K35" s="69">
        <f t="shared" si="5"/>
        <v>0</v>
      </c>
      <c r="L35" s="68">
        <f t="shared" si="1"/>
        <v>0</v>
      </c>
      <c r="M35" s="68">
        <f t="shared" si="2"/>
        <v>0</v>
      </c>
      <c r="N35" s="68">
        <f t="shared" si="3"/>
        <v>0</v>
      </c>
      <c r="O35" s="68">
        <f t="shared" si="4"/>
        <v>0</v>
      </c>
    </row>
    <row r="36" spans="1:15" s="7" customFormat="1" x14ac:dyDescent="0.25">
      <c r="A36" s="78">
        <v>14</v>
      </c>
      <c r="B36" s="93" t="s">
        <v>311</v>
      </c>
      <c r="C36" s="78" t="s">
        <v>132</v>
      </c>
      <c r="D36" s="94">
        <v>2.4</v>
      </c>
      <c r="E36" s="92"/>
      <c r="F36" s="68"/>
      <c r="G36" s="68"/>
      <c r="H36" s="68"/>
      <c r="I36" s="68"/>
      <c r="J36" s="68">
        <f t="shared" si="0"/>
        <v>0</v>
      </c>
      <c r="K36" s="69">
        <f t="shared" si="5"/>
        <v>0</v>
      </c>
      <c r="L36" s="68">
        <f t="shared" si="1"/>
        <v>0</v>
      </c>
      <c r="M36" s="68">
        <f t="shared" si="2"/>
        <v>0</v>
      </c>
      <c r="N36" s="68">
        <f t="shared" si="3"/>
        <v>0</v>
      </c>
      <c r="O36" s="68">
        <f t="shared" si="4"/>
        <v>0</v>
      </c>
    </row>
    <row r="37" spans="1:15" s="7" customFormat="1" x14ac:dyDescent="0.25">
      <c r="A37" s="79">
        <v>15</v>
      </c>
      <c r="B37" s="93" t="s">
        <v>312</v>
      </c>
      <c r="C37" s="78" t="s">
        <v>90</v>
      </c>
      <c r="D37" s="94">
        <v>3</v>
      </c>
      <c r="E37" s="92"/>
      <c r="F37" s="68"/>
      <c r="G37" s="68"/>
      <c r="H37" s="68"/>
      <c r="I37" s="68"/>
      <c r="J37" s="68">
        <f t="shared" si="0"/>
        <v>0</v>
      </c>
      <c r="K37" s="69">
        <f t="shared" si="5"/>
        <v>0</v>
      </c>
      <c r="L37" s="68">
        <f t="shared" si="1"/>
        <v>0</v>
      </c>
      <c r="M37" s="68">
        <f t="shared" si="2"/>
        <v>0</v>
      </c>
      <c r="N37" s="68">
        <f t="shared" si="3"/>
        <v>0</v>
      </c>
      <c r="O37" s="68">
        <f t="shared" si="4"/>
        <v>0</v>
      </c>
    </row>
    <row r="38" spans="1:15" s="7" customFormat="1" x14ac:dyDescent="0.25">
      <c r="A38" s="103"/>
      <c r="B38" s="104" t="s">
        <v>98</v>
      </c>
      <c r="C38" s="103"/>
      <c r="D38" s="103"/>
      <c r="E38" s="103"/>
      <c r="F38" s="103"/>
      <c r="G38" s="103"/>
      <c r="H38" s="103"/>
      <c r="I38" s="103"/>
      <c r="J38" s="103"/>
      <c r="K38" s="103"/>
      <c r="L38" s="103"/>
      <c r="M38" s="103"/>
      <c r="N38" s="103"/>
      <c r="O38" s="103"/>
    </row>
    <row r="39" spans="1:15" s="7" customFormat="1" ht="165.6" x14ac:dyDescent="0.25">
      <c r="A39" s="78">
        <v>16</v>
      </c>
      <c r="B39" s="90" t="s">
        <v>184</v>
      </c>
      <c r="C39" s="79" t="s">
        <v>132</v>
      </c>
      <c r="D39" s="91">
        <v>8.4</v>
      </c>
      <c r="E39" s="95"/>
      <c r="F39" s="95"/>
      <c r="G39" s="68"/>
      <c r="H39" s="68"/>
      <c r="I39" s="68"/>
      <c r="J39" s="68">
        <f t="shared" si="0"/>
        <v>0</v>
      </c>
      <c r="K39" s="69">
        <f t="shared" si="5"/>
        <v>0</v>
      </c>
      <c r="L39" s="68">
        <f t="shared" si="1"/>
        <v>0</v>
      </c>
      <c r="M39" s="68">
        <f t="shared" si="2"/>
        <v>0</v>
      </c>
      <c r="N39" s="68">
        <f t="shared" si="3"/>
        <v>0</v>
      </c>
      <c r="O39" s="68">
        <f t="shared" si="4"/>
        <v>0</v>
      </c>
    </row>
    <row r="40" spans="1:15" s="7" customFormat="1" ht="69" x14ac:dyDescent="0.25">
      <c r="A40" s="79">
        <v>17</v>
      </c>
      <c r="B40" s="93" t="s">
        <v>186</v>
      </c>
      <c r="C40" s="78" t="s">
        <v>90</v>
      </c>
      <c r="D40" s="94">
        <v>1</v>
      </c>
      <c r="E40" s="95"/>
      <c r="F40" s="95"/>
      <c r="G40" s="68"/>
      <c r="H40" s="68"/>
      <c r="I40" s="68"/>
      <c r="J40" s="68">
        <f t="shared" si="0"/>
        <v>0</v>
      </c>
      <c r="K40" s="69">
        <f t="shared" si="5"/>
        <v>0</v>
      </c>
      <c r="L40" s="68">
        <f t="shared" si="1"/>
        <v>0</v>
      </c>
      <c r="M40" s="68">
        <f t="shared" si="2"/>
        <v>0</v>
      </c>
      <c r="N40" s="68">
        <f t="shared" si="3"/>
        <v>0</v>
      </c>
      <c r="O40" s="68">
        <f t="shared" si="4"/>
        <v>0</v>
      </c>
    </row>
    <row r="41" spans="1:15" s="7" customFormat="1" x14ac:dyDescent="0.25">
      <c r="A41" s="78">
        <v>18</v>
      </c>
      <c r="B41" s="93" t="s">
        <v>102</v>
      </c>
      <c r="C41" s="78" t="s">
        <v>90</v>
      </c>
      <c r="D41" s="94">
        <v>2</v>
      </c>
      <c r="E41" s="95"/>
      <c r="F41" s="95"/>
      <c r="G41" s="68"/>
      <c r="H41" s="68"/>
      <c r="I41" s="68"/>
      <c r="J41" s="68">
        <f t="shared" si="0"/>
        <v>0</v>
      </c>
      <c r="K41" s="69">
        <f t="shared" si="5"/>
        <v>0</v>
      </c>
      <c r="L41" s="68">
        <f t="shared" si="1"/>
        <v>0</v>
      </c>
      <c r="M41" s="68">
        <f t="shared" si="2"/>
        <v>0</v>
      </c>
      <c r="N41" s="68">
        <f t="shared" si="3"/>
        <v>0</v>
      </c>
      <c r="O41" s="68">
        <f t="shared" si="4"/>
        <v>0</v>
      </c>
    </row>
    <row r="42" spans="1:15" s="7" customFormat="1" x14ac:dyDescent="0.25">
      <c r="A42" s="78">
        <v>19</v>
      </c>
      <c r="B42" s="93" t="s">
        <v>233</v>
      </c>
      <c r="C42" s="79" t="s">
        <v>90</v>
      </c>
      <c r="D42" s="94">
        <v>5</v>
      </c>
      <c r="E42" s="95"/>
      <c r="F42" s="95"/>
      <c r="G42" s="68"/>
      <c r="H42" s="68"/>
      <c r="I42" s="68"/>
      <c r="J42" s="68">
        <f t="shared" si="0"/>
        <v>0</v>
      </c>
      <c r="K42" s="69">
        <f t="shared" si="5"/>
        <v>0</v>
      </c>
      <c r="L42" s="68">
        <f t="shared" si="1"/>
        <v>0</v>
      </c>
      <c r="M42" s="68">
        <f t="shared" si="2"/>
        <v>0</v>
      </c>
      <c r="N42" s="68">
        <f t="shared" si="3"/>
        <v>0</v>
      </c>
      <c r="O42" s="68">
        <f t="shared" si="4"/>
        <v>0</v>
      </c>
    </row>
    <row r="43" spans="1:15" s="7" customFormat="1" x14ac:dyDescent="0.25">
      <c r="A43" s="79">
        <v>20</v>
      </c>
      <c r="B43" s="93" t="s">
        <v>313</v>
      </c>
      <c r="C43" s="78" t="s">
        <v>90</v>
      </c>
      <c r="D43" s="94">
        <v>4</v>
      </c>
      <c r="E43" s="92"/>
      <c r="F43" s="68"/>
      <c r="G43" s="68"/>
      <c r="H43" s="68"/>
      <c r="I43" s="68"/>
      <c r="J43" s="68">
        <f t="shared" si="0"/>
        <v>0</v>
      </c>
      <c r="K43" s="69">
        <f t="shared" si="5"/>
        <v>0</v>
      </c>
      <c r="L43" s="68">
        <f t="shared" si="1"/>
        <v>0</v>
      </c>
      <c r="M43" s="68">
        <f t="shared" si="2"/>
        <v>0</v>
      </c>
      <c r="N43" s="68">
        <f t="shared" si="3"/>
        <v>0</v>
      </c>
      <c r="O43" s="68">
        <f t="shared" si="4"/>
        <v>0</v>
      </c>
    </row>
    <row r="44" spans="1:15" s="7" customFormat="1" ht="27.6" x14ac:dyDescent="0.25">
      <c r="A44" s="78">
        <v>21</v>
      </c>
      <c r="B44" s="93" t="s">
        <v>304</v>
      </c>
      <c r="C44" s="79" t="s">
        <v>132</v>
      </c>
      <c r="D44" s="91">
        <v>12</v>
      </c>
      <c r="E44" s="92"/>
      <c r="F44" s="68"/>
      <c r="G44" s="68"/>
      <c r="H44" s="68"/>
      <c r="I44" s="68"/>
      <c r="J44" s="68">
        <f t="shared" si="0"/>
        <v>0</v>
      </c>
      <c r="K44" s="69">
        <f t="shared" si="5"/>
        <v>0</v>
      </c>
      <c r="L44" s="68">
        <f t="shared" si="1"/>
        <v>0</v>
      </c>
      <c r="M44" s="68">
        <f t="shared" si="2"/>
        <v>0</v>
      </c>
      <c r="N44" s="68">
        <f t="shared" si="3"/>
        <v>0</v>
      </c>
      <c r="O44" s="68">
        <f t="shared" si="4"/>
        <v>0</v>
      </c>
    </row>
    <row r="45" spans="1:15" s="7" customFormat="1" ht="27.6" x14ac:dyDescent="0.25">
      <c r="A45" s="78">
        <v>22</v>
      </c>
      <c r="B45" s="90" t="s">
        <v>314</v>
      </c>
      <c r="C45" s="79" t="s">
        <v>132</v>
      </c>
      <c r="D45" s="91">
        <v>3.2</v>
      </c>
      <c r="E45" s="95"/>
      <c r="F45" s="95"/>
      <c r="G45" s="68"/>
      <c r="H45" s="68"/>
      <c r="I45" s="68"/>
      <c r="J45" s="68">
        <f t="shared" si="0"/>
        <v>0</v>
      </c>
      <c r="K45" s="69">
        <f t="shared" si="5"/>
        <v>0</v>
      </c>
      <c r="L45" s="68">
        <f t="shared" si="1"/>
        <v>0</v>
      </c>
      <c r="M45" s="68">
        <f t="shared" si="2"/>
        <v>0</v>
      </c>
      <c r="N45" s="68">
        <f t="shared" si="3"/>
        <v>0</v>
      </c>
      <c r="O45" s="68">
        <f t="shared" si="4"/>
        <v>0</v>
      </c>
    </row>
    <row r="46" spans="1:15" s="7" customFormat="1" ht="27.6" x14ac:dyDescent="0.25">
      <c r="A46" s="79">
        <v>23</v>
      </c>
      <c r="B46" s="93" t="s">
        <v>315</v>
      </c>
      <c r="C46" s="78" t="s">
        <v>132</v>
      </c>
      <c r="D46" s="94">
        <v>4</v>
      </c>
      <c r="E46" s="95"/>
      <c r="F46" s="95"/>
      <c r="G46" s="68"/>
      <c r="H46" s="68"/>
      <c r="I46" s="68"/>
      <c r="J46" s="68">
        <f t="shared" si="0"/>
        <v>0</v>
      </c>
      <c r="K46" s="69">
        <f t="shared" si="5"/>
        <v>0</v>
      </c>
      <c r="L46" s="68">
        <f t="shared" si="1"/>
        <v>0</v>
      </c>
      <c r="M46" s="68">
        <f t="shared" si="2"/>
        <v>0</v>
      </c>
      <c r="N46" s="68">
        <f t="shared" si="3"/>
        <v>0</v>
      </c>
      <c r="O46" s="68">
        <f t="shared" si="4"/>
        <v>0</v>
      </c>
    </row>
    <row r="47" spans="1:15" s="7" customFormat="1" ht="41.4" x14ac:dyDescent="0.25">
      <c r="A47" s="78">
        <v>24</v>
      </c>
      <c r="B47" s="93" t="s">
        <v>187</v>
      </c>
      <c r="C47" s="78" t="s">
        <v>132</v>
      </c>
      <c r="D47" s="94">
        <v>45.1</v>
      </c>
      <c r="E47" s="95"/>
      <c r="F47" s="95"/>
      <c r="G47" s="68"/>
      <c r="H47" s="68"/>
      <c r="I47" s="68"/>
      <c r="J47" s="68">
        <f t="shared" si="0"/>
        <v>0</v>
      </c>
      <c r="K47" s="69">
        <f t="shared" si="5"/>
        <v>0</v>
      </c>
      <c r="L47" s="68">
        <f t="shared" si="1"/>
        <v>0</v>
      </c>
      <c r="M47" s="68">
        <f t="shared" si="2"/>
        <v>0</v>
      </c>
      <c r="N47" s="68">
        <f t="shared" si="3"/>
        <v>0</v>
      </c>
      <c r="O47" s="68">
        <f t="shared" si="4"/>
        <v>0</v>
      </c>
    </row>
    <row r="48" spans="1:15" s="7" customFormat="1" x14ac:dyDescent="0.25">
      <c r="A48" s="78">
        <v>25</v>
      </c>
      <c r="B48" s="93" t="s">
        <v>188</v>
      </c>
      <c r="C48" s="79" t="s">
        <v>90</v>
      </c>
      <c r="D48" s="94">
        <v>4</v>
      </c>
      <c r="E48" s="95"/>
      <c r="F48" s="95"/>
      <c r="G48" s="68"/>
      <c r="H48" s="68"/>
      <c r="I48" s="68"/>
      <c r="J48" s="68">
        <f t="shared" si="0"/>
        <v>0</v>
      </c>
      <c r="K48" s="69">
        <f t="shared" si="5"/>
        <v>0</v>
      </c>
      <c r="L48" s="68">
        <f t="shared" si="1"/>
        <v>0</v>
      </c>
      <c r="M48" s="68">
        <f t="shared" si="2"/>
        <v>0</v>
      </c>
      <c r="N48" s="68">
        <f t="shared" si="3"/>
        <v>0</v>
      </c>
      <c r="O48" s="68">
        <f t="shared" si="4"/>
        <v>0</v>
      </c>
    </row>
    <row r="49" spans="1:15" s="7" customFormat="1" x14ac:dyDescent="0.25">
      <c r="A49" s="103"/>
      <c r="B49" s="104" t="s">
        <v>217</v>
      </c>
      <c r="C49" s="103"/>
      <c r="D49" s="103"/>
      <c r="E49" s="103"/>
      <c r="F49" s="103"/>
      <c r="G49" s="103"/>
      <c r="H49" s="103"/>
      <c r="I49" s="103"/>
      <c r="J49" s="103"/>
      <c r="K49" s="103"/>
      <c r="L49" s="103"/>
      <c r="M49" s="103"/>
      <c r="N49" s="103"/>
      <c r="O49" s="103"/>
    </row>
    <row r="50" spans="1:15" s="7" customFormat="1" x14ac:dyDescent="0.25">
      <c r="A50" s="78">
        <v>26</v>
      </c>
      <c r="B50" s="93" t="s">
        <v>218</v>
      </c>
      <c r="C50" s="79" t="s">
        <v>90</v>
      </c>
      <c r="D50" s="91">
        <v>1</v>
      </c>
      <c r="E50" s="92"/>
      <c r="F50" s="68"/>
      <c r="G50" s="68"/>
      <c r="H50" s="68"/>
      <c r="I50" s="68"/>
      <c r="J50" s="68">
        <f t="shared" si="0"/>
        <v>0</v>
      </c>
      <c r="K50" s="69">
        <f t="shared" si="5"/>
        <v>0</v>
      </c>
      <c r="L50" s="68">
        <f t="shared" si="1"/>
        <v>0</v>
      </c>
      <c r="M50" s="68">
        <f t="shared" si="2"/>
        <v>0</v>
      </c>
      <c r="N50" s="68">
        <f t="shared" si="3"/>
        <v>0</v>
      </c>
      <c r="O50" s="68">
        <f t="shared" si="4"/>
        <v>0</v>
      </c>
    </row>
    <row r="51" spans="1:15" s="7" customFormat="1" ht="27.6" x14ac:dyDescent="0.25">
      <c r="A51" s="78">
        <v>27</v>
      </c>
      <c r="B51" s="90" t="s">
        <v>271</v>
      </c>
      <c r="C51" s="79" t="s">
        <v>90</v>
      </c>
      <c r="D51" s="91">
        <v>3</v>
      </c>
      <c r="E51" s="95"/>
      <c r="F51" s="95"/>
      <c r="G51" s="68"/>
      <c r="H51" s="68"/>
      <c r="I51" s="68"/>
      <c r="J51" s="68">
        <f t="shared" si="0"/>
        <v>0</v>
      </c>
      <c r="K51" s="69">
        <f t="shared" si="5"/>
        <v>0</v>
      </c>
      <c r="L51" s="68">
        <f t="shared" si="1"/>
        <v>0</v>
      </c>
      <c r="M51" s="68">
        <f t="shared" si="2"/>
        <v>0</v>
      </c>
      <c r="N51" s="68">
        <f t="shared" si="3"/>
        <v>0</v>
      </c>
      <c r="O51" s="68">
        <f t="shared" si="4"/>
        <v>0</v>
      </c>
    </row>
    <row r="52" spans="1:15" s="7" customFormat="1" ht="27.6" x14ac:dyDescent="0.25">
      <c r="A52" s="79">
        <v>28</v>
      </c>
      <c r="B52" s="93" t="s">
        <v>93</v>
      </c>
      <c r="C52" s="78" t="s">
        <v>90</v>
      </c>
      <c r="D52" s="94">
        <v>1</v>
      </c>
      <c r="E52" s="95"/>
      <c r="F52" s="95"/>
      <c r="G52" s="68"/>
      <c r="H52" s="68"/>
      <c r="I52" s="68"/>
      <c r="J52" s="68">
        <f t="shared" si="0"/>
        <v>0</v>
      </c>
      <c r="K52" s="69">
        <f t="shared" si="5"/>
        <v>0</v>
      </c>
      <c r="L52" s="68">
        <f t="shared" si="1"/>
        <v>0</v>
      </c>
      <c r="M52" s="68">
        <f t="shared" si="2"/>
        <v>0</v>
      </c>
      <c r="N52" s="68">
        <f t="shared" si="3"/>
        <v>0</v>
      </c>
      <c r="O52" s="68">
        <f t="shared" si="4"/>
        <v>0</v>
      </c>
    </row>
    <row r="53" spans="1:15" s="7" customFormat="1" ht="27.6" x14ac:dyDescent="0.25">
      <c r="A53" s="78">
        <v>29</v>
      </c>
      <c r="B53" s="93" t="s">
        <v>220</v>
      </c>
      <c r="C53" s="78" t="s">
        <v>90</v>
      </c>
      <c r="D53" s="94">
        <v>3</v>
      </c>
      <c r="E53" s="95"/>
      <c r="F53" s="95"/>
      <c r="G53" s="68"/>
      <c r="H53" s="68"/>
      <c r="I53" s="68"/>
      <c r="J53" s="68">
        <f t="shared" si="0"/>
        <v>0</v>
      </c>
      <c r="K53" s="69">
        <f t="shared" si="5"/>
        <v>0</v>
      </c>
      <c r="L53" s="68">
        <f t="shared" si="1"/>
        <v>0</v>
      </c>
      <c r="M53" s="68">
        <f t="shared" si="2"/>
        <v>0</v>
      </c>
      <c r="N53" s="68">
        <f t="shared" si="3"/>
        <v>0</v>
      </c>
      <c r="O53" s="68">
        <f t="shared" si="4"/>
        <v>0</v>
      </c>
    </row>
    <row r="54" spans="1:15" s="7" customFormat="1" ht="27.6" x14ac:dyDescent="0.25">
      <c r="A54" s="78">
        <v>30</v>
      </c>
      <c r="B54" s="93" t="s">
        <v>221</v>
      </c>
      <c r="C54" s="79" t="s">
        <v>90</v>
      </c>
      <c r="D54" s="94">
        <v>1</v>
      </c>
      <c r="E54" s="95"/>
      <c r="F54" s="95"/>
      <c r="G54" s="68"/>
      <c r="H54" s="68"/>
      <c r="I54" s="68"/>
      <c r="J54" s="68">
        <f t="shared" si="0"/>
        <v>0</v>
      </c>
      <c r="K54" s="69">
        <f t="shared" si="5"/>
        <v>0</v>
      </c>
      <c r="L54" s="68">
        <f t="shared" si="1"/>
        <v>0</v>
      </c>
      <c r="M54" s="68">
        <f t="shared" si="2"/>
        <v>0</v>
      </c>
      <c r="N54" s="68">
        <f t="shared" si="3"/>
        <v>0</v>
      </c>
      <c r="O54" s="68">
        <f t="shared" si="4"/>
        <v>0</v>
      </c>
    </row>
    <row r="55" spans="1:15" s="7" customFormat="1" x14ac:dyDescent="0.25">
      <c r="A55" s="79">
        <v>31</v>
      </c>
      <c r="B55" s="93" t="s">
        <v>222</v>
      </c>
      <c r="C55" s="78" t="s">
        <v>90</v>
      </c>
      <c r="D55" s="94">
        <v>3</v>
      </c>
      <c r="E55" s="92"/>
      <c r="F55" s="68"/>
      <c r="G55" s="68"/>
      <c r="H55" s="68"/>
      <c r="I55" s="68"/>
      <c r="J55" s="68">
        <f t="shared" si="0"/>
        <v>0</v>
      </c>
      <c r="K55" s="69">
        <f t="shared" si="5"/>
        <v>0</v>
      </c>
      <c r="L55" s="68">
        <f t="shared" si="1"/>
        <v>0</v>
      </c>
      <c r="M55" s="68">
        <f t="shared" si="2"/>
        <v>0</v>
      </c>
      <c r="N55" s="68">
        <f t="shared" si="3"/>
        <v>0</v>
      </c>
      <c r="O55" s="68">
        <f t="shared" si="4"/>
        <v>0</v>
      </c>
    </row>
    <row r="56" spans="1:15" s="7" customFormat="1" ht="27.6" x14ac:dyDescent="0.25">
      <c r="A56" s="78">
        <v>32</v>
      </c>
      <c r="B56" s="93" t="s">
        <v>223</v>
      </c>
      <c r="C56" s="79" t="s">
        <v>103</v>
      </c>
      <c r="D56" s="91">
        <v>4.5</v>
      </c>
      <c r="E56" s="92"/>
      <c r="F56" s="68"/>
      <c r="G56" s="68"/>
      <c r="H56" s="68"/>
      <c r="I56" s="68"/>
      <c r="J56" s="68">
        <f t="shared" si="0"/>
        <v>0</v>
      </c>
      <c r="K56" s="69">
        <f t="shared" si="5"/>
        <v>0</v>
      </c>
      <c r="L56" s="68">
        <f t="shared" si="1"/>
        <v>0</v>
      </c>
      <c r="M56" s="68">
        <f t="shared" si="2"/>
        <v>0</v>
      </c>
      <c r="N56" s="68">
        <f t="shared" si="3"/>
        <v>0</v>
      </c>
      <c r="O56" s="68">
        <f t="shared" si="4"/>
        <v>0</v>
      </c>
    </row>
    <row r="57" spans="1:15" s="7" customFormat="1" x14ac:dyDescent="0.25">
      <c r="A57" s="103"/>
      <c r="B57" s="104" t="s">
        <v>190</v>
      </c>
      <c r="C57" s="103"/>
      <c r="D57" s="103"/>
      <c r="E57" s="103"/>
      <c r="F57" s="103"/>
      <c r="G57" s="103"/>
      <c r="H57" s="103"/>
      <c r="I57" s="103"/>
      <c r="J57" s="103"/>
      <c r="K57" s="103"/>
      <c r="L57" s="103"/>
      <c r="M57" s="103"/>
      <c r="N57" s="103"/>
      <c r="O57" s="103"/>
    </row>
    <row r="58" spans="1:15" s="7" customFormat="1" x14ac:dyDescent="0.25">
      <c r="A58" s="79">
        <v>33</v>
      </c>
      <c r="B58" s="93" t="s">
        <v>106</v>
      </c>
      <c r="C58" s="78" t="s">
        <v>90</v>
      </c>
      <c r="D58" s="94">
        <v>2</v>
      </c>
      <c r="E58" s="95"/>
      <c r="F58" s="95"/>
      <c r="G58" s="68"/>
      <c r="H58" s="68"/>
      <c r="I58" s="68"/>
      <c r="J58" s="68">
        <f t="shared" si="0"/>
        <v>0</v>
      </c>
      <c r="K58" s="69">
        <f t="shared" si="5"/>
        <v>0</v>
      </c>
      <c r="L58" s="68">
        <f t="shared" si="1"/>
        <v>0</v>
      </c>
      <c r="M58" s="68">
        <f t="shared" si="2"/>
        <v>0</v>
      </c>
      <c r="N58" s="68">
        <f t="shared" si="3"/>
        <v>0</v>
      </c>
      <c r="O58" s="68">
        <f t="shared" si="4"/>
        <v>0</v>
      </c>
    </row>
    <row r="59" spans="1:15" s="7" customFormat="1" x14ac:dyDescent="0.25">
      <c r="A59" s="78">
        <v>34</v>
      </c>
      <c r="B59" s="93" t="s">
        <v>107</v>
      </c>
      <c r="C59" s="78" t="s">
        <v>90</v>
      </c>
      <c r="D59" s="94">
        <v>2</v>
      </c>
      <c r="E59" s="95"/>
      <c r="F59" s="95"/>
      <c r="G59" s="68"/>
      <c r="H59" s="68"/>
      <c r="I59" s="68"/>
      <c r="J59" s="68">
        <f t="shared" si="0"/>
        <v>0</v>
      </c>
      <c r="K59" s="69">
        <f t="shared" si="5"/>
        <v>0</v>
      </c>
      <c r="L59" s="68">
        <f t="shared" si="1"/>
        <v>0</v>
      </c>
      <c r="M59" s="68">
        <f t="shared" si="2"/>
        <v>0</v>
      </c>
      <c r="N59" s="68">
        <f t="shared" si="3"/>
        <v>0</v>
      </c>
      <c r="O59" s="68">
        <f t="shared" si="4"/>
        <v>0</v>
      </c>
    </row>
    <row r="60" spans="1:15" s="7" customFormat="1" ht="27.6" x14ac:dyDescent="0.25">
      <c r="A60" s="78">
        <v>35</v>
      </c>
      <c r="B60" s="93" t="s">
        <v>108</v>
      </c>
      <c r="C60" s="79" t="s">
        <v>90</v>
      </c>
      <c r="D60" s="94">
        <v>2</v>
      </c>
      <c r="E60" s="95"/>
      <c r="F60" s="95"/>
      <c r="G60" s="68"/>
      <c r="H60" s="68"/>
      <c r="I60" s="68"/>
      <c r="J60" s="68">
        <f t="shared" si="0"/>
        <v>0</v>
      </c>
      <c r="K60" s="69">
        <f t="shared" si="5"/>
        <v>0</v>
      </c>
      <c r="L60" s="68">
        <f t="shared" si="1"/>
        <v>0</v>
      </c>
      <c r="M60" s="68">
        <f t="shared" si="2"/>
        <v>0</v>
      </c>
      <c r="N60" s="68">
        <f t="shared" si="3"/>
        <v>0</v>
      </c>
      <c r="O60" s="68">
        <f t="shared" si="4"/>
        <v>0</v>
      </c>
    </row>
    <row r="61" spans="1:15" s="7" customFormat="1" ht="27.6" x14ac:dyDescent="0.25">
      <c r="A61" s="79">
        <v>36</v>
      </c>
      <c r="B61" s="93" t="s">
        <v>191</v>
      </c>
      <c r="C61" s="78" t="s">
        <v>90</v>
      </c>
      <c r="D61" s="94">
        <v>5</v>
      </c>
      <c r="E61" s="92"/>
      <c r="F61" s="68"/>
      <c r="G61" s="68"/>
      <c r="H61" s="68"/>
      <c r="I61" s="68"/>
      <c r="J61" s="68">
        <f t="shared" si="0"/>
        <v>0</v>
      </c>
      <c r="K61" s="69">
        <f t="shared" si="5"/>
        <v>0</v>
      </c>
      <c r="L61" s="68">
        <f t="shared" si="1"/>
        <v>0</v>
      </c>
      <c r="M61" s="68">
        <f t="shared" si="2"/>
        <v>0</v>
      </c>
      <c r="N61" s="68">
        <f t="shared" si="3"/>
        <v>0</v>
      </c>
      <c r="O61" s="68">
        <f t="shared" si="4"/>
        <v>0</v>
      </c>
    </row>
    <row r="62" spans="1:15" s="7" customFormat="1" ht="41.4" x14ac:dyDescent="0.25">
      <c r="A62" s="78">
        <v>37</v>
      </c>
      <c r="B62" s="93" t="s">
        <v>192</v>
      </c>
      <c r="C62" s="79" t="s">
        <v>103</v>
      </c>
      <c r="D62" s="91">
        <v>9</v>
      </c>
      <c r="E62" s="92"/>
      <c r="F62" s="68"/>
      <c r="G62" s="68"/>
      <c r="H62" s="68"/>
      <c r="I62" s="68"/>
      <c r="J62" s="68">
        <f t="shared" si="0"/>
        <v>0</v>
      </c>
      <c r="K62" s="69">
        <f t="shared" si="5"/>
        <v>0</v>
      </c>
      <c r="L62" s="68">
        <f t="shared" si="1"/>
        <v>0</v>
      </c>
      <c r="M62" s="68">
        <f t="shared" si="2"/>
        <v>0</v>
      </c>
      <c r="N62" s="68">
        <f t="shared" si="3"/>
        <v>0</v>
      </c>
      <c r="O62" s="68">
        <f t="shared" si="4"/>
        <v>0</v>
      </c>
    </row>
    <row r="63" spans="1:15" s="7" customFormat="1" x14ac:dyDescent="0.25">
      <c r="A63" s="78">
        <v>38</v>
      </c>
      <c r="B63" s="90" t="s">
        <v>193</v>
      </c>
      <c r="C63" s="79" t="s">
        <v>111</v>
      </c>
      <c r="D63" s="91">
        <v>0.09</v>
      </c>
      <c r="E63" s="95"/>
      <c r="F63" s="95"/>
      <c r="G63" s="68"/>
      <c r="H63" s="68"/>
      <c r="I63" s="68"/>
      <c r="J63" s="68">
        <f t="shared" si="0"/>
        <v>0</v>
      </c>
      <c r="K63" s="69">
        <f t="shared" si="5"/>
        <v>0</v>
      </c>
      <c r="L63" s="68">
        <f t="shared" si="1"/>
        <v>0</v>
      </c>
      <c r="M63" s="68">
        <f t="shared" si="2"/>
        <v>0</v>
      </c>
      <c r="N63" s="68">
        <f t="shared" si="3"/>
        <v>0</v>
      </c>
      <c r="O63" s="68">
        <f t="shared" si="4"/>
        <v>0</v>
      </c>
    </row>
    <row r="64" spans="1:15" s="7" customFormat="1" ht="41.4" x14ac:dyDescent="0.25">
      <c r="A64" s="79">
        <v>39</v>
      </c>
      <c r="B64" s="93" t="s">
        <v>194</v>
      </c>
      <c r="C64" s="78" t="s">
        <v>103</v>
      </c>
      <c r="D64" s="94">
        <v>4</v>
      </c>
      <c r="E64" s="95"/>
      <c r="F64" s="95"/>
      <c r="G64" s="68"/>
      <c r="H64" s="68"/>
      <c r="I64" s="68"/>
      <c r="J64" s="68">
        <f t="shared" si="0"/>
        <v>0</v>
      </c>
      <c r="K64" s="69">
        <f t="shared" si="5"/>
        <v>0</v>
      </c>
      <c r="L64" s="68">
        <f t="shared" si="1"/>
        <v>0</v>
      </c>
      <c r="M64" s="68">
        <f t="shared" si="2"/>
        <v>0</v>
      </c>
      <c r="N64" s="68">
        <f t="shared" si="3"/>
        <v>0</v>
      </c>
      <c r="O64" s="68">
        <f t="shared" si="4"/>
        <v>0</v>
      </c>
    </row>
    <row r="65" spans="1:15" s="7" customFormat="1" ht="41.4" x14ac:dyDescent="0.25">
      <c r="A65" s="78">
        <v>40</v>
      </c>
      <c r="B65" s="93" t="s">
        <v>195</v>
      </c>
      <c r="C65" s="78" t="s">
        <v>90</v>
      </c>
      <c r="D65" s="94">
        <v>1</v>
      </c>
      <c r="E65" s="95"/>
      <c r="F65" s="95"/>
      <c r="G65" s="68"/>
      <c r="H65" s="68"/>
      <c r="I65" s="68"/>
      <c r="J65" s="68">
        <f t="shared" si="0"/>
        <v>0</v>
      </c>
      <c r="K65" s="69">
        <f t="shared" si="5"/>
        <v>0</v>
      </c>
      <c r="L65" s="68">
        <f t="shared" si="1"/>
        <v>0</v>
      </c>
      <c r="M65" s="68">
        <f t="shared" si="2"/>
        <v>0</v>
      </c>
      <c r="N65" s="68">
        <f t="shared" si="3"/>
        <v>0</v>
      </c>
      <c r="O65" s="68">
        <f t="shared" si="4"/>
        <v>0</v>
      </c>
    </row>
    <row r="66" spans="1:15" s="7" customFormat="1" ht="41.4" x14ac:dyDescent="0.25">
      <c r="A66" s="78">
        <v>41</v>
      </c>
      <c r="B66" s="93" t="s">
        <v>196</v>
      </c>
      <c r="C66" s="79" t="s">
        <v>90</v>
      </c>
      <c r="D66" s="94">
        <v>1</v>
      </c>
      <c r="E66" s="95"/>
      <c r="F66" s="95"/>
      <c r="G66" s="68"/>
      <c r="H66" s="68"/>
      <c r="I66" s="68"/>
      <c r="J66" s="68">
        <f t="shared" si="0"/>
        <v>0</v>
      </c>
      <c r="K66" s="69">
        <f t="shared" si="5"/>
        <v>0</v>
      </c>
      <c r="L66" s="68">
        <f t="shared" si="1"/>
        <v>0</v>
      </c>
      <c r="M66" s="68">
        <f t="shared" si="2"/>
        <v>0</v>
      </c>
      <c r="N66" s="68">
        <f t="shared" si="3"/>
        <v>0</v>
      </c>
      <c r="O66" s="68">
        <f t="shared" si="4"/>
        <v>0</v>
      </c>
    </row>
    <row r="67" spans="1:15" s="7" customFormat="1" ht="41.4" x14ac:dyDescent="0.25">
      <c r="A67" s="79">
        <v>42</v>
      </c>
      <c r="B67" s="93" t="s">
        <v>245</v>
      </c>
      <c r="C67" s="78" t="s">
        <v>90</v>
      </c>
      <c r="D67" s="94">
        <v>1</v>
      </c>
      <c r="E67" s="92"/>
      <c r="F67" s="68"/>
      <c r="G67" s="68"/>
      <c r="H67" s="68"/>
      <c r="I67" s="68"/>
      <c r="J67" s="68">
        <f t="shared" si="0"/>
        <v>0</v>
      </c>
      <c r="K67" s="69">
        <f t="shared" si="5"/>
        <v>0</v>
      </c>
      <c r="L67" s="68">
        <f t="shared" si="1"/>
        <v>0</v>
      </c>
      <c r="M67" s="68">
        <f t="shared" si="2"/>
        <v>0</v>
      </c>
      <c r="N67" s="68">
        <f t="shared" si="3"/>
        <v>0</v>
      </c>
      <c r="O67" s="68">
        <f t="shared" si="4"/>
        <v>0</v>
      </c>
    </row>
    <row r="68" spans="1:15" s="7" customFormat="1" ht="41.4" x14ac:dyDescent="0.25">
      <c r="A68" s="78">
        <v>43</v>
      </c>
      <c r="B68" s="93" t="s">
        <v>114</v>
      </c>
      <c r="C68" s="79" t="s">
        <v>90</v>
      </c>
      <c r="D68" s="91">
        <v>1</v>
      </c>
      <c r="E68" s="92"/>
      <c r="F68" s="68"/>
      <c r="G68" s="68"/>
      <c r="H68" s="68"/>
      <c r="I68" s="68"/>
      <c r="J68" s="68">
        <f t="shared" si="0"/>
        <v>0</v>
      </c>
      <c r="K68" s="69">
        <f t="shared" si="5"/>
        <v>0</v>
      </c>
      <c r="L68" s="68">
        <f t="shared" si="1"/>
        <v>0</v>
      </c>
      <c r="M68" s="68">
        <f t="shared" si="2"/>
        <v>0</v>
      </c>
      <c r="N68" s="68">
        <f t="shared" si="3"/>
        <v>0</v>
      </c>
      <c r="O68" s="68">
        <f t="shared" si="4"/>
        <v>0</v>
      </c>
    </row>
    <row r="69" spans="1:15" s="7" customFormat="1" x14ac:dyDescent="0.25">
      <c r="A69" s="78">
        <v>44</v>
      </c>
      <c r="B69" s="90" t="s">
        <v>255</v>
      </c>
      <c r="C69" s="79" t="s">
        <v>90</v>
      </c>
      <c r="D69" s="91">
        <v>1</v>
      </c>
      <c r="E69" s="95"/>
      <c r="F69" s="95"/>
      <c r="G69" s="68"/>
      <c r="H69" s="68"/>
      <c r="I69" s="68"/>
      <c r="J69" s="68">
        <f t="shared" si="0"/>
        <v>0</v>
      </c>
      <c r="K69" s="69">
        <f t="shared" si="5"/>
        <v>0</v>
      </c>
      <c r="L69" s="68">
        <f t="shared" si="1"/>
        <v>0</v>
      </c>
      <c r="M69" s="68">
        <f t="shared" si="2"/>
        <v>0</v>
      </c>
      <c r="N69" s="68">
        <f t="shared" si="3"/>
        <v>0</v>
      </c>
      <c r="O69" s="68">
        <f t="shared" si="4"/>
        <v>0</v>
      </c>
    </row>
    <row r="70" spans="1:15" s="7" customFormat="1" x14ac:dyDescent="0.25">
      <c r="A70" s="79">
        <v>45</v>
      </c>
      <c r="B70" s="93" t="s">
        <v>197</v>
      </c>
      <c r="C70" s="78" t="s">
        <v>90</v>
      </c>
      <c r="D70" s="94">
        <v>1</v>
      </c>
      <c r="E70" s="95"/>
      <c r="F70" s="95"/>
      <c r="G70" s="68"/>
      <c r="H70" s="68"/>
      <c r="I70" s="68"/>
      <c r="J70" s="68">
        <f t="shared" si="0"/>
        <v>0</v>
      </c>
      <c r="K70" s="69">
        <f t="shared" si="5"/>
        <v>0</v>
      </c>
      <c r="L70" s="68">
        <f t="shared" si="1"/>
        <v>0</v>
      </c>
      <c r="M70" s="68">
        <f t="shared" si="2"/>
        <v>0</v>
      </c>
      <c r="N70" s="68">
        <f t="shared" si="3"/>
        <v>0</v>
      </c>
      <c r="O70" s="68">
        <f t="shared" si="4"/>
        <v>0</v>
      </c>
    </row>
    <row r="71" spans="1:15" s="7" customFormat="1" ht="27.6" x14ac:dyDescent="0.25">
      <c r="A71" s="78">
        <v>46</v>
      </c>
      <c r="B71" s="93" t="s">
        <v>198</v>
      </c>
      <c r="C71" s="78" t="s">
        <v>90</v>
      </c>
      <c r="D71" s="94">
        <v>2</v>
      </c>
      <c r="E71" s="95"/>
      <c r="F71" s="95"/>
      <c r="G71" s="68"/>
      <c r="H71" s="68"/>
      <c r="I71" s="68"/>
      <c r="J71" s="68">
        <f t="shared" si="0"/>
        <v>0</v>
      </c>
      <c r="K71" s="69">
        <f t="shared" si="5"/>
        <v>0</v>
      </c>
      <c r="L71" s="68">
        <f t="shared" si="1"/>
        <v>0</v>
      </c>
      <c r="M71" s="68">
        <f t="shared" si="2"/>
        <v>0</v>
      </c>
      <c r="N71" s="68">
        <f t="shared" si="3"/>
        <v>0</v>
      </c>
      <c r="O71" s="68">
        <f t="shared" si="4"/>
        <v>0</v>
      </c>
    </row>
    <row r="72" spans="1:15" s="7" customFormat="1" x14ac:dyDescent="0.25">
      <c r="A72" s="103"/>
      <c r="B72" s="104" t="s">
        <v>120</v>
      </c>
      <c r="C72" s="103"/>
      <c r="D72" s="103"/>
      <c r="E72" s="103"/>
      <c r="F72" s="103"/>
      <c r="G72" s="103"/>
      <c r="H72" s="103"/>
      <c r="I72" s="103"/>
      <c r="J72" s="103"/>
      <c r="K72" s="103"/>
      <c r="L72" s="103"/>
      <c r="M72" s="103"/>
      <c r="N72" s="103"/>
      <c r="O72" s="103"/>
    </row>
    <row r="73" spans="1:15" s="7" customFormat="1" ht="41.4" x14ac:dyDescent="0.25">
      <c r="A73" s="79">
        <v>47</v>
      </c>
      <c r="B73" s="93" t="s">
        <v>256</v>
      </c>
      <c r="C73" s="78" t="s">
        <v>90</v>
      </c>
      <c r="D73" s="94">
        <v>1</v>
      </c>
      <c r="E73" s="92"/>
      <c r="F73" s="68"/>
      <c r="G73" s="68"/>
      <c r="H73" s="68"/>
      <c r="I73" s="68"/>
      <c r="J73" s="68">
        <f t="shared" si="0"/>
        <v>0</v>
      </c>
      <c r="K73" s="69">
        <f t="shared" si="5"/>
        <v>0</v>
      </c>
      <c r="L73" s="68">
        <f t="shared" si="1"/>
        <v>0</v>
      </c>
      <c r="M73" s="68">
        <f t="shared" si="2"/>
        <v>0</v>
      </c>
      <c r="N73" s="68">
        <f t="shared" si="3"/>
        <v>0</v>
      </c>
      <c r="O73" s="68">
        <f t="shared" si="4"/>
        <v>0</v>
      </c>
    </row>
    <row r="74" spans="1:15" s="7" customFormat="1" ht="41.4" x14ac:dyDescent="0.25">
      <c r="A74" s="78">
        <v>48</v>
      </c>
      <c r="B74" s="93" t="s">
        <v>203</v>
      </c>
      <c r="C74" s="79" t="s">
        <v>90</v>
      </c>
      <c r="D74" s="91">
        <v>1</v>
      </c>
      <c r="E74" s="92"/>
      <c r="F74" s="68"/>
      <c r="G74" s="68"/>
      <c r="H74" s="68"/>
      <c r="I74" s="68"/>
      <c r="J74" s="68">
        <f t="shared" si="0"/>
        <v>0</v>
      </c>
      <c r="K74" s="69">
        <f t="shared" si="5"/>
        <v>0</v>
      </c>
      <c r="L74" s="68">
        <f t="shared" si="1"/>
        <v>0</v>
      </c>
      <c r="M74" s="68">
        <f t="shared" si="2"/>
        <v>0</v>
      </c>
      <c r="N74" s="68">
        <f t="shared" si="3"/>
        <v>0</v>
      </c>
      <c r="O74" s="68">
        <f t="shared" si="4"/>
        <v>0</v>
      </c>
    </row>
    <row r="75" spans="1:15" s="7" customFormat="1" ht="41.4" x14ac:dyDescent="0.25">
      <c r="A75" s="79">
        <v>49</v>
      </c>
      <c r="B75" s="90" t="s">
        <v>204</v>
      </c>
      <c r="C75" s="79" t="s">
        <v>90</v>
      </c>
      <c r="D75" s="91">
        <v>1</v>
      </c>
      <c r="E75" s="95"/>
      <c r="F75" s="95"/>
      <c r="G75" s="68"/>
      <c r="H75" s="68"/>
      <c r="I75" s="68"/>
      <c r="J75" s="68">
        <f t="shared" si="0"/>
        <v>0</v>
      </c>
      <c r="K75" s="69">
        <f t="shared" si="5"/>
        <v>0</v>
      </c>
      <c r="L75" s="68">
        <f t="shared" si="1"/>
        <v>0</v>
      </c>
      <c r="M75" s="68">
        <f t="shared" si="2"/>
        <v>0</v>
      </c>
      <c r="N75" s="68">
        <f t="shared" si="3"/>
        <v>0</v>
      </c>
      <c r="O75" s="68">
        <f t="shared" si="4"/>
        <v>0</v>
      </c>
    </row>
    <row r="76" spans="1:15" s="7" customFormat="1" ht="55.2" x14ac:dyDescent="0.25">
      <c r="A76" s="78">
        <v>50</v>
      </c>
      <c r="B76" s="93" t="s">
        <v>199</v>
      </c>
      <c r="C76" s="78" t="s">
        <v>103</v>
      </c>
      <c r="D76" s="94">
        <v>70</v>
      </c>
      <c r="E76" s="95"/>
      <c r="F76" s="95"/>
      <c r="G76" s="68"/>
      <c r="H76" s="68"/>
      <c r="I76" s="68"/>
      <c r="J76" s="68">
        <f t="shared" si="0"/>
        <v>0</v>
      </c>
      <c r="K76" s="69">
        <f t="shared" si="5"/>
        <v>0</v>
      </c>
      <c r="L76" s="68">
        <f t="shared" si="1"/>
        <v>0</v>
      </c>
      <c r="M76" s="68">
        <f t="shared" si="2"/>
        <v>0</v>
      </c>
      <c r="N76" s="68">
        <f t="shared" si="3"/>
        <v>0</v>
      </c>
      <c r="O76" s="68">
        <f t="shared" si="4"/>
        <v>0</v>
      </c>
    </row>
    <row r="77" spans="1:15" s="7" customFormat="1" ht="27.6" x14ac:dyDescent="0.25">
      <c r="A77" s="79">
        <v>51</v>
      </c>
      <c r="B77" s="93" t="s">
        <v>200</v>
      </c>
      <c r="C77" s="78" t="s">
        <v>90</v>
      </c>
      <c r="D77" s="94">
        <v>5</v>
      </c>
      <c r="E77" s="95"/>
      <c r="F77" s="95"/>
      <c r="G77" s="68"/>
      <c r="H77" s="68"/>
      <c r="I77" s="68"/>
      <c r="J77" s="68">
        <f t="shared" si="0"/>
        <v>0</v>
      </c>
      <c r="K77" s="69">
        <f t="shared" si="5"/>
        <v>0</v>
      </c>
      <c r="L77" s="68">
        <f t="shared" si="1"/>
        <v>0</v>
      </c>
      <c r="M77" s="68">
        <f t="shared" si="2"/>
        <v>0</v>
      </c>
      <c r="N77" s="68">
        <f t="shared" si="3"/>
        <v>0</v>
      </c>
      <c r="O77" s="68">
        <f t="shared" si="4"/>
        <v>0</v>
      </c>
    </row>
    <row r="78" spans="1:15" s="7" customFormat="1" ht="41.4" x14ac:dyDescent="0.25">
      <c r="A78" s="78">
        <v>52</v>
      </c>
      <c r="B78" s="93" t="s">
        <v>201</v>
      </c>
      <c r="C78" s="79" t="s">
        <v>90</v>
      </c>
      <c r="D78" s="94">
        <v>10</v>
      </c>
      <c r="E78" s="95"/>
      <c r="F78" s="95"/>
      <c r="G78" s="68"/>
      <c r="H78" s="68"/>
      <c r="I78" s="68"/>
      <c r="J78" s="68">
        <f t="shared" si="0"/>
        <v>0</v>
      </c>
      <c r="K78" s="69">
        <f t="shared" si="5"/>
        <v>0</v>
      </c>
      <c r="L78" s="68">
        <f t="shared" si="1"/>
        <v>0</v>
      </c>
      <c r="M78" s="68">
        <f t="shared" si="2"/>
        <v>0</v>
      </c>
      <c r="N78" s="68">
        <f t="shared" si="3"/>
        <v>0</v>
      </c>
      <c r="O78" s="68">
        <f t="shared" si="4"/>
        <v>0</v>
      </c>
    </row>
    <row r="79" spans="1:15" s="7" customFormat="1" ht="27.6" x14ac:dyDescent="0.25">
      <c r="A79" s="79">
        <v>53</v>
      </c>
      <c r="B79" s="93" t="s">
        <v>202</v>
      </c>
      <c r="C79" s="78" t="s">
        <v>90</v>
      </c>
      <c r="D79" s="94">
        <v>4</v>
      </c>
      <c r="E79" s="92"/>
      <c r="F79" s="68"/>
      <c r="G79" s="68"/>
      <c r="H79" s="68"/>
      <c r="I79" s="68"/>
      <c r="J79" s="68">
        <f t="shared" si="0"/>
        <v>0</v>
      </c>
      <c r="K79" s="69">
        <f t="shared" si="5"/>
        <v>0</v>
      </c>
      <c r="L79" s="68">
        <f t="shared" si="1"/>
        <v>0</v>
      </c>
      <c r="M79" s="68">
        <f t="shared" si="2"/>
        <v>0</v>
      </c>
      <c r="N79" s="68">
        <f t="shared" si="3"/>
        <v>0</v>
      </c>
      <c r="O79" s="68">
        <f t="shared" si="4"/>
        <v>0</v>
      </c>
    </row>
    <row r="80" spans="1:15" s="7" customFormat="1" x14ac:dyDescent="0.25">
      <c r="A80" s="78">
        <v>54</v>
      </c>
      <c r="B80" s="93" t="s">
        <v>205</v>
      </c>
      <c r="C80" s="79" t="s">
        <v>90</v>
      </c>
      <c r="D80" s="91">
        <v>1</v>
      </c>
      <c r="E80" s="92"/>
      <c r="F80" s="68"/>
      <c r="G80" s="68"/>
      <c r="H80" s="68"/>
      <c r="I80" s="68"/>
      <c r="J80" s="68">
        <f t="shared" si="0"/>
        <v>0</v>
      </c>
      <c r="K80" s="69">
        <f t="shared" si="5"/>
        <v>0</v>
      </c>
      <c r="L80" s="68">
        <f t="shared" si="1"/>
        <v>0</v>
      </c>
      <c r="M80" s="68">
        <f t="shared" si="2"/>
        <v>0</v>
      </c>
      <c r="N80" s="68">
        <f t="shared" si="3"/>
        <v>0</v>
      </c>
      <c r="O80" s="68">
        <f t="shared" si="4"/>
        <v>0</v>
      </c>
    </row>
    <row r="81" spans="1:15" s="7" customFormat="1" x14ac:dyDescent="0.25">
      <c r="A81" s="79">
        <v>55</v>
      </c>
      <c r="B81" s="90" t="s">
        <v>206</v>
      </c>
      <c r="C81" s="79" t="s">
        <v>90</v>
      </c>
      <c r="D81" s="91">
        <v>1</v>
      </c>
      <c r="E81" s="95"/>
      <c r="F81" s="95"/>
      <c r="G81" s="68"/>
      <c r="H81" s="68"/>
      <c r="I81" s="68"/>
      <c r="J81" s="68">
        <f t="shared" si="0"/>
        <v>0</v>
      </c>
      <c r="K81" s="69">
        <f t="shared" si="5"/>
        <v>0</v>
      </c>
      <c r="L81" s="68">
        <f t="shared" si="1"/>
        <v>0</v>
      </c>
      <c r="M81" s="68">
        <f t="shared" si="2"/>
        <v>0</v>
      </c>
      <c r="N81" s="68">
        <f t="shared" si="3"/>
        <v>0</v>
      </c>
      <c r="O81" s="68">
        <f t="shared" si="4"/>
        <v>0</v>
      </c>
    </row>
    <row r="82" spans="1:15" s="7" customFormat="1" ht="27.6" x14ac:dyDescent="0.25">
      <c r="A82" s="78">
        <v>56</v>
      </c>
      <c r="B82" s="93" t="s">
        <v>266</v>
      </c>
      <c r="C82" s="78" t="s">
        <v>90</v>
      </c>
      <c r="D82" s="94">
        <v>2</v>
      </c>
      <c r="E82" s="95"/>
      <c r="F82" s="95"/>
      <c r="G82" s="68"/>
      <c r="H82" s="68"/>
      <c r="I82" s="68"/>
      <c r="J82" s="68">
        <f t="shared" si="0"/>
        <v>0</v>
      </c>
      <c r="K82" s="69">
        <f t="shared" si="5"/>
        <v>0</v>
      </c>
      <c r="L82" s="68">
        <f t="shared" si="1"/>
        <v>0</v>
      </c>
      <c r="M82" s="68">
        <f t="shared" si="2"/>
        <v>0</v>
      </c>
      <c r="N82" s="68">
        <f t="shared" si="3"/>
        <v>0</v>
      </c>
      <c r="O82" s="68">
        <f t="shared" si="4"/>
        <v>0</v>
      </c>
    </row>
    <row r="83" spans="1:15" s="7" customFormat="1" ht="55.2" x14ac:dyDescent="0.25">
      <c r="A83" s="79">
        <v>57</v>
      </c>
      <c r="B83" s="93" t="s">
        <v>129</v>
      </c>
      <c r="C83" s="78" t="s">
        <v>90</v>
      </c>
      <c r="D83" s="94">
        <v>1</v>
      </c>
      <c r="E83" s="95"/>
      <c r="F83" s="95"/>
      <c r="G83" s="68"/>
      <c r="H83" s="68"/>
      <c r="I83" s="68"/>
      <c r="J83" s="68">
        <f t="shared" si="0"/>
        <v>0</v>
      </c>
      <c r="K83" s="69">
        <f t="shared" si="5"/>
        <v>0</v>
      </c>
      <c r="L83" s="68">
        <f t="shared" si="1"/>
        <v>0</v>
      </c>
      <c r="M83" s="68">
        <f t="shared" si="2"/>
        <v>0</v>
      </c>
      <c r="N83" s="68">
        <f t="shared" si="3"/>
        <v>0</v>
      </c>
      <c r="O83" s="68">
        <f t="shared" si="4"/>
        <v>0</v>
      </c>
    </row>
    <row r="84" spans="1:15" s="7" customFormat="1" x14ac:dyDescent="0.25">
      <c r="A84" s="103"/>
      <c r="B84" s="104" t="s">
        <v>130</v>
      </c>
      <c r="C84" s="103"/>
      <c r="D84" s="103"/>
      <c r="E84" s="103"/>
      <c r="F84" s="103"/>
      <c r="G84" s="103"/>
      <c r="H84" s="103"/>
      <c r="I84" s="103"/>
      <c r="J84" s="103"/>
      <c r="K84" s="103"/>
      <c r="L84" s="103"/>
      <c r="M84" s="103"/>
      <c r="N84" s="103"/>
      <c r="O84" s="103"/>
    </row>
    <row r="85" spans="1:15" s="7" customFormat="1" ht="27.6" x14ac:dyDescent="0.25">
      <c r="A85" s="79">
        <v>58</v>
      </c>
      <c r="B85" s="93" t="s">
        <v>131</v>
      </c>
      <c r="C85" s="78" t="s">
        <v>132</v>
      </c>
      <c r="D85" s="94">
        <v>207</v>
      </c>
      <c r="E85" s="92"/>
      <c r="F85" s="68"/>
      <c r="G85" s="68"/>
      <c r="H85" s="68"/>
      <c r="I85" s="68"/>
      <c r="J85" s="68">
        <f t="shared" ref="J85:J120" si="6">I85+H85+G85</f>
        <v>0</v>
      </c>
      <c r="K85" s="69">
        <f t="shared" si="5"/>
        <v>0</v>
      </c>
      <c r="L85" s="68">
        <f t="shared" ref="L85:L120" si="7">ROUND(D85*G85,2)</f>
        <v>0</v>
      </c>
      <c r="M85" s="68">
        <f t="shared" ref="M85:M120" si="8">ROUND(D85*H85,2)</f>
        <v>0</v>
      </c>
      <c r="N85" s="68">
        <f t="shared" ref="N85:N120" si="9">ROUND(D85*I85,2)</f>
        <v>0</v>
      </c>
      <c r="O85" s="68">
        <f t="shared" ref="O85:O120" si="10">N85+M85+L85</f>
        <v>0</v>
      </c>
    </row>
    <row r="86" spans="1:15" s="7" customFormat="1" x14ac:dyDescent="0.25">
      <c r="A86" s="79">
        <v>59</v>
      </c>
      <c r="B86" s="93" t="s">
        <v>231</v>
      </c>
      <c r="C86" s="78" t="s">
        <v>132</v>
      </c>
      <c r="D86" s="94">
        <v>5</v>
      </c>
      <c r="E86" s="92"/>
      <c r="F86" s="68"/>
      <c r="G86" s="68"/>
      <c r="H86" s="68"/>
      <c r="I86" s="68"/>
      <c r="J86" s="68">
        <f t="shared" si="6"/>
        <v>0</v>
      </c>
      <c r="K86" s="69">
        <f t="shared" si="5"/>
        <v>0</v>
      </c>
      <c r="L86" s="68">
        <f t="shared" si="7"/>
        <v>0</v>
      </c>
      <c r="M86" s="68">
        <f t="shared" si="8"/>
        <v>0</v>
      </c>
      <c r="N86" s="68">
        <f t="shared" si="9"/>
        <v>0</v>
      </c>
      <c r="O86" s="68">
        <f t="shared" si="10"/>
        <v>0</v>
      </c>
    </row>
    <row r="87" spans="1:15" s="7" customFormat="1" x14ac:dyDescent="0.25">
      <c r="A87" s="78">
        <v>60</v>
      </c>
      <c r="B87" s="93" t="s">
        <v>232</v>
      </c>
      <c r="C87" s="79" t="s">
        <v>132</v>
      </c>
      <c r="D87" s="91">
        <v>62</v>
      </c>
      <c r="E87" s="92"/>
      <c r="F87" s="68"/>
      <c r="G87" s="68"/>
      <c r="H87" s="68"/>
      <c r="I87" s="68"/>
      <c r="J87" s="68">
        <f t="shared" si="6"/>
        <v>0</v>
      </c>
      <c r="K87" s="69">
        <f t="shared" ref="K87:K120" si="11">ROUND(D87*E87,1)</f>
        <v>0</v>
      </c>
      <c r="L87" s="68">
        <f t="shared" si="7"/>
        <v>0</v>
      </c>
      <c r="M87" s="68">
        <f t="shared" si="8"/>
        <v>0</v>
      </c>
      <c r="N87" s="68">
        <f t="shared" si="9"/>
        <v>0</v>
      </c>
      <c r="O87" s="68">
        <f t="shared" si="10"/>
        <v>0</v>
      </c>
    </row>
    <row r="88" spans="1:15" s="7" customFormat="1" x14ac:dyDescent="0.25">
      <c r="A88" s="78">
        <v>61</v>
      </c>
      <c r="B88" s="90" t="s">
        <v>207</v>
      </c>
      <c r="C88" s="79" t="s">
        <v>132</v>
      </c>
      <c r="D88" s="91">
        <v>30</v>
      </c>
      <c r="E88" s="95"/>
      <c r="F88" s="95"/>
      <c r="G88" s="68"/>
      <c r="H88" s="68"/>
      <c r="I88" s="68"/>
      <c r="J88" s="68">
        <f t="shared" si="6"/>
        <v>0</v>
      </c>
      <c r="K88" s="69">
        <f t="shared" si="11"/>
        <v>0</v>
      </c>
      <c r="L88" s="68">
        <f t="shared" si="7"/>
        <v>0</v>
      </c>
      <c r="M88" s="68">
        <f t="shared" si="8"/>
        <v>0</v>
      </c>
      <c r="N88" s="68">
        <f t="shared" si="9"/>
        <v>0</v>
      </c>
      <c r="O88" s="68">
        <f t="shared" si="10"/>
        <v>0</v>
      </c>
    </row>
    <row r="89" spans="1:15" s="7" customFormat="1" x14ac:dyDescent="0.25">
      <c r="A89" s="79">
        <v>62</v>
      </c>
      <c r="B89" s="93" t="s">
        <v>208</v>
      </c>
      <c r="C89" s="78" t="s">
        <v>132</v>
      </c>
      <c r="D89" s="94">
        <v>2.1</v>
      </c>
      <c r="E89" s="95"/>
      <c r="F89" s="95"/>
      <c r="G89" s="68"/>
      <c r="H89" s="68"/>
      <c r="I89" s="68"/>
      <c r="J89" s="68">
        <f t="shared" si="6"/>
        <v>0</v>
      </c>
      <c r="K89" s="69">
        <f t="shared" si="11"/>
        <v>0</v>
      </c>
      <c r="L89" s="68">
        <f t="shared" si="7"/>
        <v>0</v>
      </c>
      <c r="M89" s="68">
        <f t="shared" si="8"/>
        <v>0</v>
      </c>
      <c r="N89" s="68">
        <f t="shared" si="9"/>
        <v>0</v>
      </c>
      <c r="O89" s="68">
        <f t="shared" si="10"/>
        <v>0</v>
      </c>
    </row>
    <row r="90" spans="1:15" s="7" customFormat="1" x14ac:dyDescent="0.25">
      <c r="A90" s="78">
        <v>63</v>
      </c>
      <c r="B90" s="93" t="s">
        <v>209</v>
      </c>
      <c r="C90" s="78" t="s">
        <v>132</v>
      </c>
      <c r="D90" s="94">
        <v>51.5</v>
      </c>
      <c r="E90" s="95"/>
      <c r="F90" s="95"/>
      <c r="G90" s="68"/>
      <c r="H90" s="68"/>
      <c r="I90" s="68"/>
      <c r="J90" s="68">
        <f t="shared" si="6"/>
        <v>0</v>
      </c>
      <c r="K90" s="69">
        <f t="shared" si="11"/>
        <v>0</v>
      </c>
      <c r="L90" s="68">
        <f t="shared" si="7"/>
        <v>0</v>
      </c>
      <c r="M90" s="68">
        <f t="shared" si="8"/>
        <v>0</v>
      </c>
      <c r="N90" s="68">
        <f t="shared" si="9"/>
        <v>0</v>
      </c>
      <c r="O90" s="68">
        <f t="shared" si="10"/>
        <v>0</v>
      </c>
    </row>
    <row r="91" spans="1:15" s="7" customFormat="1" ht="27.6" x14ac:dyDescent="0.25">
      <c r="A91" s="78">
        <v>64</v>
      </c>
      <c r="B91" s="93" t="s">
        <v>210</v>
      </c>
      <c r="C91" s="79" t="s">
        <v>132</v>
      </c>
      <c r="D91" s="94">
        <v>51.5</v>
      </c>
      <c r="E91" s="95"/>
      <c r="F91" s="95"/>
      <c r="G91" s="68"/>
      <c r="H91" s="68"/>
      <c r="I91" s="68"/>
      <c r="J91" s="68">
        <f t="shared" si="6"/>
        <v>0</v>
      </c>
      <c r="K91" s="69">
        <f t="shared" si="11"/>
        <v>0</v>
      </c>
      <c r="L91" s="68">
        <f t="shared" si="7"/>
        <v>0</v>
      </c>
      <c r="M91" s="68">
        <f t="shared" si="8"/>
        <v>0</v>
      </c>
      <c r="N91" s="68">
        <f t="shared" si="9"/>
        <v>0</v>
      </c>
      <c r="O91" s="68">
        <f t="shared" si="10"/>
        <v>0</v>
      </c>
    </row>
    <row r="92" spans="1:15" s="7" customFormat="1" x14ac:dyDescent="0.25">
      <c r="A92" s="79">
        <v>65</v>
      </c>
      <c r="B92" s="93" t="s">
        <v>211</v>
      </c>
      <c r="C92" s="78" t="s">
        <v>132</v>
      </c>
      <c r="D92" s="94">
        <v>51.5</v>
      </c>
      <c r="E92" s="92"/>
      <c r="F92" s="68"/>
      <c r="G92" s="68"/>
      <c r="H92" s="68"/>
      <c r="I92" s="68"/>
      <c r="J92" s="68">
        <f t="shared" si="6"/>
        <v>0</v>
      </c>
      <c r="K92" s="69">
        <f t="shared" si="11"/>
        <v>0</v>
      </c>
      <c r="L92" s="68">
        <f t="shared" si="7"/>
        <v>0</v>
      </c>
      <c r="M92" s="68">
        <f t="shared" si="8"/>
        <v>0</v>
      </c>
      <c r="N92" s="68">
        <f t="shared" si="9"/>
        <v>0</v>
      </c>
      <c r="O92" s="68">
        <f t="shared" si="10"/>
        <v>0</v>
      </c>
    </row>
    <row r="93" spans="1:15" s="7" customFormat="1" x14ac:dyDescent="0.25">
      <c r="A93" s="78">
        <v>66</v>
      </c>
      <c r="B93" s="93" t="s">
        <v>212</v>
      </c>
      <c r="C93" s="79" t="s">
        <v>132</v>
      </c>
      <c r="D93" s="91">
        <v>155</v>
      </c>
      <c r="E93" s="92"/>
      <c r="F93" s="68"/>
      <c r="G93" s="68"/>
      <c r="H93" s="68"/>
      <c r="I93" s="68"/>
      <c r="J93" s="68">
        <f t="shared" si="6"/>
        <v>0</v>
      </c>
      <c r="K93" s="69">
        <f t="shared" si="11"/>
        <v>0</v>
      </c>
      <c r="L93" s="68">
        <f t="shared" si="7"/>
        <v>0</v>
      </c>
      <c r="M93" s="68">
        <f t="shared" si="8"/>
        <v>0</v>
      </c>
      <c r="N93" s="68">
        <f t="shared" si="9"/>
        <v>0</v>
      </c>
      <c r="O93" s="68">
        <f t="shared" si="10"/>
        <v>0</v>
      </c>
    </row>
    <row r="94" spans="1:15" s="7" customFormat="1" ht="27.6" x14ac:dyDescent="0.25">
      <c r="A94" s="78">
        <v>67</v>
      </c>
      <c r="B94" s="90" t="s">
        <v>213</v>
      </c>
      <c r="C94" s="79" t="s">
        <v>132</v>
      </c>
      <c r="D94" s="91">
        <v>155</v>
      </c>
      <c r="E94" s="95"/>
      <c r="F94" s="95"/>
      <c r="G94" s="68"/>
      <c r="H94" s="68"/>
      <c r="I94" s="68"/>
      <c r="J94" s="68">
        <f t="shared" si="6"/>
        <v>0</v>
      </c>
      <c r="K94" s="69">
        <f t="shared" si="11"/>
        <v>0</v>
      </c>
      <c r="L94" s="68">
        <f t="shared" si="7"/>
        <v>0</v>
      </c>
      <c r="M94" s="68">
        <f t="shared" si="8"/>
        <v>0</v>
      </c>
      <c r="N94" s="68">
        <f t="shared" si="9"/>
        <v>0</v>
      </c>
      <c r="O94" s="68">
        <f t="shared" si="10"/>
        <v>0</v>
      </c>
    </row>
    <row r="95" spans="1:15" s="7" customFormat="1" ht="27.6" x14ac:dyDescent="0.25">
      <c r="A95" s="79">
        <v>68</v>
      </c>
      <c r="B95" s="93" t="s">
        <v>214</v>
      </c>
      <c r="C95" s="78" t="s">
        <v>132</v>
      </c>
      <c r="D95" s="94">
        <v>155</v>
      </c>
      <c r="E95" s="95"/>
      <c r="F95" s="95"/>
      <c r="G95" s="68"/>
      <c r="H95" s="68"/>
      <c r="I95" s="68"/>
      <c r="J95" s="68">
        <f t="shared" si="6"/>
        <v>0</v>
      </c>
      <c r="K95" s="69">
        <f t="shared" si="11"/>
        <v>0</v>
      </c>
      <c r="L95" s="68">
        <f t="shared" si="7"/>
        <v>0</v>
      </c>
      <c r="M95" s="68">
        <f t="shared" si="8"/>
        <v>0</v>
      </c>
      <c r="N95" s="68">
        <f t="shared" si="9"/>
        <v>0</v>
      </c>
      <c r="O95" s="68">
        <f t="shared" si="10"/>
        <v>0</v>
      </c>
    </row>
    <row r="96" spans="1:15" s="7" customFormat="1" x14ac:dyDescent="0.25">
      <c r="A96" s="78">
        <v>69</v>
      </c>
      <c r="B96" s="93" t="s">
        <v>289</v>
      </c>
      <c r="C96" s="78" t="s">
        <v>132</v>
      </c>
      <c r="D96" s="94">
        <v>2.4</v>
      </c>
      <c r="E96" s="95"/>
      <c r="F96" s="95"/>
      <c r="G96" s="68"/>
      <c r="H96" s="68"/>
      <c r="I96" s="68"/>
      <c r="J96" s="68">
        <f t="shared" si="6"/>
        <v>0</v>
      </c>
      <c r="K96" s="69">
        <f t="shared" si="11"/>
        <v>0</v>
      </c>
      <c r="L96" s="68">
        <f t="shared" si="7"/>
        <v>0</v>
      </c>
      <c r="M96" s="68">
        <f t="shared" si="8"/>
        <v>0</v>
      </c>
      <c r="N96" s="68">
        <f t="shared" si="9"/>
        <v>0</v>
      </c>
      <c r="O96" s="68">
        <f t="shared" si="10"/>
        <v>0</v>
      </c>
    </row>
    <row r="97" spans="1:15" s="7" customFormat="1" x14ac:dyDescent="0.25">
      <c r="A97" s="78">
        <v>70</v>
      </c>
      <c r="B97" s="93" t="s">
        <v>142</v>
      </c>
      <c r="C97" s="79" t="s">
        <v>132</v>
      </c>
      <c r="D97" s="94">
        <v>17.8</v>
      </c>
      <c r="E97" s="95"/>
      <c r="F97" s="95"/>
      <c r="G97" s="68"/>
      <c r="H97" s="68"/>
      <c r="I97" s="68"/>
      <c r="J97" s="68">
        <f t="shared" si="6"/>
        <v>0</v>
      </c>
      <c r="K97" s="69">
        <f t="shared" si="11"/>
        <v>0</v>
      </c>
      <c r="L97" s="68">
        <f t="shared" si="7"/>
        <v>0</v>
      </c>
      <c r="M97" s="68">
        <f t="shared" si="8"/>
        <v>0</v>
      </c>
      <c r="N97" s="68">
        <f t="shared" si="9"/>
        <v>0</v>
      </c>
      <c r="O97" s="68">
        <f t="shared" si="10"/>
        <v>0</v>
      </c>
    </row>
    <row r="98" spans="1:15" s="7" customFormat="1" x14ac:dyDescent="0.25">
      <c r="A98" s="79">
        <v>71</v>
      </c>
      <c r="B98" s="93" t="s">
        <v>143</v>
      </c>
      <c r="C98" s="78" t="s">
        <v>132</v>
      </c>
      <c r="D98" s="94">
        <v>3</v>
      </c>
      <c r="E98" s="92"/>
      <c r="F98" s="68"/>
      <c r="G98" s="68"/>
      <c r="H98" s="68"/>
      <c r="I98" s="68"/>
      <c r="J98" s="68">
        <f t="shared" si="6"/>
        <v>0</v>
      </c>
      <c r="K98" s="69">
        <f t="shared" si="11"/>
        <v>0</v>
      </c>
      <c r="L98" s="68">
        <f t="shared" si="7"/>
        <v>0</v>
      </c>
      <c r="M98" s="68">
        <f t="shared" si="8"/>
        <v>0</v>
      </c>
      <c r="N98" s="68">
        <f t="shared" si="9"/>
        <v>0</v>
      </c>
      <c r="O98" s="68">
        <f t="shared" si="10"/>
        <v>0</v>
      </c>
    </row>
    <row r="99" spans="1:15" s="7" customFormat="1" ht="41.4" x14ac:dyDescent="0.25">
      <c r="A99" s="78">
        <v>72</v>
      </c>
      <c r="B99" s="93" t="s">
        <v>215</v>
      </c>
      <c r="C99" s="79" t="s">
        <v>132</v>
      </c>
      <c r="D99" s="91">
        <v>4.5</v>
      </c>
      <c r="E99" s="92"/>
      <c r="F99" s="68"/>
      <c r="G99" s="68"/>
      <c r="H99" s="68"/>
      <c r="I99" s="68"/>
      <c r="J99" s="68">
        <f t="shared" si="6"/>
        <v>0</v>
      </c>
      <c r="K99" s="69">
        <f t="shared" si="11"/>
        <v>0</v>
      </c>
      <c r="L99" s="68">
        <f t="shared" si="7"/>
        <v>0</v>
      </c>
      <c r="M99" s="68">
        <f t="shared" si="8"/>
        <v>0</v>
      </c>
      <c r="N99" s="68">
        <f t="shared" si="9"/>
        <v>0</v>
      </c>
      <c r="O99" s="68">
        <f t="shared" si="10"/>
        <v>0</v>
      </c>
    </row>
    <row r="100" spans="1:15" s="7" customFormat="1" ht="41.4" x14ac:dyDescent="0.25">
      <c r="A100" s="78">
        <v>73</v>
      </c>
      <c r="B100" s="90" t="s">
        <v>216</v>
      </c>
      <c r="C100" s="79" t="s">
        <v>132</v>
      </c>
      <c r="D100" s="91">
        <v>12.6</v>
      </c>
      <c r="E100" s="95"/>
      <c r="F100" s="95"/>
      <c r="G100" s="68"/>
      <c r="H100" s="68"/>
      <c r="I100" s="68"/>
      <c r="J100" s="68">
        <f t="shared" si="6"/>
        <v>0</v>
      </c>
      <c r="K100" s="69">
        <f t="shared" si="11"/>
        <v>0</v>
      </c>
      <c r="L100" s="68">
        <f t="shared" si="7"/>
        <v>0</v>
      </c>
      <c r="M100" s="68">
        <f t="shared" si="8"/>
        <v>0</v>
      </c>
      <c r="N100" s="68">
        <f t="shared" si="9"/>
        <v>0</v>
      </c>
      <c r="O100" s="68">
        <f t="shared" si="10"/>
        <v>0</v>
      </c>
    </row>
    <row r="101" spans="1:15" s="7" customFormat="1" x14ac:dyDescent="0.25">
      <c r="A101" s="103"/>
      <c r="B101" s="104" t="s">
        <v>144</v>
      </c>
      <c r="C101" s="103"/>
      <c r="D101" s="103"/>
      <c r="E101" s="103"/>
      <c r="F101" s="103"/>
      <c r="G101" s="103"/>
      <c r="H101" s="103"/>
      <c r="I101" s="103"/>
      <c r="J101" s="103"/>
      <c r="K101" s="103"/>
      <c r="L101" s="103"/>
      <c r="M101" s="103"/>
      <c r="N101" s="103"/>
      <c r="O101" s="103"/>
    </row>
    <row r="102" spans="1:15" s="7" customFormat="1" x14ac:dyDescent="0.25">
      <c r="A102" s="79">
        <v>74</v>
      </c>
      <c r="B102" s="93" t="s">
        <v>224</v>
      </c>
      <c r="C102" s="78" t="s">
        <v>90</v>
      </c>
      <c r="D102" s="94">
        <v>1</v>
      </c>
      <c r="E102" s="95"/>
      <c r="F102" s="95"/>
      <c r="G102" s="68"/>
      <c r="H102" s="68"/>
      <c r="I102" s="68"/>
      <c r="J102" s="68">
        <f t="shared" si="6"/>
        <v>0</v>
      </c>
      <c r="K102" s="69">
        <f t="shared" si="11"/>
        <v>0</v>
      </c>
      <c r="L102" s="68">
        <f t="shared" si="7"/>
        <v>0</v>
      </c>
      <c r="M102" s="68">
        <f t="shared" si="8"/>
        <v>0</v>
      </c>
      <c r="N102" s="68">
        <f t="shared" si="9"/>
        <v>0</v>
      </c>
      <c r="O102" s="68">
        <f t="shared" si="10"/>
        <v>0</v>
      </c>
    </row>
    <row r="103" spans="1:15" s="7" customFormat="1" x14ac:dyDescent="0.25">
      <c r="A103" s="103"/>
      <c r="B103" s="104" t="s">
        <v>146</v>
      </c>
      <c r="C103" s="103"/>
      <c r="D103" s="103"/>
      <c r="E103" s="103"/>
      <c r="F103" s="103"/>
      <c r="G103" s="103"/>
      <c r="H103" s="103"/>
      <c r="I103" s="103"/>
      <c r="J103" s="103"/>
      <c r="K103" s="103"/>
      <c r="L103" s="103"/>
      <c r="M103" s="103"/>
      <c r="N103" s="103"/>
      <c r="O103" s="103"/>
    </row>
    <row r="104" spans="1:15" s="7" customFormat="1" ht="41.4" x14ac:dyDescent="0.25">
      <c r="A104" s="78">
        <v>75</v>
      </c>
      <c r="B104" s="93" t="s">
        <v>147</v>
      </c>
      <c r="C104" s="79" t="s">
        <v>148</v>
      </c>
      <c r="D104" s="94">
        <v>5.0999999999999996</v>
      </c>
      <c r="E104" s="95"/>
      <c r="F104" s="95"/>
      <c r="G104" s="68"/>
      <c r="H104" s="68"/>
      <c r="I104" s="68"/>
      <c r="J104" s="68">
        <f t="shared" si="6"/>
        <v>0</v>
      </c>
      <c r="K104" s="69">
        <f t="shared" si="11"/>
        <v>0</v>
      </c>
      <c r="L104" s="68">
        <f t="shared" si="7"/>
        <v>0</v>
      </c>
      <c r="M104" s="68">
        <f t="shared" si="8"/>
        <v>0</v>
      </c>
      <c r="N104" s="68">
        <f t="shared" si="9"/>
        <v>0</v>
      </c>
      <c r="O104" s="68">
        <f t="shared" si="10"/>
        <v>0</v>
      </c>
    </row>
    <row r="105" spans="1:15" s="7" customFormat="1" ht="41.4" x14ac:dyDescent="0.25">
      <c r="A105" s="79">
        <v>76</v>
      </c>
      <c r="B105" s="93" t="s">
        <v>149</v>
      </c>
      <c r="C105" s="78" t="s">
        <v>148</v>
      </c>
      <c r="D105" s="94">
        <v>5.0999999999999996</v>
      </c>
      <c r="E105" s="92"/>
      <c r="F105" s="68"/>
      <c r="G105" s="68"/>
      <c r="H105" s="68"/>
      <c r="I105" s="68"/>
      <c r="J105" s="68">
        <f t="shared" si="6"/>
        <v>0</v>
      </c>
      <c r="K105" s="69">
        <f t="shared" si="11"/>
        <v>0</v>
      </c>
      <c r="L105" s="68">
        <f t="shared" si="7"/>
        <v>0</v>
      </c>
      <c r="M105" s="68">
        <f t="shared" si="8"/>
        <v>0</v>
      </c>
      <c r="N105" s="68">
        <f t="shared" si="9"/>
        <v>0</v>
      </c>
      <c r="O105" s="68">
        <f t="shared" si="10"/>
        <v>0</v>
      </c>
    </row>
    <row r="106" spans="1:15" s="7" customFormat="1" x14ac:dyDescent="0.25">
      <c r="A106" s="78">
        <v>77</v>
      </c>
      <c r="B106" s="93" t="s">
        <v>225</v>
      </c>
      <c r="C106" s="79" t="s">
        <v>132</v>
      </c>
      <c r="D106" s="91">
        <v>49.1</v>
      </c>
      <c r="E106" s="92"/>
      <c r="F106" s="68"/>
      <c r="G106" s="68"/>
      <c r="H106" s="68"/>
      <c r="I106" s="68"/>
      <c r="J106" s="68">
        <f t="shared" si="6"/>
        <v>0</v>
      </c>
      <c r="K106" s="69">
        <f t="shared" si="11"/>
        <v>0</v>
      </c>
      <c r="L106" s="68">
        <f t="shared" si="7"/>
        <v>0</v>
      </c>
      <c r="M106" s="68">
        <f t="shared" si="8"/>
        <v>0</v>
      </c>
      <c r="N106" s="68">
        <f t="shared" si="9"/>
        <v>0</v>
      </c>
      <c r="O106" s="68">
        <f t="shared" si="10"/>
        <v>0</v>
      </c>
    </row>
    <row r="107" spans="1:15" s="7" customFormat="1" ht="27.6" x14ac:dyDescent="0.25">
      <c r="A107" s="78">
        <v>78</v>
      </c>
      <c r="B107" s="90" t="s">
        <v>89</v>
      </c>
      <c r="C107" s="79" t="s">
        <v>90</v>
      </c>
      <c r="D107" s="91">
        <v>1</v>
      </c>
      <c r="E107" s="95"/>
      <c r="F107" s="95"/>
      <c r="G107" s="68"/>
      <c r="H107" s="68"/>
      <c r="I107" s="68"/>
      <c r="J107" s="68">
        <f t="shared" si="6"/>
        <v>0</v>
      </c>
      <c r="K107" s="69">
        <f t="shared" si="11"/>
        <v>0</v>
      </c>
      <c r="L107" s="68">
        <f t="shared" si="7"/>
        <v>0</v>
      </c>
      <c r="M107" s="68">
        <f t="shared" si="8"/>
        <v>0</v>
      </c>
      <c r="N107" s="68">
        <f t="shared" si="9"/>
        <v>0</v>
      </c>
      <c r="O107" s="68">
        <f t="shared" si="10"/>
        <v>0</v>
      </c>
    </row>
    <row r="108" spans="1:15" s="7" customFormat="1" ht="55.2" x14ac:dyDescent="0.25">
      <c r="A108" s="78">
        <v>79</v>
      </c>
      <c r="B108" s="90" t="s">
        <v>227</v>
      </c>
      <c r="C108" s="79" t="s">
        <v>90</v>
      </c>
      <c r="D108" s="91">
        <v>1</v>
      </c>
      <c r="E108" s="95"/>
      <c r="F108" s="95"/>
      <c r="G108" s="68"/>
      <c r="H108" s="68"/>
      <c r="I108" s="68"/>
      <c r="J108" s="68">
        <f t="shared" si="6"/>
        <v>0</v>
      </c>
      <c r="K108" s="69">
        <f t="shared" si="11"/>
        <v>0</v>
      </c>
      <c r="L108" s="68">
        <f t="shared" si="7"/>
        <v>0</v>
      </c>
      <c r="M108" s="68">
        <f t="shared" si="8"/>
        <v>0</v>
      </c>
      <c r="N108" s="68">
        <f t="shared" si="9"/>
        <v>0</v>
      </c>
      <c r="O108" s="68">
        <f t="shared" si="10"/>
        <v>0</v>
      </c>
    </row>
    <row r="109" spans="1:15" s="7" customFormat="1" ht="55.2" x14ac:dyDescent="0.25">
      <c r="A109" s="79">
        <v>80</v>
      </c>
      <c r="B109" s="93" t="s">
        <v>228</v>
      </c>
      <c r="C109" s="78" t="s">
        <v>90</v>
      </c>
      <c r="D109" s="94">
        <v>1</v>
      </c>
      <c r="E109" s="95"/>
      <c r="F109" s="95"/>
      <c r="G109" s="68"/>
      <c r="H109" s="68"/>
      <c r="I109" s="68"/>
      <c r="J109" s="68">
        <f t="shared" si="6"/>
        <v>0</v>
      </c>
      <c r="K109" s="69">
        <f t="shared" si="11"/>
        <v>0</v>
      </c>
      <c r="L109" s="68">
        <f t="shared" si="7"/>
        <v>0</v>
      </c>
      <c r="M109" s="68">
        <f t="shared" si="8"/>
        <v>0</v>
      </c>
      <c r="N109" s="68">
        <f t="shared" si="9"/>
        <v>0</v>
      </c>
      <c r="O109" s="68">
        <f t="shared" si="10"/>
        <v>0</v>
      </c>
    </row>
    <row r="110" spans="1:15" s="7" customFormat="1" ht="16.5" hidden="1" customHeight="1" x14ac:dyDescent="0.25">
      <c r="A110" s="78">
        <v>90</v>
      </c>
      <c r="B110" s="93"/>
      <c r="C110" s="78"/>
      <c r="D110" s="94"/>
      <c r="E110" s="95"/>
      <c r="F110" s="95"/>
      <c r="G110" s="68"/>
      <c r="H110" s="68"/>
      <c r="I110" s="68"/>
      <c r="J110" s="68">
        <f t="shared" si="6"/>
        <v>0</v>
      </c>
      <c r="K110" s="69">
        <f t="shared" si="11"/>
        <v>0</v>
      </c>
      <c r="L110" s="68">
        <f t="shared" si="7"/>
        <v>0</v>
      </c>
      <c r="M110" s="68">
        <f t="shared" si="8"/>
        <v>0</v>
      </c>
      <c r="N110" s="68">
        <f t="shared" si="9"/>
        <v>0</v>
      </c>
      <c r="O110" s="68">
        <f t="shared" si="10"/>
        <v>0</v>
      </c>
    </row>
    <row r="111" spans="1:15" s="7" customFormat="1" hidden="1" x14ac:dyDescent="0.25">
      <c r="A111" s="78">
        <v>91</v>
      </c>
      <c r="B111" s="90"/>
      <c r="C111" s="79"/>
      <c r="D111" s="91"/>
      <c r="E111" s="95"/>
      <c r="F111" s="95"/>
      <c r="G111" s="68"/>
      <c r="H111" s="68"/>
      <c r="I111" s="68"/>
      <c r="J111" s="68">
        <f t="shared" si="6"/>
        <v>0</v>
      </c>
      <c r="K111" s="69">
        <f t="shared" si="11"/>
        <v>0</v>
      </c>
      <c r="L111" s="68">
        <f t="shared" si="7"/>
        <v>0</v>
      </c>
      <c r="M111" s="68">
        <f t="shared" si="8"/>
        <v>0</v>
      </c>
      <c r="N111" s="68">
        <f t="shared" si="9"/>
        <v>0</v>
      </c>
      <c r="O111" s="68">
        <f t="shared" si="10"/>
        <v>0</v>
      </c>
    </row>
    <row r="112" spans="1:15" s="7" customFormat="1" hidden="1" x14ac:dyDescent="0.25">
      <c r="A112" s="78">
        <v>92</v>
      </c>
      <c r="B112" s="90"/>
      <c r="C112" s="79"/>
      <c r="D112" s="91"/>
      <c r="E112" s="95"/>
      <c r="F112" s="95"/>
      <c r="G112" s="68"/>
      <c r="H112" s="68"/>
      <c r="I112" s="68"/>
      <c r="J112" s="68">
        <f t="shared" si="6"/>
        <v>0</v>
      </c>
      <c r="K112" s="69">
        <f t="shared" si="11"/>
        <v>0</v>
      </c>
      <c r="L112" s="68">
        <f t="shared" si="7"/>
        <v>0</v>
      </c>
      <c r="M112" s="68">
        <f t="shared" si="8"/>
        <v>0</v>
      </c>
      <c r="N112" s="68">
        <f t="shared" si="9"/>
        <v>0</v>
      </c>
      <c r="O112" s="68">
        <f t="shared" si="10"/>
        <v>0</v>
      </c>
    </row>
    <row r="113" spans="1:15" s="7" customFormat="1" hidden="1" x14ac:dyDescent="0.25">
      <c r="A113" s="79">
        <v>93</v>
      </c>
      <c r="B113" s="93"/>
      <c r="C113" s="78"/>
      <c r="D113" s="94"/>
      <c r="E113" s="95"/>
      <c r="F113" s="95"/>
      <c r="G113" s="68"/>
      <c r="H113" s="68"/>
      <c r="I113" s="68"/>
      <c r="J113" s="68">
        <f t="shared" si="6"/>
        <v>0</v>
      </c>
      <c r="K113" s="69">
        <f t="shared" si="11"/>
        <v>0</v>
      </c>
      <c r="L113" s="68">
        <f t="shared" si="7"/>
        <v>0</v>
      </c>
      <c r="M113" s="68">
        <f t="shared" si="8"/>
        <v>0</v>
      </c>
      <c r="N113" s="68">
        <f t="shared" si="9"/>
        <v>0</v>
      </c>
      <c r="O113" s="68">
        <f t="shared" si="10"/>
        <v>0</v>
      </c>
    </row>
    <row r="114" spans="1:15" s="7" customFormat="1" hidden="1" x14ac:dyDescent="0.25">
      <c r="A114" s="78">
        <v>94</v>
      </c>
      <c r="B114" s="93"/>
      <c r="C114" s="78"/>
      <c r="D114" s="94"/>
      <c r="E114" s="95"/>
      <c r="F114" s="95"/>
      <c r="G114" s="68"/>
      <c r="H114" s="68"/>
      <c r="I114" s="68"/>
      <c r="J114" s="68">
        <f t="shared" si="6"/>
        <v>0</v>
      </c>
      <c r="K114" s="69">
        <f t="shared" si="11"/>
        <v>0</v>
      </c>
      <c r="L114" s="68">
        <f t="shared" si="7"/>
        <v>0</v>
      </c>
      <c r="M114" s="68">
        <f t="shared" si="8"/>
        <v>0</v>
      </c>
      <c r="N114" s="68">
        <f t="shared" si="9"/>
        <v>0</v>
      </c>
      <c r="O114" s="68">
        <f t="shared" si="10"/>
        <v>0</v>
      </c>
    </row>
    <row r="115" spans="1:15" s="7" customFormat="1" hidden="1" x14ac:dyDescent="0.25">
      <c r="A115" s="78">
        <v>95</v>
      </c>
      <c r="B115" s="90"/>
      <c r="C115" s="79"/>
      <c r="D115" s="91"/>
      <c r="E115" s="95"/>
      <c r="F115" s="95"/>
      <c r="G115" s="68"/>
      <c r="H115" s="68"/>
      <c r="I115" s="68"/>
      <c r="J115" s="68">
        <f t="shared" si="6"/>
        <v>0</v>
      </c>
      <c r="K115" s="69">
        <f t="shared" si="11"/>
        <v>0</v>
      </c>
      <c r="L115" s="68">
        <f t="shared" si="7"/>
        <v>0</v>
      </c>
      <c r="M115" s="68">
        <f t="shared" si="8"/>
        <v>0</v>
      </c>
      <c r="N115" s="68">
        <f t="shared" si="9"/>
        <v>0</v>
      </c>
      <c r="O115" s="68">
        <f t="shared" si="10"/>
        <v>0</v>
      </c>
    </row>
    <row r="116" spans="1:15" s="7" customFormat="1" hidden="1" x14ac:dyDescent="0.25">
      <c r="A116" s="78">
        <v>96</v>
      </c>
      <c r="B116" s="90"/>
      <c r="C116" s="79"/>
      <c r="D116" s="91"/>
      <c r="E116" s="95"/>
      <c r="F116" s="95"/>
      <c r="G116" s="68"/>
      <c r="H116" s="68"/>
      <c r="I116" s="68"/>
      <c r="J116" s="68">
        <f t="shared" si="6"/>
        <v>0</v>
      </c>
      <c r="K116" s="69">
        <f t="shared" si="11"/>
        <v>0</v>
      </c>
      <c r="L116" s="68">
        <f t="shared" si="7"/>
        <v>0</v>
      </c>
      <c r="M116" s="68">
        <f t="shared" si="8"/>
        <v>0</v>
      </c>
      <c r="N116" s="68">
        <f t="shared" si="9"/>
        <v>0</v>
      </c>
      <c r="O116" s="68">
        <f t="shared" si="10"/>
        <v>0</v>
      </c>
    </row>
    <row r="117" spans="1:15" s="7" customFormat="1" hidden="1" x14ac:dyDescent="0.25">
      <c r="A117" s="79">
        <v>97</v>
      </c>
      <c r="B117" s="93"/>
      <c r="C117" s="78"/>
      <c r="D117" s="94"/>
      <c r="E117" s="95"/>
      <c r="F117" s="95"/>
      <c r="G117" s="68">
        <f t="shared" ref="G117:G120" si="12">ROUND(E117*F117,2)</f>
        <v>0</v>
      </c>
      <c r="H117" s="68"/>
      <c r="I117" s="68"/>
      <c r="J117" s="68">
        <f t="shared" si="6"/>
        <v>0</v>
      </c>
      <c r="K117" s="69">
        <f t="shared" si="11"/>
        <v>0</v>
      </c>
      <c r="L117" s="68">
        <f t="shared" si="7"/>
        <v>0</v>
      </c>
      <c r="M117" s="68">
        <f t="shared" si="8"/>
        <v>0</v>
      </c>
      <c r="N117" s="68">
        <f t="shared" si="9"/>
        <v>0</v>
      </c>
      <c r="O117" s="68">
        <f t="shared" si="10"/>
        <v>0</v>
      </c>
    </row>
    <row r="118" spans="1:15" s="7" customFormat="1" hidden="1" x14ac:dyDescent="0.25">
      <c r="A118" s="78">
        <v>98</v>
      </c>
      <c r="B118" s="93"/>
      <c r="C118" s="78"/>
      <c r="D118" s="94"/>
      <c r="E118" s="95"/>
      <c r="F118" s="95"/>
      <c r="G118" s="68">
        <f t="shared" si="12"/>
        <v>0</v>
      </c>
      <c r="H118" s="68"/>
      <c r="I118" s="68"/>
      <c r="J118" s="68">
        <f t="shared" si="6"/>
        <v>0</v>
      </c>
      <c r="K118" s="69">
        <f t="shared" si="11"/>
        <v>0</v>
      </c>
      <c r="L118" s="68">
        <f t="shared" si="7"/>
        <v>0</v>
      </c>
      <c r="M118" s="68">
        <f t="shared" si="8"/>
        <v>0</v>
      </c>
      <c r="N118" s="68">
        <f t="shared" si="9"/>
        <v>0</v>
      </c>
      <c r="O118" s="68">
        <f t="shared" si="10"/>
        <v>0</v>
      </c>
    </row>
    <row r="119" spans="1:15" s="7" customFormat="1" hidden="1" x14ac:dyDescent="0.25">
      <c r="A119" s="78">
        <v>99</v>
      </c>
      <c r="B119" s="90"/>
      <c r="C119" s="79"/>
      <c r="D119" s="91"/>
      <c r="E119" s="95"/>
      <c r="F119" s="95"/>
      <c r="G119" s="68">
        <f t="shared" si="12"/>
        <v>0</v>
      </c>
      <c r="H119" s="68"/>
      <c r="I119" s="68"/>
      <c r="J119" s="68">
        <f t="shared" si="6"/>
        <v>0</v>
      </c>
      <c r="K119" s="69">
        <f t="shared" si="11"/>
        <v>0</v>
      </c>
      <c r="L119" s="68">
        <f t="shared" si="7"/>
        <v>0</v>
      </c>
      <c r="M119" s="68">
        <f t="shared" si="8"/>
        <v>0</v>
      </c>
      <c r="N119" s="68">
        <f t="shared" si="9"/>
        <v>0</v>
      </c>
      <c r="O119" s="68">
        <f t="shared" si="10"/>
        <v>0</v>
      </c>
    </row>
    <row r="120" spans="1:15" s="7" customFormat="1" hidden="1" x14ac:dyDescent="0.25">
      <c r="A120" s="78">
        <v>100</v>
      </c>
      <c r="B120" s="90"/>
      <c r="C120" s="79"/>
      <c r="D120" s="91"/>
      <c r="E120" s="95"/>
      <c r="F120" s="95"/>
      <c r="G120" s="68">
        <f t="shared" si="12"/>
        <v>0</v>
      </c>
      <c r="H120" s="68"/>
      <c r="I120" s="68"/>
      <c r="J120" s="68">
        <f t="shared" si="6"/>
        <v>0</v>
      </c>
      <c r="K120" s="69">
        <f t="shared" si="11"/>
        <v>0</v>
      </c>
      <c r="L120" s="68">
        <f t="shared" si="7"/>
        <v>0</v>
      </c>
      <c r="M120" s="68">
        <f t="shared" si="8"/>
        <v>0</v>
      </c>
      <c r="N120" s="68">
        <f t="shared" si="9"/>
        <v>0</v>
      </c>
      <c r="O120" s="68">
        <f t="shared" si="10"/>
        <v>0</v>
      </c>
    </row>
    <row r="121" spans="1:15" ht="15.6" x14ac:dyDescent="0.3">
      <c r="A121" s="74"/>
      <c r="B121" s="72"/>
      <c r="C121" s="73"/>
      <c r="D121" s="70"/>
      <c r="E121" s="71"/>
      <c r="F121" s="71"/>
      <c r="G121" s="71"/>
      <c r="H121" s="71"/>
      <c r="I121" s="71"/>
      <c r="J121" s="71"/>
      <c r="K121" s="75"/>
      <c r="L121" s="71"/>
      <c r="M121" s="71"/>
      <c r="N121" s="71"/>
      <c r="O121" s="68"/>
    </row>
    <row r="122" spans="1:15" ht="15.75" customHeight="1" x14ac:dyDescent="0.3">
      <c r="A122" s="154" t="s">
        <v>63</v>
      </c>
      <c r="B122" s="155"/>
      <c r="C122" s="155"/>
      <c r="D122" s="155"/>
      <c r="E122" s="155"/>
      <c r="F122" s="155"/>
      <c r="G122" s="155"/>
      <c r="H122" s="155"/>
      <c r="I122" s="155"/>
      <c r="J122" s="156"/>
      <c r="K122" s="76">
        <f>SUM(K21:K121)</f>
        <v>0</v>
      </c>
      <c r="L122" s="77">
        <f>SUM(L21:L121)</f>
        <v>0</v>
      </c>
      <c r="M122" s="77">
        <f>SUM(M21:M121)</f>
        <v>0</v>
      </c>
      <c r="N122" s="77">
        <f>SUM(N21:N121)</f>
        <v>0</v>
      </c>
      <c r="O122" s="77">
        <f>SUM(O21:O121)</f>
        <v>0</v>
      </c>
    </row>
    <row r="123" spans="1:15" ht="14.4" x14ac:dyDescent="0.3">
      <c r="B123" s="7"/>
      <c r="C123" s="7"/>
      <c r="D123" s="7"/>
      <c r="E123" s="7"/>
      <c r="F123" s="7"/>
      <c r="G123" s="7"/>
      <c r="H123" s="7"/>
      <c r="I123" s="7"/>
      <c r="J123" s="7"/>
      <c r="K123" s="7"/>
      <c r="L123" s="7"/>
      <c r="M123" s="7"/>
      <c r="N123" s="7"/>
      <c r="O123" s="7"/>
    </row>
    <row r="124" spans="1:15" ht="14.4" x14ac:dyDescent="0.3">
      <c r="A124" s="7"/>
      <c r="B124" s="25" t="s">
        <v>19</v>
      </c>
      <c r="C124" s="7"/>
      <c r="D124" s="7"/>
      <c r="E124" s="7"/>
      <c r="F124" s="7"/>
      <c r="G124" s="7"/>
      <c r="H124" s="7"/>
      <c r="I124" s="7"/>
      <c r="J124" s="7"/>
      <c r="K124" s="7"/>
      <c r="L124" s="7"/>
      <c r="M124" s="7"/>
      <c r="N124" s="7"/>
      <c r="O124" s="7"/>
    </row>
    <row r="125" spans="1:15" ht="14.4" x14ac:dyDescent="0.3">
      <c r="A125" s="7"/>
      <c r="B125" s="57" t="s">
        <v>20</v>
      </c>
      <c r="C125" s="7"/>
      <c r="D125" s="7"/>
      <c r="E125" s="7"/>
      <c r="F125" s="7"/>
      <c r="G125" s="7"/>
      <c r="H125" s="7"/>
      <c r="I125" s="7"/>
      <c r="J125" s="7"/>
      <c r="K125" s="7"/>
      <c r="L125" s="7"/>
      <c r="M125" s="7"/>
      <c r="N125" s="7"/>
      <c r="O125" s="7"/>
    </row>
    <row r="126" spans="1:15" ht="14.4" x14ac:dyDescent="0.3">
      <c r="A126" s="7"/>
      <c r="B126" s="7"/>
      <c r="C126" s="7"/>
      <c r="D126" s="7"/>
      <c r="E126" s="7"/>
      <c r="F126" s="7"/>
      <c r="G126" s="7"/>
      <c r="H126" s="7"/>
      <c r="I126" s="7"/>
      <c r="J126" s="7"/>
      <c r="K126" s="7"/>
      <c r="L126" s="7"/>
      <c r="M126" s="7"/>
      <c r="N126" s="7"/>
      <c r="O126" s="7"/>
    </row>
    <row r="127" spans="1:15" ht="14.4" x14ac:dyDescent="0.3">
      <c r="A127" s="7"/>
      <c r="B127" s="7" t="s">
        <v>22</v>
      </c>
      <c r="C127" s="7"/>
      <c r="D127" s="7"/>
      <c r="E127" s="7"/>
      <c r="F127" s="7"/>
      <c r="G127" s="7"/>
      <c r="H127" s="7"/>
      <c r="I127" s="7"/>
      <c r="J127" s="7"/>
      <c r="K127" s="7"/>
      <c r="L127" s="7"/>
      <c r="M127" s="7"/>
      <c r="N127" s="7"/>
      <c r="O127" s="7"/>
    </row>
    <row r="128" spans="1:15" ht="14.4" x14ac:dyDescent="0.3">
      <c r="A128" s="7"/>
      <c r="B128" s="57"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138377-17A2-4C81-9503-57B351210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7A1656-EB61-4D8B-950C-0250F4E47040}">
  <ds:schemaRefs>
    <ds:schemaRef ds:uri="http://schemas.microsoft.com/sharepoint/v3/contenttype/forms"/>
  </ds:schemaRefs>
</ds:datastoreItem>
</file>

<file path=customXml/itemProps3.xml><?xml version="1.0" encoding="utf-8"?>
<ds:datastoreItem xmlns:ds="http://schemas.openxmlformats.org/officeDocument/2006/customXml" ds:itemID="{164A5CDE-19A6-49D1-8EE5-A6353E8863F6}">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14</vt:i4>
      </vt:variant>
    </vt:vector>
  </HeadingPairs>
  <TitlesOfParts>
    <vt:vector size="14" baseType="lpstr">
      <vt:lpstr>koptāme</vt:lpstr>
      <vt:lpstr>kopsavilkums</vt:lpstr>
      <vt:lpstr>1</vt:lpstr>
      <vt:lpstr>2</vt:lpstr>
      <vt:lpstr>3</vt:lpstr>
      <vt:lpstr>4</vt:lpstr>
      <vt:lpstr>5</vt:lpstr>
      <vt:lpstr>6</vt:lpstr>
      <vt:lpstr>7</vt:lpstr>
      <vt:lpstr>8</vt:lpstr>
      <vt:lpstr>9</vt:lpstr>
      <vt:lpstr>10</vt:lpstr>
      <vt:lpstr>11</vt:lpstr>
      <vt:lpstr>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Aigars Ozols</cp:lastModifiedBy>
  <dcterms:created xsi:type="dcterms:W3CDTF">2025-07-22T12:49:38Z</dcterms:created>
  <dcterms:modified xsi:type="dcterms:W3CDTF">2026-06-17T13:17:11Z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