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24226"/>
  <mc:AlternateContent xmlns:mc="http://schemas.openxmlformats.org/markup-compatibility/2006">
    <mc:Choice Requires="x15">
      <x15ac:absPath xmlns:x15ac="http://schemas.microsoft.com/office/spreadsheetml/2010/11/ac" url="C:\Users\L.Mazberzina\Desktop\LIP\2026\2-2026-iepirkumu dokumentācija\12-2026-Kristiigaa ugunsgreka atklasanas sist\jauns-2026-13\"/>
    </mc:Choice>
  </mc:AlternateContent>
  <xr:revisionPtr revIDLastSave="0" documentId="13_ncr:1_{BB28D6E0-8937-4C62-B794-1ACA2E4BE178}" xr6:coauthVersionLast="47" xr6:coauthVersionMax="47" xr10:uidLastSave="{00000000-0000-0000-0000-000000000000}"/>
  <bookViews>
    <workbookView xWindow="28680" yWindow="585" windowWidth="29040" windowHeight="15720" tabRatio="917" xr2:uid="{00000000-000D-0000-FFFF-FFFF00000000}"/>
  </bookViews>
  <sheets>
    <sheet name="Tāme_Kristīgā_UATS  " sheetId="103" r:id="rId1"/>
  </sheets>
  <definedNames>
    <definedName name="_xlnm._FilterDatabase" localSheetId="0" hidden="1">'Tāme_Kristīgā_UATS  '!$A$12:$GX$68</definedName>
    <definedName name="_xlnm.Print_Area" localSheetId="0">'Tāme_Kristīgā_UATS  '!$A$1:$P$78</definedName>
    <definedName name="_xlnm.Print_Titles" localSheetId="0">'Tāme_Kristīgā_UATS  '!$11:$12</definedName>
  </definedNames>
  <calcPr calcId="191029" iterateDelta="1E-4" fullPrecision="0"/>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62" i="103" l="1"/>
  <c r="O62" i="103"/>
  <c r="P62" i="103"/>
  <c r="O61" i="103"/>
  <c r="N61" i="103"/>
  <c r="L61" i="103"/>
  <c r="H61" i="103"/>
  <c r="K61" i="103" s="1"/>
  <c r="M61" i="103" l="1"/>
  <c r="P61" i="103" s="1"/>
  <c r="O60" i="103"/>
  <c r="N60" i="103"/>
  <c r="L60" i="103"/>
  <c r="H60" i="103"/>
  <c r="M60" i="103" s="1"/>
  <c r="O59" i="103"/>
  <c r="N59" i="103"/>
  <c r="L59" i="103"/>
  <c r="H59" i="103"/>
  <c r="M59" i="103" s="1"/>
  <c r="O58" i="103"/>
  <c r="N58" i="103"/>
  <c r="L58" i="103"/>
  <c r="H58" i="103"/>
  <c r="K58" i="103" s="1"/>
  <c r="O57" i="103"/>
  <c r="N57" i="103"/>
  <c r="L57" i="103"/>
  <c r="H57" i="103"/>
  <c r="M57" i="103" s="1"/>
  <c r="O56" i="103"/>
  <c r="N56" i="103"/>
  <c r="L56" i="103"/>
  <c r="H56" i="103"/>
  <c r="M56" i="103" s="1"/>
  <c r="O55" i="103"/>
  <c r="N55" i="103"/>
  <c r="L55" i="103"/>
  <c r="H55" i="103"/>
  <c r="K55" i="103" s="1"/>
  <c r="O54" i="103"/>
  <c r="N54" i="103"/>
  <c r="L54" i="103"/>
  <c r="H54" i="103"/>
  <c r="K54" i="103" s="1"/>
  <c r="O53" i="103"/>
  <c r="N53" i="103"/>
  <c r="L53" i="103"/>
  <c r="H53" i="103"/>
  <c r="M53" i="103" s="1"/>
  <c r="O52" i="103"/>
  <c r="N52" i="103"/>
  <c r="L52" i="103"/>
  <c r="H52" i="103"/>
  <c r="M52" i="103" s="1"/>
  <c r="O51" i="103"/>
  <c r="N51" i="103"/>
  <c r="L51" i="103"/>
  <c r="H51" i="103"/>
  <c r="M51" i="103" s="1"/>
  <c r="O50" i="103"/>
  <c r="N50" i="103"/>
  <c r="L50" i="103"/>
  <c r="H50" i="103"/>
  <c r="K50" i="103" s="1"/>
  <c r="O49" i="103"/>
  <c r="N49" i="103"/>
  <c r="L49" i="103"/>
  <c r="H49" i="103"/>
  <c r="K49" i="103" s="1"/>
  <c r="O48" i="103"/>
  <c r="N48" i="103"/>
  <c r="L48" i="103"/>
  <c r="H48" i="103"/>
  <c r="M48" i="103" s="1"/>
  <c r="O47" i="103"/>
  <c r="N47" i="103"/>
  <c r="L47" i="103"/>
  <c r="H47" i="103"/>
  <c r="M47" i="103" s="1"/>
  <c r="O46" i="103"/>
  <c r="N46" i="103"/>
  <c r="L46" i="103"/>
  <c r="H46" i="103"/>
  <c r="K46" i="103" s="1"/>
  <c r="O45" i="103"/>
  <c r="N45" i="103"/>
  <c r="L45" i="103"/>
  <c r="H45" i="103"/>
  <c r="K45" i="103" s="1"/>
  <c r="O44" i="103"/>
  <c r="N44" i="103"/>
  <c r="L44" i="103"/>
  <c r="H44" i="103"/>
  <c r="M44" i="103" s="1"/>
  <c r="O43" i="103"/>
  <c r="N43" i="103"/>
  <c r="L43" i="103"/>
  <c r="H43" i="103"/>
  <c r="M43" i="103" s="1"/>
  <c r="O42" i="103"/>
  <c r="N42" i="103"/>
  <c r="L42" i="103"/>
  <c r="H42" i="103"/>
  <c r="K42" i="103" s="1"/>
  <c r="O41" i="103"/>
  <c r="N41" i="103"/>
  <c r="L41" i="103"/>
  <c r="H41" i="103"/>
  <c r="M41" i="103" s="1"/>
  <c r="O40" i="103"/>
  <c r="N40" i="103"/>
  <c r="L40" i="103"/>
  <c r="H40" i="103"/>
  <c r="M40" i="103" s="1"/>
  <c r="O39" i="103"/>
  <c r="N39" i="103"/>
  <c r="L39" i="103"/>
  <c r="H39" i="103"/>
  <c r="K39" i="103" s="1"/>
  <c r="O38" i="103"/>
  <c r="N38" i="103"/>
  <c r="L38" i="103"/>
  <c r="H38" i="103"/>
  <c r="K38" i="103" s="1"/>
  <c r="O37" i="103"/>
  <c r="N37" i="103"/>
  <c r="L37" i="103"/>
  <c r="H37" i="103"/>
  <c r="M37" i="103" s="1"/>
  <c r="O36" i="103"/>
  <c r="N36" i="103"/>
  <c r="L36" i="103"/>
  <c r="H36" i="103"/>
  <c r="M36" i="103" s="1"/>
  <c r="O35" i="103"/>
  <c r="N35" i="103"/>
  <c r="L35" i="103"/>
  <c r="H35" i="103"/>
  <c r="K35" i="103" s="1"/>
  <c r="O34" i="103"/>
  <c r="N34" i="103"/>
  <c r="L34" i="103"/>
  <c r="H34" i="103"/>
  <c r="K34" i="103" s="1"/>
  <c r="O33" i="103"/>
  <c r="N33" i="103"/>
  <c r="L33" i="103"/>
  <c r="H33" i="103"/>
  <c r="M33" i="103" s="1"/>
  <c r="O32" i="103"/>
  <c r="N32" i="103"/>
  <c r="L32" i="103"/>
  <c r="H32" i="103"/>
  <c r="M32" i="103" s="1"/>
  <c r="O31" i="103"/>
  <c r="N31" i="103"/>
  <c r="L31" i="103"/>
  <c r="H31" i="103"/>
  <c r="K31" i="103" s="1"/>
  <c r="O30" i="103"/>
  <c r="N30" i="103"/>
  <c r="L30" i="103"/>
  <c r="H30" i="103"/>
  <c r="K30" i="103" s="1"/>
  <c r="O29" i="103"/>
  <c r="N29" i="103"/>
  <c r="L29" i="103"/>
  <c r="H29" i="103"/>
  <c r="M29" i="103" s="1"/>
  <c r="O28" i="103"/>
  <c r="N28" i="103"/>
  <c r="L28" i="103"/>
  <c r="H28" i="103"/>
  <c r="M28" i="103" s="1"/>
  <c r="O27" i="103"/>
  <c r="N27" i="103"/>
  <c r="L27" i="103"/>
  <c r="H27" i="103"/>
  <c r="K27" i="103" s="1"/>
  <c r="O26" i="103"/>
  <c r="N26" i="103"/>
  <c r="L26" i="103"/>
  <c r="H26" i="103"/>
  <c r="K26" i="103" s="1"/>
  <c r="O25" i="103"/>
  <c r="N25" i="103"/>
  <c r="L25" i="103"/>
  <c r="H25" i="103"/>
  <c r="M25" i="103" s="1"/>
  <c r="O24" i="103"/>
  <c r="N24" i="103"/>
  <c r="L24" i="103"/>
  <c r="H24" i="103"/>
  <c r="M24" i="103" s="1"/>
  <c r="O23" i="103"/>
  <c r="N23" i="103"/>
  <c r="L23" i="103"/>
  <c r="H23" i="103"/>
  <c r="K23" i="103" s="1"/>
  <c r="O22" i="103"/>
  <c r="N22" i="103"/>
  <c r="L22" i="103"/>
  <c r="H22" i="103"/>
  <c r="K22" i="103" s="1"/>
  <c r="O21" i="103"/>
  <c r="N21" i="103"/>
  <c r="L21" i="103"/>
  <c r="H21" i="103"/>
  <c r="M21" i="103" s="1"/>
  <c r="O20" i="103"/>
  <c r="N20" i="103"/>
  <c r="L20" i="103"/>
  <c r="H20" i="103"/>
  <c r="M20" i="103" s="1"/>
  <c r="O19" i="103"/>
  <c r="N19" i="103"/>
  <c r="L19" i="103"/>
  <c r="H19" i="103"/>
  <c r="K19" i="103" s="1"/>
  <c r="O18" i="103"/>
  <c r="N18" i="103"/>
  <c r="L18" i="103"/>
  <c r="H18" i="103"/>
  <c r="K18" i="103" s="1"/>
  <c r="O17" i="103"/>
  <c r="N17" i="103"/>
  <c r="L17" i="103"/>
  <c r="H17" i="103"/>
  <c r="M17" i="103" s="1"/>
  <c r="O16" i="103"/>
  <c r="N16" i="103"/>
  <c r="L16" i="103"/>
  <c r="H16" i="103"/>
  <c r="M16" i="103" s="1"/>
  <c r="O15" i="103"/>
  <c r="N15" i="103"/>
  <c r="L15" i="103"/>
  <c r="H15" i="103"/>
  <c r="K15" i="103" s="1"/>
  <c r="O14" i="103"/>
  <c r="N14" i="103"/>
  <c r="L14" i="103"/>
  <c r="H14" i="103"/>
  <c r="M14" i="103" s="1"/>
  <c r="O13" i="103"/>
  <c r="N13" i="103"/>
  <c r="L13" i="103"/>
  <c r="H13" i="103"/>
  <c r="M13" i="103" s="1"/>
  <c r="N9" i="103"/>
  <c r="M54" i="103" l="1"/>
  <c r="P54" i="103" s="1"/>
  <c r="M26" i="103"/>
  <c r="P26" i="103" s="1"/>
  <c r="M38" i="103"/>
  <c r="P38" i="103" s="1"/>
  <c r="M39" i="103"/>
  <c r="P39" i="103" s="1"/>
  <c r="P16" i="103"/>
  <c r="P17" i="103"/>
  <c r="M34" i="103"/>
  <c r="P34" i="103" s="1"/>
  <c r="M46" i="103"/>
  <c r="P46" i="103" s="1"/>
  <c r="M15" i="103"/>
  <c r="P15" i="103" s="1"/>
  <c r="M49" i="103"/>
  <c r="P49" i="103" s="1"/>
  <c r="K41" i="103"/>
  <c r="M18" i="103"/>
  <c r="P18" i="103" s="1"/>
  <c r="P43" i="103"/>
  <c r="P44" i="103"/>
  <c r="M58" i="103"/>
  <c r="P58" i="103" s="1"/>
  <c r="K13" i="103"/>
  <c r="P14" i="103"/>
  <c r="M22" i="103"/>
  <c r="P22" i="103" s="1"/>
  <c r="M30" i="103"/>
  <c r="P30" i="103" s="1"/>
  <c r="M42" i="103"/>
  <c r="P42" i="103" s="1"/>
  <c r="P47" i="103"/>
  <c r="P48" i="103"/>
  <c r="K60" i="103"/>
  <c r="K14" i="103"/>
  <c r="P20" i="103"/>
  <c r="K48" i="103"/>
  <c r="P51" i="103"/>
  <c r="M19" i="103"/>
  <c r="P19" i="103" s="1"/>
  <c r="P25" i="103"/>
  <c r="P29" i="103"/>
  <c r="P33" i="103"/>
  <c r="P36" i="103"/>
  <c r="P60" i="103"/>
  <c r="L62" i="103"/>
  <c r="K17" i="103"/>
  <c r="P21" i="103"/>
  <c r="K44" i="103"/>
  <c r="P52" i="103"/>
  <c r="K21" i="103"/>
  <c r="P24" i="103"/>
  <c r="P28" i="103"/>
  <c r="P32" i="103"/>
  <c r="P37" i="103"/>
  <c r="M50" i="103"/>
  <c r="P50" i="103" s="1"/>
  <c r="K52" i="103"/>
  <c r="P53" i="103"/>
  <c r="P56" i="103"/>
  <c r="P57" i="103"/>
  <c r="P59" i="103"/>
  <c r="M23" i="103"/>
  <c r="P23" i="103" s="1"/>
  <c r="K25" i="103"/>
  <c r="M27" i="103"/>
  <c r="P27" i="103" s="1"/>
  <c r="K29" i="103"/>
  <c r="M31" i="103"/>
  <c r="P31" i="103" s="1"/>
  <c r="K33" i="103"/>
  <c r="M35" i="103"/>
  <c r="P35" i="103" s="1"/>
  <c r="K37" i="103"/>
  <c r="P40" i="103"/>
  <c r="P41" i="103"/>
  <c r="M45" i="103"/>
  <c r="P45" i="103" s="1"/>
  <c r="K53" i="103"/>
  <c r="M55" i="103"/>
  <c r="P55" i="103" s="1"/>
  <c r="K57" i="103"/>
  <c r="P13" i="103"/>
  <c r="K16" i="103"/>
  <c r="K20" i="103"/>
  <c r="K24" i="103"/>
  <c r="K32" i="103"/>
  <c r="K36" i="103"/>
  <c r="K40" i="103"/>
  <c r="K43" i="103"/>
  <c r="K47" i="103"/>
  <c r="K51" i="103"/>
  <c r="K56" i="103"/>
  <c r="K28" i="103"/>
  <c r="K59" i="103"/>
  <c r="M62" i="103" l="1"/>
  <c r="P63" i="103"/>
  <c r="P64" i="103" s="1"/>
  <c r="P65" i="103" l="1"/>
  <c r="P66" i="103" s="1"/>
  <c r="N8" i="103" l="1"/>
  <c r="P67" i="103"/>
  <c r="P68" i="10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P2" authorId="0" shapeId="0" xr:uid="{EA6C0FCE-3A54-4F2D-975E-3C8173FF4F56}">
      <text>
        <r>
          <rPr>
            <b/>
            <sz val="9"/>
            <color indexed="81"/>
            <rFont val="Tahoma"/>
            <family val="2"/>
            <charset val="186"/>
          </rPr>
          <t>Aizpildīt pelēki iekrāsotos laukus ar attiecīgo informāciju un piedāvājumu</t>
        </r>
      </text>
    </comment>
    <comment ref="H12" authorId="0" shapeId="0" xr:uid="{0A29A0F1-3E96-481B-8325-AAF0F441F61B}">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2" authorId="0" shapeId="0" xr:uid="{ABCEC1FB-4320-4BE7-B41D-6A9BFF13B87C}">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2" authorId="0" shapeId="0" xr:uid="{32283DAC-E8F0-49F2-B09E-A7D9264AFE85}">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sharedStrings.xml><?xml version="1.0" encoding="utf-8"?>
<sst xmlns="http://schemas.openxmlformats.org/spreadsheetml/2006/main" count="140" uniqueCount="91">
  <si>
    <t>Sastādīja:</t>
  </si>
  <si>
    <t>(paraksts un tā atšifrējums, amats, uzņēmuma nosaukums, datums)</t>
  </si>
  <si>
    <t>Sertifikāta Nr.:</t>
  </si>
  <si>
    <t>Tāme sastādīta</t>
  </si>
  <si>
    <t>Nr.p.k.</t>
  </si>
  <si>
    <t>Pārbaudīja:</t>
  </si>
  <si>
    <t>Kods</t>
  </si>
  <si>
    <t>Mērvienība</t>
  </si>
  <si>
    <t>Daudzums</t>
  </si>
  <si>
    <t>Vienības izmaksas</t>
  </si>
  <si>
    <t>Kopā uz visu apjomu</t>
  </si>
  <si>
    <t>Virsizdevumi (%)</t>
  </si>
  <si>
    <t>t.sk.darba aizsardzība</t>
  </si>
  <si>
    <t>Peļņa (%)</t>
  </si>
  <si>
    <t>Pavisam KOPĀ:</t>
  </si>
  <si>
    <t>Tāmes izmaksas</t>
  </si>
  <si>
    <t>būvizstrādājumi</t>
  </si>
  <si>
    <t>mehānismi</t>
  </si>
  <si>
    <t>darba alga</t>
  </si>
  <si>
    <t>Tāme sastādīta:</t>
  </si>
  <si>
    <t>(būvdarbu veids vai konstruktīvā elementa nosaukums)</t>
  </si>
  <si>
    <t>euro</t>
  </si>
  <si>
    <t>Būvdarbu nosaukums</t>
  </si>
  <si>
    <t>laika norma (c/h)</t>
  </si>
  <si>
    <t>kopā</t>
  </si>
  <si>
    <t>darbietilpība (c/h)</t>
  </si>
  <si>
    <t>summa</t>
  </si>
  <si>
    <r>
      <t xml:space="preserve">TIEŠĀS IZMAKSAS KOPĀ, 
</t>
    </r>
    <r>
      <rPr>
        <i/>
        <sz val="12"/>
        <rFont val="Times New Roman"/>
        <family val="1"/>
        <charset val="186"/>
      </rPr>
      <t>t. sk. darba devēja sociālais nodoklis (%)</t>
    </r>
  </si>
  <si>
    <r>
      <t xml:space="preserve">darba samaksas likme </t>
    </r>
    <r>
      <rPr>
        <i/>
        <sz val="10"/>
        <rFont val="Times New Roman"/>
        <family val="1"/>
        <charset val="186"/>
      </rPr>
      <t>(euro/h)</t>
    </r>
  </si>
  <si>
    <t>PVN (%)</t>
  </si>
  <si>
    <t>Tāme</t>
  </si>
  <si>
    <t>kompl.</t>
  </si>
  <si>
    <t>Automātiskās ugunsgrēka atklāšanas un trauksmes signalizācijas sistēmas (tips - adrešu sistēma) ierīkošana Liepājas Kristīgās pirmsskolas izglītības iestādes ēkā (17000110248001) Celmu ielā 4, Liepājā</t>
  </si>
  <si>
    <t>Objekta nosaukums: Automātiskās ugunsgrēka atklāšanas un trauksmes signalizācijas sistēmas (tips - adrešu sistēma) ierīkošana Liepājas Kristīgās pirmsskolas izglītības iestādes ēkā (17000110248001) Celmu ielā 4, Liepājā</t>
  </si>
  <si>
    <t>Objekta adrese: Celmu ielā 4, Liepājā</t>
  </si>
  <si>
    <t>Akumulators 12V 18A/H</t>
  </si>
  <si>
    <t>Akumulators (barošanas blokam) 2x9Ah/12V</t>
  </si>
  <si>
    <t>Barošanas automātslēdzis B10A</t>
  </si>
  <si>
    <t xml:space="preserve">Regulēšanas un programmēšanas darbi </t>
  </si>
  <si>
    <t xml:space="preserve">Ugunsaizsardzības sistēmas aizsargājamo telpu (zonu) saraksts </t>
  </si>
  <si>
    <t xml:space="preserve">Instrukcija par rīcību gadījumā, ja no ugunsaizsardzības sistēmas pienāk trauksmes signāls par ugunsgrēka izcelšanos vai sistēmas bojājumu </t>
  </si>
  <si>
    <t xml:space="preserve">Instrukcija par ugunsaizsardzības sistēmas darbības principu un darbspējas noteikšanas kārtību, kā arī ugunsaizsardzības sistēmas ekspluatācijas nosacījumiem </t>
  </si>
  <si>
    <t xml:space="preserve">Profilaktiskās apsekošanas un tehniskās apkopes kārtība (reglaments) </t>
  </si>
  <si>
    <t>Objekta personāla apmācība</t>
  </si>
  <si>
    <t>gab.</t>
  </si>
  <si>
    <t>m</t>
  </si>
  <si>
    <t>Ugunsizturīgie materiāli (caurumu aizblīvēšanai)</t>
  </si>
  <si>
    <t>Objekta esošas AUATSS ierīču demontāža (150 ierīces)</t>
  </si>
  <si>
    <t>AUATSS KII trauksmes un bojājumu signālu pārraides uz apsardzes uzņēmuma speciālu pulti pieslēguma vieta</t>
  </si>
  <si>
    <t>h</t>
  </si>
  <si>
    <t>Piezīme: stirpinājumus, ugunsizturīgos stiprinājumus un palīgmateriālus paredzēt pie montāžas darbiem</t>
  </si>
  <si>
    <t>Kontroles un indikācijas iekārtas (KII) TELETEK SIMPO X  vai ekvivalents, montāža</t>
  </si>
  <si>
    <t>Cilpu paplašināšanas plates SIMPO X Loop Expander  vai ekvivalents, montāža</t>
  </si>
  <si>
    <t>Adrešu dūmu detektora SensoIRIS S130  vai ekvivalents, montāža</t>
  </si>
  <si>
    <t>Adrešu dūmu detektora (ar izolatoru) SensoIRIS S130 IS  vai ekvivalents, montāža</t>
  </si>
  <si>
    <t>Adrešu siltuma detektora SensoIRIS T110  vai ekvivalents, montāža</t>
  </si>
  <si>
    <t>Adrešu siltuma detektora (ar izolatoru) SensoIRIS T110 IS  vai ekvivalents, montāža</t>
  </si>
  <si>
    <t>Adrešu bāzes (detektoriem) SensoIRIS B124  vai ekvivalents, montāža</t>
  </si>
  <si>
    <t>Iznesamā LED indikatora RI-31 vai ekvivalents, montāža</t>
  </si>
  <si>
    <t>Adrešu trauksmes pogas (ar izolatoru) SensoIRIS MCP150  vai ekvivalents, montāža</t>
  </si>
  <si>
    <t>Adrešu trauksmes pogas aizsargstikla Call-point plastic cover  vai ekvivalents, montāža</t>
  </si>
  <si>
    <t>Sirēnas (pagrabā) AH-03127S 24V  vai ekvivalents, montāža</t>
  </si>
  <si>
    <t>Sirēnas (1. un 2. stāvā) SF 100 RSND  vai ekvivalents, montāža</t>
  </si>
  <si>
    <t>Sirēnas ar stroblampu (IP65) Valkyrie CSB IP65  vai ekvivalents, montāža</t>
  </si>
  <si>
    <t>Adrešu moduļa (funkcijām) ugunsdzēsības krānu elektroaizbīdņa stāvokļa monitoringam SensoIRIS MIO22  vai ekvivalents, montāža</t>
  </si>
  <si>
    <t>Adrešu moduļa (funkcijām) ventilācijas atslēgšanai SensoIRIS MIO22  vai ekvivalents, montāža</t>
  </si>
  <si>
    <t>Adrešu moduļa (funkcijām) barošanas bloka monitoringam SensoIRIS MIO22  vai ekvivalents, montāža</t>
  </si>
  <si>
    <t>Adrešu moduļla (konvencionālām sirēnu līnijām) SensoIRIS MOUT vai ekvivalents, montāža</t>
  </si>
  <si>
    <t>Barošanas bloka (konv. sirēnu līnijām) (EN54) ZSP100-4.0A-07 vai ekvivalents, montāža</t>
  </si>
  <si>
    <t>Kabeļu līniju gala elementa montāža</t>
  </si>
  <si>
    <t>Kabeļa (ugunsizturīgs) HTKSH (1x2x0.8) montāža</t>
  </si>
  <si>
    <t>Kabeļa (ugunsizturīgs) JE-H(St)H (1x2x0.8), ekranēts, montāža</t>
  </si>
  <si>
    <t>Kabeļa (ugunsizturīgs) barošanas blokiem (N)HXH (1x3x1.5), ekranēts, montāža</t>
  </si>
  <si>
    <t>Kabeļa (ugunsizturīgs) (N)HXH (1x3x1.5), ekranēts, montāža</t>
  </si>
  <si>
    <t>Kabeļa NYM-J (1x3x1.5)  montāža</t>
  </si>
  <si>
    <t>PVC caurules Dn20, ar cauruļu savienojumiem, montāža</t>
  </si>
  <si>
    <t>PVC caurule Dn25,  ar cauruļu savienojumiem, montāža</t>
  </si>
  <si>
    <t>PVC caurules Dn32,  ar cauruļu savienojumiem, montāža</t>
  </si>
  <si>
    <t>PVC gofrēta caurules Dn20, ar cauruļu savienojumiem, montāža</t>
  </si>
  <si>
    <t>PVC gofrēta caurule Dn25, ar cauruļu savienojumiem, montāža</t>
  </si>
  <si>
    <t>PVC gofrēta caurule Dn32, ar cauruļu savienojumiem, montāža</t>
  </si>
  <si>
    <t>Avārijas gaismekļa KII apgaismojumam Thorgeon 03028  vai ekvivalents, montāža</t>
  </si>
  <si>
    <t>Avārijas gaismekļa kronšteina no tērauda montāža</t>
  </si>
  <si>
    <t>Sadales skapja (kārba) barošanas automātiem S-2 IP30 (140x55x85) montāža</t>
  </si>
  <si>
    <t>Ugunsdzēsības līdzekļu zīmes "Ugunsaizsardzības sistēmas manuālā iedarbināšanas ierīce" atbilstoši MK Nr. 238 no 19.04.2016 prasībām uzstādīšana</t>
  </si>
  <si>
    <t>Laminētas norādes KII atrašanās vietai uzstādīšana</t>
  </si>
  <si>
    <t>Izpilddokumentācija - izpildshēma (elektroniski -pdf un dwg formātā, un 1 gb papīra formātā)</t>
  </si>
  <si>
    <t>Būvmateriālu atkritumu un demontēto ierīču izvešana un utilizācija</t>
  </si>
  <si>
    <t>Pasūtījuma Nr. LVP 2026/131</t>
  </si>
  <si>
    <t>KOPĀ*:</t>
  </si>
  <si>
    <t>*vērtējamā cena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</si>
</sst>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quot;Ls&quot;\ * #,##0.00_-;\-&quot;Ls&quot;\ * #,##0.00_-;_-&quot;Ls&quot;\ * &quot;-&quot;??_-;_-@_-"/>
    <numFmt numFmtId="165" formatCode="_-* #,##0.00&quot;р.&quot;_-;\-* #,##0.00&quot;р.&quot;_-;_-* &quot;-&quot;??&quot;р.&quot;_-;_-@_-"/>
    <numFmt numFmtId="166" formatCode="_-* #,##0.00_-;\-* #,##0.00_-;_-* \-??_-;_-@_-"/>
    <numFmt numFmtId="167" formatCode="_-* #,##0.00\ _L_s_-;\-* #,##0.00\ _L_s_-;_-* &quot;-&quot;??\ _L_s_-;_-@_-"/>
    <numFmt numFmtId="168" formatCode="_(* #,##0.00_);_(* \(#,##0.00\);_(* \-??_);_(@_)"/>
  </numFmts>
  <fonts count="36">
    <font>
      <sz val="11"/>
      <color theme="1"/>
      <name val="Calibri"/>
      <family val="2"/>
      <charset val="186"/>
      <scheme val="minor"/>
    </font>
    <font>
      <sz val="10"/>
      <name val="Times New Roman"/>
      <family val="1"/>
      <charset val="186"/>
    </font>
    <font>
      <b/>
      <i/>
      <sz val="12"/>
      <name val="Times New Roman"/>
      <family val="1"/>
      <charset val="186"/>
    </font>
    <font>
      <sz val="10"/>
      <name val="Arial"/>
      <family val="2"/>
      <charset val="204"/>
    </font>
    <font>
      <i/>
      <sz val="10"/>
      <name val="Times New Roman"/>
      <family val="1"/>
      <charset val="186"/>
    </font>
    <font>
      <b/>
      <i/>
      <sz val="10"/>
      <name val="Times New Roman"/>
      <family val="1"/>
      <charset val="186"/>
    </font>
    <font>
      <i/>
      <sz val="10"/>
      <color indexed="10"/>
      <name val="Times New Roman"/>
      <family val="1"/>
      <charset val="186"/>
    </font>
    <font>
      <sz val="10"/>
      <name val="Helv"/>
    </font>
    <font>
      <sz val="8"/>
      <name val="Times New Roman"/>
      <family val="1"/>
      <charset val="186"/>
    </font>
    <font>
      <b/>
      <sz val="9"/>
      <color indexed="81"/>
      <name val="Tahoma"/>
      <family val="2"/>
      <charset val="186"/>
    </font>
    <font>
      <b/>
      <sz val="10"/>
      <name val="Times New Roman"/>
      <family val="1"/>
      <charset val="186"/>
    </font>
    <font>
      <sz val="11"/>
      <color theme="1"/>
      <name val="Calibri"/>
      <family val="2"/>
      <charset val="186"/>
      <scheme val="minor"/>
    </font>
    <font>
      <sz val="11"/>
      <color rgb="FF006100"/>
      <name val="Calibri"/>
      <family val="2"/>
      <charset val="186"/>
      <scheme val="minor"/>
    </font>
    <font>
      <b/>
      <i/>
      <sz val="14"/>
      <name val="Times New Roman"/>
      <family val="1"/>
      <charset val="186"/>
    </font>
    <font>
      <sz val="10"/>
      <name val="Arial"/>
      <family val="2"/>
      <charset val="186"/>
    </font>
    <font>
      <i/>
      <sz val="9"/>
      <color indexed="81"/>
      <name val="Tahoma"/>
      <family val="2"/>
      <charset val="186"/>
    </font>
    <font>
      <sz val="11"/>
      <color theme="1"/>
      <name val="Calibri"/>
      <family val="2"/>
      <scheme val="minor"/>
    </font>
    <font>
      <i/>
      <sz val="12"/>
      <name val="Times New Roman"/>
      <family val="1"/>
      <charset val="186"/>
    </font>
    <font>
      <sz val="11"/>
      <name val="Times New Roman"/>
      <family val="1"/>
      <charset val="186"/>
    </font>
    <font>
      <b/>
      <sz val="11"/>
      <name val="Times New Roman"/>
      <family val="1"/>
      <charset val="186"/>
    </font>
    <font>
      <b/>
      <sz val="12"/>
      <name val="Times New Roman"/>
      <family val="1"/>
      <charset val="186"/>
    </font>
    <font>
      <sz val="10"/>
      <name val="Arial Cyr"/>
      <charset val="186"/>
    </font>
    <font>
      <sz val="11"/>
      <color indexed="8"/>
      <name val="Calibri"/>
      <family val="2"/>
      <charset val="186"/>
    </font>
    <font>
      <sz val="10"/>
      <name val="MS Sans Serif"/>
      <family val="2"/>
      <charset val="186"/>
    </font>
    <font>
      <sz val="11"/>
      <color indexed="20"/>
      <name val="Calibri"/>
      <family val="2"/>
      <charset val="186"/>
    </font>
    <font>
      <sz val="11"/>
      <color indexed="17"/>
      <name val="Calibri"/>
      <family val="2"/>
      <charset val="186"/>
    </font>
    <font>
      <sz val="11"/>
      <color indexed="60"/>
      <name val="Calibri"/>
      <family val="2"/>
      <charset val="186"/>
    </font>
    <font>
      <u/>
      <sz val="10"/>
      <color indexed="12"/>
      <name val="Arial"/>
      <family val="2"/>
      <charset val="186"/>
    </font>
    <font>
      <sz val="10"/>
      <name val="Arial Cyr"/>
      <family val="2"/>
      <charset val="186"/>
    </font>
    <font>
      <sz val="10"/>
      <name val="Tahoma"/>
      <family val="2"/>
      <charset val="186"/>
    </font>
    <font>
      <u/>
      <sz val="10"/>
      <color theme="10"/>
      <name val="Arial Cyr"/>
      <charset val="186"/>
    </font>
    <font>
      <sz val="11"/>
      <color theme="1"/>
      <name val="Calibri"/>
      <family val="2"/>
      <charset val="204"/>
      <scheme val="minor"/>
    </font>
    <font>
      <sz val="9"/>
      <color indexed="81"/>
      <name val="Tahoma"/>
      <family val="2"/>
      <charset val="186"/>
    </font>
    <font>
      <i/>
      <sz val="9"/>
      <name val="Times New Roman"/>
      <family val="1"/>
      <charset val="186"/>
    </font>
    <font>
      <b/>
      <i/>
      <sz val="16"/>
      <name val="Times New Roman"/>
      <family val="1"/>
      <charset val="186"/>
    </font>
    <font>
      <b/>
      <i/>
      <sz val="12"/>
      <color theme="1"/>
      <name val="Times New Roman"/>
      <family val="1"/>
      <charset val="186"/>
    </font>
  </fonts>
  <fills count="9">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6EFCE"/>
      </patternFill>
    </fill>
    <fill>
      <patternFill patternType="solid">
        <fgColor indexed="9"/>
        <bgColor indexed="64"/>
      </patternFill>
    </fill>
    <fill>
      <patternFill patternType="solid">
        <fgColor indexed="45"/>
        <bgColor indexed="29"/>
      </patternFill>
    </fill>
    <fill>
      <patternFill patternType="solid">
        <fgColor indexed="42"/>
        <bgColor indexed="27"/>
      </patternFill>
    </fill>
    <fill>
      <patternFill patternType="solid">
        <fgColor indexed="43"/>
        <bgColor indexed="26"/>
      </patternFill>
    </fill>
  </fills>
  <borders count="30">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right/>
      <top style="medium">
        <color indexed="64"/>
      </top>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bottom style="thin">
        <color rgb="FF000000"/>
      </bottom>
      <diagonal/>
    </border>
    <border>
      <left style="thin">
        <color indexed="64"/>
      </left>
      <right style="thin">
        <color indexed="64"/>
      </right>
      <top/>
      <bottom style="thin">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56">
    <xf numFmtId="0" fontId="0" fillId="0" borderId="0"/>
    <xf numFmtId="0" fontId="3" fillId="0" borderId="0"/>
    <xf numFmtId="0" fontId="7" fillId="0" borderId="0"/>
    <xf numFmtId="9" fontId="11" fillId="0" borderId="0" applyFont="0" applyFill="0" applyBorder="0" applyAlignment="0" applyProtection="0"/>
    <xf numFmtId="0" fontId="12" fillId="4" borderId="0" applyNumberFormat="0" applyBorder="0" applyAlignment="0" applyProtection="0"/>
    <xf numFmtId="0" fontId="14" fillId="0" borderId="0"/>
    <xf numFmtId="0" fontId="14" fillId="0" borderId="0"/>
    <xf numFmtId="0" fontId="14" fillId="0" borderId="0">
      <alignment textRotation="90"/>
    </xf>
    <xf numFmtId="0" fontId="3" fillId="0" borderId="0"/>
    <xf numFmtId="0" fontId="16" fillId="0" borderId="0"/>
    <xf numFmtId="0" fontId="14" fillId="0" borderId="0"/>
    <xf numFmtId="0" fontId="14" fillId="0" borderId="0"/>
    <xf numFmtId="0" fontId="14" fillId="0" borderId="0"/>
    <xf numFmtId="0" fontId="21" fillId="0" borderId="0"/>
    <xf numFmtId="0" fontId="24" fillId="6" borderId="0" applyNumberFormat="0" applyBorder="0" applyAlignment="0" applyProtection="0"/>
    <xf numFmtId="43" fontId="21" fillId="0" borderId="0" applyFont="0" applyFill="0" applyBorder="0" applyAlignment="0" applyProtection="0"/>
    <xf numFmtId="168" fontId="3" fillId="0" borderId="0" applyFill="0" applyBorder="0" applyAlignment="0" applyProtection="0"/>
    <xf numFmtId="167" fontId="29" fillId="0" borderId="0" applyFont="0" applyFill="0" applyBorder="0" applyAlignment="0" applyProtection="0"/>
    <xf numFmtId="166" fontId="28" fillId="0" borderId="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165" fontId="21" fillId="0" borderId="0" applyFont="0" applyFill="0" applyBorder="0" applyAlignment="0" applyProtection="0"/>
    <xf numFmtId="164" fontId="21" fillId="0" borderId="0" applyFont="0" applyFill="0" applyBorder="0" applyAlignment="0" applyProtection="0"/>
    <xf numFmtId="0" fontId="22" fillId="0" borderId="0"/>
    <xf numFmtId="0" fontId="25" fillId="7" borderId="0" applyNumberFormat="0" applyBorder="0" applyAlignment="0" applyProtection="0"/>
    <xf numFmtId="0" fontId="27" fillId="0" borderId="0" applyNumberFormat="0" applyFill="0" applyBorder="0" applyAlignment="0" applyProtection="0"/>
    <xf numFmtId="0" fontId="30" fillId="0" borderId="0" applyNumberFormat="0" applyFill="0" applyBorder="0" applyAlignment="0" applyProtection="0"/>
    <xf numFmtId="0" fontId="26" fillId="8" borderId="0" applyNumberFormat="0" applyBorder="0" applyAlignment="0" applyProtection="0"/>
    <xf numFmtId="0" fontId="11" fillId="0" borderId="0"/>
    <xf numFmtId="0" fontId="11" fillId="0" borderId="0"/>
    <xf numFmtId="0" fontId="3" fillId="0" borderId="0"/>
    <xf numFmtId="0" fontId="29" fillId="0" borderId="0"/>
    <xf numFmtId="0" fontId="14" fillId="0" borderId="0"/>
    <xf numFmtId="0" fontId="14" fillId="0" borderId="0"/>
    <xf numFmtId="0" fontId="3" fillId="0" borderId="0"/>
    <xf numFmtId="0" fontId="23" fillId="0" borderId="0"/>
    <xf numFmtId="0" fontId="22" fillId="0" borderId="0"/>
    <xf numFmtId="0" fontId="14" fillId="0" borderId="0"/>
    <xf numFmtId="0" fontId="3" fillId="0" borderId="0"/>
    <xf numFmtId="0" fontId="28" fillId="0" borderId="0"/>
    <xf numFmtId="0" fontId="31" fillId="0" borderId="0"/>
    <xf numFmtId="0" fontId="31" fillId="0" borderId="0"/>
    <xf numFmtId="0" fontId="14" fillId="0" borderId="0"/>
    <xf numFmtId="0" fontId="3" fillId="0" borderId="0"/>
    <xf numFmtId="0" fontId="7" fillId="0" borderId="0"/>
    <xf numFmtId="9" fontId="29" fillId="0" borderId="0" applyFont="0" applyFill="0" applyBorder="0" applyAlignment="0" applyProtection="0"/>
    <xf numFmtId="0" fontId="3" fillId="0" borderId="0"/>
    <xf numFmtId="0" fontId="14" fillId="0" borderId="0"/>
    <xf numFmtId="0" fontId="7" fillId="0" borderId="0"/>
    <xf numFmtId="0" fontId="14" fillId="0" borderId="0"/>
    <xf numFmtId="0" fontId="14" fillId="0" borderId="0"/>
    <xf numFmtId="0" fontId="14" fillId="0" borderId="0"/>
    <xf numFmtId="0" fontId="11" fillId="0" borderId="0"/>
    <xf numFmtId="0" fontId="14" fillId="0" borderId="0"/>
    <xf numFmtId="0" fontId="16" fillId="0" borderId="0"/>
    <xf numFmtId="9" fontId="11" fillId="0" borderId="0" applyFont="0" applyFill="0" applyBorder="0" applyAlignment="0" applyProtection="0"/>
  </cellStyleXfs>
  <cellXfs count="116">
    <xf numFmtId="0" fontId="0" fillId="0" borderId="0" xfId="0"/>
    <xf numFmtId="0" fontId="1" fillId="0" borderId="0" xfId="0" applyFont="1" applyProtection="1">
      <protection locked="0"/>
    </xf>
    <xf numFmtId="0" fontId="1" fillId="0" borderId="0" xfId="0" applyFont="1" applyAlignment="1" applyProtection="1">
      <alignment vertical="center"/>
      <protection locked="0"/>
    </xf>
    <xf numFmtId="0" fontId="4" fillId="2" borderId="0" xfId="0" applyFont="1" applyFill="1" applyProtection="1">
      <protection locked="0"/>
    </xf>
    <xf numFmtId="0" fontId="1" fillId="2" borderId="0" xfId="0" applyFont="1" applyFill="1" applyProtection="1">
      <protection locked="0"/>
    </xf>
    <xf numFmtId="0" fontId="1" fillId="0" borderId="0" xfId="4" applyFont="1" applyFill="1" applyAlignment="1" applyProtection="1">
      <alignment horizontal="center"/>
      <protection locked="0"/>
    </xf>
    <xf numFmtId="0" fontId="4" fillId="0" borderId="0" xfId="1" applyFont="1" applyAlignment="1" applyProtection="1">
      <alignment horizontal="right" vertical="center" wrapText="1"/>
      <protection locked="0"/>
    </xf>
    <xf numFmtId="0" fontId="1" fillId="0" borderId="0" xfId="1" applyFont="1" applyAlignment="1" applyProtection="1">
      <alignment horizontal="center" vertical="center" wrapText="1"/>
      <protection locked="0"/>
    </xf>
    <xf numFmtId="2" fontId="1" fillId="0" borderId="0" xfId="1" applyNumberFormat="1" applyFont="1" applyAlignment="1" applyProtection="1">
      <alignment horizontal="center" vertical="center" wrapText="1"/>
      <protection locked="0"/>
    </xf>
    <xf numFmtId="0" fontId="5" fillId="0" borderId="0" xfId="1" applyFont="1" applyAlignment="1" applyProtection="1">
      <alignment horizontal="right" vertical="center" wrapText="1"/>
      <protection locked="0"/>
    </xf>
    <xf numFmtId="0" fontId="5" fillId="0" borderId="0" xfId="1" applyFont="1" applyAlignment="1" applyProtection="1">
      <alignment horizontal="right" vertical="center"/>
      <protection locked="0"/>
    </xf>
    <xf numFmtId="43" fontId="5" fillId="0" borderId="0" xfId="1" applyNumberFormat="1" applyFont="1" applyAlignment="1" applyProtection="1">
      <alignment horizontal="center" vertical="center" wrapText="1"/>
      <protection locked="0"/>
    </xf>
    <xf numFmtId="0" fontId="1" fillId="2" borderId="0" xfId="0" applyFont="1" applyFill="1" applyAlignment="1" applyProtection="1">
      <alignment vertical="center" wrapText="1"/>
      <protection locked="0"/>
    </xf>
    <xf numFmtId="43" fontId="1" fillId="3" borderId="3" xfId="0" applyNumberFormat="1" applyFont="1" applyFill="1" applyBorder="1" applyAlignment="1" applyProtection="1">
      <alignment horizontal="center" vertical="center"/>
      <protection locked="0"/>
    </xf>
    <xf numFmtId="43" fontId="1" fillId="2" borderId="3" xfId="0" applyNumberFormat="1" applyFont="1" applyFill="1" applyBorder="1" applyAlignment="1" applyProtection="1">
      <alignment horizontal="center" vertical="center"/>
      <protection locked="0"/>
    </xf>
    <xf numFmtId="2" fontId="1" fillId="2" borderId="0" xfId="4" applyNumberFormat="1" applyFont="1" applyFill="1" applyBorder="1" applyAlignment="1" applyProtection="1">
      <alignment horizontal="center" vertical="center"/>
      <protection locked="0"/>
    </xf>
    <xf numFmtId="0" fontId="4" fillId="2" borderId="0" xfId="4" applyFont="1" applyFill="1" applyBorder="1" applyAlignment="1" applyProtection="1">
      <alignment vertical="center"/>
      <protection locked="0"/>
    </xf>
    <xf numFmtId="0" fontId="4" fillId="2" borderId="0" xfId="4" applyNumberFormat="1" applyFont="1" applyFill="1" applyBorder="1" applyAlignment="1" applyProtection="1">
      <alignment wrapText="1"/>
      <protection locked="0"/>
    </xf>
    <xf numFmtId="0" fontId="1" fillId="2" borderId="0" xfId="4" applyFont="1" applyFill="1" applyBorder="1" applyAlignment="1" applyProtection="1">
      <alignment horizontal="center" vertical="center"/>
      <protection locked="0"/>
    </xf>
    <xf numFmtId="0" fontId="4" fillId="2" borderId="0" xfId="4" applyNumberFormat="1" applyFont="1" applyFill="1" applyBorder="1" applyAlignment="1" applyProtection="1">
      <alignment horizontal="left"/>
      <protection locked="0"/>
    </xf>
    <xf numFmtId="0" fontId="4" fillId="2" borderId="0" xfId="4" applyNumberFormat="1" applyFont="1" applyFill="1" applyBorder="1" applyProtection="1">
      <protection locked="0"/>
    </xf>
    <xf numFmtId="0" fontId="4" fillId="2" borderId="0" xfId="4" applyFont="1" applyFill="1" applyBorder="1" applyProtection="1">
      <protection locked="0"/>
    </xf>
    <xf numFmtId="0" fontId="4" fillId="0" borderId="0" xfId="4" applyFont="1" applyFill="1" applyProtection="1">
      <protection locked="0"/>
    </xf>
    <xf numFmtId="0" fontId="1" fillId="0" borderId="0" xfId="0" applyFont="1" applyAlignment="1" applyProtection="1">
      <alignment wrapText="1"/>
      <protection locked="0"/>
    </xf>
    <xf numFmtId="0" fontId="1" fillId="0" borderId="0" xfId="0" applyFont="1" applyAlignment="1" applyProtection="1">
      <alignment horizontal="center" vertical="center"/>
      <protection locked="0"/>
    </xf>
    <xf numFmtId="2" fontId="1" fillId="0" borderId="0" xfId="0" applyNumberFormat="1" applyFont="1" applyAlignment="1" applyProtection="1">
      <alignment horizontal="center" vertical="center"/>
      <protection locked="0"/>
    </xf>
    <xf numFmtId="0" fontId="1" fillId="2" borderId="0" xfId="0" applyFont="1" applyFill="1" applyAlignment="1" applyProtection="1">
      <alignment horizontal="left" wrapText="1"/>
      <protection locked="0"/>
    </xf>
    <xf numFmtId="1" fontId="4" fillId="0" borderId="0" xfId="1" applyNumberFormat="1" applyFont="1" applyAlignment="1" applyProtection="1">
      <alignment vertical="top" wrapText="1"/>
      <protection locked="0"/>
    </xf>
    <xf numFmtId="0" fontId="4" fillId="0" borderId="0" xfId="1" applyFont="1" applyAlignment="1" applyProtection="1">
      <alignment vertical="center" wrapText="1"/>
      <protection locked="0"/>
    </xf>
    <xf numFmtId="0" fontId="1" fillId="2" borderId="0" xfId="0" applyFont="1" applyFill="1" applyAlignment="1" applyProtection="1">
      <alignment wrapText="1"/>
      <protection locked="0"/>
    </xf>
    <xf numFmtId="0" fontId="4" fillId="0" borderId="0" xfId="1" applyFont="1" applyAlignment="1" applyProtection="1">
      <alignment horizontal="center" vertical="center" wrapText="1"/>
      <protection locked="0"/>
    </xf>
    <xf numFmtId="0" fontId="1" fillId="2" borderId="0" xfId="0" applyFont="1" applyFill="1" applyAlignment="1" applyProtection="1">
      <alignment horizontal="center" vertical="center" wrapText="1"/>
      <protection locked="0"/>
    </xf>
    <xf numFmtId="0" fontId="1" fillId="2" borderId="0" xfId="0" applyFont="1" applyFill="1" applyAlignment="1" applyProtection="1">
      <alignment horizontal="center" wrapText="1"/>
      <protection locked="0"/>
    </xf>
    <xf numFmtId="0" fontId="2" fillId="0" borderId="0" xfId="1" applyFont="1" applyAlignment="1" applyProtection="1">
      <alignment vertical="center"/>
      <protection locked="0"/>
    </xf>
    <xf numFmtId="0" fontId="2" fillId="0" borderId="0" xfId="1" applyFont="1" applyAlignment="1" applyProtection="1">
      <alignment horizontal="left" vertical="center"/>
      <protection locked="0"/>
    </xf>
    <xf numFmtId="2" fontId="20" fillId="2" borderId="12" xfId="0" applyNumberFormat="1" applyFont="1" applyFill="1" applyBorder="1" applyAlignment="1" applyProtection="1">
      <alignment horizontal="center" vertical="center" wrapText="1"/>
      <protection locked="0"/>
    </xf>
    <xf numFmtId="0" fontId="4" fillId="0" borderId="0" xfId="0" applyFont="1" applyAlignment="1" applyProtection="1">
      <alignment horizontal="center"/>
      <protection locked="0"/>
    </xf>
    <xf numFmtId="4" fontId="5" fillId="2" borderId="0" xfId="0" applyNumberFormat="1" applyFont="1" applyFill="1" applyAlignment="1" applyProtection="1">
      <alignment horizontal="right"/>
      <protection locked="0"/>
    </xf>
    <xf numFmtId="49" fontId="6" fillId="2" borderId="0" xfId="0" applyNumberFormat="1" applyFont="1" applyFill="1" applyProtection="1">
      <protection locked="0"/>
    </xf>
    <xf numFmtId="49" fontId="5" fillId="2" borderId="0" xfId="0" applyNumberFormat="1" applyFont="1" applyFill="1" applyAlignment="1" applyProtection="1">
      <alignment horizontal="right"/>
      <protection locked="0"/>
    </xf>
    <xf numFmtId="0" fontId="4" fillId="0" borderId="0" xfId="0" applyFont="1" applyAlignment="1" applyProtection="1">
      <alignment horizontal="left"/>
      <protection locked="0"/>
    </xf>
    <xf numFmtId="16" fontId="4" fillId="0" borderId="0" xfId="0" applyNumberFormat="1" applyFont="1" applyAlignment="1" applyProtection="1">
      <alignment horizontal="center"/>
      <protection locked="0"/>
    </xf>
    <xf numFmtId="1" fontId="4" fillId="0" borderId="0" xfId="1" applyNumberFormat="1" applyFont="1" applyAlignment="1" applyProtection="1">
      <alignment vertical="top"/>
      <protection locked="0"/>
    </xf>
    <xf numFmtId="1" fontId="4" fillId="0" borderId="0" xfId="1" applyNumberFormat="1" applyFont="1" applyAlignment="1" applyProtection="1">
      <alignment horizontal="left" vertical="top"/>
      <protection locked="0"/>
    </xf>
    <xf numFmtId="1" fontId="4" fillId="0" borderId="0" xfId="1" applyNumberFormat="1" applyFont="1" applyAlignment="1" applyProtection="1">
      <alignment horizontal="center" vertical="center"/>
      <protection locked="0"/>
    </xf>
    <xf numFmtId="1" fontId="4" fillId="0" borderId="0" xfId="1" applyNumberFormat="1" applyFont="1" applyAlignment="1" applyProtection="1">
      <alignment horizontal="center" vertical="top"/>
      <protection locked="0"/>
    </xf>
    <xf numFmtId="2" fontId="5" fillId="2" borderId="0" xfId="0" applyNumberFormat="1" applyFont="1" applyFill="1" applyAlignment="1" applyProtection="1">
      <alignment horizontal="right"/>
      <protection locked="0"/>
    </xf>
    <xf numFmtId="0" fontId="5" fillId="0" borderId="0" xfId="4" applyFont="1" applyFill="1" applyAlignment="1" applyProtection="1">
      <alignment horizontal="left"/>
      <protection locked="0"/>
    </xf>
    <xf numFmtId="0" fontId="1" fillId="2" borderId="3" xfId="0" applyFont="1" applyFill="1" applyBorder="1" applyAlignment="1" applyProtection="1">
      <alignment horizontal="center" vertical="center" wrapText="1"/>
      <protection locked="0"/>
    </xf>
    <xf numFmtId="0" fontId="5" fillId="0" borderId="0" xfId="0" applyFont="1" applyAlignment="1" applyProtection="1">
      <alignment horizontal="right" vertical="center"/>
      <protection locked="0"/>
    </xf>
    <xf numFmtId="0" fontId="2" fillId="2" borderId="0" xfId="1" applyFont="1" applyFill="1" applyAlignment="1" applyProtection="1">
      <alignment vertical="center"/>
      <protection locked="0"/>
    </xf>
    <xf numFmtId="0" fontId="8" fillId="2" borderId="0" xfId="2" applyFont="1" applyFill="1" applyAlignment="1" applyProtection="1">
      <alignment horizontal="center" vertical="center"/>
      <protection locked="0"/>
    </xf>
    <xf numFmtId="0" fontId="18" fillId="0" borderId="0" xfId="0" applyFont="1" applyAlignment="1" applyProtection="1">
      <alignment vertical="top" wrapText="1"/>
      <protection locked="0"/>
    </xf>
    <xf numFmtId="10" fontId="18" fillId="0" borderId="0" xfId="3" applyNumberFormat="1" applyFont="1" applyFill="1" applyBorder="1" applyAlignment="1" applyProtection="1">
      <alignment horizontal="center" vertical="center" wrapText="1"/>
      <protection locked="0"/>
    </xf>
    <xf numFmtId="2" fontId="18" fillId="0" borderId="0" xfId="0" applyNumberFormat="1" applyFont="1" applyAlignment="1" applyProtection="1">
      <alignment horizontal="center" vertical="center" wrapText="1"/>
      <protection locked="0"/>
    </xf>
    <xf numFmtId="0" fontId="19" fillId="0" borderId="0" xfId="0" applyFont="1" applyAlignment="1" applyProtection="1">
      <alignment vertical="center" wrapText="1"/>
      <protection locked="0"/>
    </xf>
    <xf numFmtId="2" fontId="19" fillId="0" borderId="0" xfId="0" applyNumberFormat="1" applyFont="1" applyAlignment="1" applyProtection="1">
      <alignment horizontal="center" vertical="center" wrapText="1"/>
      <protection locked="0"/>
    </xf>
    <xf numFmtId="43" fontId="1" fillId="0" borderId="3" xfId="0" applyNumberFormat="1" applyFont="1" applyBorder="1" applyAlignment="1" applyProtection="1">
      <alignment horizontal="center" vertical="center"/>
      <protection locked="0"/>
    </xf>
    <xf numFmtId="0" fontId="34" fillId="0" borderId="0" xfId="0" applyFont="1" applyAlignment="1" applyProtection="1">
      <alignment horizontal="centerContinuous" wrapText="1"/>
      <protection locked="0"/>
    </xf>
    <xf numFmtId="0" fontId="13" fillId="0" borderId="0" xfId="0" applyFont="1" applyAlignment="1" applyProtection="1">
      <alignment horizontal="centerContinuous" wrapText="1"/>
      <protection locked="0"/>
    </xf>
    <xf numFmtId="0" fontId="13" fillId="2" borderId="13" xfId="0" applyFont="1" applyFill="1" applyBorder="1" applyAlignment="1" applyProtection="1">
      <alignment horizontal="centerContinuous" vertical="center"/>
      <protection locked="0"/>
    </xf>
    <xf numFmtId="1" fontId="4" fillId="0" borderId="14" xfId="1" applyNumberFormat="1" applyFont="1" applyBorder="1" applyAlignment="1" applyProtection="1">
      <alignment horizontal="centerContinuous" vertical="top"/>
      <protection locked="0"/>
    </xf>
    <xf numFmtId="1" fontId="4" fillId="0" borderId="14" xfId="1" applyNumberFormat="1" applyFont="1" applyBorder="1" applyAlignment="1" applyProtection="1">
      <alignment horizontal="centerContinuous" vertical="center"/>
      <protection locked="0"/>
    </xf>
    <xf numFmtId="1" fontId="4" fillId="0" borderId="0" xfId="1" applyNumberFormat="1" applyFont="1" applyAlignment="1" applyProtection="1">
      <alignment horizontal="centerContinuous" vertical="top" wrapText="1"/>
      <protection locked="0"/>
    </xf>
    <xf numFmtId="0" fontId="1" fillId="0" borderId="0" xfId="0" applyFont="1" applyAlignment="1" applyProtection="1">
      <alignment horizontal="center" vertical="center" wrapText="1"/>
      <protection locked="0"/>
    </xf>
    <xf numFmtId="0" fontId="20" fillId="2" borderId="0" xfId="0" applyFont="1" applyFill="1" applyAlignment="1" applyProtection="1">
      <alignment horizontal="right" vertical="center" wrapText="1"/>
      <protection locked="0"/>
    </xf>
    <xf numFmtId="10" fontId="5" fillId="3" borderId="9" xfId="55" applyNumberFormat="1" applyFont="1" applyFill="1" applyBorder="1" applyAlignment="1" applyProtection="1">
      <alignment horizontal="center" vertical="center"/>
      <protection locked="0"/>
    </xf>
    <xf numFmtId="4" fontId="10" fillId="5" borderId="23" xfId="2" applyNumberFormat="1" applyFont="1" applyFill="1" applyBorder="1" applyAlignment="1" applyProtection="1">
      <alignment vertical="center"/>
      <protection locked="0"/>
    </xf>
    <xf numFmtId="10" fontId="33" fillId="3" borderId="9" xfId="55" applyNumberFormat="1" applyFont="1" applyFill="1" applyBorder="1" applyAlignment="1" applyProtection="1">
      <alignment horizontal="center" vertical="center"/>
      <protection locked="0"/>
    </xf>
    <xf numFmtId="4" fontId="33" fillId="3" borderId="25" xfId="2" applyNumberFormat="1" applyFont="1" applyFill="1" applyBorder="1" applyAlignment="1" applyProtection="1">
      <alignment vertical="center"/>
      <protection locked="0"/>
    </xf>
    <xf numFmtId="0" fontId="20" fillId="2" borderId="0" xfId="0" applyFont="1" applyFill="1" applyAlignment="1" applyProtection="1">
      <alignment horizontal="centerContinuous" vertical="center" wrapText="1"/>
      <protection locked="0"/>
    </xf>
    <xf numFmtId="10" fontId="5" fillId="3" borderId="3" xfId="55" applyNumberFormat="1" applyFont="1" applyFill="1" applyBorder="1" applyAlignment="1" applyProtection="1">
      <alignment horizontal="center" vertical="center"/>
      <protection locked="0"/>
    </xf>
    <xf numFmtId="4" fontId="10" fillId="5" borderId="29" xfId="2" applyNumberFormat="1" applyFont="1" applyFill="1" applyBorder="1" applyAlignment="1" applyProtection="1">
      <alignment vertical="center"/>
      <protection locked="0"/>
    </xf>
    <xf numFmtId="2" fontId="20" fillId="5" borderId="6" xfId="8" applyNumberFormat="1" applyFont="1" applyFill="1" applyBorder="1" applyAlignment="1" applyProtection="1">
      <alignment horizontal="center" vertical="center"/>
      <protection locked="0"/>
    </xf>
    <xf numFmtId="10" fontId="5" fillId="0" borderId="3" xfId="55" applyNumberFormat="1" applyFont="1" applyFill="1" applyBorder="1" applyAlignment="1" applyProtection="1">
      <alignment horizontal="center" vertical="center"/>
      <protection locked="0"/>
    </xf>
    <xf numFmtId="1" fontId="2" fillId="0" borderId="0" xfId="1" applyNumberFormat="1" applyFont="1" applyAlignment="1" applyProtection="1">
      <alignment vertical="center"/>
      <protection locked="0"/>
    </xf>
    <xf numFmtId="0" fontId="20" fillId="2" borderId="0" xfId="0" applyFont="1" applyFill="1" applyAlignment="1" applyProtection="1">
      <alignment horizontal="left" vertical="center"/>
      <protection locked="0"/>
    </xf>
    <xf numFmtId="2" fontId="1" fillId="0" borderId="15" xfId="0" applyNumberFormat="1" applyFont="1" applyBorder="1" applyAlignment="1">
      <alignment horizontal="center" vertical="center" wrapText="1"/>
    </xf>
    <xf numFmtId="0" fontId="2" fillId="2" borderId="13" xfId="0" applyFont="1" applyFill="1" applyBorder="1" applyAlignment="1" applyProtection="1">
      <alignment horizontal="centerContinuous" vertical="center"/>
      <protection locked="0"/>
    </xf>
    <xf numFmtId="2" fontId="1" fillId="0" borderId="15" xfId="0" applyNumberFormat="1" applyFont="1" applyBorder="1" applyAlignment="1">
      <alignment horizontal="left" vertical="center" wrapText="1"/>
    </xf>
    <xf numFmtId="1" fontId="1" fillId="0" borderId="15" xfId="0" applyNumberFormat="1" applyFont="1" applyBorder="1" applyAlignment="1">
      <alignment horizontal="center" vertical="center" wrapText="1"/>
    </xf>
    <xf numFmtId="49" fontId="6" fillId="2" borderId="0" xfId="0" applyNumberFormat="1" applyFont="1" applyFill="1" applyAlignment="1" applyProtection="1">
      <alignment horizontal="center"/>
      <protection locked="0"/>
    </xf>
    <xf numFmtId="0" fontId="5" fillId="3" borderId="0" xfId="0" applyFont="1" applyFill="1" applyAlignment="1" applyProtection="1">
      <alignment horizontal="left"/>
      <protection locked="0"/>
    </xf>
    <xf numFmtId="4" fontId="2" fillId="0" borderId="4" xfId="8" applyNumberFormat="1" applyFont="1" applyBorder="1" applyAlignment="1" applyProtection="1">
      <alignment horizontal="right" vertical="center"/>
      <protection locked="0"/>
    </xf>
    <xf numFmtId="4" fontId="2" fillId="0" borderId="5" xfId="8" applyNumberFormat="1" applyFont="1" applyBorder="1" applyAlignment="1" applyProtection="1">
      <alignment horizontal="right" vertical="center"/>
      <protection locked="0"/>
    </xf>
    <xf numFmtId="4" fontId="2" fillId="0" borderId="17" xfId="8" applyNumberFormat="1" applyFont="1" applyBorder="1" applyAlignment="1" applyProtection="1">
      <alignment horizontal="right" vertical="center"/>
      <protection locked="0"/>
    </xf>
    <xf numFmtId="0" fontId="5" fillId="3" borderId="1" xfId="0" applyFont="1" applyFill="1" applyBorder="1" applyAlignment="1" applyProtection="1">
      <alignment horizontal="right" vertical="center"/>
      <protection locked="0"/>
    </xf>
    <xf numFmtId="0" fontId="8" fillId="2" borderId="2" xfId="2" applyFont="1" applyFill="1" applyBorder="1" applyAlignment="1" applyProtection="1">
      <alignment horizontal="center" vertical="center"/>
      <protection locked="0"/>
    </xf>
    <xf numFmtId="14" fontId="5" fillId="3" borderId="0" xfId="0" applyNumberFormat="1" applyFont="1" applyFill="1" applyAlignment="1" applyProtection="1">
      <alignment horizontal="left"/>
      <protection locked="0"/>
    </xf>
    <xf numFmtId="0" fontId="5" fillId="0" borderId="26" xfId="2" applyFont="1" applyBorder="1" applyAlignment="1" applyProtection="1">
      <alignment horizontal="right" vertical="center"/>
      <protection locked="0"/>
    </xf>
    <xf numFmtId="0" fontId="5" fillId="0" borderId="27" xfId="2" applyFont="1" applyBorder="1" applyAlignment="1" applyProtection="1">
      <alignment horizontal="right" vertical="center"/>
      <protection locked="0"/>
    </xf>
    <xf numFmtId="0" fontId="5" fillId="0" borderId="28" xfId="2" applyFont="1" applyBorder="1" applyAlignment="1" applyProtection="1">
      <alignment horizontal="right" vertical="center"/>
      <protection locked="0"/>
    </xf>
    <xf numFmtId="2" fontId="5" fillId="0" borderId="13" xfId="1" applyNumberFormat="1" applyFont="1" applyBorder="1" applyAlignment="1" applyProtection="1">
      <alignment horizontal="center" vertical="center" wrapText="1"/>
      <protection locked="0"/>
    </xf>
    <xf numFmtId="0" fontId="5" fillId="0" borderId="13" xfId="1" applyFont="1" applyBorder="1" applyAlignment="1" applyProtection="1">
      <alignment horizontal="center" vertical="center" wrapText="1"/>
      <protection locked="0"/>
    </xf>
    <xf numFmtId="14" fontId="5" fillId="0" borderId="14" xfId="1" applyNumberFormat="1" applyFont="1" applyBorder="1" applyAlignment="1" applyProtection="1">
      <alignment horizontal="left" vertical="center" wrapText="1"/>
      <protection locked="0"/>
    </xf>
    <xf numFmtId="0" fontId="1" fillId="2" borderId="7" xfId="0" applyFont="1" applyFill="1" applyBorder="1" applyAlignment="1" applyProtection="1">
      <alignment horizontal="center" vertical="center" textRotation="90" wrapText="1"/>
      <protection locked="0"/>
    </xf>
    <xf numFmtId="0" fontId="1" fillId="2" borderId="19" xfId="0" applyFont="1" applyFill="1" applyBorder="1" applyAlignment="1" applyProtection="1">
      <alignment horizontal="center" vertical="center" textRotation="90" wrapText="1"/>
      <protection locked="0"/>
    </xf>
    <xf numFmtId="0" fontId="1" fillId="2" borderId="9" xfId="0" applyFont="1" applyFill="1" applyBorder="1" applyAlignment="1" applyProtection="1">
      <alignment horizontal="center" vertical="center" textRotation="90" wrapText="1"/>
      <protection locked="0"/>
    </xf>
    <xf numFmtId="0" fontId="1" fillId="2" borderId="11" xfId="0" applyFont="1" applyFill="1" applyBorder="1" applyAlignment="1" applyProtection="1">
      <alignment horizontal="center" vertical="center" wrapText="1"/>
      <protection locked="0"/>
    </xf>
    <xf numFmtId="0" fontId="1" fillId="2" borderId="18" xfId="0" applyFont="1" applyFill="1" applyBorder="1" applyAlignment="1" applyProtection="1">
      <alignment horizontal="center" vertical="center" wrapText="1"/>
      <protection locked="0"/>
    </xf>
    <xf numFmtId="0" fontId="1" fillId="2" borderId="7" xfId="0" applyFont="1" applyFill="1" applyBorder="1" applyAlignment="1" applyProtection="1">
      <alignment horizontal="center" vertical="center" wrapText="1"/>
      <protection locked="0"/>
    </xf>
    <xf numFmtId="0" fontId="1" fillId="2" borderId="9" xfId="0" applyFont="1" applyFill="1" applyBorder="1" applyAlignment="1" applyProtection="1">
      <alignment horizontal="center" vertical="center" wrapText="1"/>
      <protection locked="0"/>
    </xf>
    <xf numFmtId="2" fontId="1" fillId="2" borderId="7" xfId="0" applyNumberFormat="1" applyFont="1" applyFill="1" applyBorder="1" applyAlignment="1" applyProtection="1">
      <alignment horizontal="center" vertical="center" wrapText="1"/>
      <protection locked="0"/>
    </xf>
    <xf numFmtId="2" fontId="1" fillId="2" borderId="9" xfId="0" applyNumberFormat="1" applyFont="1" applyFill="1" applyBorder="1" applyAlignment="1" applyProtection="1">
      <alignment horizontal="center" vertical="center" wrapText="1"/>
      <protection locked="0"/>
    </xf>
    <xf numFmtId="0" fontId="1" fillId="2" borderId="10" xfId="0" applyFont="1" applyFill="1" applyBorder="1" applyAlignment="1" applyProtection="1">
      <alignment horizontal="center" wrapText="1"/>
      <protection locked="0"/>
    </xf>
    <xf numFmtId="0" fontId="1" fillId="2" borderId="8" xfId="0" applyFont="1" applyFill="1" applyBorder="1" applyAlignment="1" applyProtection="1">
      <alignment horizontal="center" wrapText="1"/>
      <protection locked="0"/>
    </xf>
    <xf numFmtId="0" fontId="1" fillId="2" borderId="3" xfId="0" applyFont="1" applyFill="1" applyBorder="1" applyAlignment="1" applyProtection="1">
      <alignment horizontal="center" wrapText="1"/>
      <protection locked="0"/>
    </xf>
    <xf numFmtId="0" fontId="20" fillId="2" borderId="4" xfId="0" applyFont="1" applyFill="1" applyBorder="1" applyAlignment="1" applyProtection="1">
      <alignment horizontal="right" vertical="center" wrapText="1"/>
      <protection locked="0"/>
    </xf>
    <xf numFmtId="0" fontId="20" fillId="2" borderId="5" xfId="0" applyFont="1" applyFill="1" applyBorder="1" applyAlignment="1" applyProtection="1">
      <alignment horizontal="right" vertical="center" wrapText="1"/>
      <protection locked="0"/>
    </xf>
    <xf numFmtId="0" fontId="5" fillId="0" borderId="20" xfId="2" applyFont="1" applyBorder="1" applyAlignment="1" applyProtection="1">
      <alignment horizontal="right" vertical="center"/>
      <protection locked="0"/>
    </xf>
    <xf numFmtId="0" fontId="5" fillId="0" borderId="21" xfId="2" applyFont="1" applyBorder="1" applyAlignment="1" applyProtection="1">
      <alignment horizontal="right" vertical="center"/>
      <protection locked="0"/>
    </xf>
    <xf numFmtId="0" fontId="5" fillId="0" borderId="22" xfId="2" applyFont="1" applyBorder="1" applyAlignment="1" applyProtection="1">
      <alignment horizontal="right" vertical="center"/>
      <protection locked="0"/>
    </xf>
    <xf numFmtId="0" fontId="4" fillId="0" borderId="24" xfId="2" applyFont="1" applyBorder="1" applyAlignment="1" applyProtection="1">
      <alignment horizontal="right" vertical="center"/>
      <protection locked="0"/>
    </xf>
    <xf numFmtId="0" fontId="4" fillId="0" borderId="8" xfId="2" applyFont="1" applyBorder="1" applyAlignment="1" applyProtection="1">
      <alignment horizontal="right" vertical="center"/>
      <protection locked="0"/>
    </xf>
    <xf numFmtId="0" fontId="4" fillId="0" borderId="16" xfId="2" applyFont="1" applyBorder="1" applyAlignment="1" applyProtection="1">
      <alignment horizontal="right" vertical="center"/>
      <protection locked="0"/>
    </xf>
    <xf numFmtId="0" fontId="35" fillId="0" borderId="0" xfId="1" applyFont="1" applyAlignment="1" applyProtection="1">
      <alignment vertical="center"/>
      <protection locked="0"/>
    </xf>
  </cellXfs>
  <cellStyles count="56">
    <cellStyle name="Bad 2" xfId="14" xr:uid="{00000000-0005-0000-0000-000000000000}"/>
    <cellStyle name="Comma 2" xfId="16" xr:uid="{00000000-0005-0000-0000-000001000000}"/>
    <cellStyle name="Comma 2 2" xfId="17" xr:uid="{00000000-0005-0000-0000-000002000000}"/>
    <cellStyle name="Comma 3" xfId="18" xr:uid="{00000000-0005-0000-0000-000003000000}"/>
    <cellStyle name="Comma 4" xfId="19" xr:uid="{00000000-0005-0000-0000-000004000000}"/>
    <cellStyle name="Comma 5" xfId="20" xr:uid="{00000000-0005-0000-0000-000005000000}"/>
    <cellStyle name="Comma 6" xfId="15" xr:uid="{00000000-0005-0000-0000-000006000000}"/>
    <cellStyle name="Currency 2" xfId="21" xr:uid="{00000000-0005-0000-0000-000007000000}"/>
    <cellStyle name="Currency 3" xfId="22" xr:uid="{00000000-0005-0000-0000-000008000000}"/>
    <cellStyle name="Excel Built-in Normal" xfId="23" xr:uid="{00000000-0005-0000-0000-000009000000}"/>
    <cellStyle name="Good 2" xfId="24" xr:uid="{00000000-0005-0000-0000-00000B000000}"/>
    <cellStyle name="Hyperlink 2" xfId="25" xr:uid="{00000000-0005-0000-0000-00000C000000}"/>
    <cellStyle name="Hyperlink 3" xfId="26" xr:uid="{00000000-0005-0000-0000-00000D000000}"/>
    <cellStyle name="Labs" xfId="4" builtinId="26"/>
    <cellStyle name="Neutral 2" xfId="27" xr:uid="{00000000-0005-0000-0000-00000E000000}"/>
    <cellStyle name="Normal 10" xfId="49" xr:uid="{67FFADAD-F02E-4952-847F-5C4B5BF3EE84}"/>
    <cellStyle name="Normal 10 2" xfId="50" xr:uid="{F10AE1D9-B407-410E-B2A0-2EF87192783D}"/>
    <cellStyle name="Normal 12" xfId="28" xr:uid="{00000000-0005-0000-0000-000010000000}"/>
    <cellStyle name="Normal 12 2" xfId="29" xr:uid="{00000000-0005-0000-0000-000011000000}"/>
    <cellStyle name="Normal 2" xfId="5" xr:uid="{00000000-0005-0000-0000-000012000000}"/>
    <cellStyle name="Normal 2 2" xfId="30" xr:uid="{00000000-0005-0000-0000-000013000000}"/>
    <cellStyle name="Normal 2 2 2" xfId="6" xr:uid="{00000000-0005-0000-0000-000014000000}"/>
    <cellStyle name="Normal 2 2 2 2" xfId="51" xr:uid="{4F2E411F-EEFA-41C6-9755-DA34443BCE36}"/>
    <cellStyle name="Normal 2 2 3" xfId="31" xr:uid="{00000000-0005-0000-0000-000015000000}"/>
    <cellStyle name="Normal 2 3" xfId="7" xr:uid="{00000000-0005-0000-0000-000016000000}"/>
    <cellStyle name="Normal 2 4" xfId="32" xr:uid="{00000000-0005-0000-0000-000017000000}"/>
    <cellStyle name="Normal 3" xfId="8" xr:uid="{00000000-0005-0000-0000-000018000000}"/>
    <cellStyle name="Normal 3 2" xfId="33" xr:uid="{00000000-0005-0000-0000-000019000000}"/>
    <cellStyle name="Normal 38" xfId="34" xr:uid="{00000000-0005-0000-0000-00001A000000}"/>
    <cellStyle name="Normal 4" xfId="9" xr:uid="{00000000-0005-0000-0000-00001B000000}"/>
    <cellStyle name="Normal 4 2" xfId="36" xr:uid="{00000000-0005-0000-0000-00001C000000}"/>
    <cellStyle name="Normal 4 3" xfId="35" xr:uid="{00000000-0005-0000-0000-00001D000000}"/>
    <cellStyle name="Normal 5" xfId="37" xr:uid="{00000000-0005-0000-0000-00001E000000}"/>
    <cellStyle name="Normal 6" xfId="10" xr:uid="{00000000-0005-0000-0000-00001F000000}"/>
    <cellStyle name="Normal 6 2" xfId="38" xr:uid="{00000000-0005-0000-0000-000020000000}"/>
    <cellStyle name="Normal 7" xfId="39" xr:uid="{00000000-0005-0000-0000-000021000000}"/>
    <cellStyle name="Normal 7 2" xfId="40" xr:uid="{00000000-0005-0000-0000-000022000000}"/>
    <cellStyle name="Normal 8" xfId="41" xr:uid="{00000000-0005-0000-0000-000023000000}"/>
    <cellStyle name="Normal 9" xfId="13" xr:uid="{00000000-0005-0000-0000-000024000000}"/>
    <cellStyle name="Normal_Sheet1" xfId="12" xr:uid="{00000000-0005-0000-0000-000025000000}"/>
    <cellStyle name="Parastais 10" xfId="42" xr:uid="{00000000-0005-0000-0000-000026000000}"/>
    <cellStyle name="Parastais 2" xfId="43" xr:uid="{00000000-0005-0000-0000-000027000000}"/>
    <cellStyle name="Parastais_adztame2" xfId="44" xr:uid="{00000000-0005-0000-0000-000028000000}"/>
    <cellStyle name="Parasts" xfId="0" builtinId="0"/>
    <cellStyle name="Parasts 2" xfId="54" xr:uid="{712F9278-EB64-4460-B34B-0591B9BDEC07}"/>
    <cellStyle name="Parasts 2 2" xfId="53" xr:uid="{90160FB7-5C4A-43B7-8A56-35366803BDE6}"/>
    <cellStyle name="Parasts 2 2 2" xfId="52" xr:uid="{1D61DAB8-A674-463C-9C07-ECF99E01D46C}"/>
    <cellStyle name="Percent 2" xfId="45" xr:uid="{00000000-0005-0000-0000-00002A000000}"/>
    <cellStyle name="Percent 3" xfId="55" xr:uid="{6467FFDC-3504-45F4-88E7-4865CF954917}"/>
    <cellStyle name="Procenti" xfId="3" builtinId="5"/>
    <cellStyle name="Style 1" xfId="2" xr:uid="{00000000-0005-0000-0000-00002B000000}"/>
    <cellStyle name="Style 1 2" xfId="46" xr:uid="{00000000-0005-0000-0000-00002C000000}"/>
    <cellStyle name="Style 1 2 2" xfId="47" xr:uid="{00000000-0005-0000-0000-00002D000000}"/>
    <cellStyle name="Обычный 4" xfId="1" xr:uid="{00000000-0005-0000-0000-00002E000000}"/>
    <cellStyle name="Обычный_Лист1" xfId="11" xr:uid="{00000000-0005-0000-0000-00002F000000}"/>
    <cellStyle name="Стиль 1" xfId="48" xr:uid="{00000000-0005-0000-0000-000030000000}"/>
  </cellStyles>
  <dxfs count="0"/>
  <tableStyles count="0" defaultTableStyle="TableStyleMedium2" defaultPivotStyle="PivotStyleLight16"/>
  <colors>
    <mruColors>
      <color rgb="FFFF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0E9D0A-3C26-41D7-A912-FAFE3FE43FD6}">
  <sheetPr>
    <pageSetUpPr fitToPage="1"/>
  </sheetPr>
  <dimension ref="A1:GX78"/>
  <sheetViews>
    <sheetView showGridLines="0" tabSelected="1" view="pageBreakPreview" zoomScaleNormal="100" zoomScaleSheetLayoutView="100" workbookViewId="0">
      <selection activeCell="I64" sqref="I64"/>
    </sheetView>
  </sheetViews>
  <sheetFormatPr defaultRowHeight="12.75"/>
  <cols>
    <col min="1" max="1" width="4.42578125" style="2" customWidth="1"/>
    <col min="2" max="2" width="3.7109375" style="2" customWidth="1"/>
    <col min="3" max="3" width="57.28515625" style="23" customWidth="1"/>
    <col min="4" max="4" width="9.5703125" style="24" customWidth="1"/>
    <col min="5" max="5" width="9.5703125" style="25" customWidth="1"/>
    <col min="6" max="6" width="6.7109375" style="1" customWidth="1"/>
    <col min="7" max="7" width="8.28515625" style="1" customWidth="1"/>
    <col min="8" max="8" width="7.28515625" style="1" customWidth="1"/>
    <col min="9" max="9" width="8.42578125" style="1" customWidth="1"/>
    <col min="10" max="10" width="9.28515625" style="1" customWidth="1"/>
    <col min="11" max="11" width="8.28515625" style="1" customWidth="1"/>
    <col min="12" max="15" width="11.140625" style="1" customWidth="1"/>
    <col min="16" max="16" width="11.7109375" style="1" customWidth="1"/>
    <col min="17" max="206" width="8.85546875" style="1"/>
    <col min="207" max="207" width="4" style="1" customWidth="1"/>
    <col min="208" max="208" width="31.42578125" style="1" customWidth="1"/>
    <col min="209" max="209" width="5.7109375" style="1" customWidth="1"/>
    <col min="210" max="210" width="8.42578125" style="1" customWidth="1"/>
    <col min="211" max="211" width="6.140625" style="1" customWidth="1"/>
    <col min="212" max="212" width="6.5703125" style="1" customWidth="1"/>
    <col min="213" max="213" width="7.28515625" style="1" customWidth="1"/>
    <col min="214" max="214" width="8.28515625" style="1" customWidth="1"/>
    <col min="215" max="215" width="7.28515625" style="1" customWidth="1"/>
    <col min="216" max="216" width="6.7109375" style="1" customWidth="1"/>
    <col min="217" max="217" width="11.140625" style="1" customWidth="1"/>
    <col min="218" max="218" width="9.5703125" style="1" customWidth="1"/>
    <col min="219" max="220" width="11.140625" style="1" customWidth="1"/>
    <col min="221" max="221" width="8.85546875" style="1" customWidth="1"/>
    <col min="222" max="462" width="8.85546875" style="1"/>
    <col min="463" max="463" width="4" style="1" customWidth="1"/>
    <col min="464" max="464" width="31.42578125" style="1" customWidth="1"/>
    <col min="465" max="465" width="5.7109375" style="1" customWidth="1"/>
    <col min="466" max="466" width="8.42578125" style="1" customWidth="1"/>
    <col min="467" max="467" width="6.140625" style="1" customWidth="1"/>
    <col min="468" max="468" width="6.5703125" style="1" customWidth="1"/>
    <col min="469" max="469" width="7.28515625" style="1" customWidth="1"/>
    <col min="470" max="470" width="8.28515625" style="1" customWidth="1"/>
    <col min="471" max="471" width="7.28515625" style="1" customWidth="1"/>
    <col min="472" max="472" width="6.7109375" style="1" customWidth="1"/>
    <col min="473" max="473" width="11.140625" style="1" customWidth="1"/>
    <col min="474" max="474" width="9.5703125" style="1" customWidth="1"/>
    <col min="475" max="476" width="11.140625" style="1" customWidth="1"/>
    <col min="477" max="477" width="8.85546875" style="1" customWidth="1"/>
    <col min="478" max="718" width="8.85546875" style="1"/>
    <col min="719" max="719" width="4" style="1" customWidth="1"/>
    <col min="720" max="720" width="31.42578125" style="1" customWidth="1"/>
    <col min="721" max="721" width="5.7109375" style="1" customWidth="1"/>
    <col min="722" max="722" width="8.42578125" style="1" customWidth="1"/>
    <col min="723" max="723" width="6.140625" style="1" customWidth="1"/>
    <col min="724" max="724" width="6.5703125" style="1" customWidth="1"/>
    <col min="725" max="725" width="7.28515625" style="1" customWidth="1"/>
    <col min="726" max="726" width="8.28515625" style="1" customWidth="1"/>
    <col min="727" max="727" width="7.28515625" style="1" customWidth="1"/>
    <col min="728" max="728" width="6.7109375" style="1" customWidth="1"/>
    <col min="729" max="729" width="11.140625" style="1" customWidth="1"/>
    <col min="730" max="730" width="9.5703125" style="1" customWidth="1"/>
    <col min="731" max="732" width="11.140625" style="1" customWidth="1"/>
    <col min="733" max="733" width="8.85546875" style="1" customWidth="1"/>
    <col min="734" max="974" width="8.85546875" style="1"/>
    <col min="975" max="975" width="4" style="1" customWidth="1"/>
    <col min="976" max="976" width="31.42578125" style="1" customWidth="1"/>
    <col min="977" max="977" width="5.7109375" style="1" customWidth="1"/>
    <col min="978" max="978" width="8.42578125" style="1" customWidth="1"/>
    <col min="979" max="979" width="6.140625" style="1" customWidth="1"/>
    <col min="980" max="980" width="6.5703125" style="1" customWidth="1"/>
    <col min="981" max="981" width="7.28515625" style="1" customWidth="1"/>
    <col min="982" max="982" width="8.28515625" style="1" customWidth="1"/>
    <col min="983" max="983" width="7.28515625" style="1" customWidth="1"/>
    <col min="984" max="984" width="6.7109375" style="1" customWidth="1"/>
    <col min="985" max="985" width="11.140625" style="1" customWidth="1"/>
    <col min="986" max="986" width="9.5703125" style="1" customWidth="1"/>
    <col min="987" max="988" width="11.140625" style="1" customWidth="1"/>
    <col min="989" max="989" width="8.85546875" style="1" customWidth="1"/>
    <col min="990" max="1230" width="8.85546875" style="1"/>
    <col min="1231" max="1231" width="4" style="1" customWidth="1"/>
    <col min="1232" max="1232" width="31.42578125" style="1" customWidth="1"/>
    <col min="1233" max="1233" width="5.7109375" style="1" customWidth="1"/>
    <col min="1234" max="1234" width="8.42578125" style="1" customWidth="1"/>
    <col min="1235" max="1235" width="6.140625" style="1" customWidth="1"/>
    <col min="1236" max="1236" width="6.5703125" style="1" customWidth="1"/>
    <col min="1237" max="1237" width="7.28515625" style="1" customWidth="1"/>
    <col min="1238" max="1238" width="8.28515625" style="1" customWidth="1"/>
    <col min="1239" max="1239" width="7.28515625" style="1" customWidth="1"/>
    <col min="1240" max="1240" width="6.7109375" style="1" customWidth="1"/>
    <col min="1241" max="1241" width="11.140625" style="1" customWidth="1"/>
    <col min="1242" max="1242" width="9.5703125" style="1" customWidth="1"/>
    <col min="1243" max="1244" width="11.140625" style="1" customWidth="1"/>
    <col min="1245" max="1245" width="8.85546875" style="1" customWidth="1"/>
    <col min="1246" max="1486" width="8.85546875" style="1"/>
    <col min="1487" max="1487" width="4" style="1" customWidth="1"/>
    <col min="1488" max="1488" width="31.42578125" style="1" customWidth="1"/>
    <col min="1489" max="1489" width="5.7109375" style="1" customWidth="1"/>
    <col min="1490" max="1490" width="8.42578125" style="1" customWidth="1"/>
    <col min="1491" max="1491" width="6.140625" style="1" customWidth="1"/>
    <col min="1492" max="1492" width="6.5703125" style="1" customWidth="1"/>
    <col min="1493" max="1493" width="7.28515625" style="1" customWidth="1"/>
    <col min="1494" max="1494" width="8.28515625" style="1" customWidth="1"/>
    <col min="1495" max="1495" width="7.28515625" style="1" customWidth="1"/>
    <col min="1496" max="1496" width="6.7109375" style="1" customWidth="1"/>
    <col min="1497" max="1497" width="11.140625" style="1" customWidth="1"/>
    <col min="1498" max="1498" width="9.5703125" style="1" customWidth="1"/>
    <col min="1499" max="1500" width="11.140625" style="1" customWidth="1"/>
    <col min="1501" max="1501" width="8.85546875" style="1" customWidth="1"/>
    <col min="1502" max="1742" width="8.85546875" style="1"/>
    <col min="1743" max="1743" width="4" style="1" customWidth="1"/>
    <col min="1744" max="1744" width="31.42578125" style="1" customWidth="1"/>
    <col min="1745" max="1745" width="5.7109375" style="1" customWidth="1"/>
    <col min="1746" max="1746" width="8.42578125" style="1" customWidth="1"/>
    <col min="1747" max="1747" width="6.140625" style="1" customWidth="1"/>
    <col min="1748" max="1748" width="6.5703125" style="1" customWidth="1"/>
    <col min="1749" max="1749" width="7.28515625" style="1" customWidth="1"/>
    <col min="1750" max="1750" width="8.28515625" style="1" customWidth="1"/>
    <col min="1751" max="1751" width="7.28515625" style="1" customWidth="1"/>
    <col min="1752" max="1752" width="6.7109375" style="1" customWidth="1"/>
    <col min="1753" max="1753" width="11.140625" style="1" customWidth="1"/>
    <col min="1754" max="1754" width="9.5703125" style="1" customWidth="1"/>
    <col min="1755" max="1756" width="11.140625" style="1" customWidth="1"/>
    <col min="1757" max="1757" width="8.85546875" style="1" customWidth="1"/>
    <col min="1758" max="1998" width="8.85546875" style="1"/>
    <col min="1999" max="1999" width="4" style="1" customWidth="1"/>
    <col min="2000" max="2000" width="31.42578125" style="1" customWidth="1"/>
    <col min="2001" max="2001" width="5.7109375" style="1" customWidth="1"/>
    <col min="2002" max="2002" width="8.42578125" style="1" customWidth="1"/>
    <col min="2003" max="2003" width="6.140625" style="1" customWidth="1"/>
    <col min="2004" max="2004" width="6.5703125" style="1" customWidth="1"/>
    <col min="2005" max="2005" width="7.28515625" style="1" customWidth="1"/>
    <col min="2006" max="2006" width="8.28515625" style="1" customWidth="1"/>
    <col min="2007" max="2007" width="7.28515625" style="1" customWidth="1"/>
    <col min="2008" max="2008" width="6.7109375" style="1" customWidth="1"/>
    <col min="2009" max="2009" width="11.140625" style="1" customWidth="1"/>
    <col min="2010" max="2010" width="9.5703125" style="1" customWidth="1"/>
    <col min="2011" max="2012" width="11.140625" style="1" customWidth="1"/>
    <col min="2013" max="2013" width="8.85546875" style="1" customWidth="1"/>
    <col min="2014" max="2254" width="8.85546875" style="1"/>
    <col min="2255" max="2255" width="4" style="1" customWidth="1"/>
    <col min="2256" max="2256" width="31.42578125" style="1" customWidth="1"/>
    <col min="2257" max="2257" width="5.7109375" style="1" customWidth="1"/>
    <col min="2258" max="2258" width="8.42578125" style="1" customWidth="1"/>
    <col min="2259" max="2259" width="6.140625" style="1" customWidth="1"/>
    <col min="2260" max="2260" width="6.5703125" style="1" customWidth="1"/>
    <col min="2261" max="2261" width="7.28515625" style="1" customWidth="1"/>
    <col min="2262" max="2262" width="8.28515625" style="1" customWidth="1"/>
    <col min="2263" max="2263" width="7.28515625" style="1" customWidth="1"/>
    <col min="2264" max="2264" width="6.7109375" style="1" customWidth="1"/>
    <col min="2265" max="2265" width="11.140625" style="1" customWidth="1"/>
    <col min="2266" max="2266" width="9.5703125" style="1" customWidth="1"/>
    <col min="2267" max="2268" width="11.140625" style="1" customWidth="1"/>
    <col min="2269" max="2269" width="8.85546875" style="1" customWidth="1"/>
    <col min="2270" max="2510" width="8.85546875" style="1"/>
    <col min="2511" max="2511" width="4" style="1" customWidth="1"/>
    <col min="2512" max="2512" width="31.42578125" style="1" customWidth="1"/>
    <col min="2513" max="2513" width="5.7109375" style="1" customWidth="1"/>
    <col min="2514" max="2514" width="8.42578125" style="1" customWidth="1"/>
    <col min="2515" max="2515" width="6.140625" style="1" customWidth="1"/>
    <col min="2516" max="2516" width="6.5703125" style="1" customWidth="1"/>
    <col min="2517" max="2517" width="7.28515625" style="1" customWidth="1"/>
    <col min="2518" max="2518" width="8.28515625" style="1" customWidth="1"/>
    <col min="2519" max="2519" width="7.28515625" style="1" customWidth="1"/>
    <col min="2520" max="2520" width="6.7109375" style="1" customWidth="1"/>
    <col min="2521" max="2521" width="11.140625" style="1" customWidth="1"/>
    <col min="2522" max="2522" width="9.5703125" style="1" customWidth="1"/>
    <col min="2523" max="2524" width="11.140625" style="1" customWidth="1"/>
    <col min="2525" max="2525" width="8.85546875" style="1" customWidth="1"/>
    <col min="2526" max="2766" width="8.85546875" style="1"/>
    <col min="2767" max="2767" width="4" style="1" customWidth="1"/>
    <col min="2768" max="2768" width="31.42578125" style="1" customWidth="1"/>
    <col min="2769" max="2769" width="5.7109375" style="1" customWidth="1"/>
    <col min="2770" max="2770" width="8.42578125" style="1" customWidth="1"/>
    <col min="2771" max="2771" width="6.140625" style="1" customWidth="1"/>
    <col min="2772" max="2772" width="6.5703125" style="1" customWidth="1"/>
    <col min="2773" max="2773" width="7.28515625" style="1" customWidth="1"/>
    <col min="2774" max="2774" width="8.28515625" style="1" customWidth="1"/>
    <col min="2775" max="2775" width="7.28515625" style="1" customWidth="1"/>
    <col min="2776" max="2776" width="6.7109375" style="1" customWidth="1"/>
    <col min="2777" max="2777" width="11.140625" style="1" customWidth="1"/>
    <col min="2778" max="2778" width="9.5703125" style="1" customWidth="1"/>
    <col min="2779" max="2780" width="11.140625" style="1" customWidth="1"/>
    <col min="2781" max="2781" width="8.85546875" style="1" customWidth="1"/>
    <col min="2782" max="3022" width="8.85546875" style="1"/>
    <col min="3023" max="3023" width="4" style="1" customWidth="1"/>
    <col min="3024" max="3024" width="31.42578125" style="1" customWidth="1"/>
    <col min="3025" max="3025" width="5.7109375" style="1" customWidth="1"/>
    <col min="3026" max="3026" width="8.42578125" style="1" customWidth="1"/>
    <col min="3027" max="3027" width="6.140625" style="1" customWidth="1"/>
    <col min="3028" max="3028" width="6.5703125" style="1" customWidth="1"/>
    <col min="3029" max="3029" width="7.28515625" style="1" customWidth="1"/>
    <col min="3030" max="3030" width="8.28515625" style="1" customWidth="1"/>
    <col min="3031" max="3031" width="7.28515625" style="1" customWidth="1"/>
    <col min="3032" max="3032" width="6.7109375" style="1" customWidth="1"/>
    <col min="3033" max="3033" width="11.140625" style="1" customWidth="1"/>
    <col min="3034" max="3034" width="9.5703125" style="1" customWidth="1"/>
    <col min="3035" max="3036" width="11.140625" style="1" customWidth="1"/>
    <col min="3037" max="3037" width="8.85546875" style="1" customWidth="1"/>
    <col min="3038" max="3278" width="8.85546875" style="1"/>
    <col min="3279" max="3279" width="4" style="1" customWidth="1"/>
    <col min="3280" max="3280" width="31.42578125" style="1" customWidth="1"/>
    <col min="3281" max="3281" width="5.7109375" style="1" customWidth="1"/>
    <col min="3282" max="3282" width="8.42578125" style="1" customWidth="1"/>
    <col min="3283" max="3283" width="6.140625" style="1" customWidth="1"/>
    <col min="3284" max="3284" width="6.5703125" style="1" customWidth="1"/>
    <col min="3285" max="3285" width="7.28515625" style="1" customWidth="1"/>
    <col min="3286" max="3286" width="8.28515625" style="1" customWidth="1"/>
    <col min="3287" max="3287" width="7.28515625" style="1" customWidth="1"/>
    <col min="3288" max="3288" width="6.7109375" style="1" customWidth="1"/>
    <col min="3289" max="3289" width="11.140625" style="1" customWidth="1"/>
    <col min="3290" max="3290" width="9.5703125" style="1" customWidth="1"/>
    <col min="3291" max="3292" width="11.140625" style="1" customWidth="1"/>
    <col min="3293" max="3293" width="8.85546875" style="1" customWidth="1"/>
    <col min="3294" max="3534" width="8.85546875" style="1"/>
    <col min="3535" max="3535" width="4" style="1" customWidth="1"/>
    <col min="3536" max="3536" width="31.42578125" style="1" customWidth="1"/>
    <col min="3537" max="3537" width="5.7109375" style="1" customWidth="1"/>
    <col min="3538" max="3538" width="8.42578125" style="1" customWidth="1"/>
    <col min="3539" max="3539" width="6.140625" style="1" customWidth="1"/>
    <col min="3540" max="3540" width="6.5703125" style="1" customWidth="1"/>
    <col min="3541" max="3541" width="7.28515625" style="1" customWidth="1"/>
    <col min="3542" max="3542" width="8.28515625" style="1" customWidth="1"/>
    <col min="3543" max="3543" width="7.28515625" style="1" customWidth="1"/>
    <col min="3544" max="3544" width="6.7109375" style="1" customWidth="1"/>
    <col min="3545" max="3545" width="11.140625" style="1" customWidth="1"/>
    <col min="3546" max="3546" width="9.5703125" style="1" customWidth="1"/>
    <col min="3547" max="3548" width="11.140625" style="1" customWidth="1"/>
    <col min="3549" max="3549" width="8.85546875" style="1" customWidth="1"/>
    <col min="3550" max="3790" width="8.85546875" style="1"/>
    <col min="3791" max="3791" width="4" style="1" customWidth="1"/>
    <col min="3792" max="3792" width="31.42578125" style="1" customWidth="1"/>
    <col min="3793" max="3793" width="5.7109375" style="1" customWidth="1"/>
    <col min="3794" max="3794" width="8.42578125" style="1" customWidth="1"/>
    <col min="3795" max="3795" width="6.140625" style="1" customWidth="1"/>
    <col min="3796" max="3796" width="6.5703125" style="1" customWidth="1"/>
    <col min="3797" max="3797" width="7.28515625" style="1" customWidth="1"/>
    <col min="3798" max="3798" width="8.28515625" style="1" customWidth="1"/>
    <col min="3799" max="3799" width="7.28515625" style="1" customWidth="1"/>
    <col min="3800" max="3800" width="6.7109375" style="1" customWidth="1"/>
    <col min="3801" max="3801" width="11.140625" style="1" customWidth="1"/>
    <col min="3802" max="3802" width="9.5703125" style="1" customWidth="1"/>
    <col min="3803" max="3804" width="11.140625" style="1" customWidth="1"/>
    <col min="3805" max="3805" width="8.85546875" style="1" customWidth="1"/>
    <col min="3806" max="4046" width="8.85546875" style="1"/>
    <col min="4047" max="4047" width="4" style="1" customWidth="1"/>
    <col min="4048" max="4048" width="31.42578125" style="1" customWidth="1"/>
    <col min="4049" max="4049" width="5.7109375" style="1" customWidth="1"/>
    <col min="4050" max="4050" width="8.42578125" style="1" customWidth="1"/>
    <col min="4051" max="4051" width="6.140625" style="1" customWidth="1"/>
    <col min="4052" max="4052" width="6.5703125" style="1" customWidth="1"/>
    <col min="4053" max="4053" width="7.28515625" style="1" customWidth="1"/>
    <col min="4054" max="4054" width="8.28515625" style="1" customWidth="1"/>
    <col min="4055" max="4055" width="7.28515625" style="1" customWidth="1"/>
    <col min="4056" max="4056" width="6.7109375" style="1" customWidth="1"/>
    <col min="4057" max="4057" width="11.140625" style="1" customWidth="1"/>
    <col min="4058" max="4058" width="9.5703125" style="1" customWidth="1"/>
    <col min="4059" max="4060" width="11.140625" style="1" customWidth="1"/>
    <col min="4061" max="4061" width="8.85546875" style="1" customWidth="1"/>
    <col min="4062" max="4302" width="8.85546875" style="1"/>
    <col min="4303" max="4303" width="4" style="1" customWidth="1"/>
    <col min="4304" max="4304" width="31.42578125" style="1" customWidth="1"/>
    <col min="4305" max="4305" width="5.7109375" style="1" customWidth="1"/>
    <col min="4306" max="4306" width="8.42578125" style="1" customWidth="1"/>
    <col min="4307" max="4307" width="6.140625" style="1" customWidth="1"/>
    <col min="4308" max="4308" width="6.5703125" style="1" customWidth="1"/>
    <col min="4309" max="4309" width="7.28515625" style="1" customWidth="1"/>
    <col min="4310" max="4310" width="8.28515625" style="1" customWidth="1"/>
    <col min="4311" max="4311" width="7.28515625" style="1" customWidth="1"/>
    <col min="4312" max="4312" width="6.7109375" style="1" customWidth="1"/>
    <col min="4313" max="4313" width="11.140625" style="1" customWidth="1"/>
    <col min="4314" max="4314" width="9.5703125" style="1" customWidth="1"/>
    <col min="4315" max="4316" width="11.140625" style="1" customWidth="1"/>
    <col min="4317" max="4317" width="8.85546875" style="1" customWidth="1"/>
    <col min="4318" max="4558" width="8.85546875" style="1"/>
    <col min="4559" max="4559" width="4" style="1" customWidth="1"/>
    <col min="4560" max="4560" width="31.42578125" style="1" customWidth="1"/>
    <col min="4561" max="4561" width="5.7109375" style="1" customWidth="1"/>
    <col min="4562" max="4562" width="8.42578125" style="1" customWidth="1"/>
    <col min="4563" max="4563" width="6.140625" style="1" customWidth="1"/>
    <col min="4564" max="4564" width="6.5703125" style="1" customWidth="1"/>
    <col min="4565" max="4565" width="7.28515625" style="1" customWidth="1"/>
    <col min="4566" max="4566" width="8.28515625" style="1" customWidth="1"/>
    <col min="4567" max="4567" width="7.28515625" style="1" customWidth="1"/>
    <col min="4568" max="4568" width="6.7109375" style="1" customWidth="1"/>
    <col min="4569" max="4569" width="11.140625" style="1" customWidth="1"/>
    <col min="4570" max="4570" width="9.5703125" style="1" customWidth="1"/>
    <col min="4571" max="4572" width="11.140625" style="1" customWidth="1"/>
    <col min="4573" max="4573" width="8.85546875" style="1" customWidth="1"/>
    <col min="4574" max="4814" width="8.85546875" style="1"/>
    <col min="4815" max="4815" width="4" style="1" customWidth="1"/>
    <col min="4816" max="4816" width="31.42578125" style="1" customWidth="1"/>
    <col min="4817" max="4817" width="5.7109375" style="1" customWidth="1"/>
    <col min="4818" max="4818" width="8.42578125" style="1" customWidth="1"/>
    <col min="4819" max="4819" width="6.140625" style="1" customWidth="1"/>
    <col min="4820" max="4820" width="6.5703125" style="1" customWidth="1"/>
    <col min="4821" max="4821" width="7.28515625" style="1" customWidth="1"/>
    <col min="4822" max="4822" width="8.28515625" style="1" customWidth="1"/>
    <col min="4823" max="4823" width="7.28515625" style="1" customWidth="1"/>
    <col min="4824" max="4824" width="6.7109375" style="1" customWidth="1"/>
    <col min="4825" max="4825" width="11.140625" style="1" customWidth="1"/>
    <col min="4826" max="4826" width="9.5703125" style="1" customWidth="1"/>
    <col min="4827" max="4828" width="11.140625" style="1" customWidth="1"/>
    <col min="4829" max="4829" width="8.85546875" style="1" customWidth="1"/>
    <col min="4830" max="5070" width="8.85546875" style="1"/>
    <col min="5071" max="5071" width="4" style="1" customWidth="1"/>
    <col min="5072" max="5072" width="31.42578125" style="1" customWidth="1"/>
    <col min="5073" max="5073" width="5.7109375" style="1" customWidth="1"/>
    <col min="5074" max="5074" width="8.42578125" style="1" customWidth="1"/>
    <col min="5075" max="5075" width="6.140625" style="1" customWidth="1"/>
    <col min="5076" max="5076" width="6.5703125" style="1" customWidth="1"/>
    <col min="5077" max="5077" width="7.28515625" style="1" customWidth="1"/>
    <col min="5078" max="5078" width="8.28515625" style="1" customWidth="1"/>
    <col min="5079" max="5079" width="7.28515625" style="1" customWidth="1"/>
    <col min="5080" max="5080" width="6.7109375" style="1" customWidth="1"/>
    <col min="5081" max="5081" width="11.140625" style="1" customWidth="1"/>
    <col min="5082" max="5082" width="9.5703125" style="1" customWidth="1"/>
    <col min="5083" max="5084" width="11.140625" style="1" customWidth="1"/>
    <col min="5085" max="5085" width="8.85546875" style="1" customWidth="1"/>
    <col min="5086" max="5326" width="8.85546875" style="1"/>
    <col min="5327" max="5327" width="4" style="1" customWidth="1"/>
    <col min="5328" max="5328" width="31.42578125" style="1" customWidth="1"/>
    <col min="5329" max="5329" width="5.7109375" style="1" customWidth="1"/>
    <col min="5330" max="5330" width="8.42578125" style="1" customWidth="1"/>
    <col min="5331" max="5331" width="6.140625" style="1" customWidth="1"/>
    <col min="5332" max="5332" width="6.5703125" style="1" customWidth="1"/>
    <col min="5333" max="5333" width="7.28515625" style="1" customWidth="1"/>
    <col min="5334" max="5334" width="8.28515625" style="1" customWidth="1"/>
    <col min="5335" max="5335" width="7.28515625" style="1" customWidth="1"/>
    <col min="5336" max="5336" width="6.7109375" style="1" customWidth="1"/>
    <col min="5337" max="5337" width="11.140625" style="1" customWidth="1"/>
    <col min="5338" max="5338" width="9.5703125" style="1" customWidth="1"/>
    <col min="5339" max="5340" width="11.140625" style="1" customWidth="1"/>
    <col min="5341" max="5341" width="8.85546875" style="1" customWidth="1"/>
    <col min="5342" max="5582" width="8.85546875" style="1"/>
    <col min="5583" max="5583" width="4" style="1" customWidth="1"/>
    <col min="5584" max="5584" width="31.42578125" style="1" customWidth="1"/>
    <col min="5585" max="5585" width="5.7109375" style="1" customWidth="1"/>
    <col min="5586" max="5586" width="8.42578125" style="1" customWidth="1"/>
    <col min="5587" max="5587" width="6.140625" style="1" customWidth="1"/>
    <col min="5588" max="5588" width="6.5703125" style="1" customWidth="1"/>
    <col min="5589" max="5589" width="7.28515625" style="1" customWidth="1"/>
    <col min="5590" max="5590" width="8.28515625" style="1" customWidth="1"/>
    <col min="5591" max="5591" width="7.28515625" style="1" customWidth="1"/>
    <col min="5592" max="5592" width="6.7109375" style="1" customWidth="1"/>
    <col min="5593" max="5593" width="11.140625" style="1" customWidth="1"/>
    <col min="5594" max="5594" width="9.5703125" style="1" customWidth="1"/>
    <col min="5595" max="5596" width="11.140625" style="1" customWidth="1"/>
    <col min="5597" max="5597" width="8.85546875" style="1" customWidth="1"/>
    <col min="5598" max="5838" width="8.85546875" style="1"/>
    <col min="5839" max="5839" width="4" style="1" customWidth="1"/>
    <col min="5840" max="5840" width="31.42578125" style="1" customWidth="1"/>
    <col min="5841" max="5841" width="5.7109375" style="1" customWidth="1"/>
    <col min="5842" max="5842" width="8.42578125" style="1" customWidth="1"/>
    <col min="5843" max="5843" width="6.140625" style="1" customWidth="1"/>
    <col min="5844" max="5844" width="6.5703125" style="1" customWidth="1"/>
    <col min="5845" max="5845" width="7.28515625" style="1" customWidth="1"/>
    <col min="5846" max="5846" width="8.28515625" style="1" customWidth="1"/>
    <col min="5847" max="5847" width="7.28515625" style="1" customWidth="1"/>
    <col min="5848" max="5848" width="6.7109375" style="1" customWidth="1"/>
    <col min="5849" max="5849" width="11.140625" style="1" customWidth="1"/>
    <col min="5850" max="5850" width="9.5703125" style="1" customWidth="1"/>
    <col min="5851" max="5852" width="11.140625" style="1" customWidth="1"/>
    <col min="5853" max="5853" width="8.85546875" style="1" customWidth="1"/>
    <col min="5854" max="6094" width="8.85546875" style="1"/>
    <col min="6095" max="6095" width="4" style="1" customWidth="1"/>
    <col min="6096" max="6096" width="31.42578125" style="1" customWidth="1"/>
    <col min="6097" max="6097" width="5.7109375" style="1" customWidth="1"/>
    <col min="6098" max="6098" width="8.42578125" style="1" customWidth="1"/>
    <col min="6099" max="6099" width="6.140625" style="1" customWidth="1"/>
    <col min="6100" max="6100" width="6.5703125" style="1" customWidth="1"/>
    <col min="6101" max="6101" width="7.28515625" style="1" customWidth="1"/>
    <col min="6102" max="6102" width="8.28515625" style="1" customWidth="1"/>
    <col min="6103" max="6103" width="7.28515625" style="1" customWidth="1"/>
    <col min="6104" max="6104" width="6.7109375" style="1" customWidth="1"/>
    <col min="6105" max="6105" width="11.140625" style="1" customWidth="1"/>
    <col min="6106" max="6106" width="9.5703125" style="1" customWidth="1"/>
    <col min="6107" max="6108" width="11.140625" style="1" customWidth="1"/>
    <col min="6109" max="6109" width="8.85546875" style="1" customWidth="1"/>
    <col min="6110" max="6350" width="8.85546875" style="1"/>
    <col min="6351" max="6351" width="4" style="1" customWidth="1"/>
    <col min="6352" max="6352" width="31.42578125" style="1" customWidth="1"/>
    <col min="6353" max="6353" width="5.7109375" style="1" customWidth="1"/>
    <col min="6354" max="6354" width="8.42578125" style="1" customWidth="1"/>
    <col min="6355" max="6355" width="6.140625" style="1" customWidth="1"/>
    <col min="6356" max="6356" width="6.5703125" style="1" customWidth="1"/>
    <col min="6357" max="6357" width="7.28515625" style="1" customWidth="1"/>
    <col min="6358" max="6358" width="8.28515625" style="1" customWidth="1"/>
    <col min="6359" max="6359" width="7.28515625" style="1" customWidth="1"/>
    <col min="6360" max="6360" width="6.7109375" style="1" customWidth="1"/>
    <col min="6361" max="6361" width="11.140625" style="1" customWidth="1"/>
    <col min="6362" max="6362" width="9.5703125" style="1" customWidth="1"/>
    <col min="6363" max="6364" width="11.140625" style="1" customWidth="1"/>
    <col min="6365" max="6365" width="8.85546875" style="1" customWidth="1"/>
    <col min="6366" max="6606" width="8.85546875" style="1"/>
    <col min="6607" max="6607" width="4" style="1" customWidth="1"/>
    <col min="6608" max="6608" width="31.42578125" style="1" customWidth="1"/>
    <col min="6609" max="6609" width="5.7109375" style="1" customWidth="1"/>
    <col min="6610" max="6610" width="8.42578125" style="1" customWidth="1"/>
    <col min="6611" max="6611" width="6.140625" style="1" customWidth="1"/>
    <col min="6612" max="6612" width="6.5703125" style="1" customWidth="1"/>
    <col min="6613" max="6613" width="7.28515625" style="1" customWidth="1"/>
    <col min="6614" max="6614" width="8.28515625" style="1" customWidth="1"/>
    <col min="6615" max="6615" width="7.28515625" style="1" customWidth="1"/>
    <col min="6616" max="6616" width="6.7109375" style="1" customWidth="1"/>
    <col min="6617" max="6617" width="11.140625" style="1" customWidth="1"/>
    <col min="6618" max="6618" width="9.5703125" style="1" customWidth="1"/>
    <col min="6619" max="6620" width="11.140625" style="1" customWidth="1"/>
    <col min="6621" max="6621" width="8.85546875" style="1" customWidth="1"/>
    <col min="6622" max="6862" width="8.85546875" style="1"/>
    <col min="6863" max="6863" width="4" style="1" customWidth="1"/>
    <col min="6864" max="6864" width="31.42578125" style="1" customWidth="1"/>
    <col min="6865" max="6865" width="5.7109375" style="1" customWidth="1"/>
    <col min="6866" max="6866" width="8.42578125" style="1" customWidth="1"/>
    <col min="6867" max="6867" width="6.140625" style="1" customWidth="1"/>
    <col min="6868" max="6868" width="6.5703125" style="1" customWidth="1"/>
    <col min="6869" max="6869" width="7.28515625" style="1" customWidth="1"/>
    <col min="6870" max="6870" width="8.28515625" style="1" customWidth="1"/>
    <col min="6871" max="6871" width="7.28515625" style="1" customWidth="1"/>
    <col min="6872" max="6872" width="6.7109375" style="1" customWidth="1"/>
    <col min="6873" max="6873" width="11.140625" style="1" customWidth="1"/>
    <col min="6874" max="6874" width="9.5703125" style="1" customWidth="1"/>
    <col min="6875" max="6876" width="11.140625" style="1" customWidth="1"/>
    <col min="6877" max="6877" width="8.85546875" style="1" customWidth="1"/>
    <col min="6878" max="7118" width="8.85546875" style="1"/>
    <col min="7119" max="7119" width="4" style="1" customWidth="1"/>
    <col min="7120" max="7120" width="31.42578125" style="1" customWidth="1"/>
    <col min="7121" max="7121" width="5.7109375" style="1" customWidth="1"/>
    <col min="7122" max="7122" width="8.42578125" style="1" customWidth="1"/>
    <col min="7123" max="7123" width="6.140625" style="1" customWidth="1"/>
    <col min="7124" max="7124" width="6.5703125" style="1" customWidth="1"/>
    <col min="7125" max="7125" width="7.28515625" style="1" customWidth="1"/>
    <col min="7126" max="7126" width="8.28515625" style="1" customWidth="1"/>
    <col min="7127" max="7127" width="7.28515625" style="1" customWidth="1"/>
    <col min="7128" max="7128" width="6.7109375" style="1" customWidth="1"/>
    <col min="7129" max="7129" width="11.140625" style="1" customWidth="1"/>
    <col min="7130" max="7130" width="9.5703125" style="1" customWidth="1"/>
    <col min="7131" max="7132" width="11.140625" style="1" customWidth="1"/>
    <col min="7133" max="7133" width="8.85546875" style="1" customWidth="1"/>
    <col min="7134" max="7374" width="8.85546875" style="1"/>
    <col min="7375" max="7375" width="4" style="1" customWidth="1"/>
    <col min="7376" max="7376" width="31.42578125" style="1" customWidth="1"/>
    <col min="7377" max="7377" width="5.7109375" style="1" customWidth="1"/>
    <col min="7378" max="7378" width="8.42578125" style="1" customWidth="1"/>
    <col min="7379" max="7379" width="6.140625" style="1" customWidth="1"/>
    <col min="7380" max="7380" width="6.5703125" style="1" customWidth="1"/>
    <col min="7381" max="7381" width="7.28515625" style="1" customWidth="1"/>
    <col min="7382" max="7382" width="8.28515625" style="1" customWidth="1"/>
    <col min="7383" max="7383" width="7.28515625" style="1" customWidth="1"/>
    <col min="7384" max="7384" width="6.7109375" style="1" customWidth="1"/>
    <col min="7385" max="7385" width="11.140625" style="1" customWidth="1"/>
    <col min="7386" max="7386" width="9.5703125" style="1" customWidth="1"/>
    <col min="7387" max="7388" width="11.140625" style="1" customWidth="1"/>
    <col min="7389" max="7389" width="8.85546875" style="1" customWidth="1"/>
    <col min="7390" max="7630" width="8.85546875" style="1"/>
    <col min="7631" max="7631" width="4" style="1" customWidth="1"/>
    <col min="7632" max="7632" width="31.42578125" style="1" customWidth="1"/>
    <col min="7633" max="7633" width="5.7109375" style="1" customWidth="1"/>
    <col min="7634" max="7634" width="8.42578125" style="1" customWidth="1"/>
    <col min="7635" max="7635" width="6.140625" style="1" customWidth="1"/>
    <col min="7636" max="7636" width="6.5703125" style="1" customWidth="1"/>
    <col min="7637" max="7637" width="7.28515625" style="1" customWidth="1"/>
    <col min="7638" max="7638" width="8.28515625" style="1" customWidth="1"/>
    <col min="7639" max="7639" width="7.28515625" style="1" customWidth="1"/>
    <col min="7640" max="7640" width="6.7109375" style="1" customWidth="1"/>
    <col min="7641" max="7641" width="11.140625" style="1" customWidth="1"/>
    <col min="7642" max="7642" width="9.5703125" style="1" customWidth="1"/>
    <col min="7643" max="7644" width="11.140625" style="1" customWidth="1"/>
    <col min="7645" max="7645" width="8.85546875" style="1" customWidth="1"/>
    <col min="7646" max="7886" width="8.85546875" style="1"/>
    <col min="7887" max="7887" width="4" style="1" customWidth="1"/>
    <col min="7888" max="7888" width="31.42578125" style="1" customWidth="1"/>
    <col min="7889" max="7889" width="5.7109375" style="1" customWidth="1"/>
    <col min="7890" max="7890" width="8.42578125" style="1" customWidth="1"/>
    <col min="7891" max="7891" width="6.140625" style="1" customWidth="1"/>
    <col min="7892" max="7892" width="6.5703125" style="1" customWidth="1"/>
    <col min="7893" max="7893" width="7.28515625" style="1" customWidth="1"/>
    <col min="7894" max="7894" width="8.28515625" style="1" customWidth="1"/>
    <col min="7895" max="7895" width="7.28515625" style="1" customWidth="1"/>
    <col min="7896" max="7896" width="6.7109375" style="1" customWidth="1"/>
    <col min="7897" max="7897" width="11.140625" style="1" customWidth="1"/>
    <col min="7898" max="7898" width="9.5703125" style="1" customWidth="1"/>
    <col min="7899" max="7900" width="11.140625" style="1" customWidth="1"/>
    <col min="7901" max="7901" width="8.85546875" style="1" customWidth="1"/>
    <col min="7902" max="8142" width="8.85546875" style="1"/>
    <col min="8143" max="8143" width="4" style="1" customWidth="1"/>
    <col min="8144" max="8144" width="31.42578125" style="1" customWidth="1"/>
    <col min="8145" max="8145" width="5.7109375" style="1" customWidth="1"/>
    <col min="8146" max="8146" width="8.42578125" style="1" customWidth="1"/>
    <col min="8147" max="8147" width="6.140625" style="1" customWidth="1"/>
    <col min="8148" max="8148" width="6.5703125" style="1" customWidth="1"/>
    <col min="8149" max="8149" width="7.28515625" style="1" customWidth="1"/>
    <col min="8150" max="8150" width="8.28515625" style="1" customWidth="1"/>
    <col min="8151" max="8151" width="7.28515625" style="1" customWidth="1"/>
    <col min="8152" max="8152" width="6.7109375" style="1" customWidth="1"/>
    <col min="8153" max="8153" width="11.140625" style="1" customWidth="1"/>
    <col min="8154" max="8154" width="9.5703125" style="1" customWidth="1"/>
    <col min="8155" max="8156" width="11.140625" style="1" customWidth="1"/>
    <col min="8157" max="8157" width="8.85546875" style="1" customWidth="1"/>
    <col min="8158" max="8398" width="8.85546875" style="1"/>
    <col min="8399" max="8399" width="4" style="1" customWidth="1"/>
    <col min="8400" max="8400" width="31.42578125" style="1" customWidth="1"/>
    <col min="8401" max="8401" width="5.7109375" style="1" customWidth="1"/>
    <col min="8402" max="8402" width="8.42578125" style="1" customWidth="1"/>
    <col min="8403" max="8403" width="6.140625" style="1" customWidth="1"/>
    <col min="8404" max="8404" width="6.5703125" style="1" customWidth="1"/>
    <col min="8405" max="8405" width="7.28515625" style="1" customWidth="1"/>
    <col min="8406" max="8406" width="8.28515625" style="1" customWidth="1"/>
    <col min="8407" max="8407" width="7.28515625" style="1" customWidth="1"/>
    <col min="8408" max="8408" width="6.7109375" style="1" customWidth="1"/>
    <col min="8409" max="8409" width="11.140625" style="1" customWidth="1"/>
    <col min="8410" max="8410" width="9.5703125" style="1" customWidth="1"/>
    <col min="8411" max="8412" width="11.140625" style="1" customWidth="1"/>
    <col min="8413" max="8413" width="8.85546875" style="1" customWidth="1"/>
    <col min="8414" max="8654" width="8.85546875" style="1"/>
    <col min="8655" max="8655" width="4" style="1" customWidth="1"/>
    <col min="8656" max="8656" width="31.42578125" style="1" customWidth="1"/>
    <col min="8657" max="8657" width="5.7109375" style="1" customWidth="1"/>
    <col min="8658" max="8658" width="8.42578125" style="1" customWidth="1"/>
    <col min="8659" max="8659" width="6.140625" style="1" customWidth="1"/>
    <col min="8660" max="8660" width="6.5703125" style="1" customWidth="1"/>
    <col min="8661" max="8661" width="7.28515625" style="1" customWidth="1"/>
    <col min="8662" max="8662" width="8.28515625" style="1" customWidth="1"/>
    <col min="8663" max="8663" width="7.28515625" style="1" customWidth="1"/>
    <col min="8664" max="8664" width="6.7109375" style="1" customWidth="1"/>
    <col min="8665" max="8665" width="11.140625" style="1" customWidth="1"/>
    <col min="8666" max="8666" width="9.5703125" style="1" customWidth="1"/>
    <col min="8667" max="8668" width="11.140625" style="1" customWidth="1"/>
    <col min="8669" max="8669" width="8.85546875" style="1" customWidth="1"/>
    <col min="8670" max="8910" width="8.85546875" style="1"/>
    <col min="8911" max="8911" width="4" style="1" customWidth="1"/>
    <col min="8912" max="8912" width="31.42578125" style="1" customWidth="1"/>
    <col min="8913" max="8913" width="5.7109375" style="1" customWidth="1"/>
    <col min="8914" max="8914" width="8.42578125" style="1" customWidth="1"/>
    <col min="8915" max="8915" width="6.140625" style="1" customWidth="1"/>
    <col min="8916" max="8916" width="6.5703125" style="1" customWidth="1"/>
    <col min="8917" max="8917" width="7.28515625" style="1" customWidth="1"/>
    <col min="8918" max="8918" width="8.28515625" style="1" customWidth="1"/>
    <col min="8919" max="8919" width="7.28515625" style="1" customWidth="1"/>
    <col min="8920" max="8920" width="6.7109375" style="1" customWidth="1"/>
    <col min="8921" max="8921" width="11.140625" style="1" customWidth="1"/>
    <col min="8922" max="8922" width="9.5703125" style="1" customWidth="1"/>
    <col min="8923" max="8924" width="11.140625" style="1" customWidth="1"/>
    <col min="8925" max="8925" width="8.85546875" style="1" customWidth="1"/>
    <col min="8926" max="9166" width="8.85546875" style="1"/>
    <col min="9167" max="9167" width="4" style="1" customWidth="1"/>
    <col min="9168" max="9168" width="31.42578125" style="1" customWidth="1"/>
    <col min="9169" max="9169" width="5.7109375" style="1" customWidth="1"/>
    <col min="9170" max="9170" width="8.42578125" style="1" customWidth="1"/>
    <col min="9171" max="9171" width="6.140625" style="1" customWidth="1"/>
    <col min="9172" max="9172" width="6.5703125" style="1" customWidth="1"/>
    <col min="9173" max="9173" width="7.28515625" style="1" customWidth="1"/>
    <col min="9174" max="9174" width="8.28515625" style="1" customWidth="1"/>
    <col min="9175" max="9175" width="7.28515625" style="1" customWidth="1"/>
    <col min="9176" max="9176" width="6.7109375" style="1" customWidth="1"/>
    <col min="9177" max="9177" width="11.140625" style="1" customWidth="1"/>
    <col min="9178" max="9178" width="9.5703125" style="1" customWidth="1"/>
    <col min="9179" max="9180" width="11.140625" style="1" customWidth="1"/>
    <col min="9181" max="9181" width="8.85546875" style="1" customWidth="1"/>
    <col min="9182" max="9422" width="8.85546875" style="1"/>
    <col min="9423" max="9423" width="4" style="1" customWidth="1"/>
    <col min="9424" max="9424" width="31.42578125" style="1" customWidth="1"/>
    <col min="9425" max="9425" width="5.7109375" style="1" customWidth="1"/>
    <col min="9426" max="9426" width="8.42578125" style="1" customWidth="1"/>
    <col min="9427" max="9427" width="6.140625" style="1" customWidth="1"/>
    <col min="9428" max="9428" width="6.5703125" style="1" customWidth="1"/>
    <col min="9429" max="9429" width="7.28515625" style="1" customWidth="1"/>
    <col min="9430" max="9430" width="8.28515625" style="1" customWidth="1"/>
    <col min="9431" max="9431" width="7.28515625" style="1" customWidth="1"/>
    <col min="9432" max="9432" width="6.7109375" style="1" customWidth="1"/>
    <col min="9433" max="9433" width="11.140625" style="1" customWidth="1"/>
    <col min="9434" max="9434" width="9.5703125" style="1" customWidth="1"/>
    <col min="9435" max="9436" width="11.140625" style="1" customWidth="1"/>
    <col min="9437" max="9437" width="8.85546875" style="1" customWidth="1"/>
    <col min="9438" max="9678" width="8.85546875" style="1"/>
    <col min="9679" max="9679" width="4" style="1" customWidth="1"/>
    <col min="9680" max="9680" width="31.42578125" style="1" customWidth="1"/>
    <col min="9681" max="9681" width="5.7109375" style="1" customWidth="1"/>
    <col min="9682" max="9682" width="8.42578125" style="1" customWidth="1"/>
    <col min="9683" max="9683" width="6.140625" style="1" customWidth="1"/>
    <col min="9684" max="9684" width="6.5703125" style="1" customWidth="1"/>
    <col min="9685" max="9685" width="7.28515625" style="1" customWidth="1"/>
    <col min="9686" max="9686" width="8.28515625" style="1" customWidth="1"/>
    <col min="9687" max="9687" width="7.28515625" style="1" customWidth="1"/>
    <col min="9688" max="9688" width="6.7109375" style="1" customWidth="1"/>
    <col min="9689" max="9689" width="11.140625" style="1" customWidth="1"/>
    <col min="9690" max="9690" width="9.5703125" style="1" customWidth="1"/>
    <col min="9691" max="9692" width="11.140625" style="1" customWidth="1"/>
    <col min="9693" max="9693" width="8.85546875" style="1" customWidth="1"/>
    <col min="9694" max="9934" width="8.85546875" style="1"/>
    <col min="9935" max="9935" width="4" style="1" customWidth="1"/>
    <col min="9936" max="9936" width="31.42578125" style="1" customWidth="1"/>
    <col min="9937" max="9937" width="5.7109375" style="1" customWidth="1"/>
    <col min="9938" max="9938" width="8.42578125" style="1" customWidth="1"/>
    <col min="9939" max="9939" width="6.140625" style="1" customWidth="1"/>
    <col min="9940" max="9940" width="6.5703125" style="1" customWidth="1"/>
    <col min="9941" max="9941" width="7.28515625" style="1" customWidth="1"/>
    <col min="9942" max="9942" width="8.28515625" style="1" customWidth="1"/>
    <col min="9943" max="9943" width="7.28515625" style="1" customWidth="1"/>
    <col min="9944" max="9944" width="6.7109375" style="1" customWidth="1"/>
    <col min="9945" max="9945" width="11.140625" style="1" customWidth="1"/>
    <col min="9946" max="9946" width="9.5703125" style="1" customWidth="1"/>
    <col min="9947" max="9948" width="11.140625" style="1" customWidth="1"/>
    <col min="9949" max="9949" width="8.85546875" style="1" customWidth="1"/>
    <col min="9950" max="10190" width="8.85546875" style="1"/>
    <col min="10191" max="10191" width="4" style="1" customWidth="1"/>
    <col min="10192" max="10192" width="31.42578125" style="1" customWidth="1"/>
    <col min="10193" max="10193" width="5.7109375" style="1" customWidth="1"/>
    <col min="10194" max="10194" width="8.42578125" style="1" customWidth="1"/>
    <col min="10195" max="10195" width="6.140625" style="1" customWidth="1"/>
    <col min="10196" max="10196" width="6.5703125" style="1" customWidth="1"/>
    <col min="10197" max="10197" width="7.28515625" style="1" customWidth="1"/>
    <col min="10198" max="10198" width="8.28515625" style="1" customWidth="1"/>
    <col min="10199" max="10199" width="7.28515625" style="1" customWidth="1"/>
    <col min="10200" max="10200" width="6.7109375" style="1" customWidth="1"/>
    <col min="10201" max="10201" width="11.140625" style="1" customWidth="1"/>
    <col min="10202" max="10202" width="9.5703125" style="1" customWidth="1"/>
    <col min="10203" max="10204" width="11.140625" style="1" customWidth="1"/>
    <col min="10205" max="10205" width="8.85546875" style="1" customWidth="1"/>
    <col min="10206" max="10446" width="8.85546875" style="1"/>
    <col min="10447" max="10447" width="4" style="1" customWidth="1"/>
    <col min="10448" max="10448" width="31.42578125" style="1" customWidth="1"/>
    <col min="10449" max="10449" width="5.7109375" style="1" customWidth="1"/>
    <col min="10450" max="10450" width="8.42578125" style="1" customWidth="1"/>
    <col min="10451" max="10451" width="6.140625" style="1" customWidth="1"/>
    <col min="10452" max="10452" width="6.5703125" style="1" customWidth="1"/>
    <col min="10453" max="10453" width="7.28515625" style="1" customWidth="1"/>
    <col min="10454" max="10454" width="8.28515625" style="1" customWidth="1"/>
    <col min="10455" max="10455" width="7.28515625" style="1" customWidth="1"/>
    <col min="10456" max="10456" width="6.7109375" style="1" customWidth="1"/>
    <col min="10457" max="10457" width="11.140625" style="1" customWidth="1"/>
    <col min="10458" max="10458" width="9.5703125" style="1" customWidth="1"/>
    <col min="10459" max="10460" width="11.140625" style="1" customWidth="1"/>
    <col min="10461" max="10461" width="8.85546875" style="1" customWidth="1"/>
    <col min="10462" max="10702" width="8.85546875" style="1"/>
    <col min="10703" max="10703" width="4" style="1" customWidth="1"/>
    <col min="10704" max="10704" width="31.42578125" style="1" customWidth="1"/>
    <col min="10705" max="10705" width="5.7109375" style="1" customWidth="1"/>
    <col min="10706" max="10706" width="8.42578125" style="1" customWidth="1"/>
    <col min="10707" max="10707" width="6.140625" style="1" customWidth="1"/>
    <col min="10708" max="10708" width="6.5703125" style="1" customWidth="1"/>
    <col min="10709" max="10709" width="7.28515625" style="1" customWidth="1"/>
    <col min="10710" max="10710" width="8.28515625" style="1" customWidth="1"/>
    <col min="10711" max="10711" width="7.28515625" style="1" customWidth="1"/>
    <col min="10712" max="10712" width="6.7109375" style="1" customWidth="1"/>
    <col min="10713" max="10713" width="11.140625" style="1" customWidth="1"/>
    <col min="10714" max="10714" width="9.5703125" style="1" customWidth="1"/>
    <col min="10715" max="10716" width="11.140625" style="1" customWidth="1"/>
    <col min="10717" max="10717" width="8.85546875" style="1" customWidth="1"/>
    <col min="10718" max="10958" width="8.85546875" style="1"/>
    <col min="10959" max="10959" width="4" style="1" customWidth="1"/>
    <col min="10960" max="10960" width="31.42578125" style="1" customWidth="1"/>
    <col min="10961" max="10961" width="5.7109375" style="1" customWidth="1"/>
    <col min="10962" max="10962" width="8.42578125" style="1" customWidth="1"/>
    <col min="10963" max="10963" width="6.140625" style="1" customWidth="1"/>
    <col min="10964" max="10964" width="6.5703125" style="1" customWidth="1"/>
    <col min="10965" max="10965" width="7.28515625" style="1" customWidth="1"/>
    <col min="10966" max="10966" width="8.28515625" style="1" customWidth="1"/>
    <col min="10967" max="10967" width="7.28515625" style="1" customWidth="1"/>
    <col min="10968" max="10968" width="6.7109375" style="1" customWidth="1"/>
    <col min="10969" max="10969" width="11.140625" style="1" customWidth="1"/>
    <col min="10970" max="10970" width="9.5703125" style="1" customWidth="1"/>
    <col min="10971" max="10972" width="11.140625" style="1" customWidth="1"/>
    <col min="10973" max="10973" width="8.85546875" style="1" customWidth="1"/>
    <col min="10974" max="11214" width="8.85546875" style="1"/>
    <col min="11215" max="11215" width="4" style="1" customWidth="1"/>
    <col min="11216" max="11216" width="31.42578125" style="1" customWidth="1"/>
    <col min="11217" max="11217" width="5.7109375" style="1" customWidth="1"/>
    <col min="11218" max="11218" width="8.42578125" style="1" customWidth="1"/>
    <col min="11219" max="11219" width="6.140625" style="1" customWidth="1"/>
    <col min="11220" max="11220" width="6.5703125" style="1" customWidth="1"/>
    <col min="11221" max="11221" width="7.28515625" style="1" customWidth="1"/>
    <col min="11222" max="11222" width="8.28515625" style="1" customWidth="1"/>
    <col min="11223" max="11223" width="7.28515625" style="1" customWidth="1"/>
    <col min="11224" max="11224" width="6.7109375" style="1" customWidth="1"/>
    <col min="11225" max="11225" width="11.140625" style="1" customWidth="1"/>
    <col min="11226" max="11226" width="9.5703125" style="1" customWidth="1"/>
    <col min="11227" max="11228" width="11.140625" style="1" customWidth="1"/>
    <col min="11229" max="11229" width="8.85546875" style="1" customWidth="1"/>
    <col min="11230" max="11470" width="8.85546875" style="1"/>
    <col min="11471" max="11471" width="4" style="1" customWidth="1"/>
    <col min="11472" max="11472" width="31.42578125" style="1" customWidth="1"/>
    <col min="11473" max="11473" width="5.7109375" style="1" customWidth="1"/>
    <col min="11474" max="11474" width="8.42578125" style="1" customWidth="1"/>
    <col min="11475" max="11475" width="6.140625" style="1" customWidth="1"/>
    <col min="11476" max="11476" width="6.5703125" style="1" customWidth="1"/>
    <col min="11477" max="11477" width="7.28515625" style="1" customWidth="1"/>
    <col min="11478" max="11478" width="8.28515625" style="1" customWidth="1"/>
    <col min="11479" max="11479" width="7.28515625" style="1" customWidth="1"/>
    <col min="11480" max="11480" width="6.7109375" style="1" customWidth="1"/>
    <col min="11481" max="11481" width="11.140625" style="1" customWidth="1"/>
    <col min="11482" max="11482" width="9.5703125" style="1" customWidth="1"/>
    <col min="11483" max="11484" width="11.140625" style="1" customWidth="1"/>
    <col min="11485" max="11485" width="8.85546875" style="1" customWidth="1"/>
    <col min="11486" max="11726" width="8.85546875" style="1"/>
    <col min="11727" max="11727" width="4" style="1" customWidth="1"/>
    <col min="11728" max="11728" width="31.42578125" style="1" customWidth="1"/>
    <col min="11729" max="11729" width="5.7109375" style="1" customWidth="1"/>
    <col min="11730" max="11730" width="8.42578125" style="1" customWidth="1"/>
    <col min="11731" max="11731" width="6.140625" style="1" customWidth="1"/>
    <col min="11732" max="11732" width="6.5703125" style="1" customWidth="1"/>
    <col min="11733" max="11733" width="7.28515625" style="1" customWidth="1"/>
    <col min="11734" max="11734" width="8.28515625" style="1" customWidth="1"/>
    <col min="11735" max="11735" width="7.28515625" style="1" customWidth="1"/>
    <col min="11736" max="11736" width="6.7109375" style="1" customWidth="1"/>
    <col min="11737" max="11737" width="11.140625" style="1" customWidth="1"/>
    <col min="11738" max="11738" width="9.5703125" style="1" customWidth="1"/>
    <col min="11739" max="11740" width="11.140625" style="1" customWidth="1"/>
    <col min="11741" max="11741" width="8.85546875" style="1" customWidth="1"/>
    <col min="11742" max="11982" width="8.85546875" style="1"/>
    <col min="11983" max="11983" width="4" style="1" customWidth="1"/>
    <col min="11984" max="11984" width="31.42578125" style="1" customWidth="1"/>
    <col min="11985" max="11985" width="5.7109375" style="1" customWidth="1"/>
    <col min="11986" max="11986" width="8.42578125" style="1" customWidth="1"/>
    <col min="11987" max="11987" width="6.140625" style="1" customWidth="1"/>
    <col min="11988" max="11988" width="6.5703125" style="1" customWidth="1"/>
    <col min="11989" max="11989" width="7.28515625" style="1" customWidth="1"/>
    <col min="11990" max="11990" width="8.28515625" style="1" customWidth="1"/>
    <col min="11991" max="11991" width="7.28515625" style="1" customWidth="1"/>
    <col min="11992" max="11992" width="6.7109375" style="1" customWidth="1"/>
    <col min="11993" max="11993" width="11.140625" style="1" customWidth="1"/>
    <col min="11994" max="11994" width="9.5703125" style="1" customWidth="1"/>
    <col min="11995" max="11996" width="11.140625" style="1" customWidth="1"/>
    <col min="11997" max="11997" width="8.85546875" style="1" customWidth="1"/>
    <col min="11998" max="12238" width="8.85546875" style="1"/>
    <col min="12239" max="12239" width="4" style="1" customWidth="1"/>
    <col min="12240" max="12240" width="31.42578125" style="1" customWidth="1"/>
    <col min="12241" max="12241" width="5.7109375" style="1" customWidth="1"/>
    <col min="12242" max="12242" width="8.42578125" style="1" customWidth="1"/>
    <col min="12243" max="12243" width="6.140625" style="1" customWidth="1"/>
    <col min="12244" max="12244" width="6.5703125" style="1" customWidth="1"/>
    <col min="12245" max="12245" width="7.28515625" style="1" customWidth="1"/>
    <col min="12246" max="12246" width="8.28515625" style="1" customWidth="1"/>
    <col min="12247" max="12247" width="7.28515625" style="1" customWidth="1"/>
    <col min="12248" max="12248" width="6.7109375" style="1" customWidth="1"/>
    <col min="12249" max="12249" width="11.140625" style="1" customWidth="1"/>
    <col min="12250" max="12250" width="9.5703125" style="1" customWidth="1"/>
    <col min="12251" max="12252" width="11.140625" style="1" customWidth="1"/>
    <col min="12253" max="12253" width="8.85546875" style="1" customWidth="1"/>
    <col min="12254" max="12494" width="8.85546875" style="1"/>
    <col min="12495" max="12495" width="4" style="1" customWidth="1"/>
    <col min="12496" max="12496" width="31.42578125" style="1" customWidth="1"/>
    <col min="12497" max="12497" width="5.7109375" style="1" customWidth="1"/>
    <col min="12498" max="12498" width="8.42578125" style="1" customWidth="1"/>
    <col min="12499" max="12499" width="6.140625" style="1" customWidth="1"/>
    <col min="12500" max="12500" width="6.5703125" style="1" customWidth="1"/>
    <col min="12501" max="12501" width="7.28515625" style="1" customWidth="1"/>
    <col min="12502" max="12502" width="8.28515625" style="1" customWidth="1"/>
    <col min="12503" max="12503" width="7.28515625" style="1" customWidth="1"/>
    <col min="12504" max="12504" width="6.7109375" style="1" customWidth="1"/>
    <col min="12505" max="12505" width="11.140625" style="1" customWidth="1"/>
    <col min="12506" max="12506" width="9.5703125" style="1" customWidth="1"/>
    <col min="12507" max="12508" width="11.140625" style="1" customWidth="1"/>
    <col min="12509" max="12509" width="8.85546875" style="1" customWidth="1"/>
    <col min="12510" max="12750" width="8.85546875" style="1"/>
    <col min="12751" max="12751" width="4" style="1" customWidth="1"/>
    <col min="12752" max="12752" width="31.42578125" style="1" customWidth="1"/>
    <col min="12753" max="12753" width="5.7109375" style="1" customWidth="1"/>
    <col min="12754" max="12754" width="8.42578125" style="1" customWidth="1"/>
    <col min="12755" max="12755" width="6.140625" style="1" customWidth="1"/>
    <col min="12756" max="12756" width="6.5703125" style="1" customWidth="1"/>
    <col min="12757" max="12757" width="7.28515625" style="1" customWidth="1"/>
    <col min="12758" max="12758" width="8.28515625" style="1" customWidth="1"/>
    <col min="12759" max="12759" width="7.28515625" style="1" customWidth="1"/>
    <col min="12760" max="12760" width="6.7109375" style="1" customWidth="1"/>
    <col min="12761" max="12761" width="11.140625" style="1" customWidth="1"/>
    <col min="12762" max="12762" width="9.5703125" style="1" customWidth="1"/>
    <col min="12763" max="12764" width="11.140625" style="1" customWidth="1"/>
    <col min="12765" max="12765" width="8.85546875" style="1" customWidth="1"/>
    <col min="12766" max="13006" width="8.85546875" style="1"/>
    <col min="13007" max="13007" width="4" style="1" customWidth="1"/>
    <col min="13008" max="13008" width="31.42578125" style="1" customWidth="1"/>
    <col min="13009" max="13009" width="5.7109375" style="1" customWidth="1"/>
    <col min="13010" max="13010" width="8.42578125" style="1" customWidth="1"/>
    <col min="13011" max="13011" width="6.140625" style="1" customWidth="1"/>
    <col min="13012" max="13012" width="6.5703125" style="1" customWidth="1"/>
    <col min="13013" max="13013" width="7.28515625" style="1" customWidth="1"/>
    <col min="13014" max="13014" width="8.28515625" style="1" customWidth="1"/>
    <col min="13015" max="13015" width="7.28515625" style="1" customWidth="1"/>
    <col min="13016" max="13016" width="6.7109375" style="1" customWidth="1"/>
    <col min="13017" max="13017" width="11.140625" style="1" customWidth="1"/>
    <col min="13018" max="13018" width="9.5703125" style="1" customWidth="1"/>
    <col min="13019" max="13020" width="11.140625" style="1" customWidth="1"/>
    <col min="13021" max="13021" width="8.85546875" style="1" customWidth="1"/>
    <col min="13022" max="13262" width="8.85546875" style="1"/>
    <col min="13263" max="13263" width="4" style="1" customWidth="1"/>
    <col min="13264" max="13264" width="31.42578125" style="1" customWidth="1"/>
    <col min="13265" max="13265" width="5.7109375" style="1" customWidth="1"/>
    <col min="13266" max="13266" width="8.42578125" style="1" customWidth="1"/>
    <col min="13267" max="13267" width="6.140625" style="1" customWidth="1"/>
    <col min="13268" max="13268" width="6.5703125" style="1" customWidth="1"/>
    <col min="13269" max="13269" width="7.28515625" style="1" customWidth="1"/>
    <col min="13270" max="13270" width="8.28515625" style="1" customWidth="1"/>
    <col min="13271" max="13271" width="7.28515625" style="1" customWidth="1"/>
    <col min="13272" max="13272" width="6.7109375" style="1" customWidth="1"/>
    <col min="13273" max="13273" width="11.140625" style="1" customWidth="1"/>
    <col min="13274" max="13274" width="9.5703125" style="1" customWidth="1"/>
    <col min="13275" max="13276" width="11.140625" style="1" customWidth="1"/>
    <col min="13277" max="13277" width="8.85546875" style="1" customWidth="1"/>
    <col min="13278" max="13518" width="8.85546875" style="1"/>
    <col min="13519" max="13519" width="4" style="1" customWidth="1"/>
    <col min="13520" max="13520" width="31.42578125" style="1" customWidth="1"/>
    <col min="13521" max="13521" width="5.7109375" style="1" customWidth="1"/>
    <col min="13522" max="13522" width="8.42578125" style="1" customWidth="1"/>
    <col min="13523" max="13523" width="6.140625" style="1" customWidth="1"/>
    <col min="13524" max="13524" width="6.5703125" style="1" customWidth="1"/>
    <col min="13525" max="13525" width="7.28515625" style="1" customWidth="1"/>
    <col min="13526" max="13526" width="8.28515625" style="1" customWidth="1"/>
    <col min="13527" max="13527" width="7.28515625" style="1" customWidth="1"/>
    <col min="13528" max="13528" width="6.7109375" style="1" customWidth="1"/>
    <col min="13529" max="13529" width="11.140625" style="1" customWidth="1"/>
    <col min="13530" max="13530" width="9.5703125" style="1" customWidth="1"/>
    <col min="13531" max="13532" width="11.140625" style="1" customWidth="1"/>
    <col min="13533" max="13533" width="8.85546875" style="1" customWidth="1"/>
    <col min="13534" max="13774" width="8.85546875" style="1"/>
    <col min="13775" max="13775" width="4" style="1" customWidth="1"/>
    <col min="13776" max="13776" width="31.42578125" style="1" customWidth="1"/>
    <col min="13777" max="13777" width="5.7109375" style="1" customWidth="1"/>
    <col min="13778" max="13778" width="8.42578125" style="1" customWidth="1"/>
    <col min="13779" max="13779" width="6.140625" style="1" customWidth="1"/>
    <col min="13780" max="13780" width="6.5703125" style="1" customWidth="1"/>
    <col min="13781" max="13781" width="7.28515625" style="1" customWidth="1"/>
    <col min="13782" max="13782" width="8.28515625" style="1" customWidth="1"/>
    <col min="13783" max="13783" width="7.28515625" style="1" customWidth="1"/>
    <col min="13784" max="13784" width="6.7109375" style="1" customWidth="1"/>
    <col min="13785" max="13785" width="11.140625" style="1" customWidth="1"/>
    <col min="13786" max="13786" width="9.5703125" style="1" customWidth="1"/>
    <col min="13787" max="13788" width="11.140625" style="1" customWidth="1"/>
    <col min="13789" max="13789" width="8.85546875" style="1" customWidth="1"/>
    <col min="13790" max="14030" width="8.85546875" style="1"/>
    <col min="14031" max="14031" width="4" style="1" customWidth="1"/>
    <col min="14032" max="14032" width="31.42578125" style="1" customWidth="1"/>
    <col min="14033" max="14033" width="5.7109375" style="1" customWidth="1"/>
    <col min="14034" max="14034" width="8.42578125" style="1" customWidth="1"/>
    <col min="14035" max="14035" width="6.140625" style="1" customWidth="1"/>
    <col min="14036" max="14036" width="6.5703125" style="1" customWidth="1"/>
    <col min="14037" max="14037" width="7.28515625" style="1" customWidth="1"/>
    <col min="14038" max="14038" width="8.28515625" style="1" customWidth="1"/>
    <col min="14039" max="14039" width="7.28515625" style="1" customWidth="1"/>
    <col min="14040" max="14040" width="6.7109375" style="1" customWidth="1"/>
    <col min="14041" max="14041" width="11.140625" style="1" customWidth="1"/>
    <col min="14042" max="14042" width="9.5703125" style="1" customWidth="1"/>
    <col min="14043" max="14044" width="11.140625" style="1" customWidth="1"/>
    <col min="14045" max="14045" width="8.85546875" style="1" customWidth="1"/>
    <col min="14046" max="14286" width="8.85546875" style="1"/>
    <col min="14287" max="14287" width="4" style="1" customWidth="1"/>
    <col min="14288" max="14288" width="31.42578125" style="1" customWidth="1"/>
    <col min="14289" max="14289" width="5.7109375" style="1" customWidth="1"/>
    <col min="14290" max="14290" width="8.42578125" style="1" customWidth="1"/>
    <col min="14291" max="14291" width="6.140625" style="1" customWidth="1"/>
    <col min="14292" max="14292" width="6.5703125" style="1" customWidth="1"/>
    <col min="14293" max="14293" width="7.28515625" style="1" customWidth="1"/>
    <col min="14294" max="14294" width="8.28515625" style="1" customWidth="1"/>
    <col min="14295" max="14295" width="7.28515625" style="1" customWidth="1"/>
    <col min="14296" max="14296" width="6.7109375" style="1" customWidth="1"/>
    <col min="14297" max="14297" width="11.140625" style="1" customWidth="1"/>
    <col min="14298" max="14298" width="9.5703125" style="1" customWidth="1"/>
    <col min="14299" max="14300" width="11.140625" style="1" customWidth="1"/>
    <col min="14301" max="14301" width="8.85546875" style="1" customWidth="1"/>
    <col min="14302" max="14542" width="8.85546875" style="1"/>
    <col min="14543" max="14543" width="4" style="1" customWidth="1"/>
    <col min="14544" max="14544" width="31.42578125" style="1" customWidth="1"/>
    <col min="14545" max="14545" width="5.7109375" style="1" customWidth="1"/>
    <col min="14546" max="14546" width="8.42578125" style="1" customWidth="1"/>
    <col min="14547" max="14547" width="6.140625" style="1" customWidth="1"/>
    <col min="14548" max="14548" width="6.5703125" style="1" customWidth="1"/>
    <col min="14549" max="14549" width="7.28515625" style="1" customWidth="1"/>
    <col min="14550" max="14550" width="8.28515625" style="1" customWidth="1"/>
    <col min="14551" max="14551" width="7.28515625" style="1" customWidth="1"/>
    <col min="14552" max="14552" width="6.7109375" style="1" customWidth="1"/>
    <col min="14553" max="14553" width="11.140625" style="1" customWidth="1"/>
    <col min="14554" max="14554" width="9.5703125" style="1" customWidth="1"/>
    <col min="14555" max="14556" width="11.140625" style="1" customWidth="1"/>
    <col min="14557" max="14557" width="8.85546875" style="1" customWidth="1"/>
    <col min="14558" max="14798" width="8.85546875" style="1"/>
    <col min="14799" max="14799" width="4" style="1" customWidth="1"/>
    <col min="14800" max="14800" width="31.42578125" style="1" customWidth="1"/>
    <col min="14801" max="14801" width="5.7109375" style="1" customWidth="1"/>
    <col min="14802" max="14802" width="8.42578125" style="1" customWidth="1"/>
    <col min="14803" max="14803" width="6.140625" style="1" customWidth="1"/>
    <col min="14804" max="14804" width="6.5703125" style="1" customWidth="1"/>
    <col min="14805" max="14805" width="7.28515625" style="1" customWidth="1"/>
    <col min="14806" max="14806" width="8.28515625" style="1" customWidth="1"/>
    <col min="14807" max="14807" width="7.28515625" style="1" customWidth="1"/>
    <col min="14808" max="14808" width="6.7109375" style="1" customWidth="1"/>
    <col min="14809" max="14809" width="11.140625" style="1" customWidth="1"/>
    <col min="14810" max="14810" width="9.5703125" style="1" customWidth="1"/>
    <col min="14811" max="14812" width="11.140625" style="1" customWidth="1"/>
    <col min="14813" max="14813" width="8.85546875" style="1" customWidth="1"/>
    <col min="14814" max="15054" width="8.85546875" style="1"/>
    <col min="15055" max="15055" width="4" style="1" customWidth="1"/>
    <col min="15056" max="15056" width="31.42578125" style="1" customWidth="1"/>
    <col min="15057" max="15057" width="5.7109375" style="1" customWidth="1"/>
    <col min="15058" max="15058" width="8.42578125" style="1" customWidth="1"/>
    <col min="15059" max="15059" width="6.140625" style="1" customWidth="1"/>
    <col min="15060" max="15060" width="6.5703125" style="1" customWidth="1"/>
    <col min="15061" max="15061" width="7.28515625" style="1" customWidth="1"/>
    <col min="15062" max="15062" width="8.28515625" style="1" customWidth="1"/>
    <col min="15063" max="15063" width="7.28515625" style="1" customWidth="1"/>
    <col min="15064" max="15064" width="6.7109375" style="1" customWidth="1"/>
    <col min="15065" max="15065" width="11.140625" style="1" customWidth="1"/>
    <col min="15066" max="15066" width="9.5703125" style="1" customWidth="1"/>
    <col min="15067" max="15068" width="11.140625" style="1" customWidth="1"/>
    <col min="15069" max="15069" width="8.85546875" style="1" customWidth="1"/>
    <col min="15070" max="15310" width="8.85546875" style="1"/>
    <col min="15311" max="15311" width="4" style="1" customWidth="1"/>
    <col min="15312" max="15312" width="31.42578125" style="1" customWidth="1"/>
    <col min="15313" max="15313" width="5.7109375" style="1" customWidth="1"/>
    <col min="15314" max="15314" width="8.42578125" style="1" customWidth="1"/>
    <col min="15315" max="15315" width="6.140625" style="1" customWidth="1"/>
    <col min="15316" max="15316" width="6.5703125" style="1" customWidth="1"/>
    <col min="15317" max="15317" width="7.28515625" style="1" customWidth="1"/>
    <col min="15318" max="15318" width="8.28515625" style="1" customWidth="1"/>
    <col min="15319" max="15319" width="7.28515625" style="1" customWidth="1"/>
    <col min="15320" max="15320" width="6.7109375" style="1" customWidth="1"/>
    <col min="15321" max="15321" width="11.140625" style="1" customWidth="1"/>
    <col min="15322" max="15322" width="9.5703125" style="1" customWidth="1"/>
    <col min="15323" max="15324" width="11.140625" style="1" customWidth="1"/>
    <col min="15325" max="15325" width="8.85546875" style="1" customWidth="1"/>
    <col min="15326" max="15566" width="8.85546875" style="1"/>
    <col min="15567" max="15567" width="4" style="1" customWidth="1"/>
    <col min="15568" max="15568" width="31.42578125" style="1" customWidth="1"/>
    <col min="15569" max="15569" width="5.7109375" style="1" customWidth="1"/>
    <col min="15570" max="15570" width="8.42578125" style="1" customWidth="1"/>
    <col min="15571" max="15571" width="6.140625" style="1" customWidth="1"/>
    <col min="15572" max="15572" width="6.5703125" style="1" customWidth="1"/>
    <col min="15573" max="15573" width="7.28515625" style="1" customWidth="1"/>
    <col min="15574" max="15574" width="8.28515625" style="1" customWidth="1"/>
    <col min="15575" max="15575" width="7.28515625" style="1" customWidth="1"/>
    <col min="15576" max="15576" width="6.7109375" style="1" customWidth="1"/>
    <col min="15577" max="15577" width="11.140625" style="1" customWidth="1"/>
    <col min="15578" max="15578" width="9.5703125" style="1" customWidth="1"/>
    <col min="15579" max="15580" width="11.140625" style="1" customWidth="1"/>
    <col min="15581" max="15581" width="8.85546875" style="1" customWidth="1"/>
    <col min="15582" max="15822" width="8.85546875" style="1"/>
    <col min="15823" max="15823" width="4" style="1" customWidth="1"/>
    <col min="15824" max="15824" width="31.42578125" style="1" customWidth="1"/>
    <col min="15825" max="15825" width="5.7109375" style="1" customWidth="1"/>
    <col min="15826" max="15826" width="8.42578125" style="1" customWidth="1"/>
    <col min="15827" max="15827" width="6.140625" style="1" customWidth="1"/>
    <col min="15828" max="15828" width="6.5703125" style="1" customWidth="1"/>
    <col min="15829" max="15829" width="7.28515625" style="1" customWidth="1"/>
    <col min="15830" max="15830" width="8.28515625" style="1" customWidth="1"/>
    <col min="15831" max="15831" width="7.28515625" style="1" customWidth="1"/>
    <col min="15832" max="15832" width="6.7109375" style="1" customWidth="1"/>
    <col min="15833" max="15833" width="11.140625" style="1" customWidth="1"/>
    <col min="15834" max="15834" width="9.5703125" style="1" customWidth="1"/>
    <col min="15835" max="15836" width="11.140625" style="1" customWidth="1"/>
    <col min="15837" max="15837" width="8.85546875" style="1" customWidth="1"/>
    <col min="15838" max="16078" width="8.85546875" style="1"/>
    <col min="16079" max="16079" width="4" style="1" customWidth="1"/>
    <col min="16080" max="16080" width="31.42578125" style="1" customWidth="1"/>
    <col min="16081" max="16081" width="5.7109375" style="1" customWidth="1"/>
    <col min="16082" max="16082" width="8.42578125" style="1" customWidth="1"/>
    <col min="16083" max="16083" width="6.140625" style="1" customWidth="1"/>
    <col min="16084" max="16084" width="6.5703125" style="1" customWidth="1"/>
    <col min="16085" max="16085" width="7.28515625" style="1" customWidth="1"/>
    <col min="16086" max="16086" width="8.28515625" style="1" customWidth="1"/>
    <col min="16087" max="16087" width="7.28515625" style="1" customWidth="1"/>
    <col min="16088" max="16088" width="6.7109375" style="1" customWidth="1"/>
    <col min="16089" max="16089" width="11.140625" style="1" customWidth="1"/>
    <col min="16090" max="16090" width="9.5703125" style="1" customWidth="1"/>
    <col min="16091" max="16092" width="11.140625" style="1" customWidth="1"/>
    <col min="16093" max="16093" width="8.85546875" style="1" customWidth="1"/>
    <col min="16094" max="16384" width="8.85546875" style="1"/>
  </cols>
  <sheetData>
    <row r="1" spans="1:206" ht="28.5" customHeight="1">
      <c r="A1" s="58" t="s">
        <v>30</v>
      </c>
      <c r="B1" s="59"/>
      <c r="C1" s="59"/>
      <c r="D1" s="59"/>
      <c r="E1" s="59"/>
      <c r="F1" s="59"/>
      <c r="G1" s="59"/>
      <c r="H1" s="59"/>
      <c r="I1" s="59"/>
      <c r="J1" s="59"/>
      <c r="K1" s="59"/>
      <c r="L1" s="59"/>
      <c r="M1" s="59"/>
      <c r="N1" s="59"/>
      <c r="O1" s="59"/>
      <c r="P1" s="59"/>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c r="FL1" s="3"/>
      <c r="FM1" s="3"/>
      <c r="FN1" s="3"/>
      <c r="FO1" s="3"/>
      <c r="FP1" s="3"/>
      <c r="FQ1" s="3"/>
      <c r="FR1" s="3"/>
      <c r="FS1" s="3"/>
      <c r="FT1" s="3"/>
      <c r="FU1" s="3"/>
      <c r="FV1" s="3"/>
      <c r="FW1" s="3"/>
      <c r="FX1" s="3"/>
      <c r="FY1" s="3"/>
      <c r="FZ1" s="3"/>
      <c r="GA1" s="3"/>
      <c r="GB1" s="3"/>
      <c r="GC1" s="3"/>
      <c r="GD1" s="3"/>
      <c r="GE1" s="3"/>
      <c r="GF1" s="3"/>
      <c r="GG1" s="3"/>
      <c r="GH1" s="3"/>
      <c r="GI1" s="3"/>
      <c r="GJ1" s="3"/>
      <c r="GK1" s="3"/>
      <c r="GL1" s="3"/>
      <c r="GM1" s="3"/>
      <c r="GN1" s="3"/>
      <c r="GO1" s="3"/>
      <c r="GP1" s="3"/>
      <c r="GQ1" s="3"/>
      <c r="GR1" s="3"/>
      <c r="GS1" s="3"/>
      <c r="GT1" s="3"/>
      <c r="GU1" s="3"/>
      <c r="GV1" s="3"/>
      <c r="GW1" s="3"/>
      <c r="GX1" s="3"/>
    </row>
    <row r="2" spans="1:206" ht="20.25" thickBot="1">
      <c r="A2" s="78" t="s">
        <v>32</v>
      </c>
      <c r="B2" s="60"/>
      <c r="C2" s="60"/>
      <c r="D2" s="60"/>
      <c r="E2" s="60"/>
      <c r="F2" s="60"/>
      <c r="G2" s="60"/>
      <c r="H2" s="60"/>
      <c r="I2" s="60"/>
      <c r="J2" s="60"/>
      <c r="K2" s="60"/>
      <c r="L2" s="60"/>
      <c r="M2" s="60"/>
      <c r="N2" s="60"/>
      <c r="O2" s="60"/>
      <c r="P2" s="60"/>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3"/>
      <c r="GK2" s="3"/>
      <c r="GL2" s="3"/>
      <c r="GM2" s="3"/>
      <c r="GN2" s="3"/>
      <c r="GO2" s="3"/>
      <c r="GP2" s="3"/>
      <c r="GQ2" s="3"/>
      <c r="GR2" s="3"/>
      <c r="GS2" s="3"/>
      <c r="GT2" s="3"/>
      <c r="GU2" s="3"/>
      <c r="GV2" s="3"/>
      <c r="GW2" s="3"/>
      <c r="GX2" s="3"/>
    </row>
    <row r="3" spans="1:206" ht="31.5" customHeight="1">
      <c r="A3" s="61" t="s">
        <v>20</v>
      </c>
      <c r="B3" s="61"/>
      <c r="C3" s="62"/>
      <c r="D3" s="61"/>
      <c r="E3" s="61"/>
      <c r="F3" s="61"/>
      <c r="G3" s="61"/>
      <c r="H3" s="61"/>
      <c r="I3" s="61"/>
      <c r="J3" s="61"/>
      <c r="K3" s="61"/>
      <c r="L3" s="61"/>
      <c r="M3" s="61"/>
      <c r="N3" s="61"/>
      <c r="O3" s="61"/>
      <c r="P3" s="63"/>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row>
    <row r="4" spans="1:206" ht="15.75">
      <c r="A4" s="75" t="s">
        <v>33</v>
      </c>
      <c r="B4" s="43"/>
      <c r="C4" s="44"/>
      <c r="D4" s="45"/>
      <c r="E4" s="42"/>
      <c r="F4" s="42"/>
      <c r="G4" s="42"/>
      <c r="H4" s="42"/>
      <c r="I4" s="42"/>
      <c r="J4" s="42"/>
      <c r="K4" s="42"/>
      <c r="L4" s="42"/>
      <c r="M4" s="42"/>
      <c r="N4" s="42"/>
      <c r="O4" s="42"/>
      <c r="P4" s="27"/>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row>
    <row r="5" spans="1:206" ht="19.5" customHeight="1">
      <c r="A5" s="33" t="s">
        <v>34</v>
      </c>
      <c r="B5" s="34"/>
      <c r="C5" s="30"/>
      <c r="D5" s="30"/>
      <c r="E5" s="28"/>
      <c r="F5" s="28"/>
      <c r="G5" s="28"/>
      <c r="H5" s="28"/>
      <c r="I5" s="28"/>
      <c r="J5" s="28"/>
      <c r="K5" s="28"/>
      <c r="L5" s="28"/>
      <c r="M5" s="28"/>
      <c r="N5" s="28"/>
      <c r="O5" s="28"/>
      <c r="P5" s="28"/>
    </row>
    <row r="6" spans="1:206" ht="22.5" customHeight="1">
      <c r="A6" s="115" t="s">
        <v>88</v>
      </c>
      <c r="B6" s="34"/>
      <c r="C6" s="64"/>
      <c r="D6" s="32"/>
      <c r="E6" s="29"/>
      <c r="F6" s="29"/>
      <c r="G6" s="29"/>
      <c r="H6" s="29"/>
      <c r="I6" s="29"/>
      <c r="J6" s="29"/>
      <c r="K6" s="29"/>
      <c r="L6" s="29"/>
      <c r="M6" s="29"/>
      <c r="N6" s="29"/>
      <c r="O6" s="29"/>
      <c r="P6" s="29"/>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c r="FR6" s="4"/>
      <c r="FS6" s="4"/>
      <c r="FT6" s="4"/>
      <c r="FU6" s="4"/>
      <c r="FV6" s="4"/>
      <c r="FW6" s="4"/>
      <c r="FX6" s="4"/>
      <c r="FY6" s="4"/>
      <c r="FZ6" s="4"/>
      <c r="GA6" s="4"/>
      <c r="GB6" s="4"/>
      <c r="GC6" s="4"/>
      <c r="GD6" s="4"/>
      <c r="GE6" s="4"/>
      <c r="GF6" s="4"/>
      <c r="GG6" s="4"/>
      <c r="GH6" s="4"/>
      <c r="GI6" s="4"/>
      <c r="GJ6" s="4"/>
      <c r="GK6" s="4"/>
      <c r="GL6" s="4"/>
      <c r="GM6" s="4"/>
      <c r="GN6" s="4"/>
      <c r="GO6" s="4"/>
      <c r="GP6" s="4"/>
      <c r="GQ6" s="4"/>
      <c r="GR6" s="4"/>
      <c r="GS6" s="4"/>
      <c r="GT6" s="4"/>
      <c r="GU6" s="4"/>
      <c r="GV6" s="4"/>
      <c r="GW6" s="4"/>
      <c r="GX6" s="4"/>
    </row>
    <row r="7" spans="1:206" ht="15" customHeight="1">
      <c r="A7" s="33"/>
      <c r="B7" s="34"/>
      <c r="C7" s="31"/>
      <c r="D7" s="32"/>
      <c r="E7" s="29"/>
      <c r="F7" s="29"/>
      <c r="G7" s="29"/>
      <c r="H7" s="29"/>
      <c r="I7" s="29"/>
      <c r="J7" s="29"/>
      <c r="K7" s="29"/>
      <c r="L7" s="29"/>
      <c r="M7" s="29"/>
      <c r="N7" s="29"/>
      <c r="O7" s="29"/>
      <c r="P7" s="26"/>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c r="FZ7" s="4"/>
      <c r="GA7" s="4"/>
      <c r="GB7" s="4"/>
      <c r="GC7" s="4"/>
      <c r="GD7" s="4"/>
      <c r="GE7" s="4"/>
      <c r="GF7" s="4"/>
      <c r="GG7" s="4"/>
      <c r="GH7" s="4"/>
      <c r="GI7" s="4"/>
      <c r="GJ7" s="4"/>
      <c r="GK7" s="4"/>
      <c r="GL7" s="4"/>
      <c r="GM7" s="4"/>
      <c r="GN7" s="4"/>
      <c r="GO7" s="4"/>
      <c r="GP7" s="4"/>
      <c r="GQ7" s="4"/>
      <c r="GR7" s="4"/>
      <c r="GS7" s="4"/>
      <c r="GT7" s="4"/>
      <c r="GU7" s="4"/>
      <c r="GV7" s="4"/>
      <c r="GW7" s="4"/>
      <c r="GX7" s="4"/>
    </row>
    <row r="8" spans="1:206" ht="16.5" thickBot="1">
      <c r="A8" s="50"/>
      <c r="B8" s="9"/>
      <c r="C8" s="6"/>
      <c r="D8" s="7"/>
      <c r="E8" s="8"/>
      <c r="F8" s="9"/>
      <c r="G8" s="9"/>
      <c r="H8" s="9"/>
      <c r="I8" s="9"/>
      <c r="J8" s="9"/>
      <c r="K8" s="9"/>
      <c r="M8" s="10" t="s">
        <v>15</v>
      </c>
      <c r="N8" s="92">
        <f>P66</f>
        <v>0</v>
      </c>
      <c r="O8" s="93"/>
      <c r="P8" s="47" t="s">
        <v>21</v>
      </c>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row>
    <row r="9" spans="1:206" ht="14.25" customHeight="1">
      <c r="A9" s="9"/>
      <c r="B9" s="9"/>
      <c r="C9" s="6"/>
      <c r="D9" s="7"/>
      <c r="E9" s="8"/>
      <c r="F9" s="9"/>
      <c r="G9" s="9"/>
      <c r="H9" s="9"/>
      <c r="I9" s="9"/>
      <c r="J9" s="9"/>
      <c r="K9" s="9"/>
      <c r="M9" s="49" t="s">
        <v>3</v>
      </c>
      <c r="N9" s="94" t="str">
        <f>IF(D73=0,"",D73)</f>
        <v/>
      </c>
      <c r="O9" s="94"/>
      <c r="P9" s="5"/>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row>
    <row r="10" spans="1:206" ht="13.5">
      <c r="A10" s="9"/>
      <c r="B10" s="9"/>
      <c r="C10" s="6"/>
      <c r="D10" s="7"/>
      <c r="E10" s="8"/>
      <c r="F10" s="9"/>
      <c r="G10" s="9"/>
      <c r="H10" s="9"/>
      <c r="I10" s="9"/>
      <c r="J10" s="9"/>
      <c r="K10" s="9"/>
      <c r="L10" s="9"/>
      <c r="M10" s="9"/>
      <c r="N10" s="9"/>
      <c r="O10" s="11"/>
      <c r="P10" s="5"/>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row>
    <row r="11" spans="1:206" ht="12.75" customHeight="1">
      <c r="A11" s="95" t="s">
        <v>4</v>
      </c>
      <c r="B11" s="95" t="s">
        <v>6</v>
      </c>
      <c r="C11" s="98" t="s">
        <v>22</v>
      </c>
      <c r="D11" s="100" t="s">
        <v>7</v>
      </c>
      <c r="E11" s="102" t="s">
        <v>8</v>
      </c>
      <c r="F11" s="104" t="s">
        <v>9</v>
      </c>
      <c r="G11" s="105"/>
      <c r="H11" s="105"/>
      <c r="I11" s="105"/>
      <c r="J11" s="105"/>
      <c r="K11" s="105"/>
      <c r="L11" s="106" t="s">
        <v>10</v>
      </c>
      <c r="M11" s="106"/>
      <c r="N11" s="106"/>
      <c r="O11" s="106"/>
      <c r="P11" s="106"/>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row>
    <row r="12" spans="1:206" ht="54" customHeight="1">
      <c r="A12" s="96"/>
      <c r="B12" s="97"/>
      <c r="C12" s="99"/>
      <c r="D12" s="101"/>
      <c r="E12" s="103"/>
      <c r="F12" s="48" t="s">
        <v>23</v>
      </c>
      <c r="G12" s="48" t="s">
        <v>28</v>
      </c>
      <c r="H12" s="48" t="s">
        <v>18</v>
      </c>
      <c r="I12" s="48" t="s">
        <v>16</v>
      </c>
      <c r="J12" s="48" t="s">
        <v>17</v>
      </c>
      <c r="K12" s="48" t="s">
        <v>24</v>
      </c>
      <c r="L12" s="48" t="s">
        <v>25</v>
      </c>
      <c r="M12" s="48" t="s">
        <v>18</v>
      </c>
      <c r="N12" s="48" t="s">
        <v>16</v>
      </c>
      <c r="O12" s="48" t="s">
        <v>17</v>
      </c>
      <c r="P12" s="48" t="s">
        <v>26</v>
      </c>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c r="BW12" s="12"/>
      <c r="BX12" s="12"/>
      <c r="BY12" s="12"/>
      <c r="BZ12" s="12"/>
      <c r="CA12" s="12"/>
      <c r="CB12" s="12"/>
      <c r="CC12" s="12"/>
      <c r="CD12" s="12"/>
      <c r="CE12" s="12"/>
      <c r="CF12" s="12"/>
      <c r="CG12" s="12"/>
      <c r="CH12" s="12"/>
      <c r="CI12" s="12"/>
      <c r="CJ12" s="12"/>
      <c r="CK12" s="12"/>
      <c r="CL12" s="12"/>
      <c r="CM12" s="12"/>
      <c r="CN12" s="12"/>
      <c r="CO12" s="12"/>
      <c r="CP12" s="12"/>
      <c r="CQ12" s="12"/>
      <c r="CR12" s="12"/>
      <c r="CS12" s="12"/>
      <c r="CT12" s="12"/>
      <c r="CU12" s="12"/>
      <c r="CV12" s="12"/>
      <c r="CW12" s="12"/>
      <c r="CX12" s="12"/>
      <c r="CY12" s="12"/>
      <c r="CZ12" s="12"/>
      <c r="DA12" s="12"/>
      <c r="DB12" s="12"/>
      <c r="DC12" s="12"/>
      <c r="DD12" s="12"/>
      <c r="DE12" s="12"/>
      <c r="DF12" s="12"/>
      <c r="DG12" s="12"/>
      <c r="DH12" s="12"/>
      <c r="DI12" s="12"/>
      <c r="DJ12" s="12"/>
      <c r="DK12" s="12"/>
      <c r="DL12" s="12"/>
      <c r="DM12" s="12"/>
      <c r="DN12" s="12"/>
      <c r="DO12" s="12"/>
      <c r="DP12" s="12"/>
      <c r="DQ12" s="12"/>
      <c r="DR12" s="12"/>
      <c r="DS12" s="12"/>
      <c r="DT12" s="12"/>
      <c r="DU12" s="12"/>
      <c r="DV12" s="12"/>
      <c r="DW12" s="12"/>
      <c r="DX12" s="12"/>
      <c r="DY12" s="12"/>
      <c r="DZ12" s="12"/>
      <c r="EA12" s="12"/>
      <c r="EB12" s="12"/>
      <c r="EC12" s="12"/>
      <c r="ED12" s="12"/>
      <c r="EE12" s="12"/>
      <c r="EF12" s="12"/>
      <c r="EG12" s="12"/>
      <c r="EH12" s="12"/>
      <c r="EI12" s="12"/>
      <c r="EJ12" s="12"/>
      <c r="EK12" s="12"/>
      <c r="EL12" s="12"/>
      <c r="EM12" s="12"/>
      <c r="EN12" s="12"/>
      <c r="EO12" s="12"/>
      <c r="EP12" s="12"/>
      <c r="EQ12" s="12"/>
      <c r="ER12" s="12"/>
      <c r="ES12" s="12"/>
      <c r="ET12" s="12"/>
      <c r="EU12" s="12"/>
      <c r="EV12" s="12"/>
      <c r="EW12" s="12"/>
      <c r="EX12" s="12"/>
      <c r="EY12" s="12"/>
      <c r="EZ12" s="12"/>
      <c r="FA12" s="12"/>
      <c r="FB12" s="12"/>
      <c r="FC12" s="12"/>
      <c r="FD12" s="12"/>
      <c r="FE12" s="12"/>
      <c r="FF12" s="12"/>
      <c r="FG12" s="12"/>
      <c r="FH12" s="12"/>
      <c r="FI12" s="12"/>
      <c r="FJ12" s="12"/>
      <c r="FK12" s="12"/>
      <c r="FL12" s="12"/>
      <c r="FM12" s="12"/>
      <c r="FN12" s="12"/>
      <c r="FO12" s="12"/>
      <c r="FP12" s="12"/>
      <c r="FQ12" s="12"/>
      <c r="FR12" s="12"/>
      <c r="FS12" s="12"/>
      <c r="FT12" s="12"/>
      <c r="FU12" s="12"/>
      <c r="FV12" s="12"/>
      <c r="FW12" s="12"/>
      <c r="FX12" s="12"/>
      <c r="FY12" s="12"/>
      <c r="FZ12" s="12"/>
      <c r="GA12" s="12"/>
      <c r="GB12" s="12"/>
      <c r="GC12" s="12"/>
      <c r="GD12" s="12"/>
      <c r="GE12" s="12"/>
      <c r="GF12" s="12"/>
      <c r="GG12" s="12"/>
      <c r="GH12" s="12"/>
      <c r="GI12" s="12"/>
      <c r="GJ12" s="12"/>
      <c r="GK12" s="12"/>
      <c r="GL12" s="12"/>
      <c r="GM12" s="12"/>
      <c r="GN12" s="12"/>
      <c r="GO12" s="12"/>
      <c r="GP12" s="12"/>
      <c r="GQ12" s="12"/>
      <c r="GR12" s="12"/>
      <c r="GS12" s="12"/>
      <c r="GT12" s="12"/>
      <c r="GU12" s="12"/>
      <c r="GV12" s="12"/>
      <c r="GW12" s="12"/>
      <c r="GX12" s="12"/>
    </row>
    <row r="13" spans="1:206" ht="25.5">
      <c r="A13" s="80">
        <v>1</v>
      </c>
      <c r="B13" s="77"/>
      <c r="C13" s="79" t="s">
        <v>51</v>
      </c>
      <c r="D13" s="77" t="s">
        <v>44</v>
      </c>
      <c r="E13" s="77">
        <v>1</v>
      </c>
      <c r="F13" s="13"/>
      <c r="G13" s="13"/>
      <c r="H13" s="57">
        <f t="shared" ref="H13:H60" si="0">ROUND(F13*G13,2)</f>
        <v>0</v>
      </c>
      <c r="I13" s="13"/>
      <c r="J13" s="13"/>
      <c r="K13" s="14">
        <f t="shared" ref="K13:K60" si="1">H13+I13+J13</f>
        <v>0</v>
      </c>
      <c r="L13" s="14">
        <f t="shared" ref="L13:L60" si="2">ROUND(E13*F13,2)</f>
        <v>0</v>
      </c>
      <c r="M13" s="14">
        <f t="shared" ref="M13:M60" si="3">ROUND(E13*H13,2)</f>
        <v>0</v>
      </c>
      <c r="N13" s="14">
        <f t="shared" ref="N13:N60" si="4">ROUND(E13*I13,2)</f>
        <v>0</v>
      </c>
      <c r="O13" s="14">
        <f t="shared" ref="O13:O60" si="5">ROUND(E13*J13,2)</f>
        <v>0</v>
      </c>
      <c r="P13" s="14">
        <f t="shared" ref="P13:P60" si="6">M13+N13+O13</f>
        <v>0</v>
      </c>
    </row>
    <row r="14" spans="1:206" ht="25.5">
      <c r="A14" s="80">
        <v>2</v>
      </c>
      <c r="B14" s="77"/>
      <c r="C14" s="79" t="s">
        <v>52</v>
      </c>
      <c r="D14" s="77" t="s">
        <v>44</v>
      </c>
      <c r="E14" s="77">
        <v>1</v>
      </c>
      <c r="F14" s="13"/>
      <c r="G14" s="13"/>
      <c r="H14" s="57">
        <f t="shared" si="0"/>
        <v>0</v>
      </c>
      <c r="I14" s="13"/>
      <c r="J14" s="13"/>
      <c r="K14" s="14">
        <f t="shared" si="1"/>
        <v>0</v>
      </c>
      <c r="L14" s="14">
        <f t="shared" si="2"/>
        <v>0</v>
      </c>
      <c r="M14" s="14">
        <f t="shared" si="3"/>
        <v>0</v>
      </c>
      <c r="N14" s="14">
        <f t="shared" si="4"/>
        <v>0</v>
      </c>
      <c r="O14" s="14">
        <f t="shared" si="5"/>
        <v>0</v>
      </c>
      <c r="P14" s="14">
        <f t="shared" si="6"/>
        <v>0</v>
      </c>
    </row>
    <row r="15" spans="1:206">
      <c r="A15" s="80">
        <v>3</v>
      </c>
      <c r="B15" s="77"/>
      <c r="C15" s="79" t="s">
        <v>35</v>
      </c>
      <c r="D15" s="77" t="s">
        <v>44</v>
      </c>
      <c r="E15" s="77">
        <v>1</v>
      </c>
      <c r="F15" s="13"/>
      <c r="G15" s="13"/>
      <c r="H15" s="57">
        <f t="shared" si="0"/>
        <v>0</v>
      </c>
      <c r="I15" s="13"/>
      <c r="J15" s="13"/>
      <c r="K15" s="14">
        <f t="shared" si="1"/>
        <v>0</v>
      </c>
      <c r="L15" s="14">
        <f t="shared" si="2"/>
        <v>0</v>
      </c>
      <c r="M15" s="14">
        <f t="shared" si="3"/>
        <v>0</v>
      </c>
      <c r="N15" s="14">
        <f t="shared" si="4"/>
        <v>0</v>
      </c>
      <c r="O15" s="14">
        <f t="shared" si="5"/>
        <v>0</v>
      </c>
      <c r="P15" s="14">
        <f t="shared" si="6"/>
        <v>0</v>
      </c>
    </row>
    <row r="16" spans="1:206">
      <c r="A16" s="80">
        <v>4</v>
      </c>
      <c r="B16" s="77"/>
      <c r="C16" s="79" t="s">
        <v>53</v>
      </c>
      <c r="D16" s="77" t="s">
        <v>44</v>
      </c>
      <c r="E16" s="77">
        <v>130</v>
      </c>
      <c r="F16" s="13"/>
      <c r="G16" s="13"/>
      <c r="H16" s="57">
        <f t="shared" si="0"/>
        <v>0</v>
      </c>
      <c r="I16" s="13"/>
      <c r="J16" s="13"/>
      <c r="K16" s="14">
        <f t="shared" si="1"/>
        <v>0</v>
      </c>
      <c r="L16" s="14">
        <f t="shared" si="2"/>
        <v>0</v>
      </c>
      <c r="M16" s="14">
        <f t="shared" si="3"/>
        <v>0</v>
      </c>
      <c r="N16" s="14">
        <f t="shared" si="4"/>
        <v>0</v>
      </c>
      <c r="O16" s="14">
        <f t="shared" si="5"/>
        <v>0</v>
      </c>
      <c r="P16" s="14">
        <f t="shared" si="6"/>
        <v>0</v>
      </c>
    </row>
    <row r="17" spans="1:16" ht="25.5">
      <c r="A17" s="80">
        <v>5</v>
      </c>
      <c r="B17" s="77"/>
      <c r="C17" s="79" t="s">
        <v>54</v>
      </c>
      <c r="D17" s="77" t="s">
        <v>44</v>
      </c>
      <c r="E17" s="77">
        <v>10</v>
      </c>
      <c r="F17" s="13"/>
      <c r="G17" s="13"/>
      <c r="H17" s="57">
        <f t="shared" si="0"/>
        <v>0</v>
      </c>
      <c r="I17" s="13"/>
      <c r="J17" s="13"/>
      <c r="K17" s="14">
        <f t="shared" si="1"/>
        <v>0</v>
      </c>
      <c r="L17" s="14">
        <f t="shared" si="2"/>
        <v>0</v>
      </c>
      <c r="M17" s="14">
        <f t="shared" si="3"/>
        <v>0</v>
      </c>
      <c r="N17" s="14">
        <f t="shared" si="4"/>
        <v>0</v>
      </c>
      <c r="O17" s="14">
        <f t="shared" si="5"/>
        <v>0</v>
      </c>
      <c r="P17" s="14">
        <f t="shared" si="6"/>
        <v>0</v>
      </c>
    </row>
    <row r="18" spans="1:16">
      <c r="A18" s="80">
        <v>6</v>
      </c>
      <c r="B18" s="77"/>
      <c r="C18" s="79" t="s">
        <v>55</v>
      </c>
      <c r="D18" s="77" t="s">
        <v>44</v>
      </c>
      <c r="E18" s="77">
        <v>52</v>
      </c>
      <c r="F18" s="13"/>
      <c r="G18" s="13"/>
      <c r="H18" s="57">
        <f t="shared" si="0"/>
        <v>0</v>
      </c>
      <c r="I18" s="13"/>
      <c r="J18" s="13"/>
      <c r="K18" s="14">
        <f t="shared" si="1"/>
        <v>0</v>
      </c>
      <c r="L18" s="14">
        <f t="shared" si="2"/>
        <v>0</v>
      </c>
      <c r="M18" s="14">
        <f t="shared" si="3"/>
        <v>0</v>
      </c>
      <c r="N18" s="14">
        <f t="shared" si="4"/>
        <v>0</v>
      </c>
      <c r="O18" s="14">
        <f t="shared" si="5"/>
        <v>0</v>
      </c>
      <c r="P18" s="14">
        <f t="shared" si="6"/>
        <v>0</v>
      </c>
    </row>
    <row r="19" spans="1:16" ht="25.5">
      <c r="A19" s="80">
        <v>7</v>
      </c>
      <c r="B19" s="77"/>
      <c r="C19" s="79" t="s">
        <v>56</v>
      </c>
      <c r="D19" s="77" t="s">
        <v>44</v>
      </c>
      <c r="E19" s="77">
        <v>2</v>
      </c>
      <c r="F19" s="13"/>
      <c r="G19" s="13"/>
      <c r="H19" s="57">
        <f t="shared" si="0"/>
        <v>0</v>
      </c>
      <c r="I19" s="13"/>
      <c r="J19" s="13"/>
      <c r="K19" s="14">
        <f t="shared" si="1"/>
        <v>0</v>
      </c>
      <c r="L19" s="14">
        <f t="shared" si="2"/>
        <v>0</v>
      </c>
      <c r="M19" s="14">
        <f t="shared" si="3"/>
        <v>0</v>
      </c>
      <c r="N19" s="14">
        <f t="shared" si="4"/>
        <v>0</v>
      </c>
      <c r="O19" s="14">
        <f t="shared" si="5"/>
        <v>0</v>
      </c>
      <c r="P19" s="14">
        <f t="shared" si="6"/>
        <v>0</v>
      </c>
    </row>
    <row r="20" spans="1:16">
      <c r="A20" s="80">
        <v>8</v>
      </c>
      <c r="B20" s="77"/>
      <c r="C20" s="79" t="s">
        <v>57</v>
      </c>
      <c r="D20" s="77" t="s">
        <v>44</v>
      </c>
      <c r="E20" s="77">
        <v>194</v>
      </c>
      <c r="F20" s="13"/>
      <c r="G20" s="13"/>
      <c r="H20" s="57">
        <f t="shared" si="0"/>
        <v>0</v>
      </c>
      <c r="I20" s="13"/>
      <c r="J20" s="13"/>
      <c r="K20" s="14">
        <f t="shared" si="1"/>
        <v>0</v>
      </c>
      <c r="L20" s="14">
        <f t="shared" si="2"/>
        <v>0</v>
      </c>
      <c r="M20" s="14">
        <f t="shared" si="3"/>
        <v>0</v>
      </c>
      <c r="N20" s="14">
        <f t="shared" si="4"/>
        <v>0</v>
      </c>
      <c r="O20" s="14">
        <f t="shared" si="5"/>
        <v>0</v>
      </c>
      <c r="P20" s="14">
        <f t="shared" si="6"/>
        <v>0</v>
      </c>
    </row>
    <row r="21" spans="1:16">
      <c r="A21" s="80">
        <v>9</v>
      </c>
      <c r="B21" s="77"/>
      <c r="C21" s="79" t="s">
        <v>58</v>
      </c>
      <c r="D21" s="77" t="s">
        <v>44</v>
      </c>
      <c r="E21" s="77">
        <v>34</v>
      </c>
      <c r="F21" s="13"/>
      <c r="G21" s="13"/>
      <c r="H21" s="57">
        <f t="shared" si="0"/>
        <v>0</v>
      </c>
      <c r="I21" s="13"/>
      <c r="J21" s="13"/>
      <c r="K21" s="14">
        <f t="shared" si="1"/>
        <v>0</v>
      </c>
      <c r="L21" s="14">
        <f t="shared" si="2"/>
        <v>0</v>
      </c>
      <c r="M21" s="14">
        <f t="shared" si="3"/>
        <v>0</v>
      </c>
      <c r="N21" s="14">
        <f t="shared" si="4"/>
        <v>0</v>
      </c>
      <c r="O21" s="14">
        <f t="shared" si="5"/>
        <v>0</v>
      </c>
      <c r="P21" s="14">
        <f t="shared" si="6"/>
        <v>0</v>
      </c>
    </row>
    <row r="22" spans="1:16" ht="25.5">
      <c r="A22" s="80">
        <v>10</v>
      </c>
      <c r="B22" s="77"/>
      <c r="C22" s="79" t="s">
        <v>59</v>
      </c>
      <c r="D22" s="77" t="s">
        <v>44</v>
      </c>
      <c r="E22" s="77">
        <v>17</v>
      </c>
      <c r="F22" s="13"/>
      <c r="G22" s="13"/>
      <c r="H22" s="57">
        <f t="shared" si="0"/>
        <v>0</v>
      </c>
      <c r="I22" s="13"/>
      <c r="J22" s="13"/>
      <c r="K22" s="14">
        <f t="shared" si="1"/>
        <v>0</v>
      </c>
      <c r="L22" s="14">
        <f t="shared" si="2"/>
        <v>0</v>
      </c>
      <c r="M22" s="14">
        <f t="shared" si="3"/>
        <v>0</v>
      </c>
      <c r="N22" s="14">
        <f t="shared" si="4"/>
        <v>0</v>
      </c>
      <c r="O22" s="14">
        <f t="shared" si="5"/>
        <v>0</v>
      </c>
      <c r="P22" s="14">
        <f t="shared" si="6"/>
        <v>0</v>
      </c>
    </row>
    <row r="23" spans="1:16" ht="25.5">
      <c r="A23" s="80">
        <v>11</v>
      </c>
      <c r="B23" s="77"/>
      <c r="C23" s="79" t="s">
        <v>60</v>
      </c>
      <c r="D23" s="77" t="s">
        <v>44</v>
      </c>
      <c r="E23" s="77">
        <v>17</v>
      </c>
      <c r="F23" s="13"/>
      <c r="G23" s="13"/>
      <c r="H23" s="57">
        <f t="shared" si="0"/>
        <v>0</v>
      </c>
      <c r="I23" s="13"/>
      <c r="J23" s="13"/>
      <c r="K23" s="14">
        <f t="shared" si="1"/>
        <v>0</v>
      </c>
      <c r="L23" s="14">
        <f t="shared" si="2"/>
        <v>0</v>
      </c>
      <c r="M23" s="14">
        <f t="shared" si="3"/>
        <v>0</v>
      </c>
      <c r="N23" s="14">
        <f t="shared" si="4"/>
        <v>0</v>
      </c>
      <c r="O23" s="14">
        <f t="shared" si="5"/>
        <v>0</v>
      </c>
      <c r="P23" s="14">
        <f t="shared" si="6"/>
        <v>0</v>
      </c>
    </row>
    <row r="24" spans="1:16">
      <c r="A24" s="80">
        <v>12</v>
      </c>
      <c r="B24" s="77"/>
      <c r="C24" s="79" t="s">
        <v>61</v>
      </c>
      <c r="D24" s="77" t="s">
        <v>44</v>
      </c>
      <c r="E24" s="77">
        <v>12</v>
      </c>
      <c r="F24" s="13"/>
      <c r="G24" s="13"/>
      <c r="H24" s="57">
        <f t="shared" si="0"/>
        <v>0</v>
      </c>
      <c r="I24" s="13"/>
      <c r="J24" s="13"/>
      <c r="K24" s="14">
        <f t="shared" si="1"/>
        <v>0</v>
      </c>
      <c r="L24" s="14">
        <f t="shared" si="2"/>
        <v>0</v>
      </c>
      <c r="M24" s="14">
        <f t="shared" si="3"/>
        <v>0</v>
      </c>
      <c r="N24" s="14">
        <f t="shared" si="4"/>
        <v>0</v>
      </c>
      <c r="O24" s="14">
        <f t="shared" si="5"/>
        <v>0</v>
      </c>
      <c r="P24" s="14">
        <f t="shared" si="6"/>
        <v>0</v>
      </c>
    </row>
    <row r="25" spans="1:16">
      <c r="A25" s="80">
        <v>13</v>
      </c>
      <c r="B25" s="77"/>
      <c r="C25" s="79" t="s">
        <v>62</v>
      </c>
      <c r="D25" s="77" t="s">
        <v>44</v>
      </c>
      <c r="E25" s="77">
        <v>42</v>
      </c>
      <c r="F25" s="13"/>
      <c r="G25" s="13"/>
      <c r="H25" s="57">
        <f t="shared" si="0"/>
        <v>0</v>
      </c>
      <c r="I25" s="13"/>
      <c r="J25" s="13"/>
      <c r="K25" s="14">
        <f t="shared" si="1"/>
        <v>0</v>
      </c>
      <c r="L25" s="14">
        <f t="shared" si="2"/>
        <v>0</v>
      </c>
      <c r="M25" s="14">
        <f t="shared" si="3"/>
        <v>0</v>
      </c>
      <c r="N25" s="14">
        <f t="shared" si="4"/>
        <v>0</v>
      </c>
      <c r="O25" s="14">
        <f t="shared" si="5"/>
        <v>0</v>
      </c>
      <c r="P25" s="14">
        <f t="shared" si="6"/>
        <v>0</v>
      </c>
    </row>
    <row r="26" spans="1:16">
      <c r="A26" s="80">
        <v>14</v>
      </c>
      <c r="B26" s="77"/>
      <c r="C26" s="79" t="s">
        <v>63</v>
      </c>
      <c r="D26" s="77" t="s">
        <v>44</v>
      </c>
      <c r="E26" s="77">
        <v>1</v>
      </c>
      <c r="F26" s="13"/>
      <c r="G26" s="13"/>
      <c r="H26" s="57">
        <f t="shared" si="0"/>
        <v>0</v>
      </c>
      <c r="I26" s="13"/>
      <c r="J26" s="13"/>
      <c r="K26" s="14">
        <f t="shared" si="1"/>
        <v>0</v>
      </c>
      <c r="L26" s="14">
        <f t="shared" si="2"/>
        <v>0</v>
      </c>
      <c r="M26" s="14">
        <f t="shared" si="3"/>
        <v>0</v>
      </c>
      <c r="N26" s="14">
        <f t="shared" si="4"/>
        <v>0</v>
      </c>
      <c r="O26" s="14">
        <f t="shared" si="5"/>
        <v>0</v>
      </c>
      <c r="P26" s="14">
        <f t="shared" si="6"/>
        <v>0</v>
      </c>
    </row>
    <row r="27" spans="1:16" ht="25.5">
      <c r="A27" s="80">
        <v>15</v>
      </c>
      <c r="B27" s="77"/>
      <c r="C27" s="79" t="s">
        <v>64</v>
      </c>
      <c r="D27" s="77" t="s">
        <v>44</v>
      </c>
      <c r="E27" s="77">
        <v>1</v>
      </c>
      <c r="F27" s="13"/>
      <c r="G27" s="13"/>
      <c r="H27" s="57">
        <f t="shared" si="0"/>
        <v>0</v>
      </c>
      <c r="I27" s="13"/>
      <c r="J27" s="13"/>
      <c r="K27" s="14">
        <f t="shared" si="1"/>
        <v>0</v>
      </c>
      <c r="L27" s="14">
        <f t="shared" si="2"/>
        <v>0</v>
      </c>
      <c r="M27" s="14">
        <f t="shared" si="3"/>
        <v>0</v>
      </c>
      <c r="N27" s="14">
        <f t="shared" si="4"/>
        <v>0</v>
      </c>
      <c r="O27" s="14">
        <f t="shared" si="5"/>
        <v>0</v>
      </c>
      <c r="P27" s="14">
        <f t="shared" si="6"/>
        <v>0</v>
      </c>
    </row>
    <row r="28" spans="1:16" ht="25.5">
      <c r="A28" s="80">
        <v>16</v>
      </c>
      <c r="B28" s="77"/>
      <c r="C28" s="79" t="s">
        <v>65</v>
      </c>
      <c r="D28" s="77" t="s">
        <v>44</v>
      </c>
      <c r="E28" s="77">
        <v>1</v>
      </c>
      <c r="F28" s="13"/>
      <c r="G28" s="13"/>
      <c r="H28" s="57">
        <f t="shared" si="0"/>
        <v>0</v>
      </c>
      <c r="I28" s="13"/>
      <c r="J28" s="13"/>
      <c r="K28" s="14">
        <f t="shared" si="1"/>
        <v>0</v>
      </c>
      <c r="L28" s="14">
        <f t="shared" si="2"/>
        <v>0</v>
      </c>
      <c r="M28" s="14">
        <f t="shared" si="3"/>
        <v>0</v>
      </c>
      <c r="N28" s="14">
        <f t="shared" si="4"/>
        <v>0</v>
      </c>
      <c r="O28" s="14">
        <f t="shared" si="5"/>
        <v>0</v>
      </c>
      <c r="P28" s="14">
        <f t="shared" si="6"/>
        <v>0</v>
      </c>
    </row>
    <row r="29" spans="1:16" ht="25.5">
      <c r="A29" s="80">
        <v>17</v>
      </c>
      <c r="B29" s="77"/>
      <c r="C29" s="79" t="s">
        <v>66</v>
      </c>
      <c r="D29" s="77" t="s">
        <v>44</v>
      </c>
      <c r="E29" s="77">
        <v>1</v>
      </c>
      <c r="F29" s="13"/>
      <c r="G29" s="13"/>
      <c r="H29" s="57">
        <f t="shared" si="0"/>
        <v>0</v>
      </c>
      <c r="I29" s="13"/>
      <c r="J29" s="13"/>
      <c r="K29" s="14">
        <f t="shared" si="1"/>
        <v>0</v>
      </c>
      <c r="L29" s="14">
        <f t="shared" si="2"/>
        <v>0</v>
      </c>
      <c r="M29" s="14">
        <f t="shared" si="3"/>
        <v>0</v>
      </c>
      <c r="N29" s="14">
        <f t="shared" si="4"/>
        <v>0</v>
      </c>
      <c r="O29" s="14">
        <f t="shared" si="5"/>
        <v>0</v>
      </c>
      <c r="P29" s="14">
        <f t="shared" si="6"/>
        <v>0</v>
      </c>
    </row>
    <row r="30" spans="1:16" ht="25.5">
      <c r="A30" s="80">
        <v>18</v>
      </c>
      <c r="B30" s="77"/>
      <c r="C30" s="79" t="s">
        <v>67</v>
      </c>
      <c r="D30" s="77" t="s">
        <v>44</v>
      </c>
      <c r="E30" s="77">
        <v>4</v>
      </c>
      <c r="F30" s="13"/>
      <c r="G30" s="13"/>
      <c r="H30" s="57">
        <f t="shared" si="0"/>
        <v>0</v>
      </c>
      <c r="I30" s="13"/>
      <c r="J30" s="13"/>
      <c r="K30" s="14">
        <f t="shared" si="1"/>
        <v>0</v>
      </c>
      <c r="L30" s="14">
        <f t="shared" si="2"/>
        <v>0</v>
      </c>
      <c r="M30" s="14">
        <f t="shared" si="3"/>
        <v>0</v>
      </c>
      <c r="N30" s="14">
        <f t="shared" si="4"/>
        <v>0</v>
      </c>
      <c r="O30" s="14">
        <f t="shared" si="5"/>
        <v>0</v>
      </c>
      <c r="P30" s="14">
        <f t="shared" si="6"/>
        <v>0</v>
      </c>
    </row>
    <row r="31" spans="1:16" ht="25.5">
      <c r="A31" s="80">
        <v>19</v>
      </c>
      <c r="B31" s="77"/>
      <c r="C31" s="79" t="s">
        <v>68</v>
      </c>
      <c r="D31" s="77" t="s">
        <v>44</v>
      </c>
      <c r="E31" s="77">
        <v>2</v>
      </c>
      <c r="F31" s="13"/>
      <c r="G31" s="13"/>
      <c r="H31" s="57">
        <f t="shared" si="0"/>
        <v>0</v>
      </c>
      <c r="I31" s="13"/>
      <c r="J31" s="13"/>
      <c r="K31" s="14">
        <f t="shared" si="1"/>
        <v>0</v>
      </c>
      <c r="L31" s="14">
        <f t="shared" si="2"/>
        <v>0</v>
      </c>
      <c r="M31" s="14">
        <f t="shared" si="3"/>
        <v>0</v>
      </c>
      <c r="N31" s="14">
        <f t="shared" si="4"/>
        <v>0</v>
      </c>
      <c r="O31" s="14">
        <f t="shared" si="5"/>
        <v>0</v>
      </c>
      <c r="P31" s="14">
        <f t="shared" si="6"/>
        <v>0</v>
      </c>
    </row>
    <row r="32" spans="1:16">
      <c r="A32" s="80">
        <v>20</v>
      </c>
      <c r="B32" s="77"/>
      <c r="C32" s="79" t="s">
        <v>36</v>
      </c>
      <c r="D32" s="77" t="s">
        <v>44</v>
      </c>
      <c r="E32" s="77">
        <v>4</v>
      </c>
      <c r="F32" s="13"/>
      <c r="G32" s="13"/>
      <c r="H32" s="57">
        <f t="shared" si="0"/>
        <v>0</v>
      </c>
      <c r="I32" s="13"/>
      <c r="J32" s="13"/>
      <c r="K32" s="14">
        <f t="shared" si="1"/>
        <v>0</v>
      </c>
      <c r="L32" s="14">
        <f t="shared" si="2"/>
        <v>0</v>
      </c>
      <c r="M32" s="14">
        <f t="shared" si="3"/>
        <v>0</v>
      </c>
      <c r="N32" s="14">
        <f t="shared" si="4"/>
        <v>0</v>
      </c>
      <c r="O32" s="14">
        <f t="shared" si="5"/>
        <v>0</v>
      </c>
      <c r="P32" s="14">
        <f t="shared" si="6"/>
        <v>0</v>
      </c>
    </row>
    <row r="33" spans="1:16">
      <c r="A33" s="80">
        <v>21</v>
      </c>
      <c r="B33" s="77"/>
      <c r="C33" s="79" t="s">
        <v>69</v>
      </c>
      <c r="D33" s="77" t="s">
        <v>44</v>
      </c>
      <c r="E33" s="77">
        <v>5</v>
      </c>
      <c r="F33" s="13"/>
      <c r="G33" s="13"/>
      <c r="H33" s="57">
        <f t="shared" si="0"/>
        <v>0</v>
      </c>
      <c r="I33" s="13"/>
      <c r="J33" s="13"/>
      <c r="K33" s="14">
        <f t="shared" si="1"/>
        <v>0</v>
      </c>
      <c r="L33" s="14">
        <f t="shared" si="2"/>
        <v>0</v>
      </c>
      <c r="M33" s="14">
        <f t="shared" si="3"/>
        <v>0</v>
      </c>
      <c r="N33" s="14">
        <f t="shared" si="4"/>
        <v>0</v>
      </c>
      <c r="O33" s="14">
        <f t="shared" si="5"/>
        <v>0</v>
      </c>
      <c r="P33" s="14">
        <f t="shared" si="6"/>
        <v>0</v>
      </c>
    </row>
    <row r="34" spans="1:16">
      <c r="A34" s="80">
        <v>22</v>
      </c>
      <c r="B34" s="77"/>
      <c r="C34" s="79" t="s">
        <v>70</v>
      </c>
      <c r="D34" s="77" t="s">
        <v>45</v>
      </c>
      <c r="E34" s="77">
        <v>1385</v>
      </c>
      <c r="F34" s="13"/>
      <c r="G34" s="13"/>
      <c r="H34" s="57">
        <f t="shared" si="0"/>
        <v>0</v>
      </c>
      <c r="I34" s="13"/>
      <c r="J34" s="13"/>
      <c r="K34" s="14">
        <f t="shared" si="1"/>
        <v>0</v>
      </c>
      <c r="L34" s="14">
        <f t="shared" si="2"/>
        <v>0</v>
      </c>
      <c r="M34" s="14">
        <f t="shared" si="3"/>
        <v>0</v>
      </c>
      <c r="N34" s="14">
        <f t="shared" si="4"/>
        <v>0</v>
      </c>
      <c r="O34" s="14">
        <f t="shared" si="5"/>
        <v>0</v>
      </c>
      <c r="P34" s="14">
        <f t="shared" si="6"/>
        <v>0</v>
      </c>
    </row>
    <row r="35" spans="1:16">
      <c r="A35" s="80">
        <v>23</v>
      </c>
      <c r="B35" s="77"/>
      <c r="C35" s="79" t="s">
        <v>71</v>
      </c>
      <c r="D35" s="77" t="s">
        <v>45</v>
      </c>
      <c r="E35" s="77">
        <v>2310</v>
      </c>
      <c r="F35" s="13"/>
      <c r="G35" s="13"/>
      <c r="H35" s="57">
        <f t="shared" si="0"/>
        <v>0</v>
      </c>
      <c r="I35" s="13"/>
      <c r="J35" s="13"/>
      <c r="K35" s="14">
        <f t="shared" si="1"/>
        <v>0</v>
      </c>
      <c r="L35" s="14">
        <f t="shared" si="2"/>
        <v>0</v>
      </c>
      <c r="M35" s="14">
        <f t="shared" si="3"/>
        <v>0</v>
      </c>
      <c r="N35" s="14">
        <f t="shared" si="4"/>
        <v>0</v>
      </c>
      <c r="O35" s="14">
        <f t="shared" si="5"/>
        <v>0</v>
      </c>
      <c r="P35" s="14">
        <f t="shared" si="6"/>
        <v>0</v>
      </c>
    </row>
    <row r="36" spans="1:16" ht="25.5">
      <c r="A36" s="80">
        <v>24</v>
      </c>
      <c r="B36" s="77"/>
      <c r="C36" s="79" t="s">
        <v>72</v>
      </c>
      <c r="D36" s="77" t="s">
        <v>45</v>
      </c>
      <c r="E36" s="77">
        <v>25</v>
      </c>
      <c r="F36" s="13"/>
      <c r="G36" s="13"/>
      <c r="H36" s="57">
        <f t="shared" si="0"/>
        <v>0</v>
      </c>
      <c r="I36" s="13"/>
      <c r="J36" s="13"/>
      <c r="K36" s="14">
        <f t="shared" si="1"/>
        <v>0</v>
      </c>
      <c r="L36" s="14">
        <f t="shared" si="2"/>
        <v>0</v>
      </c>
      <c r="M36" s="14">
        <f t="shared" si="3"/>
        <v>0</v>
      </c>
      <c r="N36" s="14">
        <f t="shared" si="4"/>
        <v>0</v>
      </c>
      <c r="O36" s="14">
        <f t="shared" si="5"/>
        <v>0</v>
      </c>
      <c r="P36" s="14">
        <f t="shared" si="6"/>
        <v>0</v>
      </c>
    </row>
    <row r="37" spans="1:16">
      <c r="A37" s="80">
        <v>25</v>
      </c>
      <c r="B37" s="77"/>
      <c r="C37" s="79" t="s">
        <v>73</v>
      </c>
      <c r="D37" s="77" t="s">
        <v>45</v>
      </c>
      <c r="E37" s="77">
        <v>15</v>
      </c>
      <c r="F37" s="13"/>
      <c r="G37" s="13"/>
      <c r="H37" s="57">
        <f t="shared" si="0"/>
        <v>0</v>
      </c>
      <c r="I37" s="13"/>
      <c r="J37" s="13"/>
      <c r="K37" s="14">
        <f t="shared" si="1"/>
        <v>0</v>
      </c>
      <c r="L37" s="14">
        <f t="shared" si="2"/>
        <v>0</v>
      </c>
      <c r="M37" s="14">
        <f t="shared" si="3"/>
        <v>0</v>
      </c>
      <c r="N37" s="14">
        <f t="shared" si="4"/>
        <v>0</v>
      </c>
      <c r="O37" s="14">
        <f t="shared" si="5"/>
        <v>0</v>
      </c>
      <c r="P37" s="14">
        <f t="shared" si="6"/>
        <v>0</v>
      </c>
    </row>
    <row r="38" spans="1:16">
      <c r="A38" s="80">
        <v>26</v>
      </c>
      <c r="B38" s="77"/>
      <c r="C38" s="79" t="s">
        <v>74</v>
      </c>
      <c r="D38" s="77" t="s">
        <v>45</v>
      </c>
      <c r="E38" s="77">
        <v>15</v>
      </c>
      <c r="F38" s="13"/>
      <c r="G38" s="13"/>
      <c r="H38" s="57">
        <f t="shared" si="0"/>
        <v>0</v>
      </c>
      <c r="I38" s="13"/>
      <c r="J38" s="13"/>
      <c r="K38" s="14">
        <f t="shared" si="1"/>
        <v>0</v>
      </c>
      <c r="L38" s="14">
        <f t="shared" si="2"/>
        <v>0</v>
      </c>
      <c r="M38" s="14">
        <f t="shared" si="3"/>
        <v>0</v>
      </c>
      <c r="N38" s="14">
        <f t="shared" si="4"/>
        <v>0</v>
      </c>
      <c r="O38" s="14">
        <f t="shared" si="5"/>
        <v>0</v>
      </c>
      <c r="P38" s="14">
        <f t="shared" si="6"/>
        <v>0</v>
      </c>
    </row>
    <row r="39" spans="1:16">
      <c r="A39" s="80">
        <v>27</v>
      </c>
      <c r="B39" s="77"/>
      <c r="C39" s="79" t="s">
        <v>75</v>
      </c>
      <c r="D39" s="77" t="s">
        <v>45</v>
      </c>
      <c r="E39" s="77">
        <v>510</v>
      </c>
      <c r="F39" s="13"/>
      <c r="G39" s="13"/>
      <c r="H39" s="57">
        <f t="shared" si="0"/>
        <v>0</v>
      </c>
      <c r="I39" s="13"/>
      <c r="J39" s="13"/>
      <c r="K39" s="14">
        <f t="shared" si="1"/>
        <v>0</v>
      </c>
      <c r="L39" s="14">
        <f t="shared" si="2"/>
        <v>0</v>
      </c>
      <c r="M39" s="14">
        <f t="shared" si="3"/>
        <v>0</v>
      </c>
      <c r="N39" s="14">
        <f t="shared" si="4"/>
        <v>0</v>
      </c>
      <c r="O39" s="14">
        <f t="shared" si="5"/>
        <v>0</v>
      </c>
      <c r="P39" s="14">
        <f t="shared" si="6"/>
        <v>0</v>
      </c>
    </row>
    <row r="40" spans="1:16">
      <c r="A40" s="80">
        <v>28</v>
      </c>
      <c r="B40" s="77"/>
      <c r="C40" s="79" t="s">
        <v>76</v>
      </c>
      <c r="D40" s="77" t="s">
        <v>45</v>
      </c>
      <c r="E40" s="77">
        <v>450</v>
      </c>
      <c r="F40" s="13"/>
      <c r="G40" s="13"/>
      <c r="H40" s="57">
        <f t="shared" si="0"/>
        <v>0</v>
      </c>
      <c r="I40" s="13"/>
      <c r="J40" s="13"/>
      <c r="K40" s="14">
        <f t="shared" si="1"/>
        <v>0</v>
      </c>
      <c r="L40" s="14">
        <f t="shared" si="2"/>
        <v>0</v>
      </c>
      <c r="M40" s="14">
        <f t="shared" si="3"/>
        <v>0</v>
      </c>
      <c r="N40" s="14">
        <f t="shared" si="4"/>
        <v>0</v>
      </c>
      <c r="O40" s="14">
        <f t="shared" si="5"/>
        <v>0</v>
      </c>
      <c r="P40" s="14">
        <f t="shared" si="6"/>
        <v>0</v>
      </c>
    </row>
    <row r="41" spans="1:16">
      <c r="A41" s="80">
        <v>29</v>
      </c>
      <c r="B41" s="77"/>
      <c r="C41" s="79" t="s">
        <v>77</v>
      </c>
      <c r="D41" s="77" t="s">
        <v>45</v>
      </c>
      <c r="E41" s="77">
        <v>320</v>
      </c>
      <c r="F41" s="13"/>
      <c r="G41" s="13"/>
      <c r="H41" s="57">
        <f t="shared" si="0"/>
        <v>0</v>
      </c>
      <c r="I41" s="13"/>
      <c r="J41" s="13"/>
      <c r="K41" s="14">
        <f t="shared" si="1"/>
        <v>0</v>
      </c>
      <c r="L41" s="14">
        <f t="shared" si="2"/>
        <v>0</v>
      </c>
      <c r="M41" s="14">
        <f t="shared" si="3"/>
        <v>0</v>
      </c>
      <c r="N41" s="14">
        <f t="shared" si="4"/>
        <v>0</v>
      </c>
      <c r="O41" s="14">
        <f t="shared" si="5"/>
        <v>0</v>
      </c>
      <c r="P41" s="14">
        <f t="shared" si="6"/>
        <v>0</v>
      </c>
    </row>
    <row r="42" spans="1:16">
      <c r="A42" s="80">
        <v>30</v>
      </c>
      <c r="B42" s="77"/>
      <c r="C42" s="79" t="s">
        <v>78</v>
      </c>
      <c r="D42" s="77" t="s">
        <v>45</v>
      </c>
      <c r="E42" s="77">
        <v>90</v>
      </c>
      <c r="F42" s="13"/>
      <c r="G42" s="13"/>
      <c r="H42" s="57">
        <f t="shared" si="0"/>
        <v>0</v>
      </c>
      <c r="I42" s="13"/>
      <c r="J42" s="13"/>
      <c r="K42" s="14">
        <f t="shared" si="1"/>
        <v>0</v>
      </c>
      <c r="L42" s="14">
        <f t="shared" si="2"/>
        <v>0</v>
      </c>
      <c r="M42" s="14">
        <f t="shared" si="3"/>
        <v>0</v>
      </c>
      <c r="N42" s="14">
        <f t="shared" si="4"/>
        <v>0</v>
      </c>
      <c r="O42" s="14">
        <f t="shared" si="5"/>
        <v>0</v>
      </c>
      <c r="P42" s="14">
        <f t="shared" si="6"/>
        <v>0</v>
      </c>
    </row>
    <row r="43" spans="1:16">
      <c r="A43" s="80">
        <v>31</v>
      </c>
      <c r="B43" s="77"/>
      <c r="C43" s="79" t="s">
        <v>79</v>
      </c>
      <c r="D43" s="77" t="s">
        <v>45</v>
      </c>
      <c r="E43" s="77">
        <v>80</v>
      </c>
      <c r="F43" s="13"/>
      <c r="G43" s="13"/>
      <c r="H43" s="57">
        <f t="shared" si="0"/>
        <v>0</v>
      </c>
      <c r="I43" s="13"/>
      <c r="J43" s="13"/>
      <c r="K43" s="14">
        <f t="shared" si="1"/>
        <v>0</v>
      </c>
      <c r="L43" s="14">
        <f t="shared" si="2"/>
        <v>0</v>
      </c>
      <c r="M43" s="14">
        <f t="shared" si="3"/>
        <v>0</v>
      </c>
      <c r="N43" s="14">
        <f t="shared" si="4"/>
        <v>0</v>
      </c>
      <c r="O43" s="14">
        <f t="shared" si="5"/>
        <v>0</v>
      </c>
      <c r="P43" s="14">
        <f t="shared" si="6"/>
        <v>0</v>
      </c>
    </row>
    <row r="44" spans="1:16">
      <c r="A44" s="80">
        <v>32</v>
      </c>
      <c r="B44" s="77"/>
      <c r="C44" s="79" t="s">
        <v>80</v>
      </c>
      <c r="D44" s="77" t="s">
        <v>45</v>
      </c>
      <c r="E44" s="77">
        <v>60</v>
      </c>
      <c r="F44" s="13"/>
      <c r="G44" s="13"/>
      <c r="H44" s="57">
        <f t="shared" si="0"/>
        <v>0</v>
      </c>
      <c r="I44" s="13"/>
      <c r="J44" s="13"/>
      <c r="K44" s="14">
        <f t="shared" si="1"/>
        <v>0</v>
      </c>
      <c r="L44" s="14">
        <f t="shared" si="2"/>
        <v>0</v>
      </c>
      <c r="M44" s="14">
        <f t="shared" si="3"/>
        <v>0</v>
      </c>
      <c r="N44" s="14">
        <f t="shared" si="4"/>
        <v>0</v>
      </c>
      <c r="O44" s="14">
        <f t="shared" si="5"/>
        <v>0</v>
      </c>
      <c r="P44" s="14">
        <f t="shared" si="6"/>
        <v>0</v>
      </c>
    </row>
    <row r="45" spans="1:16" ht="25.5">
      <c r="A45" s="80">
        <v>33</v>
      </c>
      <c r="B45" s="77"/>
      <c r="C45" s="79" t="s">
        <v>81</v>
      </c>
      <c r="D45" s="77" t="s">
        <v>44</v>
      </c>
      <c r="E45" s="77">
        <v>1</v>
      </c>
      <c r="F45" s="13"/>
      <c r="G45" s="13"/>
      <c r="H45" s="57">
        <f t="shared" si="0"/>
        <v>0</v>
      </c>
      <c r="I45" s="13"/>
      <c r="J45" s="13"/>
      <c r="K45" s="14">
        <f t="shared" si="1"/>
        <v>0</v>
      </c>
      <c r="L45" s="14">
        <f t="shared" si="2"/>
        <v>0</v>
      </c>
      <c r="M45" s="14">
        <f t="shared" si="3"/>
        <v>0</v>
      </c>
      <c r="N45" s="14">
        <f t="shared" si="4"/>
        <v>0</v>
      </c>
      <c r="O45" s="14">
        <f t="shared" si="5"/>
        <v>0</v>
      </c>
      <c r="P45" s="14">
        <f t="shared" si="6"/>
        <v>0</v>
      </c>
    </row>
    <row r="46" spans="1:16">
      <c r="A46" s="80">
        <v>34</v>
      </c>
      <c r="B46" s="77"/>
      <c r="C46" s="79" t="s">
        <v>82</v>
      </c>
      <c r="D46" s="77" t="s">
        <v>44</v>
      </c>
      <c r="E46" s="77">
        <v>2</v>
      </c>
      <c r="F46" s="13"/>
      <c r="G46" s="13"/>
      <c r="H46" s="57">
        <f t="shared" si="0"/>
        <v>0</v>
      </c>
      <c r="I46" s="13"/>
      <c r="J46" s="13"/>
      <c r="K46" s="14">
        <f t="shared" si="1"/>
        <v>0</v>
      </c>
      <c r="L46" s="14">
        <f t="shared" si="2"/>
        <v>0</v>
      </c>
      <c r="M46" s="14">
        <f t="shared" si="3"/>
        <v>0</v>
      </c>
      <c r="N46" s="14">
        <f t="shared" si="4"/>
        <v>0</v>
      </c>
      <c r="O46" s="14">
        <f t="shared" si="5"/>
        <v>0</v>
      </c>
      <c r="P46" s="14">
        <f t="shared" si="6"/>
        <v>0</v>
      </c>
    </row>
    <row r="47" spans="1:16">
      <c r="A47" s="80">
        <v>35</v>
      </c>
      <c r="B47" s="77"/>
      <c r="C47" s="79" t="s">
        <v>37</v>
      </c>
      <c r="D47" s="77" t="s">
        <v>44</v>
      </c>
      <c r="E47" s="77">
        <v>4</v>
      </c>
      <c r="F47" s="13"/>
      <c r="G47" s="13"/>
      <c r="H47" s="57">
        <f t="shared" si="0"/>
        <v>0</v>
      </c>
      <c r="I47" s="13"/>
      <c r="J47" s="13"/>
      <c r="K47" s="14">
        <f t="shared" si="1"/>
        <v>0</v>
      </c>
      <c r="L47" s="14">
        <f t="shared" si="2"/>
        <v>0</v>
      </c>
      <c r="M47" s="14">
        <f t="shared" si="3"/>
        <v>0</v>
      </c>
      <c r="N47" s="14">
        <f t="shared" si="4"/>
        <v>0</v>
      </c>
      <c r="O47" s="14">
        <f t="shared" si="5"/>
        <v>0</v>
      </c>
      <c r="P47" s="14">
        <f t="shared" si="6"/>
        <v>0</v>
      </c>
    </row>
    <row r="48" spans="1:16" ht="25.5">
      <c r="A48" s="80">
        <v>36</v>
      </c>
      <c r="B48" s="77"/>
      <c r="C48" s="79" t="s">
        <v>83</v>
      </c>
      <c r="D48" s="77" t="s">
        <v>44</v>
      </c>
      <c r="E48" s="77">
        <v>3</v>
      </c>
      <c r="F48" s="13"/>
      <c r="G48" s="13"/>
      <c r="H48" s="57">
        <f t="shared" si="0"/>
        <v>0</v>
      </c>
      <c r="I48" s="13"/>
      <c r="J48" s="13"/>
      <c r="K48" s="14">
        <f t="shared" si="1"/>
        <v>0</v>
      </c>
      <c r="L48" s="14">
        <f t="shared" si="2"/>
        <v>0</v>
      </c>
      <c r="M48" s="14">
        <f t="shared" si="3"/>
        <v>0</v>
      </c>
      <c r="N48" s="14">
        <f t="shared" si="4"/>
        <v>0</v>
      </c>
      <c r="O48" s="14">
        <f t="shared" si="5"/>
        <v>0</v>
      </c>
      <c r="P48" s="14">
        <f t="shared" si="6"/>
        <v>0</v>
      </c>
    </row>
    <row r="49" spans="1:206" ht="38.25">
      <c r="A49" s="80">
        <v>37</v>
      </c>
      <c r="B49" s="77"/>
      <c r="C49" s="79" t="s">
        <v>84</v>
      </c>
      <c r="D49" s="77" t="s">
        <v>44</v>
      </c>
      <c r="E49" s="77">
        <v>17</v>
      </c>
      <c r="F49" s="13"/>
      <c r="G49" s="13"/>
      <c r="H49" s="57">
        <f t="shared" si="0"/>
        <v>0</v>
      </c>
      <c r="I49" s="13"/>
      <c r="J49" s="13"/>
      <c r="K49" s="14">
        <f t="shared" si="1"/>
        <v>0</v>
      </c>
      <c r="L49" s="14">
        <f t="shared" si="2"/>
        <v>0</v>
      </c>
      <c r="M49" s="14">
        <f t="shared" si="3"/>
        <v>0</v>
      </c>
      <c r="N49" s="14">
        <f t="shared" si="4"/>
        <v>0</v>
      </c>
      <c r="O49" s="14">
        <f t="shared" si="5"/>
        <v>0</v>
      </c>
      <c r="P49" s="14">
        <f t="shared" si="6"/>
        <v>0</v>
      </c>
    </row>
    <row r="50" spans="1:206">
      <c r="A50" s="80">
        <v>38</v>
      </c>
      <c r="B50" s="77"/>
      <c r="C50" s="79" t="s">
        <v>85</v>
      </c>
      <c r="D50" s="77" t="s">
        <v>44</v>
      </c>
      <c r="E50" s="77">
        <v>4</v>
      </c>
      <c r="F50" s="13"/>
      <c r="G50" s="13"/>
      <c r="H50" s="57">
        <f t="shared" si="0"/>
        <v>0</v>
      </c>
      <c r="I50" s="13"/>
      <c r="J50" s="13"/>
      <c r="K50" s="14">
        <f t="shared" si="1"/>
        <v>0</v>
      </c>
      <c r="L50" s="14">
        <f t="shared" si="2"/>
        <v>0</v>
      </c>
      <c r="M50" s="14">
        <f t="shared" si="3"/>
        <v>0</v>
      </c>
      <c r="N50" s="14">
        <f t="shared" si="4"/>
        <v>0</v>
      </c>
      <c r="O50" s="14">
        <f t="shared" si="5"/>
        <v>0</v>
      </c>
      <c r="P50" s="14">
        <f t="shared" si="6"/>
        <v>0</v>
      </c>
    </row>
    <row r="51" spans="1:206">
      <c r="A51" s="80">
        <v>39</v>
      </c>
      <c r="B51" s="77"/>
      <c r="C51" s="79" t="s">
        <v>47</v>
      </c>
      <c r="D51" s="77" t="s">
        <v>49</v>
      </c>
      <c r="E51" s="77">
        <v>8</v>
      </c>
      <c r="F51" s="13"/>
      <c r="G51" s="13"/>
      <c r="H51" s="57">
        <f t="shared" si="0"/>
        <v>0</v>
      </c>
      <c r="I51" s="13"/>
      <c r="J51" s="13"/>
      <c r="K51" s="14">
        <f t="shared" si="1"/>
        <v>0</v>
      </c>
      <c r="L51" s="14">
        <f t="shared" si="2"/>
        <v>0</v>
      </c>
      <c r="M51" s="14">
        <f t="shared" si="3"/>
        <v>0</v>
      </c>
      <c r="N51" s="14">
        <f t="shared" si="4"/>
        <v>0</v>
      </c>
      <c r="O51" s="14">
        <f t="shared" si="5"/>
        <v>0</v>
      </c>
      <c r="P51" s="14">
        <f t="shared" si="6"/>
        <v>0</v>
      </c>
    </row>
    <row r="52" spans="1:206">
      <c r="A52" s="80">
        <v>40</v>
      </c>
      <c r="B52" s="77"/>
      <c r="C52" s="79" t="s">
        <v>46</v>
      </c>
      <c r="D52" s="77" t="s">
        <v>31</v>
      </c>
      <c r="E52" s="77">
        <v>1</v>
      </c>
      <c r="F52" s="13"/>
      <c r="G52" s="13"/>
      <c r="H52" s="57">
        <f t="shared" si="0"/>
        <v>0</v>
      </c>
      <c r="I52" s="13"/>
      <c r="J52" s="13"/>
      <c r="K52" s="14">
        <f t="shared" si="1"/>
        <v>0</v>
      </c>
      <c r="L52" s="14">
        <f t="shared" si="2"/>
        <v>0</v>
      </c>
      <c r="M52" s="14">
        <f t="shared" si="3"/>
        <v>0</v>
      </c>
      <c r="N52" s="14">
        <f t="shared" si="4"/>
        <v>0</v>
      </c>
      <c r="O52" s="14">
        <f t="shared" si="5"/>
        <v>0</v>
      </c>
      <c r="P52" s="14">
        <f t="shared" si="6"/>
        <v>0</v>
      </c>
    </row>
    <row r="53" spans="1:206">
      <c r="A53" s="80">
        <v>41</v>
      </c>
      <c r="B53" s="77"/>
      <c r="C53" s="79" t="s">
        <v>38</v>
      </c>
      <c r="D53" s="77" t="s">
        <v>49</v>
      </c>
      <c r="E53" s="77">
        <v>4</v>
      </c>
      <c r="F53" s="13"/>
      <c r="G53" s="13"/>
      <c r="H53" s="57">
        <f t="shared" si="0"/>
        <v>0</v>
      </c>
      <c r="I53" s="13"/>
      <c r="J53" s="13"/>
      <c r="K53" s="14">
        <f t="shared" si="1"/>
        <v>0</v>
      </c>
      <c r="L53" s="14">
        <f t="shared" si="2"/>
        <v>0</v>
      </c>
      <c r="M53" s="14">
        <f t="shared" si="3"/>
        <v>0</v>
      </c>
      <c r="N53" s="14">
        <f t="shared" si="4"/>
        <v>0</v>
      </c>
      <c r="O53" s="14">
        <f t="shared" si="5"/>
        <v>0</v>
      </c>
      <c r="P53" s="14">
        <f t="shared" si="6"/>
        <v>0</v>
      </c>
    </row>
    <row r="54" spans="1:206" ht="25.5">
      <c r="A54" s="80">
        <v>42</v>
      </c>
      <c r="B54" s="77"/>
      <c r="C54" s="79" t="s">
        <v>86</v>
      </c>
      <c r="D54" s="77" t="s">
        <v>31</v>
      </c>
      <c r="E54" s="77">
        <v>1</v>
      </c>
      <c r="F54" s="13"/>
      <c r="G54" s="13"/>
      <c r="H54" s="57">
        <f t="shared" si="0"/>
        <v>0</v>
      </c>
      <c r="I54" s="13"/>
      <c r="J54" s="13"/>
      <c r="K54" s="14">
        <f t="shared" si="1"/>
        <v>0</v>
      </c>
      <c r="L54" s="14">
        <f t="shared" si="2"/>
        <v>0</v>
      </c>
      <c r="M54" s="14">
        <f t="shared" si="3"/>
        <v>0</v>
      </c>
      <c r="N54" s="14">
        <f t="shared" si="4"/>
        <v>0</v>
      </c>
      <c r="O54" s="14">
        <f t="shared" si="5"/>
        <v>0</v>
      </c>
      <c r="P54" s="14">
        <f t="shared" si="6"/>
        <v>0</v>
      </c>
    </row>
    <row r="55" spans="1:206" ht="25.5">
      <c r="A55" s="80">
        <v>43</v>
      </c>
      <c r="B55" s="77"/>
      <c r="C55" s="79" t="s">
        <v>48</v>
      </c>
      <c r="D55" s="77" t="s">
        <v>44</v>
      </c>
      <c r="E55" s="77">
        <v>1</v>
      </c>
      <c r="F55" s="13"/>
      <c r="G55" s="13"/>
      <c r="H55" s="57">
        <f t="shared" si="0"/>
        <v>0</v>
      </c>
      <c r="I55" s="13"/>
      <c r="J55" s="13"/>
      <c r="K55" s="14">
        <f t="shared" si="1"/>
        <v>0</v>
      </c>
      <c r="L55" s="14">
        <f t="shared" si="2"/>
        <v>0</v>
      </c>
      <c r="M55" s="14">
        <f t="shared" si="3"/>
        <v>0</v>
      </c>
      <c r="N55" s="14">
        <f t="shared" si="4"/>
        <v>0</v>
      </c>
      <c r="O55" s="14">
        <f t="shared" si="5"/>
        <v>0</v>
      </c>
      <c r="P55" s="14">
        <f t="shared" si="6"/>
        <v>0</v>
      </c>
    </row>
    <row r="56" spans="1:206">
      <c r="A56" s="80">
        <v>44</v>
      </c>
      <c r="B56" s="77"/>
      <c r="C56" s="79" t="s">
        <v>39</v>
      </c>
      <c r="D56" s="77" t="s">
        <v>44</v>
      </c>
      <c r="E56" s="77">
        <v>1</v>
      </c>
      <c r="F56" s="13"/>
      <c r="G56" s="13"/>
      <c r="H56" s="57">
        <f t="shared" si="0"/>
        <v>0</v>
      </c>
      <c r="I56" s="13"/>
      <c r="J56" s="13"/>
      <c r="K56" s="14">
        <f t="shared" si="1"/>
        <v>0</v>
      </c>
      <c r="L56" s="14">
        <f t="shared" si="2"/>
        <v>0</v>
      </c>
      <c r="M56" s="14">
        <f t="shared" si="3"/>
        <v>0</v>
      </c>
      <c r="N56" s="14">
        <f t="shared" si="4"/>
        <v>0</v>
      </c>
      <c r="O56" s="14">
        <f t="shared" si="5"/>
        <v>0</v>
      </c>
      <c r="P56" s="14">
        <f t="shared" si="6"/>
        <v>0</v>
      </c>
    </row>
    <row r="57" spans="1:206" ht="25.5">
      <c r="A57" s="80">
        <v>45</v>
      </c>
      <c r="B57" s="77"/>
      <c r="C57" s="79" t="s">
        <v>40</v>
      </c>
      <c r="D57" s="77" t="s">
        <v>44</v>
      </c>
      <c r="E57" s="77">
        <v>1</v>
      </c>
      <c r="F57" s="13"/>
      <c r="G57" s="13"/>
      <c r="H57" s="57">
        <f t="shared" si="0"/>
        <v>0</v>
      </c>
      <c r="I57" s="13"/>
      <c r="J57" s="13"/>
      <c r="K57" s="14">
        <f t="shared" si="1"/>
        <v>0</v>
      </c>
      <c r="L57" s="14">
        <f t="shared" si="2"/>
        <v>0</v>
      </c>
      <c r="M57" s="14">
        <f t="shared" si="3"/>
        <v>0</v>
      </c>
      <c r="N57" s="14">
        <f t="shared" si="4"/>
        <v>0</v>
      </c>
      <c r="O57" s="14">
        <f t="shared" si="5"/>
        <v>0</v>
      </c>
      <c r="P57" s="14">
        <f t="shared" si="6"/>
        <v>0</v>
      </c>
    </row>
    <row r="58" spans="1:206" ht="38.25">
      <c r="A58" s="80">
        <v>46</v>
      </c>
      <c r="B58" s="77"/>
      <c r="C58" s="79" t="s">
        <v>41</v>
      </c>
      <c r="D58" s="77" t="s">
        <v>44</v>
      </c>
      <c r="E58" s="77">
        <v>1</v>
      </c>
      <c r="F58" s="13"/>
      <c r="G58" s="13"/>
      <c r="H58" s="57">
        <f t="shared" si="0"/>
        <v>0</v>
      </c>
      <c r="I58" s="13"/>
      <c r="J58" s="13"/>
      <c r="K58" s="14">
        <f t="shared" si="1"/>
        <v>0</v>
      </c>
      <c r="L58" s="14">
        <f t="shared" si="2"/>
        <v>0</v>
      </c>
      <c r="M58" s="14">
        <f t="shared" si="3"/>
        <v>0</v>
      </c>
      <c r="N58" s="14">
        <f t="shared" si="4"/>
        <v>0</v>
      </c>
      <c r="O58" s="14">
        <f t="shared" si="5"/>
        <v>0</v>
      </c>
      <c r="P58" s="14">
        <f t="shared" si="6"/>
        <v>0</v>
      </c>
    </row>
    <row r="59" spans="1:206">
      <c r="A59" s="80">
        <v>47</v>
      </c>
      <c r="B59" s="77"/>
      <c r="C59" s="79" t="s">
        <v>42</v>
      </c>
      <c r="D59" s="77" t="s">
        <v>44</v>
      </c>
      <c r="E59" s="77">
        <v>1</v>
      </c>
      <c r="F59" s="13"/>
      <c r="G59" s="13"/>
      <c r="H59" s="57">
        <f t="shared" si="0"/>
        <v>0</v>
      </c>
      <c r="I59" s="13"/>
      <c r="J59" s="13"/>
      <c r="K59" s="14">
        <f t="shared" si="1"/>
        <v>0</v>
      </c>
      <c r="L59" s="14">
        <f t="shared" si="2"/>
        <v>0</v>
      </c>
      <c r="M59" s="14">
        <f t="shared" si="3"/>
        <v>0</v>
      </c>
      <c r="N59" s="14">
        <f t="shared" si="4"/>
        <v>0</v>
      </c>
      <c r="O59" s="14">
        <f t="shared" si="5"/>
        <v>0</v>
      </c>
      <c r="P59" s="14">
        <f t="shared" si="6"/>
        <v>0</v>
      </c>
    </row>
    <row r="60" spans="1:206">
      <c r="A60" s="80">
        <v>48</v>
      </c>
      <c r="B60" s="77"/>
      <c r="C60" s="79" t="s">
        <v>87</v>
      </c>
      <c r="D60" s="77" t="s">
        <v>31</v>
      </c>
      <c r="E60" s="77">
        <v>1</v>
      </c>
      <c r="F60" s="13"/>
      <c r="G60" s="13"/>
      <c r="H60" s="57">
        <f t="shared" si="0"/>
        <v>0</v>
      </c>
      <c r="I60" s="13"/>
      <c r="J60" s="13"/>
      <c r="K60" s="14">
        <f t="shared" si="1"/>
        <v>0</v>
      </c>
      <c r="L60" s="14">
        <f t="shared" si="2"/>
        <v>0</v>
      </c>
      <c r="M60" s="14">
        <f t="shared" si="3"/>
        <v>0</v>
      </c>
      <c r="N60" s="14">
        <f t="shared" si="4"/>
        <v>0</v>
      </c>
      <c r="O60" s="14">
        <f t="shared" si="5"/>
        <v>0</v>
      </c>
      <c r="P60" s="14">
        <f t="shared" si="6"/>
        <v>0</v>
      </c>
    </row>
    <row r="61" spans="1:206" ht="13.5" thickBot="1">
      <c r="A61" s="80">
        <v>49</v>
      </c>
      <c r="B61" s="77"/>
      <c r="C61" s="79" t="s">
        <v>43</v>
      </c>
      <c r="D61" s="77" t="s">
        <v>49</v>
      </c>
      <c r="E61" s="77">
        <v>2</v>
      </c>
      <c r="F61" s="13"/>
      <c r="G61" s="13"/>
      <c r="H61" s="57">
        <f t="shared" ref="H61" si="7">ROUND(F61*G61,2)</f>
        <v>0</v>
      </c>
      <c r="I61" s="13"/>
      <c r="J61" s="13"/>
      <c r="K61" s="14">
        <f t="shared" ref="K61" si="8">H61+I61+J61</f>
        <v>0</v>
      </c>
      <c r="L61" s="14">
        <f t="shared" ref="L61" si="9">ROUND(E61*F61,2)</f>
        <v>0</v>
      </c>
      <c r="M61" s="14">
        <f t="shared" ref="M61" si="10">ROUND(E61*H61,2)</f>
        <v>0</v>
      </c>
      <c r="N61" s="14">
        <f t="shared" ref="N61" si="11">ROUND(E61*I61,2)</f>
        <v>0</v>
      </c>
      <c r="O61" s="14">
        <f t="shared" ref="O61" si="12">ROUND(E61*J61,2)</f>
        <v>0</v>
      </c>
      <c r="P61" s="14">
        <f t="shared" ref="P61" si="13">M61+N61+O61</f>
        <v>0</v>
      </c>
    </row>
    <row r="62" spans="1:206" ht="30" customHeight="1" thickBot="1">
      <c r="A62" s="107" t="s">
        <v>27</v>
      </c>
      <c r="B62" s="108"/>
      <c r="C62" s="108"/>
      <c r="D62" s="108"/>
      <c r="E62" s="108"/>
      <c r="F62" s="108"/>
      <c r="G62" s="108"/>
      <c r="H62" s="108"/>
      <c r="I62" s="108"/>
      <c r="J62" s="108"/>
      <c r="K62" s="108"/>
      <c r="L62" s="35">
        <f>SUM(L13:L61)</f>
        <v>0</v>
      </c>
      <c r="M62" s="35">
        <f>SUM(M13:M61)</f>
        <v>0</v>
      </c>
      <c r="N62" s="35">
        <f>SUM(N13:N61)</f>
        <v>0</v>
      </c>
      <c r="O62" s="35">
        <f>SUM(O13:O61)</f>
        <v>0</v>
      </c>
      <c r="P62" s="35">
        <f>SUM(P13:P61)</f>
        <v>0</v>
      </c>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
      <c r="FO62" s="4"/>
      <c r="FP62" s="4"/>
      <c r="FQ62" s="4"/>
      <c r="FR62" s="4"/>
      <c r="FS62" s="4"/>
      <c r="FT62" s="4"/>
      <c r="FU62" s="4"/>
      <c r="FV62" s="4"/>
      <c r="FW62" s="4"/>
      <c r="FX62" s="4"/>
      <c r="FY62" s="4"/>
      <c r="FZ62" s="4"/>
      <c r="GA62" s="4"/>
      <c r="GB62" s="4"/>
      <c r="GC62" s="4"/>
      <c r="GD62" s="4"/>
      <c r="GE62" s="4"/>
      <c r="GF62" s="4"/>
      <c r="GG62" s="4"/>
      <c r="GH62" s="4"/>
      <c r="GI62" s="4"/>
      <c r="GJ62" s="4"/>
      <c r="GK62" s="4"/>
      <c r="GL62" s="4"/>
      <c r="GM62" s="4"/>
      <c r="GN62" s="4"/>
      <c r="GO62" s="4"/>
      <c r="GP62" s="4"/>
      <c r="GQ62" s="4"/>
      <c r="GR62" s="4"/>
      <c r="GS62" s="4"/>
      <c r="GT62" s="4"/>
      <c r="GU62" s="4"/>
      <c r="GV62" s="4"/>
      <c r="GW62" s="4"/>
      <c r="GX62" s="4"/>
    </row>
    <row r="63" spans="1:206" ht="15.75">
      <c r="A63" s="65"/>
      <c r="B63" s="65"/>
      <c r="C63" s="65"/>
      <c r="D63" s="65"/>
      <c r="E63" s="65"/>
      <c r="F63" s="65"/>
      <c r="G63" s="65"/>
      <c r="H63" s="65"/>
      <c r="I63" s="65"/>
      <c r="J63" s="65"/>
      <c r="K63" s="65"/>
      <c r="L63" s="109" t="s">
        <v>11</v>
      </c>
      <c r="M63" s="110"/>
      <c r="N63" s="111"/>
      <c r="O63" s="66"/>
      <c r="P63" s="67">
        <f>ROUND(P62*O63,2)</f>
        <v>0</v>
      </c>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
      <c r="FO63" s="4"/>
      <c r="FP63" s="4"/>
      <c r="FQ63" s="4"/>
      <c r="FR63" s="4"/>
      <c r="FS63" s="4"/>
      <c r="FT63" s="4"/>
      <c r="FU63" s="4"/>
      <c r="FV63" s="4"/>
      <c r="FW63" s="4"/>
      <c r="FX63" s="4"/>
      <c r="FY63" s="4"/>
      <c r="FZ63" s="4"/>
      <c r="GA63" s="4"/>
      <c r="GB63" s="4"/>
      <c r="GC63" s="4"/>
      <c r="GD63" s="4"/>
      <c r="GE63" s="4"/>
      <c r="GF63" s="4"/>
      <c r="GG63" s="4"/>
      <c r="GH63" s="4"/>
      <c r="GI63" s="4"/>
      <c r="GJ63" s="4"/>
      <c r="GK63" s="4"/>
      <c r="GL63" s="4"/>
      <c r="GM63" s="4"/>
      <c r="GN63" s="4"/>
      <c r="GO63" s="4"/>
      <c r="GP63" s="4"/>
      <c r="GQ63" s="4"/>
      <c r="GR63" s="4"/>
      <c r="GS63" s="4"/>
      <c r="GT63" s="4"/>
      <c r="GU63" s="4"/>
      <c r="GV63" s="4"/>
      <c r="GW63" s="4"/>
      <c r="GX63" s="4"/>
    </row>
    <row r="64" spans="1:206" ht="15.75">
      <c r="A64" s="76" t="s">
        <v>50</v>
      </c>
      <c r="B64" s="65"/>
      <c r="C64" s="65"/>
      <c r="D64" s="65"/>
      <c r="E64" s="65"/>
      <c r="F64" s="65"/>
      <c r="G64" s="65"/>
      <c r="H64" s="65"/>
      <c r="I64" s="65"/>
      <c r="J64" s="65"/>
      <c r="K64" s="65"/>
      <c r="L64" s="112" t="s">
        <v>12</v>
      </c>
      <c r="M64" s="113"/>
      <c r="N64" s="114"/>
      <c r="O64" s="68"/>
      <c r="P64" s="69">
        <f>ROUND(O64*P63,2)</f>
        <v>0</v>
      </c>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
      <c r="FO64" s="4"/>
      <c r="FP64" s="4"/>
      <c r="FQ64" s="4"/>
      <c r="FR64" s="4"/>
      <c r="FS64" s="4"/>
      <c r="FT64" s="4"/>
      <c r="FU64" s="4"/>
      <c r="FV64" s="4"/>
      <c r="FW64" s="4"/>
      <c r="FX64" s="4"/>
      <c r="FY64" s="4"/>
      <c r="FZ64" s="4"/>
      <c r="GA64" s="4"/>
      <c r="GB64" s="4"/>
      <c r="GC64" s="4"/>
      <c r="GD64" s="4"/>
      <c r="GE64" s="4"/>
      <c r="GF64" s="4"/>
      <c r="GG64" s="4"/>
      <c r="GH64" s="4"/>
      <c r="GI64" s="4"/>
      <c r="GJ64" s="4"/>
      <c r="GK64" s="4"/>
      <c r="GL64" s="4"/>
      <c r="GM64" s="4"/>
      <c r="GN64" s="4"/>
      <c r="GO64" s="4"/>
      <c r="GP64" s="4"/>
      <c r="GQ64" s="4"/>
      <c r="GR64" s="4"/>
      <c r="GS64" s="4"/>
      <c r="GT64" s="4"/>
      <c r="GU64" s="4"/>
      <c r="GV64" s="4"/>
      <c r="GW64" s="4"/>
      <c r="GX64" s="4"/>
    </row>
    <row r="65" spans="1:206" ht="16.5" thickBot="1">
      <c r="A65" s="76"/>
      <c r="B65" s="70"/>
      <c r="C65" s="70"/>
      <c r="D65" s="70"/>
      <c r="E65" s="70"/>
      <c r="F65" s="70"/>
      <c r="G65" s="70"/>
      <c r="H65" s="70"/>
      <c r="I65" s="70"/>
      <c r="J65" s="70"/>
      <c r="K65" s="70"/>
      <c r="L65" s="89" t="s">
        <v>13</v>
      </c>
      <c r="M65" s="90"/>
      <c r="N65" s="91"/>
      <c r="O65" s="71"/>
      <c r="P65" s="72">
        <f>ROUND(P62*O65,2)</f>
        <v>0</v>
      </c>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FS65" s="4"/>
      <c r="FT65" s="4"/>
      <c r="FU65" s="4"/>
      <c r="FV65" s="4"/>
      <c r="FW65" s="4"/>
      <c r="FX65" s="4"/>
      <c r="FY65" s="4"/>
      <c r="FZ65" s="4"/>
      <c r="GA65" s="4"/>
      <c r="GB65" s="4"/>
      <c r="GC65" s="4"/>
      <c r="GD65" s="4"/>
      <c r="GE65" s="4"/>
      <c r="GF65" s="4"/>
      <c r="GG65" s="4"/>
      <c r="GH65" s="4"/>
      <c r="GI65" s="4"/>
      <c r="GJ65" s="4"/>
      <c r="GK65" s="4"/>
      <c r="GL65" s="4"/>
      <c r="GM65" s="4"/>
      <c r="GN65" s="4"/>
      <c r="GO65" s="4"/>
      <c r="GP65" s="4"/>
      <c r="GQ65" s="4"/>
      <c r="GR65" s="4"/>
      <c r="GS65" s="4"/>
      <c r="GT65" s="4"/>
      <c r="GU65" s="4"/>
      <c r="GV65" s="4"/>
      <c r="GW65" s="4"/>
      <c r="GX65" s="4"/>
    </row>
    <row r="66" spans="1:206" ht="30" customHeight="1" thickBot="1">
      <c r="A66" s="65"/>
      <c r="B66" s="65"/>
      <c r="C66" s="76" t="s">
        <v>90</v>
      </c>
      <c r="D66" s="65"/>
      <c r="E66" s="65"/>
      <c r="F66" s="65"/>
      <c r="G66" s="65"/>
      <c r="H66" s="65"/>
      <c r="I66" s="65"/>
      <c r="J66" s="65"/>
      <c r="K66" s="65"/>
      <c r="L66" s="83" t="s">
        <v>89</v>
      </c>
      <c r="M66" s="84"/>
      <c r="N66" s="84"/>
      <c r="O66" s="85"/>
      <c r="P66" s="73">
        <f>P62+P63+P65</f>
        <v>0</v>
      </c>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FS66" s="4"/>
      <c r="FT66" s="4"/>
      <c r="FU66" s="4"/>
      <c r="FV66" s="4"/>
      <c r="FW66" s="4"/>
      <c r="FX66" s="4"/>
      <c r="FY66" s="4"/>
      <c r="FZ66" s="4"/>
      <c r="GA66" s="4"/>
      <c r="GB66" s="4"/>
      <c r="GC66" s="4"/>
      <c r="GD66" s="4"/>
      <c r="GE66" s="4"/>
      <c r="GF66" s="4"/>
      <c r="GG66" s="4"/>
      <c r="GH66" s="4"/>
      <c r="GI66" s="4"/>
      <c r="GJ66" s="4"/>
      <c r="GK66" s="4"/>
      <c r="GL66" s="4"/>
      <c r="GM66" s="4"/>
      <c r="GN66" s="4"/>
      <c r="GO66" s="4"/>
      <c r="GP66" s="4"/>
      <c r="GQ66" s="4"/>
      <c r="GR66" s="4"/>
      <c r="GS66" s="4"/>
      <c r="GT66" s="4"/>
      <c r="GU66" s="4"/>
      <c r="GV66" s="4"/>
      <c r="GW66" s="4"/>
      <c r="GX66" s="4"/>
    </row>
    <row r="67" spans="1:206" ht="16.5" thickBot="1">
      <c r="A67" s="65"/>
      <c r="B67" s="65"/>
      <c r="C67" s="65"/>
      <c r="D67" s="65"/>
      <c r="E67" s="65"/>
      <c r="F67" s="65"/>
      <c r="G67" s="65"/>
      <c r="H67" s="65"/>
      <c r="I67" s="65"/>
      <c r="J67" s="65"/>
      <c r="K67" s="65"/>
      <c r="L67" s="89" t="s">
        <v>29</v>
      </c>
      <c r="M67" s="90"/>
      <c r="N67" s="91"/>
      <c r="O67" s="74">
        <v>0.21</v>
      </c>
      <c r="P67" s="72">
        <f>ROUND(P66*O67,2)</f>
        <v>0</v>
      </c>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FS67" s="4"/>
      <c r="FT67" s="4"/>
      <c r="FU67" s="4"/>
      <c r="FV67" s="4"/>
      <c r="FW67" s="4"/>
      <c r="FX67" s="4"/>
      <c r="FY67" s="4"/>
      <c r="FZ67" s="4"/>
      <c r="GA67" s="4"/>
      <c r="GB67" s="4"/>
      <c r="GC67" s="4"/>
      <c r="GD67" s="4"/>
      <c r="GE67" s="4"/>
      <c r="GF67" s="4"/>
      <c r="GG67" s="4"/>
      <c r="GH67" s="4"/>
      <c r="GI67" s="4"/>
      <c r="GJ67" s="4"/>
      <c r="GK67" s="4"/>
      <c r="GL67" s="4"/>
      <c r="GM67" s="4"/>
      <c r="GN67" s="4"/>
      <c r="GO67" s="4"/>
      <c r="GP67" s="4"/>
      <c r="GQ67" s="4"/>
      <c r="GR67" s="4"/>
      <c r="GS67" s="4"/>
      <c r="GT67" s="4"/>
      <c r="GU67" s="4"/>
      <c r="GV67" s="4"/>
      <c r="GW67" s="4"/>
      <c r="GX67" s="4"/>
    </row>
    <row r="68" spans="1:206" ht="16.5" thickBot="1">
      <c r="A68" s="65"/>
      <c r="B68" s="65"/>
      <c r="C68" s="65"/>
      <c r="D68" s="65"/>
      <c r="E68" s="65"/>
      <c r="F68" s="65"/>
      <c r="G68" s="65"/>
      <c r="H68" s="65"/>
      <c r="I68" s="65"/>
      <c r="J68" s="65"/>
      <c r="K68" s="65"/>
      <c r="L68" s="83" t="s">
        <v>14</v>
      </c>
      <c r="M68" s="84"/>
      <c r="N68" s="84"/>
      <c r="O68" s="85"/>
      <c r="P68" s="73">
        <f>P66+P67</f>
        <v>0</v>
      </c>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FS68" s="4"/>
      <c r="FT68" s="4"/>
      <c r="FU68" s="4"/>
      <c r="FV68" s="4"/>
      <c r="FW68" s="4"/>
      <c r="FX68" s="4"/>
      <c r="FY68" s="4"/>
      <c r="FZ68" s="4"/>
      <c r="GA68" s="4"/>
      <c r="GB68" s="4"/>
      <c r="GC68" s="4"/>
      <c r="GD68" s="4"/>
      <c r="GE68" s="4"/>
      <c r="GF68" s="4"/>
      <c r="GG68" s="4"/>
      <c r="GH68" s="4"/>
      <c r="GI68" s="4"/>
      <c r="GJ68" s="4"/>
      <c r="GK68" s="4"/>
      <c r="GL68" s="4"/>
      <c r="GM68" s="4"/>
      <c r="GN68" s="4"/>
      <c r="GO68" s="4"/>
      <c r="GP68" s="4"/>
      <c r="GQ68" s="4"/>
      <c r="GR68" s="4"/>
      <c r="GS68" s="4"/>
      <c r="GT68" s="4"/>
      <c r="GU68" s="4"/>
      <c r="GV68" s="4"/>
      <c r="GW68" s="4"/>
      <c r="GX68" s="4"/>
    </row>
    <row r="69" spans="1:206" ht="6.75" customHeight="1">
      <c r="A69" s="16"/>
      <c r="B69" s="16"/>
      <c r="C69" s="17"/>
      <c r="D69" s="18"/>
      <c r="E69" s="15"/>
      <c r="F69" s="19"/>
      <c r="G69" s="20"/>
      <c r="H69" s="20"/>
      <c r="I69" s="20"/>
      <c r="J69" s="20"/>
      <c r="K69" s="21"/>
      <c r="L69" s="21"/>
      <c r="M69" s="21"/>
      <c r="N69" s="21"/>
      <c r="O69" s="22"/>
      <c r="P69" s="22"/>
    </row>
    <row r="70" spans="1:206" ht="13.5">
      <c r="C70" s="37" t="s">
        <v>0</v>
      </c>
      <c r="D70" s="86"/>
      <c r="E70" s="86"/>
      <c r="F70" s="86"/>
      <c r="G70" s="86"/>
      <c r="H70" s="86"/>
      <c r="I70" s="86"/>
      <c r="J70" s="86"/>
      <c r="K70" s="86"/>
      <c r="L70" s="86"/>
      <c r="M70" s="86"/>
      <c r="N70" s="86"/>
      <c r="O70" s="86"/>
      <c r="P70" s="86"/>
    </row>
    <row r="71" spans="1:206" ht="10.5" customHeight="1">
      <c r="C71" s="38"/>
      <c r="D71" s="87" t="s">
        <v>1</v>
      </c>
      <c r="E71" s="87"/>
      <c r="F71" s="87"/>
      <c r="G71" s="87"/>
      <c r="H71" s="87"/>
      <c r="I71" s="87"/>
      <c r="J71" s="87"/>
      <c r="K71" s="87"/>
      <c r="L71" s="87"/>
      <c r="M71" s="87"/>
      <c r="N71" s="87"/>
      <c r="O71" s="87"/>
      <c r="P71" s="87"/>
    </row>
    <row r="72" spans="1:206" ht="10.5" customHeight="1">
      <c r="C72" s="38"/>
      <c r="D72" s="51"/>
      <c r="E72" s="51"/>
      <c r="F72" s="51"/>
      <c r="G72" s="51"/>
      <c r="H72" s="51"/>
      <c r="I72" s="51"/>
      <c r="J72" s="51"/>
      <c r="K72" s="51"/>
      <c r="L72" s="51"/>
      <c r="M72" s="51"/>
      <c r="N72" s="51"/>
      <c r="O72" s="51"/>
      <c r="P72" s="51"/>
    </row>
    <row r="73" spans="1:206" ht="15">
      <c r="C73" s="46" t="s">
        <v>19</v>
      </c>
      <c r="D73" s="88"/>
      <c r="E73" s="88"/>
      <c r="F73" s="88"/>
      <c r="G73" s="52"/>
      <c r="H73" s="52"/>
      <c r="I73" s="52"/>
      <c r="J73" s="52"/>
      <c r="K73" s="52"/>
      <c r="L73" s="52"/>
      <c r="M73" s="53"/>
      <c r="N73" s="54"/>
    </row>
    <row r="74" spans="1:206" ht="14.25">
      <c r="C74" s="40"/>
      <c r="D74" s="41"/>
      <c r="E74" s="40"/>
      <c r="F74" s="36"/>
      <c r="G74" s="55"/>
      <c r="H74" s="55"/>
      <c r="I74" s="55"/>
      <c r="J74" s="55"/>
      <c r="K74" s="55"/>
      <c r="L74" s="55"/>
      <c r="M74" s="55"/>
      <c r="N74" s="56"/>
    </row>
    <row r="75" spans="1:206" ht="13.5">
      <c r="C75" s="37" t="s">
        <v>5</v>
      </c>
      <c r="D75" s="86"/>
      <c r="E75" s="86"/>
      <c r="F75" s="86"/>
      <c r="G75" s="86"/>
      <c r="H75" s="86"/>
      <c r="I75" s="86"/>
      <c r="J75" s="86"/>
      <c r="K75" s="86"/>
      <c r="L75" s="86"/>
      <c r="M75" s="86"/>
      <c r="N75" s="86"/>
      <c r="O75" s="86"/>
      <c r="P75" s="86"/>
    </row>
    <row r="76" spans="1:206">
      <c r="C76" s="38"/>
      <c r="D76" s="87" t="s">
        <v>1</v>
      </c>
      <c r="E76" s="87"/>
      <c r="F76" s="87"/>
      <c r="G76" s="87"/>
      <c r="H76" s="87"/>
      <c r="I76" s="87"/>
      <c r="J76" s="87"/>
      <c r="K76" s="87"/>
      <c r="L76" s="87"/>
      <c r="M76" s="87"/>
      <c r="N76" s="87"/>
      <c r="O76" s="87"/>
      <c r="P76" s="87"/>
    </row>
    <row r="77" spans="1:206" ht="9" customHeight="1">
      <c r="C77" s="38"/>
      <c r="D77" s="81"/>
      <c r="E77" s="81"/>
      <c r="F77" s="81"/>
    </row>
    <row r="78" spans="1:206" ht="13.5">
      <c r="C78" s="39" t="s">
        <v>2</v>
      </c>
      <c r="D78" s="82"/>
      <c r="E78" s="82"/>
      <c r="F78" s="82"/>
    </row>
  </sheetData>
  <sheetProtection algorithmName="SHA-512" hashValue="4LEYPI7OdZrpQTyRa6SogGN+z5Ob8tkVjWXzQ4c1QP4jFyPy8IF2Klcymzz9qFHy3c12vOHpxafcXEdubFMtTQ==" saltValue="xjE4kmLvAeYsu3kP8mzddQ==" spinCount="100000" sheet="1" formatCells="0" formatColumns="0" formatRows="0" insertColumns="0" insertRows="0" insertHyperlinks="0" deleteColumns="0" deleteRows="0" sort="0" autoFilter="0" pivotTables="0"/>
  <autoFilter ref="A12:GX68" xr:uid="{00000000-0009-0000-0000-000002000000}"/>
  <mergeCells count="23">
    <mergeCell ref="L67:N67"/>
    <mergeCell ref="N8:O8"/>
    <mergeCell ref="N9:O9"/>
    <mergeCell ref="A11:A12"/>
    <mergeCell ref="B11:B12"/>
    <mergeCell ref="C11:C12"/>
    <mergeCell ref="D11:D12"/>
    <mergeCell ref="E11:E12"/>
    <mergeCell ref="F11:K11"/>
    <mergeCell ref="L11:P11"/>
    <mergeCell ref="A62:K62"/>
    <mergeCell ref="L63:N63"/>
    <mergeCell ref="L64:N64"/>
    <mergeCell ref="L65:N65"/>
    <mergeCell ref="L66:O66"/>
    <mergeCell ref="D77:F77"/>
    <mergeCell ref="D78:F78"/>
    <mergeCell ref="L68:O68"/>
    <mergeCell ref="D70:P70"/>
    <mergeCell ref="D71:P71"/>
    <mergeCell ref="D73:F73"/>
    <mergeCell ref="D75:P75"/>
    <mergeCell ref="D76:P76"/>
  </mergeCells>
  <pageMargins left="0.25" right="0.25" top="0.75" bottom="0.75" header="0.3" footer="0.3"/>
  <pageSetup paperSize="9" scale="75" fitToHeight="0" orientation="landscape" r:id="rId1"/>
  <headerFooter>
    <oddFooter>&amp;C&amp;"time,Italic"&amp;10&amp;P / &amp;N</oddFooter>
  </headerFooter>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4CD4664D1144E44CA75D4FD79771B344" ma:contentTypeVersion="11" ma:contentTypeDescription="Izveidot jaunu dokumentu." ma:contentTypeScope="" ma:versionID="d5b66c3a576f17ca291c3159995891f1">
  <xsd:schema xmlns:xsd="http://www.w3.org/2001/XMLSchema" xmlns:xs="http://www.w3.org/2001/XMLSchema" xmlns:p="http://schemas.microsoft.com/office/2006/metadata/properties" xmlns:ns3="6f283815-1bac-47a7-9b37-f33e51fa7095" targetNamespace="http://schemas.microsoft.com/office/2006/metadata/properties" ma:root="true" ma:fieldsID="5d16846e793276479afd275c95c29f5f" ns3:_="">
    <xsd:import namespace="6f283815-1bac-47a7-9b37-f33e51fa7095"/>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Location"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f283815-1bac-47a7-9b37-f33e51fa709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dexed="true" ma:internalName="MediaServiceLocation" ma:readOnly="true">
      <xsd:simpleType>
        <xsd:restriction base="dms:Text"/>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SystemTags" ma:index="17" nillable="true" ma:displayName="MediaServiceSystemTags" ma:hidden="true" ma:internalName="MediaServiceSystemTags" ma:readOnly="true">
      <xsd:simpleType>
        <xsd:restriction base="dms:Note"/>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B745F96-EC32-4B76-966F-343326425B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f283815-1bac-47a7-9b37-f33e51fa709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65C48A2-73DA-40F7-B293-2D7FE4271F2A}">
  <ds:schemaRefs>
    <ds:schemaRef ds:uri="http://schemas.microsoft.com/office/infopath/2007/PartnerControls"/>
    <ds:schemaRef ds:uri="http://purl.org/dc/elements/1.1/"/>
    <ds:schemaRef ds:uri="http://schemas.openxmlformats.org/package/2006/metadata/core-properties"/>
    <ds:schemaRef ds:uri="http://purl.org/dc/dcmitype/"/>
    <ds:schemaRef ds:uri="http://schemas.microsoft.com/office/2006/documentManagement/types"/>
    <ds:schemaRef ds:uri="http://purl.org/dc/terms/"/>
    <ds:schemaRef ds:uri="6f283815-1bac-47a7-9b37-f33e51fa7095"/>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01CCDEB3-C4E7-4CB5-8FBD-A26020DA0FA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vt:i4>
      </vt:variant>
      <vt:variant>
        <vt:lpstr>Diapazoni ar nosaukumiem</vt:lpstr>
      </vt:variant>
      <vt:variant>
        <vt:i4>2</vt:i4>
      </vt:variant>
    </vt:vector>
  </HeadingPairs>
  <TitlesOfParts>
    <vt:vector size="3" baseType="lpstr">
      <vt:lpstr>Tāme_Kristīgā_UATS  </vt:lpstr>
      <vt:lpstr>'Tāme_Kristīgā_UATS  '!Drukas_apgabals</vt:lpstr>
      <vt:lpstr>'Tāme_Kristīgā_UATS  '!Drukāt_virsrakstus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Dimanta</dc:creator>
  <cp:lastModifiedBy>Līga Mazbērziņa</cp:lastModifiedBy>
  <cp:lastPrinted>2025-03-10T15:01:02Z</cp:lastPrinted>
  <dcterms:created xsi:type="dcterms:W3CDTF">2014-02-14T08:06:14Z</dcterms:created>
  <dcterms:modified xsi:type="dcterms:W3CDTF">2026-07-13T08:22:06Z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0x0101004CD4664D1144E44CA75D4FD79771B344</vt:lpwstr>
  </property>
</Properties>
</file>