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dknlv-my.sharepoint.com/personal/inta_muste_dkn_lv/Documents/Darbvirsma/"/>
    </mc:Choice>
  </mc:AlternateContent>
  <xr:revisionPtr revIDLastSave="1" documentId="11_CAB6D45791398CC275074531A79295F7A3D464AE" xr6:coauthVersionLast="47" xr6:coauthVersionMax="47" xr10:uidLastSave="{37CE6473-DC37-4D90-8B51-9068B1B2BA77}"/>
  <bookViews>
    <workbookView xWindow="-120" yWindow="-120" windowWidth="29040" windowHeight="15840" activeTab="2" xr2:uid="{00000000-000D-0000-FFFF-FFFF00000000}"/>
  </bookViews>
  <sheets>
    <sheet name="Koptame" sheetId="2" r:id="rId1"/>
    <sheet name="Kops" sheetId="3" r:id="rId2"/>
    <sheet name="Darbi" sheetId="1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13" i="2" l="1"/>
  <c r="P26" i="1"/>
  <c r="O26" i="1"/>
  <c r="N26" i="1"/>
  <c r="M26" i="1"/>
  <c r="L26" i="1"/>
  <c r="P25" i="1"/>
  <c r="O25" i="1"/>
  <c r="N25" i="1"/>
  <c r="M25" i="1"/>
  <c r="L25" i="1"/>
  <c r="J25" i="1"/>
  <c r="G25" i="1"/>
  <c r="P24" i="1"/>
  <c r="O24" i="1"/>
  <c r="N24" i="1"/>
  <c r="M24" i="1"/>
  <c r="L24" i="1"/>
  <c r="J24" i="1"/>
  <c r="G24" i="1"/>
  <c r="P23" i="1"/>
  <c r="O23" i="1"/>
  <c r="N23" i="1"/>
  <c r="M23" i="1"/>
  <c r="L23" i="1"/>
  <c r="J23" i="1"/>
  <c r="G23" i="1"/>
  <c r="P22" i="1"/>
  <c r="O22" i="1"/>
  <c r="N22" i="1"/>
  <c r="M22" i="1"/>
  <c r="L22" i="1"/>
  <c r="J22" i="1"/>
  <c r="G22" i="1"/>
  <c r="P21" i="1"/>
  <c r="O21" i="1"/>
  <c r="N21" i="1"/>
  <c r="M21" i="1"/>
  <c r="L21" i="1"/>
  <c r="J21" i="1"/>
  <c r="G21" i="1"/>
  <c r="P20" i="1"/>
  <c r="O20" i="1"/>
  <c r="N20" i="1"/>
  <c r="M20" i="1"/>
  <c r="L20" i="1"/>
  <c r="J20" i="1"/>
  <c r="G20" i="1"/>
  <c r="P18" i="1"/>
  <c r="O18" i="1"/>
  <c r="N18" i="1"/>
  <c r="M18" i="1"/>
  <c r="L18" i="1"/>
  <c r="J18" i="1"/>
  <c r="G18" i="1"/>
  <c r="P16" i="1"/>
  <c r="O16" i="1"/>
  <c r="N16" i="1"/>
  <c r="M16" i="1"/>
  <c r="L16" i="1"/>
  <c r="J16" i="1"/>
  <c r="G16" i="1"/>
  <c r="P15" i="1"/>
  <c r="O15" i="1"/>
  <c r="N15" i="1"/>
  <c r="M15" i="1"/>
  <c r="L15" i="1"/>
  <c r="J15" i="1"/>
  <c r="G15" i="1"/>
  <c r="P14" i="1"/>
  <c r="O14" i="1"/>
  <c r="N14" i="1"/>
  <c r="M14" i="1"/>
  <c r="L14" i="1"/>
  <c r="J14" i="1"/>
  <c r="G14" i="1"/>
  <c r="P13" i="1"/>
  <c r="O13" i="1"/>
  <c r="N13" i="1"/>
  <c r="M13" i="1"/>
  <c r="L13" i="1"/>
  <c r="J13" i="1"/>
  <c r="G13" i="1"/>
  <c r="P12" i="1"/>
  <c r="O12" i="1"/>
  <c r="N12" i="1"/>
  <c r="M12" i="1"/>
  <c r="L12" i="1"/>
  <c r="J12" i="1"/>
  <c r="G12" i="1"/>
  <c r="P11" i="1"/>
  <c r="O11" i="1"/>
  <c r="N11" i="1"/>
  <c r="M11" i="1"/>
  <c r="L11" i="1"/>
  <c r="J11" i="1"/>
  <c r="G11" i="1"/>
  <c r="P10" i="1"/>
  <c r="O10" i="1"/>
  <c r="N10" i="1"/>
  <c r="M10" i="1"/>
  <c r="L10" i="1"/>
  <c r="J10" i="1"/>
  <c r="G10" i="1"/>
  <c r="P9" i="1"/>
  <c r="O9" i="1"/>
  <c r="N9" i="1"/>
  <c r="M9" i="1"/>
  <c r="L9" i="1"/>
  <c r="J9" i="1"/>
  <c r="G9" i="1"/>
  <c r="P7" i="1"/>
  <c r="O7" i="1"/>
  <c r="N7" i="1"/>
  <c r="M7" i="1"/>
  <c r="L7" i="1"/>
  <c r="J7" i="1"/>
  <c r="G7" i="1"/>
  <c r="P6" i="1"/>
  <c r="O6" i="1"/>
  <c r="N6" i="1"/>
  <c r="M6" i="1"/>
  <c r="L6" i="1"/>
  <c r="J6" i="1"/>
  <c r="G6" i="1"/>
  <c r="F22" i="3"/>
  <c r="J18" i="3"/>
  <c r="I18" i="3"/>
  <c r="H18" i="3"/>
  <c r="G18" i="3"/>
  <c r="F18" i="3"/>
  <c r="J17" i="3"/>
  <c r="I17" i="3"/>
  <c r="H17" i="3"/>
  <c r="G17" i="3"/>
  <c r="F17" i="3"/>
  <c r="F12" i="3"/>
  <c r="F11" i="3"/>
  <c r="C8" i="3"/>
  <c r="C6" i="3"/>
  <c r="C4" i="3"/>
  <c r="G25" i="2"/>
  <c r="G23" i="2"/>
  <c r="G20" i="2"/>
  <c r="B20" i="2"/>
</calcChain>
</file>

<file path=xl/sharedStrings.xml><?xml version="1.0" encoding="utf-8"?>
<sst xmlns="http://schemas.openxmlformats.org/spreadsheetml/2006/main" count="117" uniqueCount="90">
  <si>
    <r>
      <rPr>
        <b/>
        <sz val="8"/>
        <rFont val="Arial"/>
        <family val="2"/>
      </rPr>
      <t xml:space="preserve">APSTIPRINU
</t>
    </r>
    <r>
      <rPr>
        <sz val="8"/>
        <rFont val="Microsoft Sans Serif"/>
        <family val="2"/>
      </rPr>
      <t xml:space="preserve">pasūtītāja paraksts un atšifrējums
</t>
    </r>
    <r>
      <rPr>
        <sz val="8"/>
        <rFont val="Microsoft Sans Serif"/>
        <family val="2"/>
      </rPr>
      <t>/datums/</t>
    </r>
  </si>
  <si>
    <r>
      <rPr>
        <sz val="8"/>
        <rFont val="Microsoft Sans Serif"/>
        <family val="2"/>
      </rPr>
      <t>Nr.</t>
    </r>
  </si>
  <si>
    <r>
      <rPr>
        <sz val="8"/>
        <rFont val="Microsoft Sans Serif"/>
        <family val="2"/>
      </rPr>
      <t>Darbu un materiālu nosaukums</t>
    </r>
  </si>
  <si>
    <r>
      <rPr>
        <sz val="8"/>
        <rFont val="Microsoft Sans Serif"/>
        <family val="2"/>
      </rPr>
      <t>Mērvienība</t>
    </r>
  </si>
  <si>
    <r>
      <rPr>
        <sz val="8"/>
        <rFont val="Microsoft Sans Serif"/>
        <family val="2"/>
      </rPr>
      <t>Daudzums</t>
    </r>
  </si>
  <si>
    <r>
      <rPr>
        <b/>
        <sz val="8"/>
        <rFont val="Arial"/>
        <family val="2"/>
      </rPr>
      <t>Vienības cena</t>
    </r>
  </si>
  <si>
    <r>
      <rPr>
        <b/>
        <sz val="8"/>
        <rFont val="Arial"/>
        <family val="2"/>
      </rPr>
      <t>Kopā uz visu apjomu</t>
    </r>
  </si>
  <si>
    <r>
      <rPr>
        <sz val="8"/>
        <rFont val="Microsoft Sans Serif"/>
        <family val="2"/>
      </rPr>
      <t>Laika norma (c/h)</t>
    </r>
  </si>
  <si>
    <r>
      <rPr>
        <sz val="8"/>
        <rFont val="Microsoft Sans Serif"/>
        <family val="2"/>
      </rPr>
      <t>Darba samaksas likme  (EUR/h)</t>
    </r>
  </si>
  <si>
    <r>
      <rPr>
        <sz val="8"/>
        <rFont val="Microsoft Sans Serif"/>
        <family val="2"/>
      </rPr>
      <t>Darba alga (EUR)</t>
    </r>
  </si>
  <si>
    <r>
      <rPr>
        <sz val="8"/>
        <rFont val="Microsoft Sans Serif"/>
        <family val="2"/>
      </rPr>
      <t>Materiāli  (EUR)</t>
    </r>
  </si>
  <si>
    <r>
      <rPr>
        <sz val="8"/>
        <rFont val="Microsoft Sans Serif"/>
        <family val="2"/>
      </rPr>
      <t>Mehānismi (EUR)</t>
    </r>
  </si>
  <si>
    <r>
      <rPr>
        <sz val="8"/>
        <rFont val="Microsoft Sans Serif"/>
        <family val="2"/>
      </rPr>
      <t>KOPĀ  (EUR)</t>
    </r>
  </si>
  <si>
    <r>
      <rPr>
        <sz val="8"/>
        <rFont val="Microsoft Sans Serif"/>
        <family val="2"/>
      </rPr>
      <t>Darbietilpība (C/h)</t>
    </r>
  </si>
  <si>
    <r>
      <rPr>
        <sz val="8"/>
        <rFont val="Microsoft Sans Serif"/>
        <family val="2"/>
      </rPr>
      <t>SUMMA  (EUR)</t>
    </r>
  </si>
  <si>
    <r>
      <rPr>
        <b/>
        <sz val="8"/>
        <rFont val="Arial"/>
        <family val="2"/>
      </rPr>
      <t>Dažādi darbi</t>
    </r>
  </si>
  <si>
    <r>
      <rPr>
        <sz val="8"/>
        <rFont val="Microsoft Sans Serif"/>
        <family val="2"/>
      </rPr>
      <t>Teritorijas uzmērīšanas un nospraušanas darbi</t>
    </r>
  </si>
  <si>
    <r>
      <rPr>
        <sz val="8"/>
        <rFont val="Microsoft Sans Serif"/>
        <family val="2"/>
      </rPr>
      <t>m2</t>
    </r>
  </si>
  <si>
    <r>
      <rPr>
        <b/>
        <sz val="8"/>
        <rFont val="Arial"/>
        <family val="2"/>
      </rPr>
      <t>Būvniecības darbi</t>
    </r>
  </si>
  <si>
    <r>
      <rPr>
        <sz val="8"/>
        <rFont val="Microsoft Sans Serif"/>
        <family val="2"/>
      </rPr>
      <t>m3</t>
    </r>
  </si>
  <si>
    <r>
      <rPr>
        <sz val="8"/>
        <rFont val="Microsoft Sans Serif"/>
        <family val="2"/>
      </rPr>
      <t>Koka aizsargbarjeras būvniecība, H=0.8 m</t>
    </r>
  </si>
  <si>
    <r>
      <rPr>
        <sz val="8"/>
        <rFont val="Microsoft Sans Serif"/>
        <family val="2"/>
      </rPr>
      <t>m</t>
    </r>
  </si>
  <si>
    <r>
      <rPr>
        <sz val="8"/>
        <rFont val="Microsoft Sans Serif"/>
        <family val="2"/>
      </rPr>
      <t>gab</t>
    </r>
  </si>
  <si>
    <r>
      <rPr>
        <sz val="8"/>
        <rFont val="Microsoft Sans Serif"/>
        <family val="2"/>
      </rPr>
      <t>Cinkota metāla staba uzstādīšana</t>
    </r>
  </si>
  <si>
    <r>
      <rPr>
        <sz val="8"/>
        <rFont val="Microsoft Sans Serif"/>
        <family val="2"/>
      </rPr>
      <t>kpl</t>
    </r>
  </si>
  <si>
    <r>
      <rPr>
        <sz val="8"/>
        <rFont val="Microsoft Sans Serif"/>
        <family val="2"/>
      </rPr>
      <t>Siltināta grodu lūka POLYMER 790 ar slēdzi, H-80 mm, ar putuplasta izolāciju 80 mm biezumā (D=700 mm), A15 slodzes klasei, saskaņā ar LVS EN 124-6</t>
    </r>
  </si>
  <si>
    <r>
      <rPr>
        <sz val="8"/>
        <rFont val="Microsoft Sans Serif"/>
        <family val="2"/>
      </rPr>
      <t>Hidroizolācijas mastika</t>
    </r>
  </si>
  <si>
    <r>
      <rPr>
        <sz val="8"/>
        <rFont val="Microsoft Sans Serif"/>
        <family val="2"/>
      </rPr>
      <t>kg</t>
    </r>
  </si>
  <si>
    <r>
      <rPr>
        <sz val="8"/>
        <rFont val="Microsoft Sans Serif"/>
        <family val="2"/>
      </rPr>
      <t>Šķembas (fr. 10-60) dzelzsbetona akas pamatnei</t>
    </r>
  </si>
  <si>
    <r>
      <rPr>
        <b/>
        <sz val="8"/>
        <rFont val="Arial"/>
        <family val="2"/>
      </rPr>
      <t>Kopā, tai skaitā soc. nodoklis</t>
    </r>
  </si>
  <si>
    <t>Pasūtītājs:
Izpildītājs: ______________________________ Objekts: Ūdens ņemšanas vieta Kalētu pagasta Kalētu ciemā ugunsdzēsības vajadzībām</t>
  </si>
  <si>
    <r>
      <rPr>
        <sz val="8"/>
        <rFont val="Microsoft Sans Serif"/>
        <family val="2"/>
      </rPr>
      <t xml:space="preserve">Tāmes sastādīšanas datums  2026. gada ___. _______                                                                                                                          </t>
    </r>
    <r>
      <rPr>
        <sz val="8"/>
        <rFont val="Calibri"/>
        <family val="1"/>
      </rPr>
      <t xml:space="preserve">Tāmes izmaksas               _______________     </t>
    </r>
    <r>
      <rPr>
        <i/>
        <sz val="8"/>
        <rFont val="Arial"/>
        <family val="2"/>
      </rPr>
      <t>eiro</t>
    </r>
  </si>
  <si>
    <t>Sastādīja:</t>
  </si>
  <si>
    <t>Nesaistītu minerālmateriālu (0/32s) (N-IIIklase) seguma dilumkārtas būvniecība 20 cm biezumā</t>
  </si>
  <si>
    <t>Nepastiprinātas salizturīgās kārtas būvniecība 30 cm biezumā</t>
  </si>
  <si>
    <t>Atstarojošas, kompozītmateriāla plāksnes "Piebrauktuve ugunsdzēsības transportam 5 m/5 m" uzstādīšana</t>
  </si>
  <si>
    <t>Zālāja atjaunošana, apzaļumošana ar augu zemi ar daudzgadīgā zālāja sēklām 10 cm biezumā</t>
  </si>
  <si>
    <t>Dzelzsbetona aku grodu, pamatnes un pārseguma konstrukciju saliekamās akas D1000 izbūve no ražotiem dzelzsbetona elementiem, ar blīvgumiju grodu savienojumu vietās, slapjā gruntī, H÷3.0 m</t>
  </si>
  <si>
    <t>GIGAPIPE PP SN8 gofrētā dubultsienu B tipa pašteces kanalizācijas caurule OD 400 mm ar savienošanas veidgabaliem, iebūve slapjā gruntī, H=÷1.40 m</t>
  </si>
  <si>
    <t>Caurules pamatnes smilts vai grants pabēruma un apbēruma izbūve 15 cm biezumā</t>
  </si>
  <si>
    <t>Apstiprinu</t>
  </si>
  <si>
    <t>___________________________________</t>
  </si>
  <si>
    <t>(pasūtītājs, paraksts un tā atšifrējums)</t>
  </si>
  <si>
    <t>Z.V.</t>
  </si>
  <si>
    <t>______.gada ____.____________</t>
  </si>
  <si>
    <t>Būvniecības koptāme</t>
  </si>
  <si>
    <t>Objekta nosaukums:</t>
  </si>
  <si>
    <t>Būves nosaukums:</t>
  </si>
  <si>
    <t>Objekta adrese:</t>
  </si>
  <si>
    <t>Pasūtījuma Nr.:</t>
  </si>
  <si>
    <t>N. P. K</t>
  </si>
  <si>
    <t>Objekta nosaukums</t>
  </si>
  <si>
    <t>Objekta izmaksas (euro)</t>
  </si>
  <si>
    <t>Kopā</t>
  </si>
  <si>
    <t xml:space="preserve">PVN </t>
  </si>
  <si>
    <t>(paraksts un tā atšifrējums, datums)</t>
  </si>
  <si>
    <t>Pārbaudīja:</t>
  </si>
  <si>
    <t>Ūdens ņemšanas vieta Kalētu pagasta Kalētu ciemā ugunsdzēsības vajadzībām</t>
  </si>
  <si>
    <t>Liepu aleja 6, Kalēti, Kalētu pagasts, Dienvidkurzemes novads, LV-3484</t>
  </si>
  <si>
    <t xml:space="preserve">Kopsavilkuma aprēķins </t>
  </si>
  <si>
    <t>Par kopējo summu, (euro)</t>
  </si>
  <si>
    <t>Kopējā darbietilpība, c/h</t>
  </si>
  <si>
    <t>N.p.k</t>
  </si>
  <si>
    <t>Darba veids vai konstruktīvā elementa nosaukums</t>
  </si>
  <si>
    <t>Tāmes izmaksa</t>
  </si>
  <si>
    <t>Tai skaitā</t>
  </si>
  <si>
    <t>Darbietilpība c/h</t>
  </si>
  <si>
    <t xml:space="preserve">Darba alga </t>
  </si>
  <si>
    <t xml:space="preserve">Būvizstrādājumi </t>
  </si>
  <si>
    <t xml:space="preserve">Mehānismi </t>
  </si>
  <si>
    <t>Būvdarbi</t>
  </si>
  <si>
    <t xml:space="preserve">Vispārceltnieciskie darbi </t>
  </si>
  <si>
    <t>Virsizdevumi</t>
  </si>
  <si>
    <t xml:space="preserve">            %</t>
  </si>
  <si>
    <t>tajā skaitā darba aizsardzība</t>
  </si>
  <si>
    <t>Peļņa</t>
  </si>
  <si>
    <t>Pavisam kopā</t>
  </si>
  <si>
    <t>Sastādīja</t>
  </si>
  <si>
    <t>__________________</t>
  </si>
  <si>
    <t>paraksts</t>
  </si>
  <si>
    <t>paraksta atšifrējums</t>
  </si>
  <si>
    <t>datums</t>
  </si>
  <si>
    <t xml:space="preserve">Pārbaudīja </t>
  </si>
  <si>
    <t xml:space="preserve">būvprojekta vadītājs </t>
  </si>
  <si>
    <t xml:space="preserve">__.pielikums
Atklāta konkursa
DKNP 2026/___ nolikumam
</t>
  </si>
  <si>
    <t>Augu grunts noņemšana 20 cm biezumā, aizvedot uz Izpildītāja atbērtni</t>
  </si>
  <si>
    <t>Zemes klātnes ierakuma būvniecība, grunti aizvedot uz Izpildītāja atbērtni</t>
  </si>
  <si>
    <t>Ūdenstilpnes nogāzes attīrīšana no apaugumiem un utilizācija</t>
  </si>
  <si>
    <t>Atstarojošas, kompozītmateriāla plāksnes "Ūdens ņemšanas vieta" uzstādīšana</t>
  </si>
  <si>
    <t>Būvniecības darbi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</si>
</sst>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3" formatCode="_-* #,##0.00_-;\-* #,##0.00_-;_-* &quot;-&quot;??_-;_-@_-"/>
    <numFmt numFmtId="164" formatCode="_-* #,##0.00_-;\-* #,##0.00_-;_-* \-??_-;_-@_-"/>
    <numFmt numFmtId="165" formatCode="0.00;[Red]0.00"/>
    <numFmt numFmtId="166" formatCode="_(* #,##0.00_);_(* \(#,##0.00\);_(* \-??_);_(@_)"/>
    <numFmt numFmtId="167" formatCode="0;[Red]0"/>
  </numFmts>
  <fonts count="18" x14ac:knownFonts="1">
    <font>
      <sz val="10"/>
      <color rgb="FF000000"/>
      <name val="Times New Roman"/>
      <family val="2"/>
      <charset val="204"/>
    </font>
    <font>
      <sz val="8"/>
      <name val="Microsoft Sans Serif"/>
      <family val="2"/>
    </font>
    <font>
      <b/>
      <sz val="8"/>
      <name val="Arial"/>
      <family val="2"/>
    </font>
    <font>
      <sz val="8"/>
      <color rgb="FF000000"/>
      <name val="Microsoft Sans Serif"/>
      <family val="2"/>
    </font>
    <font>
      <b/>
      <sz val="8"/>
      <color rgb="FF000000"/>
      <name val="Arial"/>
      <family val="2"/>
    </font>
    <font>
      <sz val="12"/>
      <name val="Microsoft Sans Serif"/>
      <family val="2"/>
    </font>
    <font>
      <sz val="8"/>
      <name val="Calibri"/>
      <family val="1"/>
    </font>
    <font>
      <i/>
      <sz val="8"/>
      <name val="Arial"/>
      <family val="2"/>
    </font>
    <font>
      <vertAlign val="superscript"/>
      <sz val="12"/>
      <name val="Microsoft Sans Serif"/>
      <family val="2"/>
    </font>
    <font>
      <sz val="8"/>
      <name val="Times New Roman"/>
      <family val="2"/>
      <charset val="204"/>
    </font>
    <font>
      <sz val="10"/>
      <color rgb="FF000000"/>
      <name val="Arial"/>
      <family val="2"/>
      <charset val="186"/>
    </font>
    <font>
      <sz val="11"/>
      <color rgb="FF000000"/>
      <name val="Calibri"/>
      <family val="2"/>
      <charset val="186"/>
    </font>
    <font>
      <b/>
      <sz val="10"/>
      <name val="Arial"/>
      <family val="2"/>
      <charset val="186"/>
    </font>
    <font>
      <b/>
      <sz val="10"/>
      <color rgb="FF000000"/>
      <name val="Arial"/>
      <family val="2"/>
      <charset val="186"/>
    </font>
    <font>
      <b/>
      <sz val="10"/>
      <color rgb="FF9900CC"/>
      <name val="Arial"/>
      <family val="2"/>
    </font>
    <font>
      <sz val="10"/>
      <name val="Arial"/>
      <family val="2"/>
      <charset val="186"/>
    </font>
    <font>
      <sz val="9"/>
      <color rgb="FF000000"/>
      <name val="Arial"/>
      <family val="2"/>
      <charset val="186"/>
    </font>
    <font>
      <sz val="10"/>
      <color rgb="FF000000"/>
      <name val="Times New Roman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 tint="-0.24991607409894101"/>
        <bgColor indexed="64"/>
      </patternFill>
    </fill>
  </fills>
  <borders count="1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">
    <xf numFmtId="0" fontId="0" fillId="0" borderId="0"/>
    <xf numFmtId="43" fontId="17" fillId="0" borderId="0" applyFont="0" applyFill="0" applyBorder="0" applyAlignment="0" applyProtection="0"/>
    <xf numFmtId="0" fontId="11" fillId="0" borderId="0"/>
    <xf numFmtId="0" fontId="11" fillId="0" borderId="0"/>
  </cellStyleXfs>
  <cellXfs count="105">
    <xf numFmtId="0" fontId="0" fillId="0" borderId="0" xfId="0" applyAlignment="1">
      <alignment horizontal="left" vertical="top"/>
    </xf>
    <xf numFmtId="0" fontId="13" fillId="0" borderId="4" xfId="0" applyFont="1" applyBorder="1" applyAlignment="1">
      <alignment horizontal="left" vertical="center" wrapText="1"/>
    </xf>
    <xf numFmtId="0" fontId="13" fillId="0" borderId="5" xfId="0" applyFont="1" applyBorder="1" applyAlignment="1">
      <alignment horizontal="left" vertical="center" wrapText="1"/>
    </xf>
    <xf numFmtId="2" fontId="13" fillId="0" borderId="2" xfId="0" applyNumberFormat="1" applyFont="1" applyBorder="1" applyAlignment="1">
      <alignment horizontal="right"/>
    </xf>
    <xf numFmtId="0" fontId="10" fillId="0" borderId="2" xfId="0" applyFont="1" applyBorder="1" applyAlignment="1">
      <alignment horizontal="right"/>
    </xf>
    <xf numFmtId="43" fontId="13" fillId="0" borderId="6" xfId="1" applyFont="1" applyBorder="1" applyAlignment="1">
      <alignment horizontal="center"/>
    </xf>
    <xf numFmtId="43" fontId="13" fillId="0" borderId="4" xfId="1" applyFont="1" applyBorder="1" applyAlignment="1">
      <alignment horizontal="center"/>
    </xf>
    <xf numFmtId="43" fontId="13" fillId="0" borderId="5" xfId="1" applyFont="1" applyBorder="1" applyAlignment="1">
      <alignment horizontal="center"/>
    </xf>
    <xf numFmtId="0" fontId="10" fillId="0" borderId="6" xfId="0" applyFont="1" applyBorder="1" applyAlignment="1">
      <alignment horizontal="right"/>
    </xf>
    <xf numFmtId="0" fontId="10" fillId="0" borderId="4" xfId="0" applyFont="1" applyBorder="1" applyAlignment="1">
      <alignment horizontal="right"/>
    </xf>
    <xf numFmtId="0" fontId="10" fillId="0" borderId="5" xfId="0" applyFont="1" applyBorder="1" applyAlignment="1">
      <alignment horizontal="right"/>
    </xf>
    <xf numFmtId="0" fontId="10" fillId="0" borderId="0" xfId="0" applyFont="1"/>
    <xf numFmtId="0" fontId="10" fillId="0" borderId="7" xfId="0" applyFont="1" applyBorder="1" applyAlignment="1">
      <alignment horizontal="center"/>
    </xf>
    <xf numFmtId="0" fontId="10" fillId="0" borderId="3" xfId="0" applyFont="1" applyBorder="1" applyAlignment="1">
      <alignment horizontal="right"/>
    </xf>
    <xf numFmtId="0" fontId="10" fillId="0" borderId="0" xfId="0" applyFont="1" applyAlignment="1">
      <alignment horizontal="center"/>
    </xf>
    <xf numFmtId="0" fontId="1" fillId="0" borderId="1" xfId="0" applyFont="1" applyBorder="1" applyAlignment="1">
      <alignment horizontal="left" textRotation="90" wrapText="1"/>
    </xf>
    <xf numFmtId="0" fontId="2" fillId="0" borderId="1" xfId="0" applyFont="1" applyBorder="1" applyAlignment="1">
      <alignment horizontal="center" vertical="top" wrapText="1"/>
    </xf>
    <xf numFmtId="0" fontId="0" fillId="0" borderId="1" xfId="0" applyBorder="1" applyAlignment="1">
      <alignment horizontal="left" wrapText="1"/>
    </xf>
    <xf numFmtId="1" fontId="3" fillId="0" borderId="1" xfId="0" applyNumberFormat="1" applyFont="1" applyBorder="1" applyAlignment="1">
      <alignment horizontal="center" vertical="top" shrinkToFit="1"/>
    </xf>
    <xf numFmtId="0" fontId="1" fillId="0" borderId="1" xfId="0" applyFont="1" applyBorder="1" applyAlignment="1">
      <alignment horizontal="left" vertical="top" wrapText="1"/>
    </xf>
    <xf numFmtId="0" fontId="1" fillId="0" borderId="1" xfId="0" applyFont="1" applyBorder="1" applyAlignment="1">
      <alignment horizontal="center" vertical="top" wrapText="1"/>
    </xf>
    <xf numFmtId="2" fontId="3" fillId="0" borderId="1" xfId="0" applyNumberFormat="1" applyFont="1" applyBorder="1" applyAlignment="1">
      <alignment horizontal="right" vertical="top" shrinkToFit="1"/>
    </xf>
    <xf numFmtId="0" fontId="1" fillId="0" borderId="1" xfId="0" applyFont="1" applyBorder="1" applyAlignment="1">
      <alignment horizontal="left" vertical="top" wrapText="1" indent="3"/>
    </xf>
    <xf numFmtId="4" fontId="4" fillId="0" borderId="1" xfId="0" applyNumberFormat="1" applyFont="1" applyBorder="1" applyAlignment="1">
      <alignment horizontal="right" vertical="top" shrinkToFit="1"/>
    </xf>
    <xf numFmtId="0" fontId="0" fillId="0" borderId="1" xfId="0" applyBorder="1" applyAlignment="1">
      <alignment horizontal="right" wrapText="1"/>
    </xf>
    <xf numFmtId="2" fontId="3" fillId="2" borderId="1" xfId="0" applyNumberFormat="1" applyFont="1" applyFill="1" applyBorder="1" applyAlignment="1">
      <alignment horizontal="right" vertical="top" shrinkToFit="1"/>
    </xf>
    <xf numFmtId="0" fontId="0" fillId="2" borderId="1" xfId="0" applyFill="1" applyBorder="1" applyAlignment="1">
      <alignment horizontal="left" wrapText="1"/>
    </xf>
    <xf numFmtId="0" fontId="0" fillId="2" borderId="1" xfId="0" applyFill="1" applyBorder="1" applyAlignment="1">
      <alignment horizontal="left" vertical="center" wrapText="1"/>
    </xf>
    <xf numFmtId="0" fontId="10" fillId="0" borderId="0" xfId="0" applyFont="1"/>
    <xf numFmtId="0" fontId="10" fillId="0" borderId="0" xfId="0" applyFont="1" applyAlignment="1">
      <alignment horizontal="right"/>
    </xf>
    <xf numFmtId="0" fontId="10" fillId="0" borderId="2" xfId="0" applyFont="1" applyBorder="1" applyAlignment="1">
      <alignment horizontal="center"/>
    </xf>
    <xf numFmtId="0" fontId="10" fillId="0" borderId="2" xfId="0" applyFont="1" applyBorder="1"/>
    <xf numFmtId="9" fontId="10" fillId="0" borderId="2" xfId="0" applyNumberFormat="1" applyFont="1" applyBorder="1"/>
    <xf numFmtId="0" fontId="10" fillId="0" borderId="3" xfId="0" applyFont="1" applyBorder="1" applyAlignment="1">
      <alignment horizontal="right"/>
    </xf>
    <xf numFmtId="164" fontId="13" fillId="0" borderId="3" xfId="0" applyNumberFormat="1" applyFont="1" applyBorder="1"/>
    <xf numFmtId="0" fontId="10" fillId="0" borderId="2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/>
    </xf>
    <xf numFmtId="43" fontId="10" fillId="0" borderId="2" xfId="1" applyFont="1" applyBorder="1" applyAlignment="1" applyProtection="1">
      <alignment horizontal="center" vertical="center"/>
    </xf>
    <xf numFmtId="43" fontId="10" fillId="0" borderId="0" xfId="0" applyNumberFormat="1" applyFont="1"/>
    <xf numFmtId="164" fontId="14" fillId="0" borderId="2" xfId="0" applyNumberFormat="1" applyFont="1" applyBorder="1" applyAlignment="1">
      <alignment horizontal="center" vertical="center"/>
    </xf>
    <xf numFmtId="165" fontId="15" fillId="0" borderId="0" xfId="0" applyNumberFormat="1" applyFont="1" applyAlignment="1">
      <alignment horizontal="center" vertical="center"/>
    </xf>
    <xf numFmtId="0" fontId="15" fillId="0" borderId="0" xfId="0" applyFont="1"/>
    <xf numFmtId="9" fontId="10" fillId="0" borderId="2" xfId="0" applyNumberFormat="1" applyFont="1" applyBorder="1" applyAlignment="1">
      <alignment horizontal="right"/>
    </xf>
    <xf numFmtId="43" fontId="10" fillId="0" borderId="2" xfId="1" applyFont="1" applyBorder="1"/>
    <xf numFmtId="166" fontId="10" fillId="0" borderId="0" xfId="0" applyNumberFormat="1" applyFont="1"/>
    <xf numFmtId="2" fontId="10" fillId="0" borderId="0" xfId="0" applyNumberFormat="1" applyFont="1"/>
    <xf numFmtId="164" fontId="13" fillId="0" borderId="2" xfId="0" applyNumberFormat="1" applyFont="1" applyBorder="1"/>
    <xf numFmtId="167" fontId="15" fillId="0" borderId="0" xfId="0" applyNumberFormat="1" applyFont="1" applyAlignment="1">
      <alignment horizontal="center" vertical="center"/>
    </xf>
    <xf numFmtId="49" fontId="15" fillId="0" borderId="0" xfId="0" applyNumberFormat="1" applyFont="1" applyAlignment="1">
      <alignment horizontal="center" vertical="center"/>
    </xf>
    <xf numFmtId="0" fontId="13" fillId="0" borderId="6" xfId="0" applyFont="1" applyBorder="1" applyAlignment="1">
      <alignment horizontal="left" vertical="center" wrapText="1"/>
    </xf>
    <xf numFmtId="4" fontId="14" fillId="0" borderId="2" xfId="0" applyNumberFormat="1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13" fillId="0" borderId="5" xfId="0" applyFont="1" applyBorder="1" applyAlignment="1">
      <alignment horizontal="left" wrapText="1"/>
    </xf>
    <xf numFmtId="0" fontId="13" fillId="0" borderId="4" xfId="0" applyFont="1" applyBorder="1" applyAlignment="1">
      <alignment horizontal="left" wrapText="1"/>
    </xf>
    <xf numFmtId="0" fontId="13" fillId="0" borderId="6" xfId="0" applyFont="1" applyBorder="1" applyAlignment="1">
      <alignment horizontal="left" wrapText="1"/>
    </xf>
    <xf numFmtId="2" fontId="14" fillId="0" borderId="2" xfId="0" applyNumberFormat="1" applyFont="1" applyBorder="1" applyAlignment="1">
      <alignment horizontal="right" vertical="center"/>
    </xf>
    <xf numFmtId="0" fontId="13" fillId="0" borderId="5" xfId="0" applyFont="1" applyBorder="1" applyAlignment="1">
      <alignment horizontal="center"/>
    </xf>
    <xf numFmtId="0" fontId="13" fillId="0" borderId="4" xfId="0" applyFont="1" applyBorder="1" applyAlignment="1">
      <alignment horizontal="center"/>
    </xf>
    <xf numFmtId="0" fontId="13" fillId="0" borderId="6" xfId="0" applyFont="1" applyBorder="1" applyAlignment="1">
      <alignment horizontal="center"/>
    </xf>
    <xf numFmtId="43" fontId="13" fillId="0" borderId="2" xfId="1" applyFont="1" applyBorder="1" applyAlignment="1">
      <alignment horizontal="center"/>
    </xf>
    <xf numFmtId="0" fontId="10" fillId="0" borderId="4" xfId="0" applyFont="1" applyBorder="1"/>
    <xf numFmtId="0" fontId="10" fillId="0" borderId="2" xfId="0" applyFont="1" applyBorder="1" applyAlignment="1">
      <alignment horizontal="center"/>
    </xf>
    <xf numFmtId="0" fontId="10" fillId="0" borderId="3" xfId="0" applyFont="1" applyBorder="1"/>
    <xf numFmtId="0" fontId="10" fillId="0" borderId="0" xfId="0" applyFont="1" applyAlignment="1">
      <alignment horizontal="right" vertical="top" wrapText="1"/>
    </xf>
    <xf numFmtId="0" fontId="10" fillId="0" borderId="0" xfId="0" applyFont="1" applyAlignment="1">
      <alignment horizontal="right" vertical="top"/>
    </xf>
    <xf numFmtId="0" fontId="10" fillId="0" borderId="0" xfId="0" applyFont="1" applyAlignment="1">
      <alignment horizontal="right"/>
    </xf>
    <xf numFmtId="0" fontId="12" fillId="0" borderId="0" xfId="2" applyFont="1" applyAlignment="1">
      <alignment horizontal="center" vertical="center"/>
    </xf>
    <xf numFmtId="165" fontId="15" fillId="0" borderId="0" xfId="0" applyNumberFormat="1" applyFont="1" applyAlignment="1">
      <alignment horizontal="center" vertical="center"/>
    </xf>
    <xf numFmtId="14" fontId="15" fillId="0" borderId="0" xfId="0" applyNumberFormat="1" applyFont="1" applyAlignment="1">
      <alignment horizontal="center" vertical="center"/>
    </xf>
    <xf numFmtId="0" fontId="16" fillId="0" borderId="2" xfId="0" applyFont="1" applyBorder="1" applyAlignment="1">
      <alignment horizontal="right"/>
    </xf>
    <xf numFmtId="0" fontId="13" fillId="0" borderId="2" xfId="0" applyFont="1" applyBorder="1" applyAlignment="1">
      <alignment horizontal="right"/>
    </xf>
    <xf numFmtId="0" fontId="13" fillId="0" borderId="2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left" vertical="center" wrapText="1"/>
    </xf>
    <xf numFmtId="0" fontId="13" fillId="0" borderId="2" xfId="0" applyFont="1" applyBorder="1" applyAlignment="1">
      <alignment horizontal="right" vertical="center"/>
    </xf>
    <xf numFmtId="0" fontId="10" fillId="0" borderId="2" xfId="0" applyFont="1" applyBorder="1" applyAlignment="1">
      <alignment horizontal="center" vertical="center" wrapText="1"/>
    </xf>
    <xf numFmtId="0" fontId="12" fillId="0" borderId="0" xfId="3" applyFont="1" applyAlignment="1">
      <alignment horizontal="center" vertical="center" wrapText="1"/>
    </xf>
    <xf numFmtId="0" fontId="8" fillId="0" borderId="0" xfId="0" applyFont="1" applyAlignment="1">
      <alignment horizontal="left" vertical="top" wrapText="1" indent="4"/>
    </xf>
    <xf numFmtId="0" fontId="5" fillId="0" borderId="0" xfId="0" applyFont="1" applyAlignment="1">
      <alignment horizontal="left" vertical="top" wrapText="1" indent="4"/>
    </xf>
    <xf numFmtId="2" fontId="3" fillId="0" borderId="10" xfId="0" applyNumberFormat="1" applyFont="1" applyBorder="1" applyAlignment="1">
      <alignment horizontal="right" vertical="top" shrinkToFit="1"/>
    </xf>
    <xf numFmtId="2" fontId="3" fillId="0" borderId="12" xfId="0" applyNumberFormat="1" applyFont="1" applyBorder="1" applyAlignment="1">
      <alignment horizontal="right" vertical="top" shrinkToFit="1"/>
    </xf>
    <xf numFmtId="0" fontId="0" fillId="0" borderId="10" xfId="0" applyBorder="1" applyAlignment="1">
      <alignment horizontal="left" wrapText="1"/>
    </xf>
    <xf numFmtId="0" fontId="0" fillId="0" borderId="11" xfId="0" applyBorder="1" applyAlignment="1">
      <alignment horizontal="left" wrapText="1"/>
    </xf>
    <xf numFmtId="0" fontId="0" fillId="0" borderId="12" xfId="0" applyBorder="1" applyAlignment="1">
      <alignment horizontal="left" wrapText="1"/>
    </xf>
    <xf numFmtId="0" fontId="2" fillId="0" borderId="10" xfId="0" applyFont="1" applyBorder="1" applyAlignment="1">
      <alignment horizontal="left" vertical="top" wrapText="1"/>
    </xf>
    <xf numFmtId="0" fontId="2" fillId="0" borderId="11" xfId="0" applyFont="1" applyBorder="1" applyAlignment="1">
      <alignment horizontal="left" vertical="top" wrapText="1"/>
    </xf>
    <xf numFmtId="0" fontId="2" fillId="0" borderId="12" xfId="0" applyFont="1" applyBorder="1" applyAlignment="1">
      <alignment horizontal="left" vertical="top" wrapText="1"/>
    </xf>
    <xf numFmtId="0" fontId="2" fillId="0" borderId="0" xfId="0" applyFont="1" applyAlignment="1">
      <alignment horizontal="left" vertical="top" wrapText="1" indent="3"/>
    </xf>
    <xf numFmtId="0" fontId="0" fillId="0" borderId="0" xfId="0" applyAlignment="1">
      <alignment horizontal="left" vertical="top" wrapText="1" indent="3"/>
    </xf>
    <xf numFmtId="0" fontId="0" fillId="0" borderId="0" xfId="0" applyAlignment="1">
      <alignment horizontal="left" vertical="top" wrapText="1" indent="14"/>
    </xf>
    <xf numFmtId="0" fontId="9" fillId="0" borderId="0" xfId="0" applyFont="1" applyAlignment="1">
      <alignment horizontal="left" vertical="top" wrapText="1" indent="18"/>
    </xf>
    <xf numFmtId="0" fontId="0" fillId="0" borderId="0" xfId="0" applyAlignment="1">
      <alignment horizontal="left" vertical="top" wrapText="1" indent="18"/>
    </xf>
    <xf numFmtId="0" fontId="1" fillId="0" borderId="8" xfId="0" applyFont="1" applyBorder="1" applyAlignment="1">
      <alignment horizontal="center" vertical="center" textRotation="90" wrapText="1"/>
    </xf>
    <xf numFmtId="0" fontId="1" fillId="0" borderId="9" xfId="0" applyFont="1" applyBorder="1" applyAlignment="1">
      <alignment horizontal="center" vertical="center" textRotation="90" wrapText="1"/>
    </xf>
    <xf numFmtId="0" fontId="1" fillId="0" borderId="8" xfId="0" applyFont="1" applyBorder="1" applyAlignment="1">
      <alignment horizontal="left" vertical="center" wrapText="1" indent="7"/>
    </xf>
    <xf numFmtId="0" fontId="1" fillId="0" borderId="9" xfId="0" applyFont="1" applyBorder="1" applyAlignment="1">
      <alignment horizontal="left" vertical="center" wrapText="1" indent="7"/>
    </xf>
    <xf numFmtId="0" fontId="1" fillId="0" borderId="8" xfId="0" applyFont="1" applyBorder="1" applyAlignment="1">
      <alignment horizontal="left" textRotation="90" wrapText="1"/>
    </xf>
    <xf numFmtId="0" fontId="1" fillId="0" borderId="9" xfId="0" applyFont="1" applyBorder="1" applyAlignment="1">
      <alignment horizontal="left" textRotation="90" wrapText="1"/>
    </xf>
    <xf numFmtId="0" fontId="2" fillId="0" borderId="10" xfId="0" applyFont="1" applyBorder="1" applyAlignment="1">
      <alignment horizontal="center" vertical="top" wrapText="1"/>
    </xf>
    <xf numFmtId="0" fontId="2" fillId="0" borderId="11" xfId="0" applyFont="1" applyBorder="1" applyAlignment="1">
      <alignment horizontal="center" vertical="top" wrapText="1"/>
    </xf>
    <xf numFmtId="0" fontId="2" fillId="0" borderId="12" xfId="0" applyFont="1" applyBorder="1" applyAlignment="1">
      <alignment horizontal="center" vertical="top" wrapText="1"/>
    </xf>
    <xf numFmtId="0" fontId="2" fillId="0" borderId="10" xfId="0" applyFont="1" applyBorder="1" applyAlignment="1">
      <alignment horizontal="left" vertical="top" wrapText="1" indent="8"/>
    </xf>
    <xf numFmtId="0" fontId="2" fillId="0" borderId="11" xfId="0" applyFont="1" applyBorder="1" applyAlignment="1">
      <alignment horizontal="left" vertical="top" wrapText="1" indent="8"/>
    </xf>
    <xf numFmtId="0" fontId="2" fillId="0" borderId="12" xfId="0" applyFont="1" applyBorder="1" applyAlignment="1">
      <alignment horizontal="left" vertical="top" wrapText="1" indent="8"/>
    </xf>
    <xf numFmtId="0" fontId="1" fillId="0" borderId="10" xfId="0" applyFont="1" applyBorder="1" applyAlignment="1">
      <alignment horizontal="left" textRotation="90" wrapText="1"/>
    </xf>
    <xf numFmtId="0" fontId="1" fillId="0" borderId="12" xfId="0" applyFont="1" applyBorder="1" applyAlignment="1">
      <alignment horizontal="left" textRotation="90" wrapText="1"/>
    </xf>
  </cellXfs>
  <cellStyles count="4">
    <cellStyle name="Komats" xfId="1" builtinId="3"/>
    <cellStyle name="Normal 4_KOPS1" xfId="3" xr:uid="{00000000-0005-0000-0000-000007000000}"/>
    <cellStyle name="Normal 5 2_KOPT" xfId="2" xr:uid="{00000000-0005-0000-0000-000006000000}"/>
    <cellStyle name="Parasts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13</xdr:col>
      <xdr:colOff>85725</xdr:colOff>
      <xdr:row>0</xdr:row>
      <xdr:rowOff>285750</xdr:rowOff>
    </xdr:from>
    <xdr:ext cx="1590675" cy="9525"/>
    <xdr:sp macro="" textlink="">
      <xdr:nvSpPr>
        <xdr:cNvPr id="2" name="Shape 2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8096250" y="285750"/>
          <a:ext cx="1590675" cy="9525"/>
        </a:xfrm>
        <a:custGeom>
          <a:avLst/>
          <a:gdLst/>
          <a:ahLst/>
          <a:cxnLst/>
          <a:rect l="0" t="0" r="0" b="0"/>
          <a:pathLst>
            <a:path w="1590040" h="12700">
              <a:moveTo>
                <a:pt x="1589531" y="12191"/>
              </a:moveTo>
              <a:lnTo>
                <a:pt x="0" y="12191"/>
              </a:lnTo>
              <a:lnTo>
                <a:pt x="0" y="0"/>
              </a:lnTo>
              <a:lnTo>
                <a:pt x="1589531" y="0"/>
              </a:lnTo>
              <a:lnTo>
                <a:pt x="1589531" y="12191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13</xdr:col>
      <xdr:colOff>85725</xdr:colOff>
      <xdr:row>0</xdr:row>
      <xdr:rowOff>600075</xdr:rowOff>
    </xdr:from>
    <xdr:ext cx="1590675" cy="9525"/>
    <xdr:sp macro="" textlink="">
      <xdr:nvSpPr>
        <xdr:cNvPr id="3" name="Shape 3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8096250" y="600075"/>
          <a:ext cx="1590675" cy="9525"/>
        </a:xfrm>
        <a:custGeom>
          <a:avLst/>
          <a:gdLst/>
          <a:ahLst/>
          <a:cxnLst/>
          <a:rect l="0" t="0" r="0" b="0"/>
          <a:pathLst>
            <a:path w="1590040" h="12700">
              <a:moveTo>
                <a:pt x="1589531" y="12191"/>
              </a:moveTo>
              <a:lnTo>
                <a:pt x="0" y="12191"/>
              </a:lnTo>
              <a:lnTo>
                <a:pt x="0" y="0"/>
              </a:lnTo>
              <a:lnTo>
                <a:pt x="1589531" y="0"/>
              </a:lnTo>
              <a:lnTo>
                <a:pt x="1589531" y="12191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2</xdr:col>
      <xdr:colOff>76200</xdr:colOff>
      <xdr:row>0</xdr:row>
      <xdr:rowOff>733425</xdr:rowOff>
    </xdr:from>
    <xdr:ext cx="1581150" cy="9525"/>
    <xdr:sp macro="" textlink="">
      <xdr:nvSpPr>
        <xdr:cNvPr id="4" name="Shape 4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3200400" y="733425"/>
          <a:ext cx="1581150" cy="9525"/>
        </a:xfrm>
        <a:custGeom>
          <a:avLst/>
          <a:gdLst/>
          <a:ahLst/>
          <a:cxnLst/>
          <a:rect l="0" t="0" r="0" b="0"/>
          <a:pathLst>
            <a:path w="1583690" h="12700">
              <a:moveTo>
                <a:pt x="1583436" y="12191"/>
              </a:moveTo>
              <a:lnTo>
                <a:pt x="0" y="12191"/>
              </a:lnTo>
              <a:lnTo>
                <a:pt x="0" y="0"/>
              </a:lnTo>
              <a:lnTo>
                <a:pt x="1583436" y="0"/>
              </a:lnTo>
              <a:lnTo>
                <a:pt x="1583436" y="12191"/>
              </a:lnTo>
              <a:close/>
            </a:path>
          </a:pathLst>
        </a:custGeom>
        <a:solidFill>
          <a:srgbClr val="000000"/>
        </a:solidFill>
      </xdr:spPr>
    </xdr:sp>
    <xdr:clientData/>
  </xdr:one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678CAE-99B0-4F55-8C42-81D94555AF34}">
  <dimension ref="A1:L39"/>
  <sheetViews>
    <sheetView topLeftCell="A7" workbookViewId="0">
      <selection activeCell="L12" sqref="L12"/>
    </sheetView>
  </sheetViews>
  <sheetFormatPr defaultColWidth="8.5" defaultRowHeight="12.75" x14ac:dyDescent="0.2"/>
  <cols>
    <col min="1" max="1" width="19.5" style="28" customWidth="1"/>
    <col min="2" max="5" width="8.5" style="28"/>
    <col min="6" max="6" width="28.1640625" style="28" customWidth="1"/>
    <col min="7" max="9" width="8.5" style="28"/>
    <col min="10" max="10" width="6.5" style="28" customWidth="1"/>
    <col min="11" max="11" width="8.5" style="28"/>
    <col min="12" max="12" width="28.5" style="28" customWidth="1"/>
    <col min="13" max="13" width="10.5" style="28" customWidth="1"/>
    <col min="14" max="256" width="8.5" style="28"/>
    <col min="257" max="257" width="19.5" style="28" customWidth="1"/>
    <col min="258" max="261" width="8.5" style="28"/>
    <col min="262" max="262" width="10.5" style="28" customWidth="1"/>
    <col min="263" max="267" width="8.5" style="28"/>
    <col min="268" max="268" width="28.5" style="28" customWidth="1"/>
    <col min="269" max="269" width="10.5" style="28" customWidth="1"/>
    <col min="270" max="512" width="8.5" style="28"/>
    <col min="513" max="513" width="19.5" style="28" customWidth="1"/>
    <col min="514" max="517" width="8.5" style="28"/>
    <col min="518" max="518" width="10.5" style="28" customWidth="1"/>
    <col min="519" max="523" width="8.5" style="28"/>
    <col min="524" max="524" width="28.5" style="28" customWidth="1"/>
    <col min="525" max="525" width="10.5" style="28" customWidth="1"/>
    <col min="526" max="768" width="8.5" style="28"/>
    <col min="769" max="769" width="19.5" style="28" customWidth="1"/>
    <col min="770" max="773" width="8.5" style="28"/>
    <col min="774" max="774" width="10.5" style="28" customWidth="1"/>
    <col min="775" max="779" width="8.5" style="28"/>
    <col min="780" max="780" width="28.5" style="28" customWidth="1"/>
    <col min="781" max="781" width="10.5" style="28" customWidth="1"/>
    <col min="782" max="16384" width="8.5" style="28"/>
  </cols>
  <sheetData>
    <row r="1" spans="1:12" ht="47.45" customHeight="1" x14ac:dyDescent="0.2">
      <c r="H1" s="63" t="s">
        <v>84</v>
      </c>
      <c r="I1" s="64"/>
      <c r="J1" s="64"/>
    </row>
    <row r="2" spans="1:12" x14ac:dyDescent="0.2">
      <c r="H2" s="14"/>
      <c r="I2" s="14"/>
      <c r="J2" s="14"/>
    </row>
    <row r="3" spans="1:12" x14ac:dyDescent="0.2">
      <c r="G3" s="65" t="s">
        <v>40</v>
      </c>
      <c r="H3" s="65"/>
      <c r="I3" s="65"/>
      <c r="J3" s="65"/>
    </row>
    <row r="4" spans="1:12" x14ac:dyDescent="0.2">
      <c r="G4" s="65" t="s">
        <v>41</v>
      </c>
      <c r="H4" s="65"/>
      <c r="I4" s="65"/>
      <c r="J4" s="65"/>
    </row>
    <row r="5" spans="1:12" x14ac:dyDescent="0.2">
      <c r="G5" s="65" t="s">
        <v>42</v>
      </c>
      <c r="H5" s="65"/>
      <c r="I5" s="65"/>
      <c r="J5" s="65"/>
    </row>
    <row r="6" spans="1:12" x14ac:dyDescent="0.2">
      <c r="J6" s="28" t="s">
        <v>43</v>
      </c>
    </row>
    <row r="7" spans="1:12" x14ac:dyDescent="0.2">
      <c r="J7" s="29" t="s">
        <v>44</v>
      </c>
      <c r="K7" s="29"/>
      <c r="L7" s="29"/>
    </row>
    <row r="9" spans="1:12" x14ac:dyDescent="0.2">
      <c r="A9" s="66" t="s">
        <v>45</v>
      </c>
      <c r="B9" s="66"/>
      <c r="C9" s="66"/>
      <c r="D9" s="66"/>
      <c r="E9" s="66"/>
      <c r="F9" s="66"/>
      <c r="G9" s="66"/>
      <c r="H9" s="66"/>
      <c r="I9" s="66"/>
      <c r="J9" s="66"/>
    </row>
    <row r="11" spans="1:12" ht="32.1" customHeight="1" x14ac:dyDescent="0.2">
      <c r="A11" s="11" t="s">
        <v>46</v>
      </c>
      <c r="B11" s="11"/>
      <c r="C11" s="62" t="s">
        <v>57</v>
      </c>
      <c r="D11" s="62"/>
      <c r="E11" s="62"/>
      <c r="F11" s="62"/>
      <c r="G11" s="62"/>
      <c r="H11" s="62"/>
      <c r="I11" s="62"/>
      <c r="J11" s="62"/>
    </row>
    <row r="12" spans="1:12" x14ac:dyDescent="0.2">
      <c r="C12" s="60"/>
      <c r="D12" s="60"/>
      <c r="E12" s="60"/>
      <c r="F12" s="60"/>
      <c r="G12" s="60"/>
      <c r="H12" s="60"/>
      <c r="I12" s="60"/>
      <c r="J12" s="60"/>
    </row>
    <row r="13" spans="1:12" x14ac:dyDescent="0.2">
      <c r="A13" s="11" t="s">
        <v>47</v>
      </c>
      <c r="B13" s="11"/>
      <c r="C13" s="60" t="str">
        <f>C11</f>
        <v>Ūdens ņemšanas vieta Kalētu pagasta Kalētu ciemā ugunsdzēsības vajadzībām</v>
      </c>
      <c r="D13" s="60"/>
      <c r="E13" s="60"/>
      <c r="F13" s="60"/>
      <c r="G13" s="60"/>
      <c r="H13" s="60"/>
      <c r="I13" s="60"/>
      <c r="J13" s="60"/>
    </row>
    <row r="14" spans="1:12" x14ac:dyDescent="0.2">
      <c r="C14" s="62"/>
      <c r="D14" s="62"/>
      <c r="E14" s="62"/>
      <c r="F14" s="62"/>
      <c r="G14" s="62"/>
      <c r="H14" s="62"/>
      <c r="I14" s="62"/>
      <c r="J14" s="62"/>
    </row>
    <row r="15" spans="1:12" x14ac:dyDescent="0.2">
      <c r="A15" s="11" t="s">
        <v>48</v>
      </c>
      <c r="B15" s="11"/>
      <c r="C15" s="60" t="s">
        <v>58</v>
      </c>
      <c r="D15" s="60"/>
      <c r="E15" s="60"/>
      <c r="F15" s="60"/>
      <c r="G15" s="60"/>
      <c r="H15" s="60"/>
      <c r="I15" s="60"/>
      <c r="J15" s="60"/>
    </row>
    <row r="16" spans="1:12" x14ac:dyDescent="0.2">
      <c r="A16" s="11" t="s">
        <v>49</v>
      </c>
      <c r="B16" s="11"/>
      <c r="C16" s="60"/>
      <c r="D16" s="60"/>
      <c r="E16" s="60"/>
      <c r="F16" s="60"/>
      <c r="G16" s="60"/>
      <c r="H16" s="60"/>
      <c r="I16" s="60"/>
      <c r="J16" s="60"/>
    </row>
    <row r="19" spans="1:10" x14ac:dyDescent="0.2">
      <c r="A19" s="30" t="s">
        <v>50</v>
      </c>
      <c r="B19" s="61" t="s">
        <v>51</v>
      </c>
      <c r="C19" s="61"/>
      <c r="D19" s="61"/>
      <c r="E19" s="61"/>
      <c r="F19" s="61"/>
      <c r="G19" s="61" t="s">
        <v>52</v>
      </c>
      <c r="H19" s="61"/>
      <c r="I19" s="61"/>
      <c r="J19" s="61"/>
    </row>
    <row r="20" spans="1:10" ht="33.75" customHeight="1" x14ac:dyDescent="0.2">
      <c r="A20" s="30">
        <v>1</v>
      </c>
      <c r="B20" s="2" t="str">
        <f>C11</f>
        <v>Ūdens ņemšanas vieta Kalētu pagasta Kalētu ciemā ugunsdzēsības vajadzībām</v>
      </c>
      <c r="C20" s="1"/>
      <c r="D20" s="1"/>
      <c r="E20" s="1"/>
      <c r="F20" s="49"/>
      <c r="G20" s="50">
        <f>Kops!F22</f>
        <v>0</v>
      </c>
      <c r="H20" s="51"/>
      <c r="I20" s="51"/>
      <c r="J20" s="51"/>
    </row>
    <row r="21" spans="1:10" ht="13.35" customHeight="1" x14ac:dyDescent="0.2">
      <c r="A21" s="30"/>
      <c r="B21" s="52"/>
      <c r="C21" s="53"/>
      <c r="D21" s="53"/>
      <c r="E21" s="53"/>
      <c r="F21" s="54"/>
      <c r="G21" s="55"/>
      <c r="H21" s="55"/>
      <c r="I21" s="55"/>
      <c r="J21" s="55"/>
    </row>
    <row r="22" spans="1:10" x14ac:dyDescent="0.2">
      <c r="A22" s="31"/>
      <c r="B22" s="56"/>
      <c r="C22" s="57"/>
      <c r="D22" s="57"/>
      <c r="E22" s="57"/>
      <c r="F22" s="58"/>
      <c r="G22" s="59"/>
      <c r="H22" s="59"/>
      <c r="I22" s="59"/>
      <c r="J22" s="59"/>
    </row>
    <row r="23" spans="1:10" x14ac:dyDescent="0.2">
      <c r="A23" s="31"/>
      <c r="B23" s="10" t="s">
        <v>53</v>
      </c>
      <c r="C23" s="9"/>
      <c r="D23" s="9"/>
      <c r="E23" s="9"/>
      <c r="F23" s="8"/>
      <c r="G23" s="7">
        <f>G20</f>
        <v>0</v>
      </c>
      <c r="H23" s="6"/>
      <c r="I23" s="6"/>
      <c r="J23" s="5"/>
    </row>
    <row r="24" spans="1:10" x14ac:dyDescent="0.2">
      <c r="A24" s="11"/>
      <c r="B24" s="11"/>
      <c r="C24" s="11"/>
      <c r="D24" s="11"/>
      <c r="E24" s="11"/>
      <c r="F24" s="11"/>
      <c r="G24" s="11"/>
      <c r="H24" s="11"/>
      <c r="I24" s="11"/>
      <c r="J24" s="11"/>
    </row>
    <row r="25" spans="1:10" x14ac:dyDescent="0.2">
      <c r="A25" s="4" t="s">
        <v>54</v>
      </c>
      <c r="B25" s="4"/>
      <c r="C25" s="4"/>
      <c r="D25" s="4"/>
      <c r="E25" s="4"/>
      <c r="F25" s="32">
        <v>0.21</v>
      </c>
      <c r="G25" s="3">
        <f>G23*0.21</f>
        <v>0</v>
      </c>
      <c r="H25" s="3"/>
      <c r="I25" s="3"/>
      <c r="J25" s="3"/>
    </row>
    <row r="27" spans="1:10" x14ac:dyDescent="0.2">
      <c r="B27" s="33"/>
      <c r="C27" s="33"/>
      <c r="D27" s="33"/>
      <c r="E27" s="33"/>
      <c r="F27" s="33"/>
      <c r="G27" s="33"/>
      <c r="H27" s="33"/>
      <c r="I27" s="33"/>
      <c r="J27" s="33"/>
    </row>
    <row r="28" spans="1:10" x14ac:dyDescent="0.2">
      <c r="A28" s="28" t="s">
        <v>32</v>
      </c>
      <c r="B28" s="13"/>
      <c r="C28" s="13"/>
      <c r="D28" s="13"/>
      <c r="E28" s="13"/>
      <c r="F28" s="13"/>
      <c r="G28" s="13"/>
      <c r="H28" s="13"/>
      <c r="I28" s="13"/>
      <c r="J28" s="13"/>
    </row>
    <row r="29" spans="1:10" x14ac:dyDescent="0.2">
      <c r="B29" s="14" t="s">
        <v>55</v>
      </c>
      <c r="C29" s="14"/>
      <c r="D29" s="14"/>
      <c r="E29" s="14"/>
      <c r="F29" s="14"/>
      <c r="G29" s="14"/>
      <c r="H29" s="14"/>
      <c r="I29" s="14"/>
      <c r="J29" s="14"/>
    </row>
    <row r="30" spans="1:10" x14ac:dyDescent="0.2">
      <c r="A30" s="28" t="s">
        <v>56</v>
      </c>
      <c r="B30" s="13"/>
      <c r="C30" s="13"/>
      <c r="D30" s="13"/>
      <c r="E30" s="13"/>
      <c r="F30" s="13"/>
      <c r="G30" s="13"/>
      <c r="H30" s="13"/>
      <c r="I30" s="13"/>
      <c r="J30" s="13"/>
    </row>
    <row r="31" spans="1:10" x14ac:dyDescent="0.2">
      <c r="B31" s="12" t="s">
        <v>55</v>
      </c>
      <c r="C31" s="12"/>
      <c r="D31" s="12"/>
      <c r="E31" s="12"/>
      <c r="F31" s="12"/>
      <c r="G31" s="12"/>
      <c r="H31" s="12"/>
      <c r="I31" s="12"/>
      <c r="J31" s="12"/>
    </row>
    <row r="33" spans="2:6" x14ac:dyDescent="0.2">
      <c r="B33" s="11"/>
      <c r="C33" s="11"/>
      <c r="D33" s="11"/>
      <c r="E33" s="11"/>
      <c r="F33" s="11"/>
    </row>
    <row r="39" spans="2:6" ht="12.75" customHeight="1" x14ac:dyDescent="0.2"/>
  </sheetData>
  <mergeCells count="34">
    <mergeCell ref="C14:J14"/>
    <mergeCell ref="H1:J1"/>
    <mergeCell ref="H2:J2"/>
    <mergeCell ref="G3:J3"/>
    <mergeCell ref="G4:J4"/>
    <mergeCell ref="G5:J5"/>
    <mergeCell ref="A9:J9"/>
    <mergeCell ref="A11:B11"/>
    <mergeCell ref="C11:J11"/>
    <mergeCell ref="C12:J12"/>
    <mergeCell ref="A13:B13"/>
    <mergeCell ref="C13:J13"/>
    <mergeCell ref="A15:B15"/>
    <mergeCell ref="C15:J15"/>
    <mergeCell ref="A16:B16"/>
    <mergeCell ref="C16:J16"/>
    <mergeCell ref="B19:F19"/>
    <mergeCell ref="G19:J19"/>
    <mergeCell ref="B20:F20"/>
    <mergeCell ref="G20:J20"/>
    <mergeCell ref="B21:F21"/>
    <mergeCell ref="G21:J21"/>
    <mergeCell ref="B22:F22"/>
    <mergeCell ref="G22:J22"/>
    <mergeCell ref="B29:J29"/>
    <mergeCell ref="B30:J30"/>
    <mergeCell ref="B31:J31"/>
    <mergeCell ref="B33:F33"/>
    <mergeCell ref="B23:F23"/>
    <mergeCell ref="G23:J23"/>
    <mergeCell ref="A24:J24"/>
    <mergeCell ref="A25:E25"/>
    <mergeCell ref="G25:J25"/>
    <mergeCell ref="B28:J28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B8E604-F055-40CB-8D1B-8A46D0DBA675}">
  <dimension ref="A1:O29"/>
  <sheetViews>
    <sheetView workbookViewId="0">
      <selection activeCell="F18" sqref="F18"/>
    </sheetView>
  </sheetViews>
  <sheetFormatPr defaultColWidth="9.5" defaultRowHeight="12.75" x14ac:dyDescent="0.2"/>
  <cols>
    <col min="1" max="1" width="11.5" style="28" customWidth="1"/>
    <col min="2" max="2" width="13.5" style="28" customWidth="1"/>
    <col min="3" max="3" width="25.5" style="28" customWidth="1"/>
    <col min="4" max="4" width="9.5" style="28"/>
    <col min="5" max="5" width="5.5" style="28" customWidth="1"/>
    <col min="6" max="6" width="17" style="28" customWidth="1"/>
    <col min="7" max="7" width="14.5" style="28" customWidth="1"/>
    <col min="8" max="8" width="18.5" style="28" customWidth="1"/>
    <col min="9" max="9" width="13.5" style="28" customWidth="1"/>
    <col min="10" max="10" width="14.5" style="28" customWidth="1"/>
    <col min="11" max="11" width="13.83203125" style="28" customWidth="1"/>
    <col min="12" max="12" width="11.5" style="28" customWidth="1"/>
    <col min="13" max="254" width="9.5" style="28"/>
    <col min="255" max="255" width="11.5" style="28" customWidth="1"/>
    <col min="256" max="256" width="7.5" style="28" customWidth="1"/>
    <col min="257" max="257" width="13.5" style="28" customWidth="1"/>
    <col min="258" max="259" width="9.5" style="28"/>
    <col min="260" max="260" width="10.5" style="28" customWidth="1"/>
    <col min="261" max="261" width="17" style="28" customWidth="1"/>
    <col min="262" max="262" width="10.5" style="28" customWidth="1"/>
    <col min="263" max="263" width="18.5" style="28" customWidth="1"/>
    <col min="264" max="264" width="13.5" style="28" customWidth="1"/>
    <col min="265" max="265" width="14.5" style="28" customWidth="1"/>
    <col min="266" max="510" width="9.5" style="28"/>
    <col min="511" max="511" width="11.5" style="28" customWidth="1"/>
    <col min="512" max="512" width="7.5" style="28" customWidth="1"/>
    <col min="513" max="513" width="13.5" style="28" customWidth="1"/>
    <col min="514" max="515" width="9.5" style="28"/>
    <col min="516" max="516" width="10.5" style="28" customWidth="1"/>
    <col min="517" max="517" width="17" style="28" customWidth="1"/>
    <col min="518" max="518" width="10.5" style="28" customWidth="1"/>
    <col min="519" max="519" width="18.5" style="28" customWidth="1"/>
    <col min="520" max="520" width="13.5" style="28" customWidth="1"/>
    <col min="521" max="521" width="14.5" style="28" customWidth="1"/>
    <col min="522" max="766" width="9.5" style="28"/>
    <col min="767" max="767" width="11.5" style="28" customWidth="1"/>
    <col min="768" max="768" width="7.5" style="28" customWidth="1"/>
    <col min="769" max="769" width="13.5" style="28" customWidth="1"/>
    <col min="770" max="771" width="9.5" style="28"/>
    <col min="772" max="772" width="10.5" style="28" customWidth="1"/>
    <col min="773" max="773" width="17" style="28" customWidth="1"/>
    <col min="774" max="774" width="10.5" style="28" customWidth="1"/>
    <col min="775" max="775" width="18.5" style="28" customWidth="1"/>
    <col min="776" max="776" width="13.5" style="28" customWidth="1"/>
    <col min="777" max="777" width="14.5" style="28" customWidth="1"/>
    <col min="778" max="1022" width="9.5" style="28"/>
    <col min="1023" max="1023" width="11.5" style="28" customWidth="1"/>
    <col min="1024" max="1025" width="7.5" style="28" customWidth="1"/>
    <col min="1026" max="16384" width="9.5" style="28"/>
  </cols>
  <sheetData>
    <row r="1" spans="1:10" x14ac:dyDescent="0.2">
      <c r="A1" s="11"/>
      <c r="B1" s="11"/>
      <c r="C1" s="11"/>
      <c r="D1" s="11"/>
      <c r="E1" s="11"/>
      <c r="F1" s="11"/>
      <c r="G1" s="11"/>
      <c r="H1" s="11"/>
      <c r="I1" s="11"/>
      <c r="J1" s="11"/>
    </row>
    <row r="2" spans="1:10" ht="15" customHeight="1" x14ac:dyDescent="0.2">
      <c r="A2" s="75" t="s">
        <v>59</v>
      </c>
      <c r="B2" s="75"/>
      <c r="C2" s="75"/>
      <c r="D2" s="75"/>
      <c r="E2" s="75"/>
      <c r="F2" s="75"/>
      <c r="G2" s="75"/>
      <c r="H2" s="75"/>
      <c r="I2" s="75"/>
      <c r="J2" s="75"/>
    </row>
    <row r="4" spans="1:10" x14ac:dyDescent="0.2">
      <c r="A4" s="11" t="s">
        <v>46</v>
      </c>
      <c r="B4" s="11"/>
      <c r="C4" s="62" t="str">
        <f>Koptame!C11</f>
        <v>Ūdens ņemšanas vieta Kalētu pagasta Kalētu ciemā ugunsdzēsības vajadzībām</v>
      </c>
      <c r="D4" s="62"/>
      <c r="E4" s="62"/>
      <c r="F4" s="62"/>
      <c r="G4" s="62"/>
      <c r="H4" s="62"/>
      <c r="I4" s="62"/>
      <c r="J4" s="62"/>
    </row>
    <row r="5" spans="1:10" x14ac:dyDescent="0.2">
      <c r="C5" s="62"/>
      <c r="D5" s="62"/>
      <c r="E5" s="62"/>
      <c r="F5" s="62"/>
      <c r="G5" s="62"/>
      <c r="H5" s="62"/>
      <c r="I5" s="62"/>
      <c r="J5" s="62"/>
    </row>
    <row r="6" spans="1:10" x14ac:dyDescent="0.2">
      <c r="A6" s="11" t="s">
        <v>47</v>
      </c>
      <c r="B6" s="11"/>
      <c r="C6" s="60" t="str">
        <f>C4</f>
        <v>Ūdens ņemšanas vieta Kalētu pagasta Kalētu ciemā ugunsdzēsības vajadzībām</v>
      </c>
      <c r="D6" s="60"/>
      <c r="E6" s="60"/>
      <c r="F6" s="60"/>
      <c r="G6" s="60"/>
      <c r="H6" s="60"/>
      <c r="I6" s="60"/>
      <c r="J6" s="60"/>
    </row>
    <row r="7" spans="1:10" x14ac:dyDescent="0.2">
      <c r="C7" s="62"/>
      <c r="D7" s="62"/>
      <c r="E7" s="62"/>
      <c r="F7" s="62"/>
      <c r="G7" s="62"/>
      <c r="H7" s="62"/>
      <c r="I7" s="62"/>
      <c r="J7" s="62"/>
    </row>
    <row r="8" spans="1:10" x14ac:dyDescent="0.2">
      <c r="A8" s="11" t="s">
        <v>48</v>
      </c>
      <c r="B8" s="11"/>
      <c r="C8" s="60" t="str">
        <f>Koptame!C15</f>
        <v>Liepu aleja 6, Kalēti, Kalētu pagasts, Dienvidkurzemes novads, LV-3484</v>
      </c>
      <c r="D8" s="60"/>
      <c r="E8" s="60"/>
      <c r="F8" s="60"/>
      <c r="G8" s="60"/>
      <c r="H8" s="60"/>
      <c r="I8" s="60"/>
      <c r="J8" s="60"/>
    </row>
    <row r="9" spans="1:10" x14ac:dyDescent="0.2">
      <c r="A9" s="11" t="s">
        <v>49</v>
      </c>
      <c r="B9" s="11"/>
      <c r="C9" s="60"/>
      <c r="D9" s="60"/>
      <c r="E9" s="60"/>
      <c r="F9" s="60"/>
      <c r="G9" s="60"/>
      <c r="H9" s="60"/>
      <c r="I9" s="60"/>
      <c r="J9" s="60"/>
    </row>
    <row r="11" spans="1:10" ht="15" customHeight="1" x14ac:dyDescent="0.2">
      <c r="C11" s="11" t="s">
        <v>60</v>
      </c>
      <c r="D11" s="11"/>
      <c r="E11" s="11"/>
      <c r="F11" s="34">
        <f>F22</f>
        <v>0</v>
      </c>
    </row>
    <row r="12" spans="1:10" ht="15" customHeight="1" x14ac:dyDescent="0.2">
      <c r="C12" s="11" t="s">
        <v>61</v>
      </c>
      <c r="D12" s="11"/>
      <c r="E12" s="11"/>
      <c r="F12" s="34">
        <f>J18</f>
        <v>0</v>
      </c>
    </row>
    <row r="14" spans="1:10" ht="15" customHeight="1" x14ac:dyDescent="0.2">
      <c r="A14" s="74" t="s">
        <v>62</v>
      </c>
      <c r="B14" s="74" t="s">
        <v>63</v>
      </c>
      <c r="C14" s="74"/>
      <c r="D14" s="74"/>
      <c r="E14" s="74"/>
      <c r="F14" s="74" t="s">
        <v>64</v>
      </c>
      <c r="G14" s="74" t="s">
        <v>65</v>
      </c>
      <c r="H14" s="74"/>
      <c r="I14" s="74"/>
      <c r="J14" s="74" t="s">
        <v>66</v>
      </c>
    </row>
    <row r="15" spans="1:10" x14ac:dyDescent="0.2">
      <c r="A15" s="74"/>
      <c r="B15" s="74"/>
      <c r="C15" s="74"/>
      <c r="D15" s="74"/>
      <c r="E15" s="74"/>
      <c r="F15" s="74"/>
      <c r="G15" s="35" t="s">
        <v>67</v>
      </c>
      <c r="H15" s="35" t="s">
        <v>68</v>
      </c>
      <c r="I15" s="35" t="s">
        <v>69</v>
      </c>
      <c r="J15" s="74"/>
    </row>
    <row r="16" spans="1:10" x14ac:dyDescent="0.2">
      <c r="A16" s="35"/>
      <c r="B16" s="71" t="s">
        <v>70</v>
      </c>
      <c r="C16" s="71"/>
      <c r="D16" s="71"/>
      <c r="E16" s="71"/>
      <c r="F16" s="35"/>
      <c r="G16" s="35"/>
      <c r="H16" s="35"/>
      <c r="I16" s="35"/>
      <c r="J16" s="35"/>
    </row>
    <row r="17" spans="1:15" ht="14.85" customHeight="1" x14ac:dyDescent="0.2">
      <c r="A17" s="36">
        <v>1</v>
      </c>
      <c r="B17" s="72" t="s">
        <v>71</v>
      </c>
      <c r="C17" s="72"/>
      <c r="D17" s="72"/>
      <c r="E17" s="72"/>
      <c r="F17" s="37">
        <f>Darbi!P26</f>
        <v>0</v>
      </c>
      <c r="G17" s="37">
        <f>Darbi!M26</f>
        <v>0</v>
      </c>
      <c r="H17" s="37">
        <f>Darbi!N26</f>
        <v>0</v>
      </c>
      <c r="I17" s="37">
        <f>Darbi!O26</f>
        <v>0</v>
      </c>
      <c r="J17" s="37">
        <f>Darbi!L26</f>
        <v>0</v>
      </c>
      <c r="K17" s="38"/>
    </row>
    <row r="18" spans="1:15" s="41" customFormat="1" ht="23.25" customHeight="1" x14ac:dyDescent="0.2">
      <c r="A18" s="73" t="s">
        <v>53</v>
      </c>
      <c r="B18" s="73"/>
      <c r="C18" s="73"/>
      <c r="D18" s="73"/>
      <c r="E18" s="73"/>
      <c r="F18" s="39">
        <f>SUM(F17:F17)</f>
        <v>0</v>
      </c>
      <c r="G18" s="39">
        <f>SUM(G17:G17)</f>
        <v>0</v>
      </c>
      <c r="H18" s="39">
        <f>SUM(H17:H17)</f>
        <v>0</v>
      </c>
      <c r="I18" s="39">
        <f>SUM(I17:I17)</f>
        <v>0</v>
      </c>
      <c r="J18" s="39">
        <f>SUM(J17:J17)</f>
        <v>0</v>
      </c>
      <c r="K18" s="28"/>
      <c r="L18" s="40"/>
      <c r="M18" s="28"/>
      <c r="N18" s="28"/>
      <c r="O18" s="40"/>
    </row>
    <row r="19" spans="1:15" s="41" customFormat="1" ht="23.25" customHeight="1" x14ac:dyDescent="0.2">
      <c r="A19" s="4" t="s">
        <v>72</v>
      </c>
      <c r="B19" s="4"/>
      <c r="C19" s="4"/>
      <c r="D19" s="4"/>
      <c r="E19" s="42" t="s">
        <v>73</v>
      </c>
      <c r="F19" s="43"/>
      <c r="G19" s="38"/>
      <c r="H19" s="38"/>
      <c r="I19" s="28"/>
      <c r="J19" s="28"/>
      <c r="K19" s="44"/>
      <c r="L19" s="28"/>
      <c r="M19" s="28"/>
      <c r="N19" s="28"/>
      <c r="O19" s="28"/>
    </row>
    <row r="20" spans="1:15" s="41" customFormat="1" ht="23.25" customHeight="1" x14ac:dyDescent="0.2">
      <c r="A20" s="69" t="s">
        <v>74</v>
      </c>
      <c r="B20" s="69"/>
      <c r="C20" s="69"/>
      <c r="D20" s="69"/>
      <c r="E20" s="69"/>
      <c r="F20" s="43"/>
      <c r="G20" s="28"/>
      <c r="H20" s="28"/>
      <c r="I20" s="28"/>
      <c r="J20" s="28"/>
      <c r="K20" s="28"/>
      <c r="L20" s="45"/>
      <c r="M20" s="28"/>
      <c r="N20" s="28"/>
      <c r="O20" s="28"/>
    </row>
    <row r="21" spans="1:15" s="41" customFormat="1" ht="23.25" customHeight="1" x14ac:dyDescent="0.2">
      <c r="A21" s="10" t="s">
        <v>75</v>
      </c>
      <c r="B21" s="9"/>
      <c r="C21" s="9"/>
      <c r="D21" s="8"/>
      <c r="E21" s="42" t="s">
        <v>73</v>
      </c>
      <c r="F21" s="43"/>
      <c r="G21" s="28"/>
      <c r="H21" s="28"/>
      <c r="I21" s="28"/>
      <c r="J21" s="28"/>
      <c r="K21" s="28"/>
      <c r="L21" s="45"/>
      <c r="M21" s="28"/>
      <c r="N21" s="28"/>
      <c r="O21" s="28"/>
    </row>
    <row r="22" spans="1:15" x14ac:dyDescent="0.2">
      <c r="A22" s="70" t="s">
        <v>76</v>
      </c>
      <c r="B22" s="70"/>
      <c r="C22" s="70"/>
      <c r="D22" s="70"/>
      <c r="E22" s="70"/>
      <c r="F22" s="46">
        <f>F18+F19+F21</f>
        <v>0</v>
      </c>
      <c r="G22" s="38"/>
      <c r="J22" s="38"/>
      <c r="L22" s="45"/>
    </row>
    <row r="23" spans="1:15" x14ac:dyDescent="0.2">
      <c r="K23" s="38"/>
    </row>
    <row r="24" spans="1:15" x14ac:dyDescent="0.2">
      <c r="A24" s="47"/>
      <c r="B24" s="41" t="s">
        <v>77</v>
      </c>
      <c r="C24" s="67" t="s">
        <v>78</v>
      </c>
      <c r="D24" s="67"/>
      <c r="E24" s="67"/>
      <c r="F24" s="67"/>
      <c r="G24" s="67"/>
      <c r="H24" s="67"/>
      <c r="I24" s="67"/>
      <c r="J24" s="67"/>
      <c r="K24" s="67"/>
      <c r="L24" s="48"/>
      <c r="M24" s="68"/>
      <c r="N24" s="68"/>
      <c r="O24" s="68"/>
    </row>
    <row r="25" spans="1:15" x14ac:dyDescent="0.2">
      <c r="A25" s="47"/>
      <c r="B25" s="41"/>
      <c r="C25" s="67" t="s">
        <v>79</v>
      </c>
      <c r="D25" s="67"/>
      <c r="E25" s="67"/>
      <c r="F25" s="67" t="s">
        <v>80</v>
      </c>
      <c r="G25" s="67"/>
      <c r="H25" s="67"/>
      <c r="I25" s="67"/>
      <c r="J25" s="67"/>
      <c r="K25" s="67"/>
      <c r="L25" s="40" t="s">
        <v>81</v>
      </c>
      <c r="M25" s="67"/>
      <c r="N25" s="67"/>
      <c r="O25" s="67"/>
    </row>
    <row r="26" spans="1:15" x14ac:dyDescent="0.2">
      <c r="A26" s="47"/>
      <c r="B26" s="41"/>
      <c r="C26" s="40"/>
      <c r="D26" s="40"/>
      <c r="E26" s="40"/>
      <c r="H26" s="40"/>
      <c r="I26" s="40"/>
      <c r="J26" s="40"/>
      <c r="K26" s="40"/>
      <c r="L26" s="40"/>
      <c r="M26" s="40"/>
      <c r="N26" s="40"/>
      <c r="O26" s="40"/>
    </row>
    <row r="27" spans="1:15" x14ac:dyDescent="0.2">
      <c r="A27" s="47"/>
      <c r="B27" s="41"/>
      <c r="C27" s="40"/>
      <c r="D27" s="40"/>
      <c r="E27" s="40"/>
      <c r="H27" s="40"/>
      <c r="I27" s="40"/>
      <c r="J27" s="40"/>
      <c r="K27" s="40"/>
      <c r="L27" s="40"/>
      <c r="M27" s="40"/>
      <c r="N27" s="40"/>
      <c r="O27" s="40"/>
    </row>
    <row r="28" spans="1:15" x14ac:dyDescent="0.2">
      <c r="A28" s="47"/>
      <c r="B28" s="41" t="s">
        <v>82</v>
      </c>
      <c r="C28" s="67" t="s">
        <v>78</v>
      </c>
      <c r="D28" s="67"/>
      <c r="E28" s="67"/>
      <c r="F28" s="67" t="s">
        <v>83</v>
      </c>
      <c r="G28" s="67"/>
      <c r="H28" s="67"/>
      <c r="I28" s="67"/>
      <c r="J28" s="67"/>
      <c r="K28" s="67"/>
      <c r="L28" s="40"/>
      <c r="M28" s="68"/>
      <c r="N28" s="68"/>
      <c r="O28" s="68"/>
    </row>
    <row r="29" spans="1:15" x14ac:dyDescent="0.2">
      <c r="A29" s="47"/>
      <c r="B29" s="41"/>
      <c r="C29" s="67" t="s">
        <v>79</v>
      </c>
      <c r="D29" s="67"/>
      <c r="E29" s="67"/>
      <c r="F29" s="67" t="s">
        <v>80</v>
      </c>
      <c r="G29" s="67"/>
      <c r="H29" s="67"/>
      <c r="I29" s="67"/>
      <c r="J29" s="67"/>
      <c r="K29" s="67"/>
      <c r="L29" s="40" t="s">
        <v>81</v>
      </c>
      <c r="M29" s="67"/>
      <c r="N29" s="67"/>
      <c r="O29" s="67"/>
    </row>
  </sheetData>
  <mergeCells count="38">
    <mergeCell ref="A6:B6"/>
    <mergeCell ref="C6:J6"/>
    <mergeCell ref="A1:J1"/>
    <mergeCell ref="A2:J2"/>
    <mergeCell ref="A4:B4"/>
    <mergeCell ref="C4:J4"/>
    <mergeCell ref="C5:J5"/>
    <mergeCell ref="F14:F15"/>
    <mergeCell ref="G14:I14"/>
    <mergeCell ref="J14:J15"/>
    <mergeCell ref="C7:J7"/>
    <mergeCell ref="A8:B8"/>
    <mergeCell ref="C8:J8"/>
    <mergeCell ref="A9:B9"/>
    <mergeCell ref="C9:J9"/>
    <mergeCell ref="C11:E11"/>
    <mergeCell ref="B16:E16"/>
    <mergeCell ref="B17:E17"/>
    <mergeCell ref="A18:E18"/>
    <mergeCell ref="C12:E12"/>
    <mergeCell ref="A14:A15"/>
    <mergeCell ref="B14:E15"/>
    <mergeCell ref="A19:D19"/>
    <mergeCell ref="A20:E20"/>
    <mergeCell ref="A21:D21"/>
    <mergeCell ref="A22:E22"/>
    <mergeCell ref="C24:E24"/>
    <mergeCell ref="C29:E29"/>
    <mergeCell ref="F29:K29"/>
    <mergeCell ref="M29:O29"/>
    <mergeCell ref="M24:O24"/>
    <mergeCell ref="C25:E25"/>
    <mergeCell ref="F25:K25"/>
    <mergeCell ref="M25:O25"/>
    <mergeCell ref="C28:E28"/>
    <mergeCell ref="F28:K28"/>
    <mergeCell ref="M28:O28"/>
    <mergeCell ref="F24:K24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28"/>
  <sheetViews>
    <sheetView tabSelected="1" workbookViewId="0">
      <selection activeCell="A26" sqref="A26:D26"/>
    </sheetView>
  </sheetViews>
  <sheetFormatPr defaultRowHeight="12.75" x14ac:dyDescent="0.2"/>
  <cols>
    <col min="1" max="1" width="4.1640625" customWidth="1"/>
    <col min="2" max="2" width="50.5" customWidth="1"/>
    <col min="3" max="3" width="6.6640625" customWidth="1"/>
    <col min="4" max="4" width="7.1640625" customWidth="1"/>
    <col min="5" max="5" width="7.5" customWidth="1"/>
    <col min="6" max="6" width="7.1640625" customWidth="1"/>
    <col min="7" max="7" width="9.5" customWidth="1"/>
    <col min="8" max="8" width="10.83203125" customWidth="1"/>
    <col min="9" max="9" width="9.33203125" customWidth="1"/>
    <col min="10" max="10" width="2.5" customWidth="1"/>
    <col min="11" max="12" width="7.5" customWidth="1"/>
    <col min="13" max="13" width="9.83203125" customWidth="1"/>
    <col min="14" max="14" width="10.5" bestFit="1" customWidth="1"/>
    <col min="15" max="15" width="9.33203125" customWidth="1"/>
    <col min="16" max="16" width="10.5" customWidth="1"/>
    <col min="17" max="17" width="2.83203125" customWidth="1"/>
  </cols>
  <sheetData>
    <row r="1" spans="1:17" ht="58.5" customHeight="1" x14ac:dyDescent="0.2">
      <c r="A1" s="86" t="s">
        <v>30</v>
      </c>
      <c r="B1" s="87"/>
      <c r="C1" s="87"/>
      <c r="D1" s="87"/>
      <c r="E1" s="87"/>
      <c r="F1" s="87"/>
      <c r="G1" s="87"/>
      <c r="H1" s="87"/>
      <c r="I1" s="87"/>
      <c r="J1" s="87"/>
      <c r="K1" s="88" t="s">
        <v>0</v>
      </c>
      <c r="L1" s="88"/>
      <c r="M1" s="88"/>
      <c r="N1" s="88"/>
      <c r="O1" s="88"/>
      <c r="P1" s="88"/>
      <c r="Q1" s="88"/>
    </row>
    <row r="2" spans="1:17" ht="12" customHeight="1" x14ac:dyDescent="0.2">
      <c r="A2" s="89" t="s">
        <v>31</v>
      </c>
      <c r="B2" s="90"/>
      <c r="C2" s="90"/>
      <c r="D2" s="90"/>
      <c r="E2" s="90"/>
      <c r="F2" s="90"/>
      <c r="G2" s="90"/>
      <c r="H2" s="90"/>
      <c r="I2" s="90"/>
      <c r="J2" s="90"/>
      <c r="K2" s="90"/>
      <c r="L2" s="90"/>
      <c r="M2" s="90"/>
      <c r="N2" s="90"/>
      <c r="O2" s="90"/>
      <c r="P2" s="90"/>
      <c r="Q2" s="90"/>
    </row>
    <row r="3" spans="1:17" ht="12.4" customHeight="1" x14ac:dyDescent="0.2">
      <c r="A3" s="91" t="s">
        <v>1</v>
      </c>
      <c r="B3" s="93" t="s">
        <v>2</v>
      </c>
      <c r="C3" s="95" t="s">
        <v>3</v>
      </c>
      <c r="D3" s="95" t="s">
        <v>4</v>
      </c>
      <c r="E3" s="97" t="s">
        <v>5</v>
      </c>
      <c r="F3" s="98"/>
      <c r="G3" s="98"/>
      <c r="H3" s="98"/>
      <c r="I3" s="98"/>
      <c r="J3" s="98"/>
      <c r="K3" s="99"/>
      <c r="L3" s="100" t="s">
        <v>6</v>
      </c>
      <c r="M3" s="101"/>
      <c r="N3" s="101"/>
      <c r="O3" s="101"/>
      <c r="P3" s="102"/>
    </row>
    <row r="4" spans="1:17" ht="67.900000000000006" customHeight="1" x14ac:dyDescent="0.2">
      <c r="A4" s="92"/>
      <c r="B4" s="94"/>
      <c r="C4" s="96"/>
      <c r="D4" s="96"/>
      <c r="E4" s="15" t="s">
        <v>7</v>
      </c>
      <c r="F4" s="15" t="s">
        <v>8</v>
      </c>
      <c r="G4" s="15" t="s">
        <v>9</v>
      </c>
      <c r="H4" s="15" t="s">
        <v>10</v>
      </c>
      <c r="I4" s="15" t="s">
        <v>11</v>
      </c>
      <c r="J4" s="103" t="s">
        <v>12</v>
      </c>
      <c r="K4" s="104"/>
      <c r="L4" s="15" t="s">
        <v>13</v>
      </c>
      <c r="M4" s="15" t="s">
        <v>9</v>
      </c>
      <c r="N4" s="15" t="s">
        <v>10</v>
      </c>
      <c r="O4" s="15" t="s">
        <v>11</v>
      </c>
      <c r="P4" s="15" t="s">
        <v>14</v>
      </c>
    </row>
    <row r="5" spans="1:17" ht="12.4" customHeight="1" x14ac:dyDescent="0.2">
      <c r="A5" s="17"/>
      <c r="B5" s="16" t="s">
        <v>15</v>
      </c>
      <c r="C5" s="17"/>
      <c r="D5" s="17"/>
      <c r="E5" s="17"/>
      <c r="F5" s="17"/>
      <c r="G5" s="17"/>
      <c r="H5" s="17"/>
      <c r="I5" s="17"/>
      <c r="J5" s="80"/>
      <c r="K5" s="82"/>
      <c r="L5" s="17"/>
      <c r="M5" s="17"/>
      <c r="N5" s="17"/>
      <c r="O5" s="17"/>
      <c r="P5" s="17"/>
    </row>
    <row r="6" spans="1:17" ht="12.4" customHeight="1" x14ac:dyDescent="0.2">
      <c r="A6" s="18">
        <v>1</v>
      </c>
      <c r="B6" s="19" t="s">
        <v>16</v>
      </c>
      <c r="C6" s="20" t="s">
        <v>17</v>
      </c>
      <c r="D6" s="21">
        <v>30</v>
      </c>
      <c r="E6" s="25"/>
      <c r="F6" s="25"/>
      <c r="G6" s="21">
        <f>ROUND(E6*F6,2)</f>
        <v>0</v>
      </c>
      <c r="H6" s="26"/>
      <c r="I6" s="25"/>
      <c r="J6" s="78">
        <f>ROUND(SUM(G6:I6),2)</f>
        <v>0</v>
      </c>
      <c r="K6" s="79"/>
      <c r="L6" s="21">
        <f>ROUND(D6*E6,2)</f>
        <v>0</v>
      </c>
      <c r="M6" s="21">
        <f>ROUND(D6*G6,2)</f>
        <v>0</v>
      </c>
      <c r="N6" s="22">
        <f>ROUND(D6*H6,2)</f>
        <v>0</v>
      </c>
      <c r="O6" s="21">
        <f>ROUND(D6*I6,2)</f>
        <v>0</v>
      </c>
      <c r="P6" s="21">
        <f>ROUND(SUM(M6:O6),2)</f>
        <v>0</v>
      </c>
    </row>
    <row r="7" spans="1:17" ht="21" x14ac:dyDescent="0.2">
      <c r="A7" s="18">
        <v>2</v>
      </c>
      <c r="B7" s="19" t="s">
        <v>85</v>
      </c>
      <c r="C7" s="20" t="s">
        <v>17</v>
      </c>
      <c r="D7" s="21">
        <v>35</v>
      </c>
      <c r="E7" s="25"/>
      <c r="F7" s="25"/>
      <c r="G7" s="21">
        <f t="shared" ref="G7:G25" si="0">ROUND(E7*F7,2)</f>
        <v>0</v>
      </c>
      <c r="H7" s="27"/>
      <c r="I7" s="25"/>
      <c r="J7" s="78">
        <f t="shared" ref="J7:J25" si="1">ROUND(SUM(G7:I7),2)</f>
        <v>0</v>
      </c>
      <c r="K7" s="79"/>
      <c r="L7" s="21">
        <f t="shared" ref="L7:L25" si="2">ROUND(D7*E7,2)</f>
        <v>0</v>
      </c>
      <c r="M7" s="21">
        <f t="shared" ref="M7:M25" si="3">ROUND(D7*G7,2)</f>
        <v>0</v>
      </c>
      <c r="N7" s="22">
        <f t="shared" ref="N7:N25" si="4">ROUND(D7*H7,2)</f>
        <v>0</v>
      </c>
      <c r="O7" s="21">
        <f t="shared" ref="O7:O25" si="5">ROUND(D7*I7,2)</f>
        <v>0</v>
      </c>
      <c r="P7" s="21">
        <f t="shared" ref="P7:P25" si="6">ROUND(SUM(M7:O7),2)</f>
        <v>0</v>
      </c>
    </row>
    <row r="8" spans="1:17" ht="12.4" customHeight="1" x14ac:dyDescent="0.2">
      <c r="A8" s="17"/>
      <c r="B8" s="16" t="s">
        <v>18</v>
      </c>
      <c r="C8" s="17"/>
      <c r="D8" s="24"/>
      <c r="E8" s="24"/>
      <c r="F8" s="24"/>
      <c r="G8" s="21"/>
      <c r="H8" s="17"/>
      <c r="I8" s="17"/>
      <c r="J8" s="78"/>
      <c r="K8" s="79"/>
      <c r="L8" s="21"/>
      <c r="M8" s="21"/>
      <c r="N8" s="22"/>
      <c r="O8" s="21"/>
      <c r="P8" s="21"/>
    </row>
    <row r="9" spans="1:17" ht="21" x14ac:dyDescent="0.2">
      <c r="A9" s="18">
        <v>3</v>
      </c>
      <c r="B9" s="19" t="s">
        <v>86</v>
      </c>
      <c r="C9" s="20" t="s">
        <v>19</v>
      </c>
      <c r="D9" s="21">
        <v>9</v>
      </c>
      <c r="E9" s="25"/>
      <c r="F9" s="25"/>
      <c r="G9" s="21">
        <f t="shared" si="0"/>
        <v>0</v>
      </c>
      <c r="H9" s="27"/>
      <c r="I9" s="25"/>
      <c r="J9" s="78">
        <f t="shared" si="1"/>
        <v>0</v>
      </c>
      <c r="K9" s="79"/>
      <c r="L9" s="21">
        <f t="shared" si="2"/>
        <v>0</v>
      </c>
      <c r="M9" s="21">
        <f t="shared" si="3"/>
        <v>0</v>
      </c>
      <c r="N9" s="22">
        <f t="shared" si="4"/>
        <v>0</v>
      </c>
      <c r="O9" s="21">
        <f t="shared" si="5"/>
        <v>0</v>
      </c>
      <c r="P9" s="21">
        <f t="shared" si="6"/>
        <v>0</v>
      </c>
    </row>
    <row r="10" spans="1:17" ht="21" x14ac:dyDescent="0.2">
      <c r="A10" s="18">
        <v>4</v>
      </c>
      <c r="B10" s="19" t="s">
        <v>34</v>
      </c>
      <c r="C10" s="20" t="s">
        <v>19</v>
      </c>
      <c r="D10" s="21">
        <v>10</v>
      </c>
      <c r="E10" s="25"/>
      <c r="F10" s="25"/>
      <c r="G10" s="21">
        <f t="shared" si="0"/>
        <v>0</v>
      </c>
      <c r="H10" s="25"/>
      <c r="I10" s="25"/>
      <c r="J10" s="78">
        <f t="shared" si="1"/>
        <v>0</v>
      </c>
      <c r="K10" s="79"/>
      <c r="L10" s="21">
        <f t="shared" si="2"/>
        <v>0</v>
      </c>
      <c r="M10" s="21">
        <f t="shared" si="3"/>
        <v>0</v>
      </c>
      <c r="N10" s="22">
        <f t="shared" si="4"/>
        <v>0</v>
      </c>
      <c r="O10" s="21">
        <f t="shared" si="5"/>
        <v>0</v>
      </c>
      <c r="P10" s="21">
        <f t="shared" si="6"/>
        <v>0</v>
      </c>
    </row>
    <row r="11" spans="1:17" ht="22.5" customHeight="1" x14ac:dyDescent="0.2">
      <c r="A11" s="18">
        <v>5</v>
      </c>
      <c r="B11" s="19" t="s">
        <v>33</v>
      </c>
      <c r="C11" s="20" t="s">
        <v>17</v>
      </c>
      <c r="D11" s="21">
        <v>31</v>
      </c>
      <c r="E11" s="25"/>
      <c r="F11" s="25"/>
      <c r="G11" s="21">
        <f t="shared" si="0"/>
        <v>0</v>
      </c>
      <c r="H11" s="25"/>
      <c r="I11" s="25"/>
      <c r="J11" s="78">
        <f t="shared" si="1"/>
        <v>0</v>
      </c>
      <c r="K11" s="79"/>
      <c r="L11" s="21">
        <f t="shared" si="2"/>
        <v>0</v>
      </c>
      <c r="M11" s="21">
        <f t="shared" si="3"/>
        <v>0</v>
      </c>
      <c r="N11" s="22">
        <f t="shared" si="4"/>
        <v>0</v>
      </c>
      <c r="O11" s="21">
        <f t="shared" si="5"/>
        <v>0</v>
      </c>
      <c r="P11" s="21">
        <f t="shared" si="6"/>
        <v>0</v>
      </c>
    </row>
    <row r="12" spans="1:17" ht="12.4" customHeight="1" x14ac:dyDescent="0.2">
      <c r="A12" s="18">
        <v>6</v>
      </c>
      <c r="B12" s="19" t="s">
        <v>20</v>
      </c>
      <c r="C12" s="20" t="s">
        <v>21</v>
      </c>
      <c r="D12" s="21">
        <v>10</v>
      </c>
      <c r="E12" s="25"/>
      <c r="F12" s="25"/>
      <c r="G12" s="21">
        <f t="shared" si="0"/>
        <v>0</v>
      </c>
      <c r="H12" s="25"/>
      <c r="I12" s="25"/>
      <c r="J12" s="78">
        <f t="shared" si="1"/>
        <v>0</v>
      </c>
      <c r="K12" s="79"/>
      <c r="L12" s="21">
        <f t="shared" si="2"/>
        <v>0</v>
      </c>
      <c r="M12" s="21">
        <f t="shared" si="3"/>
        <v>0</v>
      </c>
      <c r="N12" s="22">
        <f t="shared" si="4"/>
        <v>0</v>
      </c>
      <c r="O12" s="21">
        <f t="shared" si="5"/>
        <v>0</v>
      </c>
      <c r="P12" s="21">
        <f t="shared" si="6"/>
        <v>0</v>
      </c>
    </row>
    <row r="13" spans="1:17" ht="22.5" customHeight="1" x14ac:dyDescent="0.2">
      <c r="A13" s="18">
        <v>7</v>
      </c>
      <c r="B13" s="19" t="s">
        <v>88</v>
      </c>
      <c r="C13" s="20" t="s">
        <v>22</v>
      </c>
      <c r="D13" s="21">
        <v>1</v>
      </c>
      <c r="E13" s="25"/>
      <c r="F13" s="25"/>
      <c r="G13" s="21">
        <f t="shared" si="0"/>
        <v>0</v>
      </c>
      <c r="H13" s="25"/>
      <c r="I13" s="25"/>
      <c r="J13" s="78">
        <f t="shared" si="1"/>
        <v>0</v>
      </c>
      <c r="K13" s="79"/>
      <c r="L13" s="21">
        <f t="shared" si="2"/>
        <v>0</v>
      </c>
      <c r="M13" s="21">
        <f t="shared" si="3"/>
        <v>0</v>
      </c>
      <c r="N13" s="22">
        <f t="shared" si="4"/>
        <v>0</v>
      </c>
      <c r="O13" s="21">
        <f t="shared" si="5"/>
        <v>0</v>
      </c>
      <c r="P13" s="21">
        <f t="shared" si="6"/>
        <v>0</v>
      </c>
    </row>
    <row r="14" spans="1:17" ht="22.5" customHeight="1" x14ac:dyDescent="0.2">
      <c r="A14" s="18">
        <v>8</v>
      </c>
      <c r="B14" s="19" t="s">
        <v>35</v>
      </c>
      <c r="C14" s="20" t="s">
        <v>22</v>
      </c>
      <c r="D14" s="21">
        <v>1</v>
      </c>
      <c r="E14" s="25"/>
      <c r="F14" s="25"/>
      <c r="G14" s="21">
        <f t="shared" si="0"/>
        <v>0</v>
      </c>
      <c r="H14" s="25"/>
      <c r="I14" s="25"/>
      <c r="J14" s="78">
        <f t="shared" si="1"/>
        <v>0</v>
      </c>
      <c r="K14" s="79"/>
      <c r="L14" s="21">
        <f t="shared" si="2"/>
        <v>0</v>
      </c>
      <c r="M14" s="21">
        <f t="shared" si="3"/>
        <v>0</v>
      </c>
      <c r="N14" s="22">
        <f t="shared" si="4"/>
        <v>0</v>
      </c>
      <c r="O14" s="21">
        <f t="shared" si="5"/>
        <v>0</v>
      </c>
      <c r="P14" s="21">
        <f t="shared" si="6"/>
        <v>0</v>
      </c>
    </row>
    <row r="15" spans="1:17" ht="12.4" customHeight="1" x14ac:dyDescent="0.2">
      <c r="A15" s="18">
        <v>9</v>
      </c>
      <c r="B15" s="19" t="s">
        <v>23</v>
      </c>
      <c r="C15" s="20" t="s">
        <v>22</v>
      </c>
      <c r="D15" s="21">
        <v>1</v>
      </c>
      <c r="E15" s="25"/>
      <c r="F15" s="25"/>
      <c r="G15" s="21">
        <f t="shared" si="0"/>
        <v>0</v>
      </c>
      <c r="H15" s="25"/>
      <c r="I15" s="25"/>
      <c r="J15" s="78">
        <f t="shared" si="1"/>
        <v>0</v>
      </c>
      <c r="K15" s="79"/>
      <c r="L15" s="21">
        <f t="shared" si="2"/>
        <v>0</v>
      </c>
      <c r="M15" s="21">
        <f t="shared" si="3"/>
        <v>0</v>
      </c>
      <c r="N15" s="22">
        <f t="shared" si="4"/>
        <v>0</v>
      </c>
      <c r="O15" s="21">
        <f t="shared" si="5"/>
        <v>0</v>
      </c>
      <c r="P15" s="21">
        <f t="shared" si="6"/>
        <v>0</v>
      </c>
    </row>
    <row r="16" spans="1:17" ht="22.5" customHeight="1" x14ac:dyDescent="0.2">
      <c r="A16" s="18">
        <v>10</v>
      </c>
      <c r="B16" s="19" t="s">
        <v>36</v>
      </c>
      <c r="C16" s="20" t="s">
        <v>17</v>
      </c>
      <c r="D16" s="21">
        <v>8</v>
      </c>
      <c r="E16" s="25"/>
      <c r="F16" s="25"/>
      <c r="G16" s="21">
        <f t="shared" si="0"/>
        <v>0</v>
      </c>
      <c r="H16" s="25"/>
      <c r="I16" s="25"/>
      <c r="J16" s="78">
        <f t="shared" si="1"/>
        <v>0</v>
      </c>
      <c r="K16" s="79"/>
      <c r="L16" s="21">
        <f t="shared" si="2"/>
        <v>0</v>
      </c>
      <c r="M16" s="21">
        <f t="shared" si="3"/>
        <v>0</v>
      </c>
      <c r="N16" s="22">
        <f t="shared" si="4"/>
        <v>0</v>
      </c>
      <c r="O16" s="21">
        <f t="shared" si="5"/>
        <v>0</v>
      </c>
      <c r="P16" s="21">
        <f t="shared" si="6"/>
        <v>0</v>
      </c>
    </row>
    <row r="17" spans="1:17" ht="12.4" customHeight="1" x14ac:dyDescent="0.2">
      <c r="A17" s="17"/>
      <c r="B17" s="16" t="s">
        <v>15</v>
      </c>
      <c r="C17" s="17"/>
      <c r="D17" s="24"/>
      <c r="E17" s="24"/>
      <c r="F17" s="24"/>
      <c r="G17" s="21"/>
      <c r="H17" s="17"/>
      <c r="I17" s="17"/>
      <c r="J17" s="78"/>
      <c r="K17" s="79"/>
      <c r="L17" s="21"/>
      <c r="M17" s="21"/>
      <c r="N17" s="22"/>
      <c r="O17" s="21"/>
      <c r="P17" s="21"/>
    </row>
    <row r="18" spans="1:17" ht="12.4" customHeight="1" x14ac:dyDescent="0.2">
      <c r="A18" s="18">
        <v>1</v>
      </c>
      <c r="B18" s="19" t="s">
        <v>87</v>
      </c>
      <c r="C18" s="20" t="s">
        <v>17</v>
      </c>
      <c r="D18" s="21">
        <v>22</v>
      </c>
      <c r="E18" s="25"/>
      <c r="F18" s="25"/>
      <c r="G18" s="21">
        <f t="shared" si="0"/>
        <v>0</v>
      </c>
      <c r="H18" s="26"/>
      <c r="I18" s="25"/>
      <c r="J18" s="78">
        <f t="shared" si="1"/>
        <v>0</v>
      </c>
      <c r="K18" s="79"/>
      <c r="L18" s="21">
        <f t="shared" si="2"/>
        <v>0</v>
      </c>
      <c r="M18" s="21">
        <f t="shared" si="3"/>
        <v>0</v>
      </c>
      <c r="N18" s="22">
        <f t="shared" si="4"/>
        <v>0</v>
      </c>
      <c r="O18" s="21">
        <f t="shared" si="5"/>
        <v>0</v>
      </c>
      <c r="P18" s="21">
        <f>ROUND(SUM(M18:O18),2)</f>
        <v>0</v>
      </c>
    </row>
    <row r="19" spans="1:17" ht="12.4" customHeight="1" x14ac:dyDescent="0.2">
      <c r="A19" s="17"/>
      <c r="B19" s="16" t="s">
        <v>89</v>
      </c>
      <c r="C19" s="17"/>
      <c r="D19" s="24"/>
      <c r="E19" s="24"/>
      <c r="F19" s="24"/>
      <c r="G19" s="21"/>
      <c r="H19" s="17"/>
      <c r="I19" s="17"/>
      <c r="J19" s="78"/>
      <c r="K19" s="79"/>
      <c r="L19" s="21"/>
      <c r="M19" s="21"/>
      <c r="N19" s="22"/>
      <c r="O19" s="21"/>
      <c r="P19" s="21"/>
    </row>
    <row r="20" spans="1:17" ht="42" x14ac:dyDescent="0.2">
      <c r="A20" s="18">
        <v>2</v>
      </c>
      <c r="B20" s="19" t="s">
        <v>37</v>
      </c>
      <c r="C20" s="20" t="s">
        <v>24</v>
      </c>
      <c r="D20" s="21">
        <v>1</v>
      </c>
      <c r="E20" s="25"/>
      <c r="F20" s="25"/>
      <c r="G20" s="21">
        <f t="shared" si="0"/>
        <v>0</v>
      </c>
      <c r="H20" s="25"/>
      <c r="I20" s="25"/>
      <c r="J20" s="78">
        <f t="shared" si="1"/>
        <v>0</v>
      </c>
      <c r="K20" s="79"/>
      <c r="L20" s="21">
        <f t="shared" si="2"/>
        <v>0</v>
      </c>
      <c r="M20" s="21">
        <f t="shared" si="3"/>
        <v>0</v>
      </c>
      <c r="N20" s="22">
        <f t="shared" si="4"/>
        <v>0</v>
      </c>
      <c r="O20" s="21">
        <f t="shared" si="5"/>
        <v>0</v>
      </c>
      <c r="P20" s="21">
        <f t="shared" si="6"/>
        <v>0</v>
      </c>
    </row>
    <row r="21" spans="1:17" ht="31.5" x14ac:dyDescent="0.2">
      <c r="A21" s="18">
        <v>3</v>
      </c>
      <c r="B21" s="19" t="s">
        <v>25</v>
      </c>
      <c r="C21" s="20" t="s">
        <v>24</v>
      </c>
      <c r="D21" s="21">
        <v>1</v>
      </c>
      <c r="E21" s="25"/>
      <c r="F21" s="25"/>
      <c r="G21" s="21">
        <f t="shared" si="0"/>
        <v>0</v>
      </c>
      <c r="H21" s="25"/>
      <c r="I21" s="25"/>
      <c r="J21" s="78">
        <f t="shared" si="1"/>
        <v>0</v>
      </c>
      <c r="K21" s="79"/>
      <c r="L21" s="21">
        <f t="shared" si="2"/>
        <v>0</v>
      </c>
      <c r="M21" s="21">
        <f t="shared" si="3"/>
        <v>0</v>
      </c>
      <c r="N21" s="22">
        <f t="shared" si="4"/>
        <v>0</v>
      </c>
      <c r="O21" s="21">
        <f t="shared" si="5"/>
        <v>0</v>
      </c>
      <c r="P21" s="21">
        <f t="shared" si="6"/>
        <v>0</v>
      </c>
    </row>
    <row r="22" spans="1:17" ht="12.4" customHeight="1" x14ac:dyDescent="0.2">
      <c r="A22" s="18">
        <v>4</v>
      </c>
      <c r="B22" s="19" t="s">
        <v>26</v>
      </c>
      <c r="C22" s="20" t="s">
        <v>27</v>
      </c>
      <c r="D22" s="21">
        <v>22</v>
      </c>
      <c r="E22" s="25"/>
      <c r="F22" s="25"/>
      <c r="G22" s="21">
        <f t="shared" si="0"/>
        <v>0</v>
      </c>
      <c r="H22" s="25"/>
      <c r="I22" s="25"/>
      <c r="J22" s="78">
        <f t="shared" si="1"/>
        <v>0</v>
      </c>
      <c r="K22" s="79"/>
      <c r="L22" s="21">
        <f t="shared" si="2"/>
        <v>0</v>
      </c>
      <c r="M22" s="21">
        <f t="shared" si="3"/>
        <v>0</v>
      </c>
      <c r="N22" s="22">
        <f t="shared" si="4"/>
        <v>0</v>
      </c>
      <c r="O22" s="21">
        <f t="shared" si="5"/>
        <v>0</v>
      </c>
      <c r="P22" s="21">
        <f t="shared" si="6"/>
        <v>0</v>
      </c>
    </row>
    <row r="23" spans="1:17" ht="12.4" customHeight="1" x14ac:dyDescent="0.2">
      <c r="A23" s="18">
        <v>5</v>
      </c>
      <c r="B23" s="19" t="s">
        <v>28</v>
      </c>
      <c r="C23" s="20" t="s">
        <v>19</v>
      </c>
      <c r="D23" s="21">
        <v>0.2</v>
      </c>
      <c r="E23" s="25"/>
      <c r="F23" s="25"/>
      <c r="G23" s="21">
        <f t="shared" si="0"/>
        <v>0</v>
      </c>
      <c r="H23" s="25"/>
      <c r="I23" s="25"/>
      <c r="J23" s="78">
        <f t="shared" si="1"/>
        <v>0</v>
      </c>
      <c r="K23" s="79"/>
      <c r="L23" s="21">
        <f t="shared" si="2"/>
        <v>0</v>
      </c>
      <c r="M23" s="21">
        <f t="shared" si="3"/>
        <v>0</v>
      </c>
      <c r="N23" s="22">
        <f t="shared" si="4"/>
        <v>0</v>
      </c>
      <c r="O23" s="21">
        <f t="shared" si="5"/>
        <v>0</v>
      </c>
      <c r="P23" s="21">
        <f t="shared" si="6"/>
        <v>0</v>
      </c>
    </row>
    <row r="24" spans="1:17" ht="31.5" x14ac:dyDescent="0.2">
      <c r="A24" s="18">
        <v>6</v>
      </c>
      <c r="B24" s="19" t="s">
        <v>38</v>
      </c>
      <c r="C24" s="20" t="s">
        <v>21</v>
      </c>
      <c r="D24" s="21">
        <v>6</v>
      </c>
      <c r="E24" s="25"/>
      <c r="F24" s="25"/>
      <c r="G24" s="21">
        <f t="shared" si="0"/>
        <v>0</v>
      </c>
      <c r="H24" s="25"/>
      <c r="I24" s="25"/>
      <c r="J24" s="78">
        <f t="shared" si="1"/>
        <v>0</v>
      </c>
      <c r="K24" s="79"/>
      <c r="L24" s="21">
        <f t="shared" si="2"/>
        <v>0</v>
      </c>
      <c r="M24" s="21">
        <f t="shared" si="3"/>
        <v>0</v>
      </c>
      <c r="N24" s="22">
        <f t="shared" si="4"/>
        <v>0</v>
      </c>
      <c r="O24" s="21">
        <f t="shared" si="5"/>
        <v>0</v>
      </c>
      <c r="P24" s="21">
        <f t="shared" si="6"/>
        <v>0</v>
      </c>
    </row>
    <row r="25" spans="1:17" ht="22.5" customHeight="1" x14ac:dyDescent="0.2">
      <c r="A25" s="18">
        <v>7</v>
      </c>
      <c r="B25" s="19" t="s">
        <v>39</v>
      </c>
      <c r="C25" s="20" t="s">
        <v>19</v>
      </c>
      <c r="D25" s="21">
        <v>3.5</v>
      </c>
      <c r="E25" s="25"/>
      <c r="F25" s="25"/>
      <c r="G25" s="21">
        <f t="shared" si="0"/>
        <v>0</v>
      </c>
      <c r="H25" s="25"/>
      <c r="I25" s="25"/>
      <c r="J25" s="78">
        <f t="shared" si="1"/>
        <v>0</v>
      </c>
      <c r="K25" s="79"/>
      <c r="L25" s="21">
        <f t="shared" si="2"/>
        <v>0</v>
      </c>
      <c r="M25" s="21">
        <f t="shared" si="3"/>
        <v>0</v>
      </c>
      <c r="N25" s="22">
        <f t="shared" si="4"/>
        <v>0</v>
      </c>
      <c r="O25" s="21">
        <f t="shared" si="5"/>
        <v>0</v>
      </c>
      <c r="P25" s="21">
        <f t="shared" si="6"/>
        <v>0</v>
      </c>
    </row>
    <row r="26" spans="1:17" ht="12.75" customHeight="1" x14ac:dyDescent="0.2">
      <c r="A26" s="80"/>
      <c r="B26" s="81"/>
      <c r="C26" s="81"/>
      <c r="D26" s="82"/>
      <c r="E26" s="83" t="s">
        <v>29</v>
      </c>
      <c r="F26" s="84"/>
      <c r="G26" s="84"/>
      <c r="H26" s="85"/>
      <c r="I26" s="17"/>
      <c r="J26" s="80"/>
      <c r="K26" s="82"/>
      <c r="L26" s="21">
        <f>SUM(L6:L25)</f>
        <v>0</v>
      </c>
      <c r="M26" s="23">
        <f>SUM(M6:M25)</f>
        <v>0</v>
      </c>
      <c r="N26" s="23">
        <f t="shared" ref="N26:O26" si="7">SUM(N6:N25)</f>
        <v>0</v>
      </c>
      <c r="O26" s="23">
        <f t="shared" si="7"/>
        <v>0</v>
      </c>
      <c r="P26" s="23">
        <f>SUM(P6:P25)</f>
        <v>0</v>
      </c>
    </row>
    <row r="27" spans="1:17" ht="16.5" customHeight="1" x14ac:dyDescent="0.2"/>
    <row r="28" spans="1:17" ht="15.75" x14ac:dyDescent="0.2">
      <c r="A28" s="76" t="s">
        <v>32</v>
      </c>
      <c r="B28" s="77"/>
      <c r="C28" s="77"/>
      <c r="D28" s="77"/>
      <c r="E28" s="77"/>
      <c r="F28" s="77"/>
      <c r="G28" s="77"/>
      <c r="H28" s="77"/>
      <c r="I28" s="77"/>
      <c r="J28" s="77"/>
      <c r="K28" s="77"/>
      <c r="L28" s="77"/>
      <c r="M28" s="77"/>
      <c r="N28" s="77"/>
      <c r="O28" s="77"/>
      <c r="P28" s="77"/>
      <c r="Q28" s="77"/>
    </row>
  </sheetData>
  <mergeCells count="35">
    <mergeCell ref="A1:J1"/>
    <mergeCell ref="K1:Q1"/>
    <mergeCell ref="A2:Q2"/>
    <mergeCell ref="A3:A4"/>
    <mergeCell ref="B3:B4"/>
    <mergeCell ref="C3:C4"/>
    <mergeCell ref="D3:D4"/>
    <mergeCell ref="E3:K3"/>
    <mergeCell ref="L3:P3"/>
    <mergeCell ref="J4:K4"/>
    <mergeCell ref="J5:K5"/>
    <mergeCell ref="J6:K6"/>
    <mergeCell ref="J7:K7"/>
    <mergeCell ref="J8:K8"/>
    <mergeCell ref="J9:K9"/>
    <mergeCell ref="J10:K10"/>
    <mergeCell ref="J11:K11"/>
    <mergeCell ref="J12:K12"/>
    <mergeCell ref="J13:K13"/>
    <mergeCell ref="J14:K14"/>
    <mergeCell ref="J15:K15"/>
    <mergeCell ref="J16:K16"/>
    <mergeCell ref="J17:K17"/>
    <mergeCell ref="J18:K18"/>
    <mergeCell ref="J19:K19"/>
    <mergeCell ref="J20:K20"/>
    <mergeCell ref="J21:K21"/>
    <mergeCell ref="J22:K22"/>
    <mergeCell ref="J23:K23"/>
    <mergeCell ref="J24:K24"/>
    <mergeCell ref="A28:Q28"/>
    <mergeCell ref="J25:K25"/>
    <mergeCell ref="A26:D26"/>
    <mergeCell ref="E26:H26"/>
    <mergeCell ref="J26:K26"/>
  </mergeCells>
  <pageMargins left="0.7" right="0.7" top="0.75" bottom="0.75" header="0.3" footer="0.3"/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284d7b9a-7168-4a5a-9a00-1f0e7316ee72">
      <Terms xmlns="http://schemas.microsoft.com/office/infopath/2007/PartnerControls"/>
    </lcf76f155ced4ddcb4097134ff3c332f>
    <TaxCatchAll xmlns="477933bd-bab0-4acf-b163-519b4668326e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63AB8B4894966D4B8C97423CB67B4C7B" ma:contentTypeVersion="14" ma:contentTypeDescription="Create a new document." ma:contentTypeScope="" ma:versionID="3e719084cfb1f2df812ecf434c4a2069">
  <xsd:schema xmlns:xsd="http://www.w3.org/2001/XMLSchema" xmlns:xs="http://www.w3.org/2001/XMLSchema" xmlns:p="http://schemas.microsoft.com/office/2006/metadata/properties" xmlns:ns2="284d7b9a-7168-4a5a-9a00-1f0e7316ee72" xmlns:ns3="477933bd-bab0-4acf-b163-519b4668326e" targetNamespace="http://schemas.microsoft.com/office/2006/metadata/properties" ma:root="true" ma:fieldsID="37cf110604144a117497a3c513703e85" ns2:_="" ns3:_="">
    <xsd:import namespace="284d7b9a-7168-4a5a-9a00-1f0e7316ee72"/>
    <xsd:import namespace="477933bd-bab0-4acf-b163-519b4668326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Locatio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84d7b9a-7168-4a5a-9a00-1f0e7316ee7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16" nillable="true" ma:displayName="Location" ma:description="" ma:indexed="true" ma:internalName="MediaServiceLocation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Image Tags" ma:readOnly="false" ma:fieldId="{5cf76f15-5ced-4ddc-b409-7134ff3c332f}" ma:taxonomyMulti="true" ma:sspId="18c57b30-ec88-43b1-b6f8-ee46f1629c4e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77933bd-bab0-4acf-b163-519b4668326e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e30c90d3-0f75-4495-9b03-edffaa83447f}" ma:internalName="TaxCatchAll" ma:showField="CatchAllData" ma:web="477933bd-bab0-4acf-b163-519b4668326e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AEE97C72-11AB-453D-B218-5B07AAC76A47}">
  <ds:schemaRefs>
    <ds:schemaRef ds:uri="http://purl.org/dc/terms/"/>
    <ds:schemaRef ds:uri="284d7b9a-7168-4a5a-9a00-1f0e7316ee72"/>
    <ds:schemaRef ds:uri="http://purl.org/dc/dcmitype/"/>
    <ds:schemaRef ds:uri="http://schemas.microsoft.com/office/infopath/2007/PartnerControls"/>
    <ds:schemaRef ds:uri="http://schemas.microsoft.com/office/2006/documentManagement/types"/>
    <ds:schemaRef ds:uri="http://schemas.microsoft.com/office/2006/metadata/properties"/>
    <ds:schemaRef ds:uri="http://schemas.openxmlformats.org/package/2006/metadata/core-properties"/>
    <ds:schemaRef ds:uri="477933bd-bab0-4acf-b163-519b4668326e"/>
    <ds:schemaRef ds:uri="http://www.w3.org/XML/1998/namespace"/>
    <ds:schemaRef ds:uri="http://purl.org/dc/elements/1.1/"/>
  </ds:schemaRefs>
</ds:datastoreItem>
</file>

<file path=customXml/itemProps2.xml><?xml version="1.0" encoding="utf-8"?>
<ds:datastoreItem xmlns:ds="http://schemas.openxmlformats.org/officeDocument/2006/customXml" ds:itemID="{6AAA95D4-A454-499E-9DD1-25930B2F7CA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7D6BDE2F-3711-4ECF-908B-20DE83DCEC6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284d7b9a-7168-4a5a-9a00-1f0e7316ee72"/>
    <ds:schemaRef ds:uri="477933bd-bab0-4acf-b163-519b4668326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2" baseType="variant">
      <vt:variant>
        <vt:lpstr>Darblapas</vt:lpstr>
      </vt:variant>
      <vt:variant>
        <vt:i4>3</vt:i4>
      </vt:variant>
    </vt:vector>
  </HeadingPairs>
  <TitlesOfParts>
    <vt:vector size="3" baseType="lpstr">
      <vt:lpstr>Koptame</vt:lpstr>
      <vt:lpstr>Kops</vt:lpstr>
      <vt:lpstr>Darbi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Kaleti 16_06_ 2024.xls</dc:title>
  <dc:subject/>
  <dc:creator/>
  <cp:keywords/>
  <dc:description/>
  <cp:lastModifiedBy>Inta Muste</cp:lastModifiedBy>
  <dcterms:created xsi:type="dcterms:W3CDTF">2026-05-19T08:49:54Z</dcterms:created>
  <dcterms:modified xsi:type="dcterms:W3CDTF">2026-07-17T09:07:57Z</dcterms:modified>
  <cp:category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verter">
    <vt:lpwstr>SolidFramework v10.0.19910.1</vt:lpwstr>
  </property>
  <property fmtid="{D5CDD505-2E9C-101B-9397-08002B2CF9AE}" pid="3" name="Created">
    <vt:filetime>2024-06-18T00:00:00Z</vt:filetime>
  </property>
  <property fmtid="{D5CDD505-2E9C-101B-9397-08002B2CF9AE}" pid="4" name="LastSaved">
    <vt:filetime>2026-05-19T00:00:00Z</vt:filetime>
  </property>
  <property fmtid="{D5CDD505-2E9C-101B-9397-08002B2CF9AE}" pid="5" name="Producer">
    <vt:lpwstr>Microsoft: Print To PDF</vt:lpwstr>
  </property>
  <property fmtid="{D5CDD505-2E9C-101B-9397-08002B2CF9AE}" pid="6" name="ContentTypeId">
    <vt:lpwstr>0x01010063AB8B4894966D4B8C97423CB67B4C7B</vt:lpwstr>
  </property>
  <property fmtid="{D5CDD505-2E9C-101B-9397-08002B2CF9AE}" pid="7" name="MediaServiceImageTags">
    <vt:lpwstr/>
  </property>
</Properties>
</file>