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G:\PersonInfo\IVD\IEPIRKUMI\ATKLATI_KONKURSI\2026\RŪ-2026_125 SIA Rīgas ūdens darbinieku veselības apdrošināšana 2027.gadam (IF)\Apspriede\Nolikuma projekts\"/>
    </mc:Choice>
  </mc:AlternateContent>
  <xr:revisionPtr revIDLastSave="0" documentId="13_ncr:1_{E0B17474-237A-4C5E-AFC8-62C945C44EEF}" xr6:coauthVersionLast="47" xr6:coauthVersionMax="47" xr10:uidLastSave="{00000000-0000-0000-0000-000000000000}"/>
  <bookViews>
    <workbookView xWindow="-27630" yWindow="195" windowWidth="21600" windowHeight="12585" xr2:uid="{C73303CE-9A7A-4A2E-83B9-CAFD34AA57C0}"/>
  </bookViews>
  <sheets>
    <sheet name="vertesanas_kriteriji" sheetId="1" r:id="rId1"/>
  </sheets>
  <definedNames>
    <definedName name="_xlnm.Print_Area" localSheetId="0">vertesanas_kriteriji!$A$1:$F$42</definedName>
    <definedName name="_xlnm.Print_Titles" localSheetId="0">vertesanas_kriteriji!$1:$6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1" l="1"/>
  <c r="E24" i="1"/>
  <c r="E18" i="1"/>
  <c r="E15" i="1" l="1"/>
  <c r="E8" i="1" l="1"/>
  <c r="E42" i="1" s="1"/>
</calcChain>
</file>

<file path=xl/sharedStrings.xml><?xml version="1.0" encoding="utf-8"?>
<sst xmlns="http://schemas.openxmlformats.org/spreadsheetml/2006/main" count="125" uniqueCount="106">
  <si>
    <t>Nr.p.k.</t>
  </si>
  <si>
    <t>Vērtēšanas kritēriji</t>
  </si>
  <si>
    <t>Minimālā vērtība saskaņā ar tehnisko specifikāciju</t>
  </si>
  <si>
    <t>Maksimālā vērtība, par kuru tiek piešķirts maksimālais punktu skaits apakškritērijā</t>
  </si>
  <si>
    <t xml:space="preserve">Maksimālais punktu skaits </t>
  </si>
  <si>
    <t>Pamata programmas apdrošināšanas prēmija 1 (vienai) apdrošinātajai personai</t>
  </si>
  <si>
    <t>nav definēts</t>
  </si>
  <si>
    <t>2.1.</t>
  </si>
  <si>
    <t xml:space="preserve">ārstniecības personu mājas vizītes </t>
  </si>
  <si>
    <t>2.2.</t>
  </si>
  <si>
    <t>Diagnostisko izmeklējumu atlīdzības limits</t>
  </si>
  <si>
    <t>2.3.</t>
  </si>
  <si>
    <t>Augsto tehnoloģiju diagnostisko izmeklējumu atlīdzības limits</t>
  </si>
  <si>
    <t>2.4.</t>
  </si>
  <si>
    <t>Ārstniecisko manipulāciju atlīdzības limits</t>
  </si>
  <si>
    <t>Ārstnieciskās manipulācijas, izņemot epidurālo blokādi</t>
  </si>
  <si>
    <t>Epidurālā blokāde</t>
  </si>
  <si>
    <t>3.</t>
  </si>
  <si>
    <t>Pamata programmā  iekļauto pakalpojumu grupu apdrošinājuma summas/limiti un atlīdzības procentuālais apmērs</t>
  </si>
  <si>
    <t>3.1.</t>
  </si>
  <si>
    <t>3.2.</t>
  </si>
  <si>
    <t>Maksas stacionāra atlīdzību limits par katru stacionēšanās gadījumu</t>
  </si>
  <si>
    <t>3.3.</t>
  </si>
  <si>
    <t>Ambulatorās rehabilitācijas atlīdzības limits</t>
  </si>
  <si>
    <t>3.4.</t>
  </si>
  <si>
    <t xml:space="preserve">Zobārstniecības pakalpojumu atlīdzības limits </t>
  </si>
  <si>
    <t>3.5.</t>
  </si>
  <si>
    <t>Veselības veicināšanas (sporta) atlīdzības limits</t>
  </si>
  <si>
    <t>4.</t>
  </si>
  <si>
    <t>Pretendenta piedāvājumā iekļautie papildu veselības aprūpes pakalpojumi bez papildu piemaksas (ja Pretendents piedāvā)</t>
  </si>
  <si>
    <t>Papildus pakalpojumu iekļaušana apdrošināšanas programmu segumā nav obligāta, bet ir vēlama, jo tikai par tehniskajā specifikācijā noteikto minimālo prasību izpildi papildu punkti šajā vērtēšanas kritērijā Pretendentu piedāvājumiem netiek piešķirti.</t>
  </si>
  <si>
    <t>4.1.</t>
  </si>
  <si>
    <t>2 konsultācijas</t>
  </si>
  <si>
    <t>2 psihiatru konsultācijas</t>
  </si>
  <si>
    <t>1 homeopāta konsultācija</t>
  </si>
  <si>
    <t>1 konsultācija</t>
  </si>
  <si>
    <t>1 osteopāta konsultācija</t>
  </si>
  <si>
    <t>1 podologa/podiatra konsultācija</t>
  </si>
  <si>
    <t>1 tehniskā ortopēda konsultācija</t>
  </si>
  <si>
    <t>1 imunuloga konsultācija</t>
  </si>
  <si>
    <t xml:space="preserve">2 dietologa/uztura speciālista konsultācijas </t>
  </si>
  <si>
    <t>1 fizikālās un rehabilitācijas medicīnas ārsta konsultācija</t>
  </si>
  <si>
    <t>Grūtnieču aprūpe</t>
  </si>
  <si>
    <t>300.00 EUR</t>
  </si>
  <si>
    <t>Maksas dzemdību pakalpojumi</t>
  </si>
  <si>
    <t>400.00 EUR</t>
  </si>
  <si>
    <t>Kritiskās saslimšanas ne mazāk kā EUR 500.00 apdrošināšanas periodā katrai apdrošinātai personai, bez nogaidīšanas perioda piemērošanas attiecībā uz Pasūtītāja darbiniekiem, bet “izdzīvošanas” periods pēc saslimšanas diagnosticēšanas ne vairāk kā 28 dienas)</t>
  </si>
  <si>
    <t>500.00 EUR</t>
  </si>
  <si>
    <t>Maksas stacionārā rehabilitācija</t>
  </si>
  <si>
    <t xml:space="preserve">Skleroterapijas procedūra varikozo vēnu ārstēšanā (pēc CEAP sākot no C3 stadijas un augstāk) </t>
  </si>
  <si>
    <t>100.00 EUR</t>
  </si>
  <si>
    <t>4.2.</t>
  </si>
  <si>
    <t>4.3.</t>
  </si>
  <si>
    <t>4.4.</t>
  </si>
  <si>
    <t>4.5.</t>
  </si>
  <si>
    <t>5.</t>
  </si>
  <si>
    <t>Apmaksājamo veselības aprūpes pakalpojumu izņēmumu saraksts</t>
  </si>
  <si>
    <t>Maksimālais punktu skaits tiek piešķirts piedāvājumam ar mazāko ierobežojumu sarakstu attiecībā uz veselības aprūpes pakalpojumiem, kuri netiek apmaksāti. Katram nākamajam piedāvājumam ar lielāku izņēmumu sarakstu piešķirtais punktu skaits tiek samazināts par 2 punktiem, ja attiecīgā Pretendenta piedāvātajā apdrošināšanas segumā iekļautā izņēmumu saraksta atšķirības, salīdzinot ar iepriekšējo labāko piedāvājumu, ir maznozīmīgas vai par 4 punktiem, ja atšķirības, salīdzinot ar iepriekšējo labāko piedāvājumu, ir būtiskas. Pasūtītājs norāda, ka izņēmumu sarakstu atšķirību nozīmīgums tiek noteikts, ņemot vērā gan norādīto izņēmumu skaitu, gan arī norādīto izņēmumu struktūru, kas ietekmē arī iespējamo izmaksājamo/atsakāmo atlīdzību apmēru naudas izteiksmē. Par maznozīmīgām atšķirībām tiek uzskatīti ierobežojumi, ja izņēmumu sarakstā ir iekļauti atsevišķi pakalpojumi (nosaukto speciālistu konsultācijas, nosauktie laboratoriskie un diagnostiskie izmeklējumi, manipulācijas u.tml.), bet par būtiskām atšķirībām tiek uzskatīti ierobežojumi, ja izņēmumu sarakstā ir iekļautas veselas pakalpojumu grupas (diagnozes, ārstniecības metodes, izmeklējumu, manipulāciju grupas u.tml.). Par nozīmīgiem izņēmumiem tiek uzskatītas arī Pretendentu norādītās neapmaksājamās operācijas.
Vienlīdzīgu piedāvājumu gadījumā vairāku Pretendentu piedāvājumiem var tikt piešķirts vienāds punktu skaits. Mazākais iespējamais punktu skaits ir 1.
Šajā vērtēšanas kritērijā netiek vērtēti tie vispārējie izņēmumi, kas būs vienādi visiem Pretendentiem.</t>
  </si>
  <si>
    <t>KOPĀ:</t>
  </si>
  <si>
    <t>Punktu piešķiršanas metodika
(novērtēšanas kritēriju skaidrojums)</t>
  </si>
  <si>
    <t>45.00 EUR</t>
  </si>
  <si>
    <t>60.00 EUR</t>
  </si>
  <si>
    <t>35.00 EUR</t>
  </si>
  <si>
    <t>90.00 EUR</t>
  </si>
  <si>
    <t>110.00 EUR</t>
  </si>
  <si>
    <t>80.00 EUR</t>
  </si>
  <si>
    <t xml:space="preserve">Maksas ārstu/ speciālistu konsultāciju atlīdzību limits par katru apmeklējuma reizi </t>
  </si>
  <si>
    <t>pirmreizējas un atkārtotas maksas ārstu speciālistu, t.sk. ģimenes ārsta un terapeita konsultācijas</t>
  </si>
  <si>
    <t>pirmreizējas un atkārtotas profesoru un docentu konsultācijas</t>
  </si>
  <si>
    <t xml:space="preserve">Gadījumā, ja atšķirsies piedāvātie atlīdzību limiti pirmreizējām un atkārtotām konsultācijām, tad veicot vērtēšanu, piešķiramo punktu aprēķina formulā tiks izmantots tikai zemākais piedāvātais atlīdzību limits. </t>
  </si>
  <si>
    <t xml:space="preserve">Tiek vērtēti Pretendentu piedāvājumos norādītie atlīdzību limitu / cenrāža palielinājumi pamata programmai virs minimālajās prasībās noteiktā šī kritērija ietvaros nosauktajiem veselības aprūpes pakalpojumiem. 
Piedāvājumam ar visaugstāko cenrāža limitu palielinājumu katrā no vērtējamiem pakalpojumiem, kas nosaukti 2.1. – 2.4. apakškritērijos, tiek piešķirts lielākais punktu skaits. Pārējo piedāvājumi izdevīguma punkti tiek aprēķināti pēc formulas: X/Y *P, kur:
X – limita palielinājums, kam aprēķina izdevīguma punktus,
Y – vislielākais piedāvātais limita palielinājums,
P – maksimālais iespējamais punktu katrā no vērtējamiem apakš kritērijiem. 
Par minimālo prasību izpildi papildu punkti šajā vērtēšanas kritērijā piešķirti netiek. </t>
  </si>
  <si>
    <t>saskaņā ar apakškritērijos norādīto</t>
  </si>
  <si>
    <t>Lai pretendētu uz papildu punktu piešķiršanu šajā vērtēšanas kritērijā, tad visiem apdrošināšanas programmā iekļautajiem diagnostiskajiem izmeklējumiem atlīdzību limits ir jāpalielina vienādā apmērā un ne mazāk kā par EUR 5.00. 
Ja Pretendents limita palielinājumu būs piedāvājis mazāk nekā EUR 5.00 apmērā par katru izmeklējumu, vai limita palielinājums tiks piemērots tikai daļai no pamata programmā iekļautajiem izmeklējumiem, vai atšķirsies piedāvātā atlīdzību limita apmērs katram izmeklējumam, tad papildu punkti šajā vērtēšanas kritērijā piešķirti netiek.
Ja katra izmeklējuma apmaksas summa apdrošināšanas periodā tiek palielināta par EUR 35.00 vai vairāk, tad attiecīgā Pretendenta piedāvājumam tiek piešķirts maksimālais punktu skaits šajā vērtēšanas kritērijā.</t>
  </si>
  <si>
    <t>Lai pretendētu uz papildu punktu piešķiršanu šajā vērtēšanas kritērijā, tad visiem apdrošināšanas programmā iekļautajiem dārgo tehnoloģiju izmeklējumiem atlīdzību limits ir jāpalielina vienādā apmērā un katra izmeklējuma apmaksas summas palielinājumam ir jābūt ne mazāk kā par EUR 10.00.
Ja Pretendents limita palielinājumu būs piedāvājis mazāk nekā EUR 10.00 apmērā par katru izmeklējumu, vai limita palielinājums tiks piemērots tikai daļai no pamata Programmā iekļautajiem izmeklējumiem, vai atšķirsies piedāvātā atlīdzību limita apmērs katram izmeklējumam, tad papildu punkti šajā vērtēšanas kritērijā piešķirti netiek.
Ja katra izmeklējuma apmaksas summa apdrošināšanas periodā tiek palielināta par 250.00 EUR vai vairāk, tad attiecīgā Pretendenta piedāvājumam tiek piešķirts maksimālais punktu skaits šajā vērtēšanas kritērijā.</t>
  </si>
  <si>
    <t>2.4.1.</t>
  </si>
  <si>
    <t>2.4.2.</t>
  </si>
  <si>
    <t>40.00 EUR</t>
  </si>
  <si>
    <t>75.00 EUR</t>
  </si>
  <si>
    <t>150.00 EUR</t>
  </si>
  <si>
    <t>Pretendentu piedāvājumiem, kuros šī kritērija 3.1. – 3.6. apakškritērijos nosauktajās pakalpojumu grupās būs iekļautas lielākas apdrošinājuma summas/ atlīdzību limiti nekā noteikts tehniskās specifikācijas minimālajās prasībās, tiks piešķirti papildu punkti. Tas ir, tiek vērtēts apdrošinājuma summas/limita palielinājums, kas tiek aprēķināts kā starpība Pretendenta piedāvājumā norādītajam lielumam un minimālajās prasībās noteiktajam lielumam attiecīgajā vērtējuma kritērijā.
Atšķirīgu Pretendentu piedāvāto apdrošinājuma summu / limitu gadījumā piedāvājumam ar vislielāko piedāvāto apdrošinājuma summas/ limita palielinājumu katrā kritērijā tiek piešķirts lielākais iespējamais punktu skaits, bet pārējo piedāvājumu izdevīguma punkti tiek aprēķināti pēc formulas: X/Y *P, kur:
X — apdrošinājuma summas/ limita palielinājums, kam aprēķina izdevīguma punktus,
Y — vislielākais piedāvātais apdrošinājuma summas / limita palielinājums,
P — vērtēšanas apakškritērijam noteiktais maksimālais punktu skaits.</t>
  </si>
  <si>
    <t>Tiek vērtētas Pretendentu piedāvājumos norādīto apdrošinājuma summas/limitu palielinājumu virs tehniskās specifikācijas minimālajās prasībās norādītā.</t>
  </si>
  <si>
    <t>1 sporta ārsta konsultācija</t>
  </si>
  <si>
    <t>4.6.</t>
  </si>
  <si>
    <t>4.7</t>
  </si>
  <si>
    <t>4.8</t>
  </si>
  <si>
    <t>4.9</t>
  </si>
  <si>
    <t>4.10</t>
  </si>
  <si>
    <t>4.11</t>
  </si>
  <si>
    <t>4.12</t>
  </si>
  <si>
    <t>4.13</t>
  </si>
  <si>
    <t>4.14</t>
  </si>
  <si>
    <t>4.15</t>
  </si>
  <si>
    <t>4.16</t>
  </si>
  <si>
    <t>Pamata programmu segumā iekļauto maksas ambulatoro pakalpojumu apmaksas apmērs (cenrādis), tajā skaitā:</t>
  </si>
  <si>
    <t>2 psihologu konsultācijas neatkarīgi no tā vai pakalpojums ir saņemts ārstniecības iestādē vai šo speciālistu privātpraksēs.</t>
  </si>
  <si>
    <t>2 psihoterapeitu konsultācijas neatkarīgi no tā vai pakalpojums ir saņemts ārstniecības iestādē vai šo speciālistu privātpraksēs.</t>
  </si>
  <si>
    <t>Ja maksas pakalpojumi, kas nosaukti 4.12. – 4.14. apakškritērijos, apdrošināšanas segumā tiks iekļauti ar mazāku limitu, daļēju apmaksu vai tiks noteikti ierobežojumi, tad par šādu segumu papildu punkti netiek piešķirti.</t>
  </si>
  <si>
    <t>Ja maksas stacionārās rehabilitācijas pakalpojumi apdrošināšanas segumā tiks iekļauti ar mazāku limitu, daļēju apmaksu (mazāk par 100%) vai tiks
noteikti saslimšanu diagnožu ierobežojumi, tad par šādu segumu papildu punkti netiek piešķirti.</t>
  </si>
  <si>
    <t>Pretendenta piedāvājumam, kur pamata programmā tiks iekļautas šajā vērtēšanas kritērijā nosauktā skleroterapija, tiek piešķirts 1.5 punkts. Ja maksas pakalpojums tiks iekļauts ar mazāku limitu, daļēju apmaksu vai tiks noteikti ierobežojumi, tad par šādu segumu papildu punkti netiek piešķirti.</t>
  </si>
  <si>
    <t>Lai pretendētu uz papildu punktu piešķiršanu šajā vērtēšanas kritērijā, tad visu pamata programmā iekļauto ārstniecisko manipulāciju un procedūru (t.sk. epidurālās blokādes) atlīdzību limits ir jāpalielina vienādā apmērā un ne mazāk kā par EUR 3.00 katrai manipulācijai un procedūrai.
Ja Pretendents limita palielinājumu būs piedāvājis mazāk nekā EUR 3.00 apmērā par katru manipulāciju un/vai procedūru, vai limita palielinājums tiks piemērots tikai daļai no pamata programmā iekļautajām ārstnieciskajām manipulācijām un procedūrām, vai atšķirsies piedāvātā atlīdzību limita apmērs katrai no manipulācijām un procedūrām, tad papildu punkti šajā vērtēšanas kritērijā piešķirti netiek. Ja katras manipulācijas un procedūras apmaksas summa tiek palielināta par 35.00 EUR vai vairāk, tad attiecīgā Pretendenta piedāvājuma tiek piešķirts maksimālais punktu skaits šajā vērtēšanas kritērijā.</t>
  </si>
  <si>
    <t>Jebkuru medikamentu iegādes atlīdzības limits</t>
  </si>
  <si>
    <t>Saimnieciski izdevīgākā piedāvājuma vērtēšanas kritēriji un metodika</t>
  </si>
  <si>
    <t xml:space="preserve">
Lai iegūtu papildu punktus šī kritērija ietvaros, tad konsultāciju limitam ir jābūt vienādam ar Pretendenta piedāvāto atlīdzības limitu, kādu Pretendents ir piedāvājis pakalpojumu grupai vērtēšanas kritērijā Nr.2.1. - pirmreizējas un atkārtotas maksas ārstu speciālistu, t.sk. ģimenes ārsta un terapeita konsultācijas.
</t>
  </si>
  <si>
    <r>
      <t xml:space="preserve">Piedāvājumam ar viszemāko piedāvāto prēmiju par vienu apdrošināto personu tiek piešķirts maksimālais paredzētais punktu skaits šajā vērtēšanas kritērijā, bet pārējo piedāvājumu izdevīguma punktus aprēķina pēc šādas formulas: Cx/Cy * P, kur
Cx – lētākā piedāvājuma apdrošināšanas prēmija 1 darbiniekam 
Cy – vērtējamā piedāvājuma prēmija 
P – maksimālais iespējamais punktu skaits vērtēšanas kritērijā.
Pretendenta piedāvātā apdrošināšanas prēmija nedrīkst pārsniegt Tehniskajā specifikācijā norādīto maksimālo apdrošināšanas prēmijas limitu.
Piezīme: Pamata programmas apdrošināšanas prēmija 1 (vienai) apdrošinātajai personai </t>
    </r>
    <r>
      <rPr>
        <b/>
        <sz val="8"/>
        <rFont val="Verdana"/>
        <family val="2"/>
        <charset val="186"/>
      </rPr>
      <t>nedrīkst pārsniegt 684,96 EUR</t>
    </r>
    <r>
      <rPr>
        <sz val="8"/>
        <rFont val="Verdana"/>
        <family val="2"/>
      </rPr>
      <t>.</t>
    </r>
  </si>
  <si>
    <t>Uzaicinājums uz apspriedi ar piegādātājiem 
SIA “Rīgas ūdens” iepirkumam “Veselības apdrošināšana darbiniekiem”  (identifikācijas Nr.RŪ-2026/125)</t>
  </si>
  <si>
    <t>Nolikuma 8.pielikums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</si>
</sst>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EUR]"/>
  </numFmts>
  <fonts count="11" x14ac:knownFonts="1">
    <font>
      <sz val="10"/>
      <name val="Arial"/>
      <family val="2"/>
    </font>
    <font>
      <sz val="10"/>
      <name val="Arial"/>
      <family val="2"/>
    </font>
    <font>
      <b/>
      <sz val="9"/>
      <name val="Verdana"/>
      <family val="2"/>
    </font>
    <font>
      <sz val="10"/>
      <name val="Verdana"/>
      <family val="2"/>
    </font>
    <font>
      <b/>
      <sz val="8"/>
      <name val="Verdana"/>
      <family val="2"/>
    </font>
    <font>
      <sz val="8"/>
      <name val="Verdana"/>
      <family val="2"/>
    </font>
    <font>
      <sz val="8"/>
      <name val="Verdana"/>
      <family val="2"/>
      <charset val="186"/>
    </font>
    <font>
      <b/>
      <sz val="9"/>
      <color rgb="FFFF0000"/>
      <name val="Verdana"/>
      <family val="2"/>
    </font>
    <font>
      <i/>
      <sz val="8"/>
      <name val="Verdana"/>
      <family val="2"/>
    </font>
    <font>
      <b/>
      <sz val="8"/>
      <color rgb="FFFF0000"/>
      <name val="Verdana"/>
      <family val="2"/>
    </font>
    <font>
      <b/>
      <sz val="8"/>
      <name val="Verdana"/>
      <family val="2"/>
      <charset val="186"/>
    </font>
  </fonts>
  <fills count="5">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9" tint="0.59999389629810485"/>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diagonal/>
    </border>
  </borders>
  <cellStyleXfs count="2">
    <xf numFmtId="0" fontId="0" fillId="0" borderId="0"/>
    <xf numFmtId="0" fontId="1" fillId="0" borderId="0"/>
  </cellStyleXfs>
  <cellXfs count="75">
    <xf numFmtId="0" fontId="0" fillId="0" borderId="0" xfId="0"/>
    <xf numFmtId="0" fontId="2" fillId="0" borderId="0" xfId="0" applyFont="1" applyAlignment="1">
      <alignment horizontal="center" vertical="center" wrapText="1"/>
    </xf>
    <xf numFmtId="0" fontId="3" fillId="0" borderId="0" xfId="0" applyFont="1"/>
    <xf numFmtId="0" fontId="4" fillId="2" borderId="1" xfId="0" applyFont="1" applyFill="1" applyBorder="1" applyAlignment="1">
      <alignment horizontal="center" vertical="center" wrapText="1"/>
    </xf>
    <xf numFmtId="0" fontId="5" fillId="0" borderId="0" xfId="0" applyFont="1"/>
    <xf numFmtId="0" fontId="5" fillId="3" borderId="1" xfId="0" applyFont="1" applyFill="1" applyBorder="1" applyAlignment="1">
      <alignment horizontal="justify" vertical="center" wrapText="1"/>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0" borderId="0" xfId="0" applyFont="1" applyAlignment="1">
      <alignment vertical="center"/>
    </xf>
    <xf numFmtId="0" fontId="6" fillId="3"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49" fontId="5" fillId="3" borderId="1" xfId="0" applyNumberFormat="1" applyFont="1" applyFill="1" applyBorder="1" applyAlignment="1">
      <alignment horizontal="center" vertical="center" wrapText="1"/>
    </xf>
    <xf numFmtId="49"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0" borderId="9" xfId="0" applyFont="1" applyBorder="1" applyAlignment="1">
      <alignment vertical="center" wrapText="1"/>
    </xf>
    <xf numFmtId="0" fontId="5" fillId="0" borderId="1" xfId="0" applyFont="1" applyBorder="1" applyAlignment="1">
      <alignment vertical="center" wrapText="1"/>
    </xf>
    <xf numFmtId="0" fontId="5" fillId="3" borderId="8" xfId="0" applyFont="1" applyFill="1" applyBorder="1" applyAlignment="1">
      <alignment horizontal="center" vertical="center" wrapText="1"/>
    </xf>
    <xf numFmtId="0" fontId="5" fillId="0" borderId="0" xfId="0" applyFont="1" applyAlignment="1">
      <alignment horizontal="left"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164" fontId="5" fillId="3" borderId="1" xfId="0" applyNumberFormat="1"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164" fontId="5" fillId="0" borderId="0" xfId="0" applyNumberFormat="1" applyFont="1" applyAlignment="1">
      <alignment horizontal="center" vertical="center"/>
    </xf>
    <xf numFmtId="2" fontId="5" fillId="0" borderId="1" xfId="0" applyNumberFormat="1" applyFont="1" applyBorder="1" applyAlignment="1">
      <alignment horizontal="center" vertical="center" wrapText="1"/>
    </xf>
    <xf numFmtId="2" fontId="5" fillId="0" borderId="7" xfId="0" applyNumberFormat="1" applyFont="1" applyBorder="1" applyAlignment="1">
      <alignment horizontal="center" vertical="center" wrapText="1"/>
    </xf>
    <xf numFmtId="2" fontId="5" fillId="3" borderId="1" xfId="0" applyNumberFormat="1" applyFont="1" applyFill="1" applyBorder="1" applyAlignment="1">
      <alignment horizontal="center" vertical="center" wrapText="1"/>
    </xf>
    <xf numFmtId="2" fontId="4" fillId="4"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justify" vertical="center" wrapText="1"/>
    </xf>
    <xf numFmtId="2" fontId="4" fillId="0" borderId="1" xfId="0" applyNumberFormat="1" applyFont="1" applyBorder="1" applyAlignment="1">
      <alignment horizontal="center" vertical="center" wrapText="1"/>
    </xf>
    <xf numFmtId="0" fontId="4" fillId="2" borderId="8" xfId="0" applyFont="1" applyFill="1" applyBorder="1" applyAlignment="1">
      <alignment horizontal="center" vertical="center" wrapText="1"/>
    </xf>
    <xf numFmtId="164" fontId="5" fillId="3" borderId="8" xfId="0" applyNumberFormat="1" applyFont="1" applyFill="1" applyBorder="1" applyAlignment="1">
      <alignment horizontal="center" vertical="center" wrapText="1"/>
    </xf>
    <xf numFmtId="164" fontId="5" fillId="0" borderId="8" xfId="0" applyNumberFormat="1" applyFont="1" applyBorder="1" applyAlignment="1">
      <alignment horizontal="center" vertical="center" wrapText="1"/>
    </xf>
    <xf numFmtId="0" fontId="5" fillId="0" borderId="8" xfId="0" applyFont="1" applyBorder="1" applyAlignment="1">
      <alignment horizontal="center" vertical="center" wrapText="1"/>
    </xf>
    <xf numFmtId="2" fontId="4" fillId="3" borderId="1" xfId="0" applyNumberFormat="1" applyFont="1" applyFill="1" applyBorder="1" applyAlignment="1">
      <alignment horizontal="center" vertical="center" wrapText="1"/>
    </xf>
    <xf numFmtId="164" fontId="5" fillId="3" borderId="1" xfId="1" applyNumberFormat="1" applyFont="1" applyFill="1" applyBorder="1" applyAlignment="1">
      <alignment horizontal="center" vertical="center" wrapText="1"/>
    </xf>
    <xf numFmtId="164" fontId="5" fillId="3" borderId="0" xfId="0" applyNumberFormat="1" applyFont="1" applyFill="1" applyAlignment="1">
      <alignment horizontal="center" vertical="center" wrapText="1"/>
    </xf>
    <xf numFmtId="164" fontId="5" fillId="3" borderId="2" xfId="1" applyNumberFormat="1" applyFont="1" applyFill="1" applyBorder="1" applyAlignment="1">
      <alignment horizontal="center" vertical="center" wrapText="1"/>
    </xf>
    <xf numFmtId="0" fontId="8" fillId="0" borderId="1" xfId="1" applyFont="1" applyBorder="1" applyAlignment="1">
      <alignment horizontal="left" vertical="center" wrapText="1"/>
    </xf>
    <xf numFmtId="164" fontId="5" fillId="0" borderId="8" xfId="1" applyNumberFormat="1" applyFont="1" applyBorder="1" applyAlignment="1">
      <alignment horizontal="center" vertical="center" wrapText="1"/>
    </xf>
    <xf numFmtId="0" fontId="8" fillId="0" borderId="0" xfId="0" applyFont="1" applyAlignment="1">
      <alignment vertical="center" wrapText="1"/>
    </xf>
    <xf numFmtId="0" fontId="5" fillId="0" borderId="2" xfId="1" applyFont="1" applyBorder="1" applyAlignment="1">
      <alignment horizontal="left" vertical="center" wrapText="1"/>
    </xf>
    <xf numFmtId="164" fontId="5" fillId="0" borderId="11" xfId="1" applyNumberFormat="1" applyFont="1" applyBorder="1" applyAlignment="1">
      <alignment horizontal="center" vertical="center" wrapText="1"/>
    </xf>
    <xf numFmtId="0" fontId="4" fillId="0" borderId="0" xfId="0" applyFont="1"/>
    <xf numFmtId="0" fontId="9" fillId="0" borderId="0" xfId="0" applyFont="1"/>
    <xf numFmtId="2" fontId="5" fillId="3" borderId="7" xfId="0" applyNumberFormat="1" applyFont="1" applyFill="1" applyBorder="1" applyAlignment="1">
      <alignment horizontal="center" vertical="center" wrapText="1"/>
    </xf>
    <xf numFmtId="0" fontId="10" fillId="0" borderId="0" xfId="0" applyFont="1" applyAlignment="1">
      <alignment horizontal="right"/>
    </xf>
    <xf numFmtId="49" fontId="6" fillId="0" borderId="1" xfId="0" applyNumberFormat="1" applyFont="1" applyBorder="1" applyAlignment="1">
      <alignment horizontal="center" vertical="center" wrapText="1"/>
    </xf>
    <xf numFmtId="0" fontId="6" fillId="0" borderId="1" xfId="0" applyFont="1" applyBorder="1" applyAlignment="1">
      <alignment horizontal="justify" vertical="center" wrapText="1"/>
    </xf>
    <xf numFmtId="0" fontId="6" fillId="0" borderId="8" xfId="0" applyFont="1" applyBorder="1" applyAlignment="1">
      <alignment horizontal="center" vertical="center" wrapText="1"/>
    </xf>
    <xf numFmtId="0" fontId="6"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0" fontId="5" fillId="3" borderId="10"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2" fillId="3" borderId="0" xfId="0" applyFont="1" applyFill="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7" fillId="0" borderId="6" xfId="0" applyFont="1" applyBorder="1" applyAlignment="1">
      <alignment horizontal="center" vertical="center" wrapText="1"/>
    </xf>
    <xf numFmtId="0" fontId="5" fillId="0" borderId="2" xfId="0" applyFont="1" applyBorder="1" applyAlignment="1">
      <alignment horizontal="left" vertical="center" wrapText="1"/>
    </xf>
    <xf numFmtId="0" fontId="0" fillId="0" borderId="3" xfId="0" applyBorder="1" applyAlignment="1">
      <alignment horizontal="left" vertical="center" wrapText="1"/>
    </xf>
    <xf numFmtId="0" fontId="4" fillId="4" borderId="9" xfId="0" applyFont="1" applyFill="1" applyBorder="1" applyAlignment="1">
      <alignment horizontal="right" vertical="center" wrapText="1"/>
    </xf>
    <xf numFmtId="0" fontId="4" fillId="4" borderId="5" xfId="0" applyFont="1" applyFill="1" applyBorder="1" applyAlignment="1">
      <alignment horizontal="right" vertical="center" wrapText="1"/>
    </xf>
    <xf numFmtId="0" fontId="4" fillId="4" borderId="11" xfId="0" applyFont="1" applyFill="1" applyBorder="1" applyAlignment="1">
      <alignment horizontal="right" vertical="center" wrapText="1"/>
    </xf>
    <xf numFmtId="0" fontId="5" fillId="0" borderId="1" xfId="0" applyFont="1" applyBorder="1" applyAlignment="1">
      <alignment horizontal="left" vertical="center" wrapText="1"/>
    </xf>
    <xf numFmtId="0" fontId="5" fillId="3" borderId="7"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8" xfId="0" applyFont="1" applyFill="1" applyBorder="1" applyAlignment="1">
      <alignment horizontal="left" vertical="center" wrapText="1"/>
    </xf>
    <xf numFmtId="2" fontId="5" fillId="3" borderId="2" xfId="0" applyNumberFormat="1" applyFont="1" applyFill="1" applyBorder="1" applyAlignment="1">
      <alignment horizontal="center" vertical="center" wrapText="1"/>
    </xf>
    <xf numFmtId="2" fontId="5" fillId="3" borderId="4" xfId="0" applyNumberFormat="1" applyFont="1" applyFill="1" applyBorder="1" applyAlignment="1">
      <alignment horizontal="center" vertical="center" wrapText="1"/>
    </xf>
    <xf numFmtId="0" fontId="5" fillId="0" borderId="0" xfId="0" applyFont="1" applyAlignment="1">
      <alignment horizontal="center"/>
    </xf>
    <xf numFmtId="0" fontId="0" fillId="0" borderId="0" xfId="0" applyAlignment="1">
      <alignment horizontal="center"/>
    </xf>
  </cellXfs>
  <cellStyles count="2">
    <cellStyle name="Normal 3" xfId="1" xr:uid="{57E49C8B-4219-49BB-90C4-9D496A6FF977}"/>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6A5BB-1531-40C7-AF08-E040F57B6EC1}">
  <dimension ref="A1:G46"/>
  <sheetViews>
    <sheetView tabSelected="1" zoomScale="115" zoomScaleNormal="115" zoomScaleSheetLayoutView="110" workbookViewId="0">
      <selection activeCell="F2" sqref="F2"/>
    </sheetView>
  </sheetViews>
  <sheetFormatPr defaultColWidth="8.85546875" defaultRowHeight="10.5" x14ac:dyDescent="0.15"/>
  <cols>
    <col min="1" max="1" width="8.85546875" style="4"/>
    <col min="2" max="2" width="43.28515625" style="4" customWidth="1"/>
    <col min="3" max="3" width="16.85546875" style="4" customWidth="1"/>
    <col min="4" max="4" width="16.5703125" style="4" customWidth="1"/>
    <col min="5" max="5" width="13.85546875" style="4" customWidth="1"/>
    <col min="6" max="6" width="67.5703125" style="4" customWidth="1"/>
    <col min="7" max="240" width="8.85546875" style="4"/>
    <col min="241" max="245" width="0" style="4" hidden="1" customWidth="1"/>
    <col min="246" max="246" width="43.28515625" style="4" customWidth="1"/>
    <col min="247" max="247" width="16.85546875" style="4" customWidth="1"/>
    <col min="248" max="248" width="16.5703125" style="4" customWidth="1"/>
    <col min="249" max="249" width="13.85546875" style="4" customWidth="1"/>
    <col min="250" max="250" width="62.28515625" style="4" customWidth="1"/>
    <col min="251" max="251" width="27.7109375" style="4" customWidth="1"/>
    <col min="252" max="252" width="23.85546875" style="4" customWidth="1"/>
    <col min="253" max="253" width="25.7109375" style="4" customWidth="1"/>
    <col min="254" max="254" width="22.85546875" style="4" customWidth="1"/>
    <col min="255" max="255" width="31.42578125" style="4" customWidth="1"/>
    <col min="256" max="256" width="33.5703125" style="4" customWidth="1"/>
    <col min="257" max="257" width="23.7109375" style="4" customWidth="1"/>
    <col min="258" max="496" width="8.85546875" style="4"/>
    <col min="497" max="501" width="0" style="4" hidden="1" customWidth="1"/>
    <col min="502" max="502" width="43.28515625" style="4" customWidth="1"/>
    <col min="503" max="503" width="16.85546875" style="4" customWidth="1"/>
    <col min="504" max="504" width="16.5703125" style="4" customWidth="1"/>
    <col min="505" max="505" width="13.85546875" style="4" customWidth="1"/>
    <col min="506" max="506" width="62.28515625" style="4" customWidth="1"/>
    <col min="507" max="507" width="27.7109375" style="4" customWidth="1"/>
    <col min="508" max="508" width="23.85546875" style="4" customWidth="1"/>
    <col min="509" max="509" width="25.7109375" style="4" customWidth="1"/>
    <col min="510" max="510" width="22.85546875" style="4" customWidth="1"/>
    <col min="511" max="511" width="31.42578125" style="4" customWidth="1"/>
    <col min="512" max="512" width="33.5703125" style="4" customWidth="1"/>
    <col min="513" max="513" width="23.7109375" style="4" customWidth="1"/>
    <col min="514" max="752" width="8.85546875" style="4"/>
    <col min="753" max="757" width="0" style="4" hidden="1" customWidth="1"/>
    <col min="758" max="758" width="43.28515625" style="4" customWidth="1"/>
    <col min="759" max="759" width="16.85546875" style="4" customWidth="1"/>
    <col min="760" max="760" width="16.5703125" style="4" customWidth="1"/>
    <col min="761" max="761" width="13.85546875" style="4" customWidth="1"/>
    <col min="762" max="762" width="62.28515625" style="4" customWidth="1"/>
    <col min="763" max="763" width="27.7109375" style="4" customWidth="1"/>
    <col min="764" max="764" width="23.85546875" style="4" customWidth="1"/>
    <col min="765" max="765" width="25.7109375" style="4" customWidth="1"/>
    <col min="766" max="766" width="22.85546875" style="4" customWidth="1"/>
    <col min="767" max="767" width="31.42578125" style="4" customWidth="1"/>
    <col min="768" max="768" width="33.5703125" style="4" customWidth="1"/>
    <col min="769" max="769" width="23.7109375" style="4" customWidth="1"/>
    <col min="770" max="1008" width="8.85546875" style="4"/>
    <col min="1009" max="1013" width="0" style="4" hidden="1" customWidth="1"/>
    <col min="1014" max="1014" width="43.28515625" style="4" customWidth="1"/>
    <col min="1015" max="1015" width="16.85546875" style="4" customWidth="1"/>
    <col min="1016" max="1016" width="16.5703125" style="4" customWidth="1"/>
    <col min="1017" max="1017" width="13.85546875" style="4" customWidth="1"/>
    <col min="1018" max="1018" width="62.28515625" style="4" customWidth="1"/>
    <col min="1019" max="1019" width="27.7109375" style="4" customWidth="1"/>
    <col min="1020" max="1020" width="23.85546875" style="4" customWidth="1"/>
    <col min="1021" max="1021" width="25.7109375" style="4" customWidth="1"/>
    <col min="1022" max="1022" width="22.85546875" style="4" customWidth="1"/>
    <col min="1023" max="1023" width="31.42578125" style="4" customWidth="1"/>
    <col min="1024" max="1024" width="33.5703125" style="4" customWidth="1"/>
    <col min="1025" max="1025" width="23.7109375" style="4" customWidth="1"/>
    <col min="1026" max="1264" width="8.85546875" style="4"/>
    <col min="1265" max="1269" width="0" style="4" hidden="1" customWidth="1"/>
    <col min="1270" max="1270" width="43.28515625" style="4" customWidth="1"/>
    <col min="1271" max="1271" width="16.85546875" style="4" customWidth="1"/>
    <col min="1272" max="1272" width="16.5703125" style="4" customWidth="1"/>
    <col min="1273" max="1273" width="13.85546875" style="4" customWidth="1"/>
    <col min="1274" max="1274" width="62.28515625" style="4" customWidth="1"/>
    <col min="1275" max="1275" width="27.7109375" style="4" customWidth="1"/>
    <col min="1276" max="1276" width="23.85546875" style="4" customWidth="1"/>
    <col min="1277" max="1277" width="25.7109375" style="4" customWidth="1"/>
    <col min="1278" max="1278" width="22.85546875" style="4" customWidth="1"/>
    <col min="1279" max="1279" width="31.42578125" style="4" customWidth="1"/>
    <col min="1280" max="1280" width="33.5703125" style="4" customWidth="1"/>
    <col min="1281" max="1281" width="23.7109375" style="4" customWidth="1"/>
    <col min="1282" max="1520" width="8.85546875" style="4"/>
    <col min="1521" max="1525" width="0" style="4" hidden="1" customWidth="1"/>
    <col min="1526" max="1526" width="43.28515625" style="4" customWidth="1"/>
    <col min="1527" max="1527" width="16.85546875" style="4" customWidth="1"/>
    <col min="1528" max="1528" width="16.5703125" style="4" customWidth="1"/>
    <col min="1529" max="1529" width="13.85546875" style="4" customWidth="1"/>
    <col min="1530" max="1530" width="62.28515625" style="4" customWidth="1"/>
    <col min="1531" max="1531" width="27.7109375" style="4" customWidth="1"/>
    <col min="1532" max="1532" width="23.85546875" style="4" customWidth="1"/>
    <col min="1533" max="1533" width="25.7109375" style="4" customWidth="1"/>
    <col min="1534" max="1534" width="22.85546875" style="4" customWidth="1"/>
    <col min="1535" max="1535" width="31.42578125" style="4" customWidth="1"/>
    <col min="1536" max="1536" width="33.5703125" style="4" customWidth="1"/>
    <col min="1537" max="1537" width="23.7109375" style="4" customWidth="1"/>
    <col min="1538" max="1776" width="8.85546875" style="4"/>
    <col min="1777" max="1781" width="0" style="4" hidden="1" customWidth="1"/>
    <col min="1782" max="1782" width="43.28515625" style="4" customWidth="1"/>
    <col min="1783" max="1783" width="16.85546875" style="4" customWidth="1"/>
    <col min="1784" max="1784" width="16.5703125" style="4" customWidth="1"/>
    <col min="1785" max="1785" width="13.85546875" style="4" customWidth="1"/>
    <col min="1786" max="1786" width="62.28515625" style="4" customWidth="1"/>
    <col min="1787" max="1787" width="27.7109375" style="4" customWidth="1"/>
    <col min="1788" max="1788" width="23.85546875" style="4" customWidth="1"/>
    <col min="1789" max="1789" width="25.7109375" style="4" customWidth="1"/>
    <col min="1790" max="1790" width="22.85546875" style="4" customWidth="1"/>
    <col min="1791" max="1791" width="31.42578125" style="4" customWidth="1"/>
    <col min="1792" max="1792" width="33.5703125" style="4" customWidth="1"/>
    <col min="1793" max="1793" width="23.7109375" style="4" customWidth="1"/>
    <col min="1794" max="2032" width="8.85546875" style="4"/>
    <col min="2033" max="2037" width="0" style="4" hidden="1" customWidth="1"/>
    <col min="2038" max="2038" width="43.28515625" style="4" customWidth="1"/>
    <col min="2039" max="2039" width="16.85546875" style="4" customWidth="1"/>
    <col min="2040" max="2040" width="16.5703125" style="4" customWidth="1"/>
    <col min="2041" max="2041" width="13.85546875" style="4" customWidth="1"/>
    <col min="2042" max="2042" width="62.28515625" style="4" customWidth="1"/>
    <col min="2043" max="2043" width="27.7109375" style="4" customWidth="1"/>
    <col min="2044" max="2044" width="23.85546875" style="4" customWidth="1"/>
    <col min="2045" max="2045" width="25.7109375" style="4" customWidth="1"/>
    <col min="2046" max="2046" width="22.85546875" style="4" customWidth="1"/>
    <col min="2047" max="2047" width="31.42578125" style="4" customWidth="1"/>
    <col min="2048" max="2048" width="33.5703125" style="4" customWidth="1"/>
    <col min="2049" max="2049" width="23.7109375" style="4" customWidth="1"/>
    <col min="2050" max="2288" width="8.85546875" style="4"/>
    <col min="2289" max="2293" width="0" style="4" hidden="1" customWidth="1"/>
    <col min="2294" max="2294" width="43.28515625" style="4" customWidth="1"/>
    <col min="2295" max="2295" width="16.85546875" style="4" customWidth="1"/>
    <col min="2296" max="2296" width="16.5703125" style="4" customWidth="1"/>
    <col min="2297" max="2297" width="13.85546875" style="4" customWidth="1"/>
    <col min="2298" max="2298" width="62.28515625" style="4" customWidth="1"/>
    <col min="2299" max="2299" width="27.7109375" style="4" customWidth="1"/>
    <col min="2300" max="2300" width="23.85546875" style="4" customWidth="1"/>
    <col min="2301" max="2301" width="25.7109375" style="4" customWidth="1"/>
    <col min="2302" max="2302" width="22.85546875" style="4" customWidth="1"/>
    <col min="2303" max="2303" width="31.42578125" style="4" customWidth="1"/>
    <col min="2304" max="2304" width="33.5703125" style="4" customWidth="1"/>
    <col min="2305" max="2305" width="23.7109375" style="4" customWidth="1"/>
    <col min="2306" max="2544" width="8.85546875" style="4"/>
    <col min="2545" max="2549" width="0" style="4" hidden="1" customWidth="1"/>
    <col min="2550" max="2550" width="43.28515625" style="4" customWidth="1"/>
    <col min="2551" max="2551" width="16.85546875" style="4" customWidth="1"/>
    <col min="2552" max="2552" width="16.5703125" style="4" customWidth="1"/>
    <col min="2553" max="2553" width="13.85546875" style="4" customWidth="1"/>
    <col min="2554" max="2554" width="62.28515625" style="4" customWidth="1"/>
    <col min="2555" max="2555" width="27.7109375" style="4" customWidth="1"/>
    <col min="2556" max="2556" width="23.85546875" style="4" customWidth="1"/>
    <col min="2557" max="2557" width="25.7109375" style="4" customWidth="1"/>
    <col min="2558" max="2558" width="22.85546875" style="4" customWidth="1"/>
    <col min="2559" max="2559" width="31.42578125" style="4" customWidth="1"/>
    <col min="2560" max="2560" width="33.5703125" style="4" customWidth="1"/>
    <col min="2561" max="2561" width="23.7109375" style="4" customWidth="1"/>
    <col min="2562" max="2800" width="8.85546875" style="4"/>
    <col min="2801" max="2805" width="0" style="4" hidden="1" customWidth="1"/>
    <col min="2806" max="2806" width="43.28515625" style="4" customWidth="1"/>
    <col min="2807" max="2807" width="16.85546875" style="4" customWidth="1"/>
    <col min="2808" max="2808" width="16.5703125" style="4" customWidth="1"/>
    <col min="2809" max="2809" width="13.85546875" style="4" customWidth="1"/>
    <col min="2810" max="2810" width="62.28515625" style="4" customWidth="1"/>
    <col min="2811" max="2811" width="27.7109375" style="4" customWidth="1"/>
    <col min="2812" max="2812" width="23.85546875" style="4" customWidth="1"/>
    <col min="2813" max="2813" width="25.7109375" style="4" customWidth="1"/>
    <col min="2814" max="2814" width="22.85546875" style="4" customWidth="1"/>
    <col min="2815" max="2815" width="31.42578125" style="4" customWidth="1"/>
    <col min="2816" max="2816" width="33.5703125" style="4" customWidth="1"/>
    <col min="2817" max="2817" width="23.7109375" style="4" customWidth="1"/>
    <col min="2818" max="3056" width="8.85546875" style="4"/>
    <col min="3057" max="3061" width="0" style="4" hidden="1" customWidth="1"/>
    <col min="3062" max="3062" width="43.28515625" style="4" customWidth="1"/>
    <col min="3063" max="3063" width="16.85546875" style="4" customWidth="1"/>
    <col min="3064" max="3064" width="16.5703125" style="4" customWidth="1"/>
    <col min="3065" max="3065" width="13.85546875" style="4" customWidth="1"/>
    <col min="3066" max="3066" width="62.28515625" style="4" customWidth="1"/>
    <col min="3067" max="3067" width="27.7109375" style="4" customWidth="1"/>
    <col min="3068" max="3068" width="23.85546875" style="4" customWidth="1"/>
    <col min="3069" max="3069" width="25.7109375" style="4" customWidth="1"/>
    <col min="3070" max="3070" width="22.85546875" style="4" customWidth="1"/>
    <col min="3071" max="3071" width="31.42578125" style="4" customWidth="1"/>
    <col min="3072" max="3072" width="33.5703125" style="4" customWidth="1"/>
    <col min="3073" max="3073" width="23.7109375" style="4" customWidth="1"/>
    <col min="3074" max="3312" width="8.85546875" style="4"/>
    <col min="3313" max="3317" width="0" style="4" hidden="1" customWidth="1"/>
    <col min="3318" max="3318" width="43.28515625" style="4" customWidth="1"/>
    <col min="3319" max="3319" width="16.85546875" style="4" customWidth="1"/>
    <col min="3320" max="3320" width="16.5703125" style="4" customWidth="1"/>
    <col min="3321" max="3321" width="13.85546875" style="4" customWidth="1"/>
    <col min="3322" max="3322" width="62.28515625" style="4" customWidth="1"/>
    <col min="3323" max="3323" width="27.7109375" style="4" customWidth="1"/>
    <col min="3324" max="3324" width="23.85546875" style="4" customWidth="1"/>
    <col min="3325" max="3325" width="25.7109375" style="4" customWidth="1"/>
    <col min="3326" max="3326" width="22.85546875" style="4" customWidth="1"/>
    <col min="3327" max="3327" width="31.42578125" style="4" customWidth="1"/>
    <col min="3328" max="3328" width="33.5703125" style="4" customWidth="1"/>
    <col min="3329" max="3329" width="23.7109375" style="4" customWidth="1"/>
    <col min="3330" max="3568" width="8.85546875" style="4"/>
    <col min="3569" max="3573" width="0" style="4" hidden="1" customWidth="1"/>
    <col min="3574" max="3574" width="43.28515625" style="4" customWidth="1"/>
    <col min="3575" max="3575" width="16.85546875" style="4" customWidth="1"/>
    <col min="3576" max="3576" width="16.5703125" style="4" customWidth="1"/>
    <col min="3577" max="3577" width="13.85546875" style="4" customWidth="1"/>
    <col min="3578" max="3578" width="62.28515625" style="4" customWidth="1"/>
    <col min="3579" max="3579" width="27.7109375" style="4" customWidth="1"/>
    <col min="3580" max="3580" width="23.85546875" style="4" customWidth="1"/>
    <col min="3581" max="3581" width="25.7109375" style="4" customWidth="1"/>
    <col min="3582" max="3582" width="22.85546875" style="4" customWidth="1"/>
    <col min="3583" max="3583" width="31.42578125" style="4" customWidth="1"/>
    <col min="3584" max="3584" width="33.5703125" style="4" customWidth="1"/>
    <col min="3585" max="3585" width="23.7109375" style="4" customWidth="1"/>
    <col min="3586" max="3824" width="8.85546875" style="4"/>
    <col min="3825" max="3829" width="0" style="4" hidden="1" customWidth="1"/>
    <col min="3830" max="3830" width="43.28515625" style="4" customWidth="1"/>
    <col min="3831" max="3831" width="16.85546875" style="4" customWidth="1"/>
    <col min="3832" max="3832" width="16.5703125" style="4" customWidth="1"/>
    <col min="3833" max="3833" width="13.85546875" style="4" customWidth="1"/>
    <col min="3834" max="3834" width="62.28515625" style="4" customWidth="1"/>
    <col min="3835" max="3835" width="27.7109375" style="4" customWidth="1"/>
    <col min="3836" max="3836" width="23.85546875" style="4" customWidth="1"/>
    <col min="3837" max="3837" width="25.7109375" style="4" customWidth="1"/>
    <col min="3838" max="3838" width="22.85546875" style="4" customWidth="1"/>
    <col min="3839" max="3839" width="31.42578125" style="4" customWidth="1"/>
    <col min="3840" max="3840" width="33.5703125" style="4" customWidth="1"/>
    <col min="3841" max="3841" width="23.7109375" style="4" customWidth="1"/>
    <col min="3842" max="4080" width="8.85546875" style="4"/>
    <col min="4081" max="4085" width="0" style="4" hidden="1" customWidth="1"/>
    <col min="4086" max="4086" width="43.28515625" style="4" customWidth="1"/>
    <col min="4087" max="4087" width="16.85546875" style="4" customWidth="1"/>
    <col min="4088" max="4088" width="16.5703125" style="4" customWidth="1"/>
    <col min="4089" max="4089" width="13.85546875" style="4" customWidth="1"/>
    <col min="4090" max="4090" width="62.28515625" style="4" customWidth="1"/>
    <col min="4091" max="4091" width="27.7109375" style="4" customWidth="1"/>
    <col min="4092" max="4092" width="23.85546875" style="4" customWidth="1"/>
    <col min="4093" max="4093" width="25.7109375" style="4" customWidth="1"/>
    <col min="4094" max="4094" width="22.85546875" style="4" customWidth="1"/>
    <col min="4095" max="4095" width="31.42578125" style="4" customWidth="1"/>
    <col min="4096" max="4096" width="33.5703125" style="4" customWidth="1"/>
    <col min="4097" max="4097" width="23.7109375" style="4" customWidth="1"/>
    <col min="4098" max="4336" width="8.85546875" style="4"/>
    <col min="4337" max="4341" width="0" style="4" hidden="1" customWidth="1"/>
    <col min="4342" max="4342" width="43.28515625" style="4" customWidth="1"/>
    <col min="4343" max="4343" width="16.85546875" style="4" customWidth="1"/>
    <col min="4344" max="4344" width="16.5703125" style="4" customWidth="1"/>
    <col min="4345" max="4345" width="13.85546875" style="4" customWidth="1"/>
    <col min="4346" max="4346" width="62.28515625" style="4" customWidth="1"/>
    <col min="4347" max="4347" width="27.7109375" style="4" customWidth="1"/>
    <col min="4348" max="4348" width="23.85546875" style="4" customWidth="1"/>
    <col min="4349" max="4349" width="25.7109375" style="4" customWidth="1"/>
    <col min="4350" max="4350" width="22.85546875" style="4" customWidth="1"/>
    <col min="4351" max="4351" width="31.42578125" style="4" customWidth="1"/>
    <col min="4352" max="4352" width="33.5703125" style="4" customWidth="1"/>
    <col min="4353" max="4353" width="23.7109375" style="4" customWidth="1"/>
    <col min="4354" max="4592" width="8.85546875" style="4"/>
    <col min="4593" max="4597" width="0" style="4" hidden="1" customWidth="1"/>
    <col min="4598" max="4598" width="43.28515625" style="4" customWidth="1"/>
    <col min="4599" max="4599" width="16.85546875" style="4" customWidth="1"/>
    <col min="4600" max="4600" width="16.5703125" style="4" customWidth="1"/>
    <col min="4601" max="4601" width="13.85546875" style="4" customWidth="1"/>
    <col min="4602" max="4602" width="62.28515625" style="4" customWidth="1"/>
    <col min="4603" max="4603" width="27.7109375" style="4" customWidth="1"/>
    <col min="4604" max="4604" width="23.85546875" style="4" customWidth="1"/>
    <col min="4605" max="4605" width="25.7109375" style="4" customWidth="1"/>
    <col min="4606" max="4606" width="22.85546875" style="4" customWidth="1"/>
    <col min="4607" max="4607" width="31.42578125" style="4" customWidth="1"/>
    <col min="4608" max="4608" width="33.5703125" style="4" customWidth="1"/>
    <col min="4609" max="4609" width="23.7109375" style="4" customWidth="1"/>
    <col min="4610" max="4848" width="8.85546875" style="4"/>
    <col min="4849" max="4853" width="0" style="4" hidden="1" customWidth="1"/>
    <col min="4854" max="4854" width="43.28515625" style="4" customWidth="1"/>
    <col min="4855" max="4855" width="16.85546875" style="4" customWidth="1"/>
    <col min="4856" max="4856" width="16.5703125" style="4" customWidth="1"/>
    <col min="4857" max="4857" width="13.85546875" style="4" customWidth="1"/>
    <col min="4858" max="4858" width="62.28515625" style="4" customWidth="1"/>
    <col min="4859" max="4859" width="27.7109375" style="4" customWidth="1"/>
    <col min="4860" max="4860" width="23.85546875" style="4" customWidth="1"/>
    <col min="4861" max="4861" width="25.7109375" style="4" customWidth="1"/>
    <col min="4862" max="4862" width="22.85546875" style="4" customWidth="1"/>
    <col min="4863" max="4863" width="31.42578125" style="4" customWidth="1"/>
    <col min="4864" max="4864" width="33.5703125" style="4" customWidth="1"/>
    <col min="4865" max="4865" width="23.7109375" style="4" customWidth="1"/>
    <col min="4866" max="5104" width="8.85546875" style="4"/>
    <col min="5105" max="5109" width="0" style="4" hidden="1" customWidth="1"/>
    <col min="5110" max="5110" width="43.28515625" style="4" customWidth="1"/>
    <col min="5111" max="5111" width="16.85546875" style="4" customWidth="1"/>
    <col min="5112" max="5112" width="16.5703125" style="4" customWidth="1"/>
    <col min="5113" max="5113" width="13.85546875" style="4" customWidth="1"/>
    <col min="5114" max="5114" width="62.28515625" style="4" customWidth="1"/>
    <col min="5115" max="5115" width="27.7109375" style="4" customWidth="1"/>
    <col min="5116" max="5116" width="23.85546875" style="4" customWidth="1"/>
    <col min="5117" max="5117" width="25.7109375" style="4" customWidth="1"/>
    <col min="5118" max="5118" width="22.85546875" style="4" customWidth="1"/>
    <col min="5119" max="5119" width="31.42578125" style="4" customWidth="1"/>
    <col min="5120" max="5120" width="33.5703125" style="4" customWidth="1"/>
    <col min="5121" max="5121" width="23.7109375" style="4" customWidth="1"/>
    <col min="5122" max="5360" width="8.85546875" style="4"/>
    <col min="5361" max="5365" width="0" style="4" hidden="1" customWidth="1"/>
    <col min="5366" max="5366" width="43.28515625" style="4" customWidth="1"/>
    <col min="5367" max="5367" width="16.85546875" style="4" customWidth="1"/>
    <col min="5368" max="5368" width="16.5703125" style="4" customWidth="1"/>
    <col min="5369" max="5369" width="13.85546875" style="4" customWidth="1"/>
    <col min="5370" max="5370" width="62.28515625" style="4" customWidth="1"/>
    <col min="5371" max="5371" width="27.7109375" style="4" customWidth="1"/>
    <col min="5372" max="5372" width="23.85546875" style="4" customWidth="1"/>
    <col min="5373" max="5373" width="25.7109375" style="4" customWidth="1"/>
    <col min="5374" max="5374" width="22.85546875" style="4" customWidth="1"/>
    <col min="5375" max="5375" width="31.42578125" style="4" customWidth="1"/>
    <col min="5376" max="5376" width="33.5703125" style="4" customWidth="1"/>
    <col min="5377" max="5377" width="23.7109375" style="4" customWidth="1"/>
    <col min="5378" max="5616" width="8.85546875" style="4"/>
    <col min="5617" max="5621" width="0" style="4" hidden="1" customWidth="1"/>
    <col min="5622" max="5622" width="43.28515625" style="4" customWidth="1"/>
    <col min="5623" max="5623" width="16.85546875" style="4" customWidth="1"/>
    <col min="5624" max="5624" width="16.5703125" style="4" customWidth="1"/>
    <col min="5625" max="5625" width="13.85546875" style="4" customWidth="1"/>
    <col min="5626" max="5626" width="62.28515625" style="4" customWidth="1"/>
    <col min="5627" max="5627" width="27.7109375" style="4" customWidth="1"/>
    <col min="5628" max="5628" width="23.85546875" style="4" customWidth="1"/>
    <col min="5629" max="5629" width="25.7109375" style="4" customWidth="1"/>
    <col min="5630" max="5630" width="22.85546875" style="4" customWidth="1"/>
    <col min="5631" max="5631" width="31.42578125" style="4" customWidth="1"/>
    <col min="5632" max="5632" width="33.5703125" style="4" customWidth="1"/>
    <col min="5633" max="5633" width="23.7109375" style="4" customWidth="1"/>
    <col min="5634" max="5872" width="8.85546875" style="4"/>
    <col min="5873" max="5877" width="0" style="4" hidden="1" customWidth="1"/>
    <col min="5878" max="5878" width="43.28515625" style="4" customWidth="1"/>
    <col min="5879" max="5879" width="16.85546875" style="4" customWidth="1"/>
    <col min="5880" max="5880" width="16.5703125" style="4" customWidth="1"/>
    <col min="5881" max="5881" width="13.85546875" style="4" customWidth="1"/>
    <col min="5882" max="5882" width="62.28515625" style="4" customWidth="1"/>
    <col min="5883" max="5883" width="27.7109375" style="4" customWidth="1"/>
    <col min="5884" max="5884" width="23.85546875" style="4" customWidth="1"/>
    <col min="5885" max="5885" width="25.7109375" style="4" customWidth="1"/>
    <col min="5886" max="5886" width="22.85546875" style="4" customWidth="1"/>
    <col min="5887" max="5887" width="31.42578125" style="4" customWidth="1"/>
    <col min="5888" max="5888" width="33.5703125" style="4" customWidth="1"/>
    <col min="5889" max="5889" width="23.7109375" style="4" customWidth="1"/>
    <col min="5890" max="6128" width="8.85546875" style="4"/>
    <col min="6129" max="6133" width="0" style="4" hidden="1" customWidth="1"/>
    <col min="6134" max="6134" width="43.28515625" style="4" customWidth="1"/>
    <col min="6135" max="6135" width="16.85546875" style="4" customWidth="1"/>
    <col min="6136" max="6136" width="16.5703125" style="4" customWidth="1"/>
    <col min="6137" max="6137" width="13.85546875" style="4" customWidth="1"/>
    <col min="6138" max="6138" width="62.28515625" style="4" customWidth="1"/>
    <col min="6139" max="6139" width="27.7109375" style="4" customWidth="1"/>
    <col min="6140" max="6140" width="23.85546875" style="4" customWidth="1"/>
    <col min="6141" max="6141" width="25.7109375" style="4" customWidth="1"/>
    <col min="6142" max="6142" width="22.85546875" style="4" customWidth="1"/>
    <col min="6143" max="6143" width="31.42578125" style="4" customWidth="1"/>
    <col min="6144" max="6144" width="33.5703125" style="4" customWidth="1"/>
    <col min="6145" max="6145" width="23.7109375" style="4" customWidth="1"/>
    <col min="6146" max="6384" width="8.85546875" style="4"/>
    <col min="6385" max="6389" width="0" style="4" hidden="1" customWidth="1"/>
    <col min="6390" max="6390" width="43.28515625" style="4" customWidth="1"/>
    <col min="6391" max="6391" width="16.85546875" style="4" customWidth="1"/>
    <col min="6392" max="6392" width="16.5703125" style="4" customWidth="1"/>
    <col min="6393" max="6393" width="13.85546875" style="4" customWidth="1"/>
    <col min="6394" max="6394" width="62.28515625" style="4" customWidth="1"/>
    <col min="6395" max="6395" width="27.7109375" style="4" customWidth="1"/>
    <col min="6396" max="6396" width="23.85546875" style="4" customWidth="1"/>
    <col min="6397" max="6397" width="25.7109375" style="4" customWidth="1"/>
    <col min="6398" max="6398" width="22.85546875" style="4" customWidth="1"/>
    <col min="6399" max="6399" width="31.42578125" style="4" customWidth="1"/>
    <col min="6400" max="6400" width="33.5703125" style="4" customWidth="1"/>
    <col min="6401" max="6401" width="23.7109375" style="4" customWidth="1"/>
    <col min="6402" max="6640" width="8.85546875" style="4"/>
    <col min="6641" max="6645" width="0" style="4" hidden="1" customWidth="1"/>
    <col min="6646" max="6646" width="43.28515625" style="4" customWidth="1"/>
    <col min="6647" max="6647" width="16.85546875" style="4" customWidth="1"/>
    <col min="6648" max="6648" width="16.5703125" style="4" customWidth="1"/>
    <col min="6649" max="6649" width="13.85546875" style="4" customWidth="1"/>
    <col min="6650" max="6650" width="62.28515625" style="4" customWidth="1"/>
    <col min="6651" max="6651" width="27.7109375" style="4" customWidth="1"/>
    <col min="6652" max="6652" width="23.85546875" style="4" customWidth="1"/>
    <col min="6653" max="6653" width="25.7109375" style="4" customWidth="1"/>
    <col min="6654" max="6654" width="22.85546875" style="4" customWidth="1"/>
    <col min="6655" max="6655" width="31.42578125" style="4" customWidth="1"/>
    <col min="6656" max="6656" width="33.5703125" style="4" customWidth="1"/>
    <col min="6657" max="6657" width="23.7109375" style="4" customWidth="1"/>
    <col min="6658" max="6896" width="8.85546875" style="4"/>
    <col min="6897" max="6901" width="0" style="4" hidden="1" customWidth="1"/>
    <col min="6902" max="6902" width="43.28515625" style="4" customWidth="1"/>
    <col min="6903" max="6903" width="16.85546875" style="4" customWidth="1"/>
    <col min="6904" max="6904" width="16.5703125" style="4" customWidth="1"/>
    <col min="6905" max="6905" width="13.85546875" style="4" customWidth="1"/>
    <col min="6906" max="6906" width="62.28515625" style="4" customWidth="1"/>
    <col min="6907" max="6907" width="27.7109375" style="4" customWidth="1"/>
    <col min="6908" max="6908" width="23.85546875" style="4" customWidth="1"/>
    <col min="6909" max="6909" width="25.7109375" style="4" customWidth="1"/>
    <col min="6910" max="6910" width="22.85546875" style="4" customWidth="1"/>
    <col min="6911" max="6911" width="31.42578125" style="4" customWidth="1"/>
    <col min="6912" max="6912" width="33.5703125" style="4" customWidth="1"/>
    <col min="6913" max="6913" width="23.7109375" style="4" customWidth="1"/>
    <col min="6914" max="7152" width="8.85546875" style="4"/>
    <col min="7153" max="7157" width="0" style="4" hidden="1" customWidth="1"/>
    <col min="7158" max="7158" width="43.28515625" style="4" customWidth="1"/>
    <col min="7159" max="7159" width="16.85546875" style="4" customWidth="1"/>
    <col min="7160" max="7160" width="16.5703125" style="4" customWidth="1"/>
    <col min="7161" max="7161" width="13.85546875" style="4" customWidth="1"/>
    <col min="7162" max="7162" width="62.28515625" style="4" customWidth="1"/>
    <col min="7163" max="7163" width="27.7109375" style="4" customWidth="1"/>
    <col min="7164" max="7164" width="23.85546875" style="4" customWidth="1"/>
    <col min="7165" max="7165" width="25.7109375" style="4" customWidth="1"/>
    <col min="7166" max="7166" width="22.85546875" style="4" customWidth="1"/>
    <col min="7167" max="7167" width="31.42578125" style="4" customWidth="1"/>
    <col min="7168" max="7168" width="33.5703125" style="4" customWidth="1"/>
    <col min="7169" max="7169" width="23.7109375" style="4" customWidth="1"/>
    <col min="7170" max="7408" width="8.85546875" style="4"/>
    <col min="7409" max="7413" width="0" style="4" hidden="1" customWidth="1"/>
    <col min="7414" max="7414" width="43.28515625" style="4" customWidth="1"/>
    <col min="7415" max="7415" width="16.85546875" style="4" customWidth="1"/>
    <col min="7416" max="7416" width="16.5703125" style="4" customWidth="1"/>
    <col min="7417" max="7417" width="13.85546875" style="4" customWidth="1"/>
    <col min="7418" max="7418" width="62.28515625" style="4" customWidth="1"/>
    <col min="7419" max="7419" width="27.7109375" style="4" customWidth="1"/>
    <col min="7420" max="7420" width="23.85546875" style="4" customWidth="1"/>
    <col min="7421" max="7421" width="25.7109375" style="4" customWidth="1"/>
    <col min="7422" max="7422" width="22.85546875" style="4" customWidth="1"/>
    <col min="7423" max="7423" width="31.42578125" style="4" customWidth="1"/>
    <col min="7424" max="7424" width="33.5703125" style="4" customWidth="1"/>
    <col min="7425" max="7425" width="23.7109375" style="4" customWidth="1"/>
    <col min="7426" max="7664" width="8.85546875" style="4"/>
    <col min="7665" max="7669" width="0" style="4" hidden="1" customWidth="1"/>
    <col min="7670" max="7670" width="43.28515625" style="4" customWidth="1"/>
    <col min="7671" max="7671" width="16.85546875" style="4" customWidth="1"/>
    <col min="7672" max="7672" width="16.5703125" style="4" customWidth="1"/>
    <col min="7673" max="7673" width="13.85546875" style="4" customWidth="1"/>
    <col min="7674" max="7674" width="62.28515625" style="4" customWidth="1"/>
    <col min="7675" max="7675" width="27.7109375" style="4" customWidth="1"/>
    <col min="7676" max="7676" width="23.85546875" style="4" customWidth="1"/>
    <col min="7677" max="7677" width="25.7109375" style="4" customWidth="1"/>
    <col min="7678" max="7678" width="22.85546875" style="4" customWidth="1"/>
    <col min="7679" max="7679" width="31.42578125" style="4" customWidth="1"/>
    <col min="7680" max="7680" width="33.5703125" style="4" customWidth="1"/>
    <col min="7681" max="7681" width="23.7109375" style="4" customWidth="1"/>
    <col min="7682" max="7920" width="8.85546875" style="4"/>
    <col min="7921" max="7925" width="0" style="4" hidden="1" customWidth="1"/>
    <col min="7926" max="7926" width="43.28515625" style="4" customWidth="1"/>
    <col min="7927" max="7927" width="16.85546875" style="4" customWidth="1"/>
    <col min="7928" max="7928" width="16.5703125" style="4" customWidth="1"/>
    <col min="7929" max="7929" width="13.85546875" style="4" customWidth="1"/>
    <col min="7930" max="7930" width="62.28515625" style="4" customWidth="1"/>
    <col min="7931" max="7931" width="27.7109375" style="4" customWidth="1"/>
    <col min="7932" max="7932" width="23.85546875" style="4" customWidth="1"/>
    <col min="7933" max="7933" width="25.7109375" style="4" customWidth="1"/>
    <col min="7934" max="7934" width="22.85546875" style="4" customWidth="1"/>
    <col min="7935" max="7935" width="31.42578125" style="4" customWidth="1"/>
    <col min="7936" max="7936" width="33.5703125" style="4" customWidth="1"/>
    <col min="7937" max="7937" width="23.7109375" style="4" customWidth="1"/>
    <col min="7938" max="8176" width="8.85546875" style="4"/>
    <col min="8177" max="8181" width="0" style="4" hidden="1" customWidth="1"/>
    <col min="8182" max="8182" width="43.28515625" style="4" customWidth="1"/>
    <col min="8183" max="8183" width="16.85546875" style="4" customWidth="1"/>
    <col min="8184" max="8184" width="16.5703125" style="4" customWidth="1"/>
    <col min="8185" max="8185" width="13.85546875" style="4" customWidth="1"/>
    <col min="8186" max="8186" width="62.28515625" style="4" customWidth="1"/>
    <col min="8187" max="8187" width="27.7109375" style="4" customWidth="1"/>
    <col min="8188" max="8188" width="23.85546875" style="4" customWidth="1"/>
    <col min="8189" max="8189" width="25.7109375" style="4" customWidth="1"/>
    <col min="8190" max="8190" width="22.85546875" style="4" customWidth="1"/>
    <col min="8191" max="8191" width="31.42578125" style="4" customWidth="1"/>
    <col min="8192" max="8192" width="33.5703125" style="4" customWidth="1"/>
    <col min="8193" max="8193" width="23.7109375" style="4" customWidth="1"/>
    <col min="8194" max="8432" width="8.85546875" style="4"/>
    <col min="8433" max="8437" width="0" style="4" hidden="1" customWidth="1"/>
    <col min="8438" max="8438" width="43.28515625" style="4" customWidth="1"/>
    <col min="8439" max="8439" width="16.85546875" style="4" customWidth="1"/>
    <col min="8440" max="8440" width="16.5703125" style="4" customWidth="1"/>
    <col min="8441" max="8441" width="13.85546875" style="4" customWidth="1"/>
    <col min="8442" max="8442" width="62.28515625" style="4" customWidth="1"/>
    <col min="8443" max="8443" width="27.7109375" style="4" customWidth="1"/>
    <col min="8444" max="8444" width="23.85546875" style="4" customWidth="1"/>
    <col min="8445" max="8445" width="25.7109375" style="4" customWidth="1"/>
    <col min="8446" max="8446" width="22.85546875" style="4" customWidth="1"/>
    <col min="8447" max="8447" width="31.42578125" style="4" customWidth="1"/>
    <col min="8448" max="8448" width="33.5703125" style="4" customWidth="1"/>
    <col min="8449" max="8449" width="23.7109375" style="4" customWidth="1"/>
    <col min="8450" max="8688" width="8.85546875" style="4"/>
    <col min="8689" max="8693" width="0" style="4" hidden="1" customWidth="1"/>
    <col min="8694" max="8694" width="43.28515625" style="4" customWidth="1"/>
    <col min="8695" max="8695" width="16.85546875" style="4" customWidth="1"/>
    <col min="8696" max="8696" width="16.5703125" style="4" customWidth="1"/>
    <col min="8697" max="8697" width="13.85546875" style="4" customWidth="1"/>
    <col min="8698" max="8698" width="62.28515625" style="4" customWidth="1"/>
    <col min="8699" max="8699" width="27.7109375" style="4" customWidth="1"/>
    <col min="8700" max="8700" width="23.85546875" style="4" customWidth="1"/>
    <col min="8701" max="8701" width="25.7109375" style="4" customWidth="1"/>
    <col min="8702" max="8702" width="22.85546875" style="4" customWidth="1"/>
    <col min="8703" max="8703" width="31.42578125" style="4" customWidth="1"/>
    <col min="8704" max="8704" width="33.5703125" style="4" customWidth="1"/>
    <col min="8705" max="8705" width="23.7109375" style="4" customWidth="1"/>
    <col min="8706" max="8944" width="8.85546875" style="4"/>
    <col min="8945" max="8949" width="0" style="4" hidden="1" customWidth="1"/>
    <col min="8950" max="8950" width="43.28515625" style="4" customWidth="1"/>
    <col min="8951" max="8951" width="16.85546875" style="4" customWidth="1"/>
    <col min="8952" max="8952" width="16.5703125" style="4" customWidth="1"/>
    <col min="8953" max="8953" width="13.85546875" style="4" customWidth="1"/>
    <col min="8954" max="8954" width="62.28515625" style="4" customWidth="1"/>
    <col min="8955" max="8955" width="27.7109375" style="4" customWidth="1"/>
    <col min="8956" max="8956" width="23.85546875" style="4" customWidth="1"/>
    <col min="8957" max="8957" width="25.7109375" style="4" customWidth="1"/>
    <col min="8958" max="8958" width="22.85546875" style="4" customWidth="1"/>
    <col min="8959" max="8959" width="31.42578125" style="4" customWidth="1"/>
    <col min="8960" max="8960" width="33.5703125" style="4" customWidth="1"/>
    <col min="8961" max="8961" width="23.7109375" style="4" customWidth="1"/>
    <col min="8962" max="9200" width="8.85546875" style="4"/>
    <col min="9201" max="9205" width="0" style="4" hidden="1" customWidth="1"/>
    <col min="9206" max="9206" width="43.28515625" style="4" customWidth="1"/>
    <col min="9207" max="9207" width="16.85546875" style="4" customWidth="1"/>
    <col min="9208" max="9208" width="16.5703125" style="4" customWidth="1"/>
    <col min="9209" max="9209" width="13.85546875" style="4" customWidth="1"/>
    <col min="9210" max="9210" width="62.28515625" style="4" customWidth="1"/>
    <col min="9211" max="9211" width="27.7109375" style="4" customWidth="1"/>
    <col min="9212" max="9212" width="23.85546875" style="4" customWidth="1"/>
    <col min="9213" max="9213" width="25.7109375" style="4" customWidth="1"/>
    <col min="9214" max="9214" width="22.85546875" style="4" customWidth="1"/>
    <col min="9215" max="9215" width="31.42578125" style="4" customWidth="1"/>
    <col min="9216" max="9216" width="33.5703125" style="4" customWidth="1"/>
    <col min="9217" max="9217" width="23.7109375" style="4" customWidth="1"/>
    <col min="9218" max="9456" width="8.85546875" style="4"/>
    <col min="9457" max="9461" width="0" style="4" hidden="1" customWidth="1"/>
    <col min="9462" max="9462" width="43.28515625" style="4" customWidth="1"/>
    <col min="9463" max="9463" width="16.85546875" style="4" customWidth="1"/>
    <col min="9464" max="9464" width="16.5703125" style="4" customWidth="1"/>
    <col min="9465" max="9465" width="13.85546875" style="4" customWidth="1"/>
    <col min="9466" max="9466" width="62.28515625" style="4" customWidth="1"/>
    <col min="9467" max="9467" width="27.7109375" style="4" customWidth="1"/>
    <col min="9468" max="9468" width="23.85546875" style="4" customWidth="1"/>
    <col min="9469" max="9469" width="25.7109375" style="4" customWidth="1"/>
    <col min="9470" max="9470" width="22.85546875" style="4" customWidth="1"/>
    <col min="9471" max="9471" width="31.42578125" style="4" customWidth="1"/>
    <col min="9472" max="9472" width="33.5703125" style="4" customWidth="1"/>
    <col min="9473" max="9473" width="23.7109375" style="4" customWidth="1"/>
    <col min="9474" max="9712" width="8.85546875" style="4"/>
    <col min="9713" max="9717" width="0" style="4" hidden="1" customWidth="1"/>
    <col min="9718" max="9718" width="43.28515625" style="4" customWidth="1"/>
    <col min="9719" max="9719" width="16.85546875" style="4" customWidth="1"/>
    <col min="9720" max="9720" width="16.5703125" style="4" customWidth="1"/>
    <col min="9721" max="9721" width="13.85546875" style="4" customWidth="1"/>
    <col min="9722" max="9722" width="62.28515625" style="4" customWidth="1"/>
    <col min="9723" max="9723" width="27.7109375" style="4" customWidth="1"/>
    <col min="9724" max="9724" width="23.85546875" style="4" customWidth="1"/>
    <col min="9725" max="9725" width="25.7109375" style="4" customWidth="1"/>
    <col min="9726" max="9726" width="22.85546875" style="4" customWidth="1"/>
    <col min="9727" max="9727" width="31.42578125" style="4" customWidth="1"/>
    <col min="9728" max="9728" width="33.5703125" style="4" customWidth="1"/>
    <col min="9729" max="9729" width="23.7109375" style="4" customWidth="1"/>
    <col min="9730" max="9968" width="8.85546875" style="4"/>
    <col min="9969" max="9973" width="0" style="4" hidden="1" customWidth="1"/>
    <col min="9974" max="9974" width="43.28515625" style="4" customWidth="1"/>
    <col min="9975" max="9975" width="16.85546875" style="4" customWidth="1"/>
    <col min="9976" max="9976" width="16.5703125" style="4" customWidth="1"/>
    <col min="9977" max="9977" width="13.85546875" style="4" customWidth="1"/>
    <col min="9978" max="9978" width="62.28515625" style="4" customWidth="1"/>
    <col min="9979" max="9979" width="27.7109375" style="4" customWidth="1"/>
    <col min="9980" max="9980" width="23.85546875" style="4" customWidth="1"/>
    <col min="9981" max="9981" width="25.7109375" style="4" customWidth="1"/>
    <col min="9982" max="9982" width="22.85546875" style="4" customWidth="1"/>
    <col min="9983" max="9983" width="31.42578125" style="4" customWidth="1"/>
    <col min="9984" max="9984" width="33.5703125" style="4" customWidth="1"/>
    <col min="9985" max="9985" width="23.7109375" style="4" customWidth="1"/>
    <col min="9986" max="10224" width="8.85546875" style="4"/>
    <col min="10225" max="10229" width="0" style="4" hidden="1" customWidth="1"/>
    <col min="10230" max="10230" width="43.28515625" style="4" customWidth="1"/>
    <col min="10231" max="10231" width="16.85546875" style="4" customWidth="1"/>
    <col min="10232" max="10232" width="16.5703125" style="4" customWidth="1"/>
    <col min="10233" max="10233" width="13.85546875" style="4" customWidth="1"/>
    <col min="10234" max="10234" width="62.28515625" style="4" customWidth="1"/>
    <col min="10235" max="10235" width="27.7109375" style="4" customWidth="1"/>
    <col min="10236" max="10236" width="23.85546875" style="4" customWidth="1"/>
    <col min="10237" max="10237" width="25.7109375" style="4" customWidth="1"/>
    <col min="10238" max="10238" width="22.85546875" style="4" customWidth="1"/>
    <col min="10239" max="10239" width="31.42578125" style="4" customWidth="1"/>
    <col min="10240" max="10240" width="33.5703125" style="4" customWidth="1"/>
    <col min="10241" max="10241" width="23.7109375" style="4" customWidth="1"/>
    <col min="10242" max="10480" width="8.85546875" style="4"/>
    <col min="10481" max="10485" width="0" style="4" hidden="1" customWidth="1"/>
    <col min="10486" max="10486" width="43.28515625" style="4" customWidth="1"/>
    <col min="10487" max="10487" width="16.85546875" style="4" customWidth="1"/>
    <col min="10488" max="10488" width="16.5703125" style="4" customWidth="1"/>
    <col min="10489" max="10489" width="13.85546875" style="4" customWidth="1"/>
    <col min="10490" max="10490" width="62.28515625" style="4" customWidth="1"/>
    <col min="10491" max="10491" width="27.7109375" style="4" customWidth="1"/>
    <col min="10492" max="10492" width="23.85546875" style="4" customWidth="1"/>
    <col min="10493" max="10493" width="25.7109375" style="4" customWidth="1"/>
    <col min="10494" max="10494" width="22.85546875" style="4" customWidth="1"/>
    <col min="10495" max="10495" width="31.42578125" style="4" customWidth="1"/>
    <col min="10496" max="10496" width="33.5703125" style="4" customWidth="1"/>
    <col min="10497" max="10497" width="23.7109375" style="4" customWidth="1"/>
    <col min="10498" max="10736" width="8.85546875" style="4"/>
    <col min="10737" max="10741" width="0" style="4" hidden="1" customWidth="1"/>
    <col min="10742" max="10742" width="43.28515625" style="4" customWidth="1"/>
    <col min="10743" max="10743" width="16.85546875" style="4" customWidth="1"/>
    <col min="10744" max="10744" width="16.5703125" style="4" customWidth="1"/>
    <col min="10745" max="10745" width="13.85546875" style="4" customWidth="1"/>
    <col min="10746" max="10746" width="62.28515625" style="4" customWidth="1"/>
    <col min="10747" max="10747" width="27.7109375" style="4" customWidth="1"/>
    <col min="10748" max="10748" width="23.85546875" style="4" customWidth="1"/>
    <col min="10749" max="10749" width="25.7109375" style="4" customWidth="1"/>
    <col min="10750" max="10750" width="22.85546875" style="4" customWidth="1"/>
    <col min="10751" max="10751" width="31.42578125" style="4" customWidth="1"/>
    <col min="10752" max="10752" width="33.5703125" style="4" customWidth="1"/>
    <col min="10753" max="10753" width="23.7109375" style="4" customWidth="1"/>
    <col min="10754" max="10992" width="8.85546875" style="4"/>
    <col min="10993" max="10997" width="0" style="4" hidden="1" customWidth="1"/>
    <col min="10998" max="10998" width="43.28515625" style="4" customWidth="1"/>
    <col min="10999" max="10999" width="16.85546875" style="4" customWidth="1"/>
    <col min="11000" max="11000" width="16.5703125" style="4" customWidth="1"/>
    <col min="11001" max="11001" width="13.85546875" style="4" customWidth="1"/>
    <col min="11002" max="11002" width="62.28515625" style="4" customWidth="1"/>
    <col min="11003" max="11003" width="27.7109375" style="4" customWidth="1"/>
    <col min="11004" max="11004" width="23.85546875" style="4" customWidth="1"/>
    <col min="11005" max="11005" width="25.7109375" style="4" customWidth="1"/>
    <col min="11006" max="11006" width="22.85546875" style="4" customWidth="1"/>
    <col min="11007" max="11007" width="31.42578125" style="4" customWidth="1"/>
    <col min="11008" max="11008" width="33.5703125" style="4" customWidth="1"/>
    <col min="11009" max="11009" width="23.7109375" style="4" customWidth="1"/>
    <col min="11010" max="11248" width="8.85546875" style="4"/>
    <col min="11249" max="11253" width="0" style="4" hidden="1" customWidth="1"/>
    <col min="11254" max="11254" width="43.28515625" style="4" customWidth="1"/>
    <col min="11255" max="11255" width="16.85546875" style="4" customWidth="1"/>
    <col min="11256" max="11256" width="16.5703125" style="4" customWidth="1"/>
    <col min="11257" max="11257" width="13.85546875" style="4" customWidth="1"/>
    <col min="11258" max="11258" width="62.28515625" style="4" customWidth="1"/>
    <col min="11259" max="11259" width="27.7109375" style="4" customWidth="1"/>
    <col min="11260" max="11260" width="23.85546875" style="4" customWidth="1"/>
    <col min="11261" max="11261" width="25.7109375" style="4" customWidth="1"/>
    <col min="11262" max="11262" width="22.85546875" style="4" customWidth="1"/>
    <col min="11263" max="11263" width="31.42578125" style="4" customWidth="1"/>
    <col min="11264" max="11264" width="33.5703125" style="4" customWidth="1"/>
    <col min="11265" max="11265" width="23.7109375" style="4" customWidth="1"/>
    <col min="11266" max="11504" width="8.85546875" style="4"/>
    <col min="11505" max="11509" width="0" style="4" hidden="1" customWidth="1"/>
    <col min="11510" max="11510" width="43.28515625" style="4" customWidth="1"/>
    <col min="11511" max="11511" width="16.85546875" style="4" customWidth="1"/>
    <col min="11512" max="11512" width="16.5703125" style="4" customWidth="1"/>
    <col min="11513" max="11513" width="13.85546875" style="4" customWidth="1"/>
    <col min="11514" max="11514" width="62.28515625" style="4" customWidth="1"/>
    <col min="11515" max="11515" width="27.7109375" style="4" customWidth="1"/>
    <col min="11516" max="11516" width="23.85546875" style="4" customWidth="1"/>
    <col min="11517" max="11517" width="25.7109375" style="4" customWidth="1"/>
    <col min="11518" max="11518" width="22.85546875" style="4" customWidth="1"/>
    <col min="11519" max="11519" width="31.42578125" style="4" customWidth="1"/>
    <col min="11520" max="11520" width="33.5703125" style="4" customWidth="1"/>
    <col min="11521" max="11521" width="23.7109375" style="4" customWidth="1"/>
    <col min="11522" max="11760" width="8.85546875" style="4"/>
    <col min="11761" max="11765" width="0" style="4" hidden="1" customWidth="1"/>
    <col min="11766" max="11766" width="43.28515625" style="4" customWidth="1"/>
    <col min="11767" max="11767" width="16.85546875" style="4" customWidth="1"/>
    <col min="11768" max="11768" width="16.5703125" style="4" customWidth="1"/>
    <col min="11769" max="11769" width="13.85546875" style="4" customWidth="1"/>
    <col min="11770" max="11770" width="62.28515625" style="4" customWidth="1"/>
    <col min="11771" max="11771" width="27.7109375" style="4" customWidth="1"/>
    <col min="11772" max="11772" width="23.85546875" style="4" customWidth="1"/>
    <col min="11773" max="11773" width="25.7109375" style="4" customWidth="1"/>
    <col min="11774" max="11774" width="22.85546875" style="4" customWidth="1"/>
    <col min="11775" max="11775" width="31.42578125" style="4" customWidth="1"/>
    <col min="11776" max="11776" width="33.5703125" style="4" customWidth="1"/>
    <col min="11777" max="11777" width="23.7109375" style="4" customWidth="1"/>
    <col min="11778" max="12016" width="8.85546875" style="4"/>
    <col min="12017" max="12021" width="0" style="4" hidden="1" customWidth="1"/>
    <col min="12022" max="12022" width="43.28515625" style="4" customWidth="1"/>
    <col min="12023" max="12023" width="16.85546875" style="4" customWidth="1"/>
    <col min="12024" max="12024" width="16.5703125" style="4" customWidth="1"/>
    <col min="12025" max="12025" width="13.85546875" style="4" customWidth="1"/>
    <col min="12026" max="12026" width="62.28515625" style="4" customWidth="1"/>
    <col min="12027" max="12027" width="27.7109375" style="4" customWidth="1"/>
    <col min="12028" max="12028" width="23.85546875" style="4" customWidth="1"/>
    <col min="12029" max="12029" width="25.7109375" style="4" customWidth="1"/>
    <col min="12030" max="12030" width="22.85546875" style="4" customWidth="1"/>
    <col min="12031" max="12031" width="31.42578125" style="4" customWidth="1"/>
    <col min="12032" max="12032" width="33.5703125" style="4" customWidth="1"/>
    <col min="12033" max="12033" width="23.7109375" style="4" customWidth="1"/>
    <col min="12034" max="12272" width="8.85546875" style="4"/>
    <col min="12273" max="12277" width="0" style="4" hidden="1" customWidth="1"/>
    <col min="12278" max="12278" width="43.28515625" style="4" customWidth="1"/>
    <col min="12279" max="12279" width="16.85546875" style="4" customWidth="1"/>
    <col min="12280" max="12280" width="16.5703125" style="4" customWidth="1"/>
    <col min="12281" max="12281" width="13.85546875" style="4" customWidth="1"/>
    <col min="12282" max="12282" width="62.28515625" style="4" customWidth="1"/>
    <col min="12283" max="12283" width="27.7109375" style="4" customWidth="1"/>
    <col min="12284" max="12284" width="23.85546875" style="4" customWidth="1"/>
    <col min="12285" max="12285" width="25.7109375" style="4" customWidth="1"/>
    <col min="12286" max="12286" width="22.85546875" style="4" customWidth="1"/>
    <col min="12287" max="12287" width="31.42578125" style="4" customWidth="1"/>
    <col min="12288" max="12288" width="33.5703125" style="4" customWidth="1"/>
    <col min="12289" max="12289" width="23.7109375" style="4" customWidth="1"/>
    <col min="12290" max="12528" width="8.85546875" style="4"/>
    <col min="12529" max="12533" width="0" style="4" hidden="1" customWidth="1"/>
    <col min="12534" max="12534" width="43.28515625" style="4" customWidth="1"/>
    <col min="12535" max="12535" width="16.85546875" style="4" customWidth="1"/>
    <col min="12536" max="12536" width="16.5703125" style="4" customWidth="1"/>
    <col min="12537" max="12537" width="13.85546875" style="4" customWidth="1"/>
    <col min="12538" max="12538" width="62.28515625" style="4" customWidth="1"/>
    <col min="12539" max="12539" width="27.7109375" style="4" customWidth="1"/>
    <col min="12540" max="12540" width="23.85546875" style="4" customWidth="1"/>
    <col min="12541" max="12541" width="25.7109375" style="4" customWidth="1"/>
    <col min="12542" max="12542" width="22.85546875" style="4" customWidth="1"/>
    <col min="12543" max="12543" width="31.42578125" style="4" customWidth="1"/>
    <col min="12544" max="12544" width="33.5703125" style="4" customWidth="1"/>
    <col min="12545" max="12545" width="23.7109375" style="4" customWidth="1"/>
    <col min="12546" max="12784" width="8.85546875" style="4"/>
    <col min="12785" max="12789" width="0" style="4" hidden="1" customWidth="1"/>
    <col min="12790" max="12790" width="43.28515625" style="4" customWidth="1"/>
    <col min="12791" max="12791" width="16.85546875" style="4" customWidth="1"/>
    <col min="12792" max="12792" width="16.5703125" style="4" customWidth="1"/>
    <col min="12793" max="12793" width="13.85546875" style="4" customWidth="1"/>
    <col min="12794" max="12794" width="62.28515625" style="4" customWidth="1"/>
    <col min="12795" max="12795" width="27.7109375" style="4" customWidth="1"/>
    <col min="12796" max="12796" width="23.85546875" style="4" customWidth="1"/>
    <col min="12797" max="12797" width="25.7109375" style="4" customWidth="1"/>
    <col min="12798" max="12798" width="22.85546875" style="4" customWidth="1"/>
    <col min="12799" max="12799" width="31.42578125" style="4" customWidth="1"/>
    <col min="12800" max="12800" width="33.5703125" style="4" customWidth="1"/>
    <col min="12801" max="12801" width="23.7109375" style="4" customWidth="1"/>
    <col min="12802" max="13040" width="8.85546875" style="4"/>
    <col min="13041" max="13045" width="0" style="4" hidden="1" customWidth="1"/>
    <col min="13046" max="13046" width="43.28515625" style="4" customWidth="1"/>
    <col min="13047" max="13047" width="16.85546875" style="4" customWidth="1"/>
    <col min="13048" max="13048" width="16.5703125" style="4" customWidth="1"/>
    <col min="13049" max="13049" width="13.85546875" style="4" customWidth="1"/>
    <col min="13050" max="13050" width="62.28515625" style="4" customWidth="1"/>
    <col min="13051" max="13051" width="27.7109375" style="4" customWidth="1"/>
    <col min="13052" max="13052" width="23.85546875" style="4" customWidth="1"/>
    <col min="13053" max="13053" width="25.7109375" style="4" customWidth="1"/>
    <col min="13054" max="13054" width="22.85546875" style="4" customWidth="1"/>
    <col min="13055" max="13055" width="31.42578125" style="4" customWidth="1"/>
    <col min="13056" max="13056" width="33.5703125" style="4" customWidth="1"/>
    <col min="13057" max="13057" width="23.7109375" style="4" customWidth="1"/>
    <col min="13058" max="13296" width="8.85546875" style="4"/>
    <col min="13297" max="13301" width="0" style="4" hidden="1" customWidth="1"/>
    <col min="13302" max="13302" width="43.28515625" style="4" customWidth="1"/>
    <col min="13303" max="13303" width="16.85546875" style="4" customWidth="1"/>
    <col min="13304" max="13304" width="16.5703125" style="4" customWidth="1"/>
    <col min="13305" max="13305" width="13.85546875" style="4" customWidth="1"/>
    <col min="13306" max="13306" width="62.28515625" style="4" customWidth="1"/>
    <col min="13307" max="13307" width="27.7109375" style="4" customWidth="1"/>
    <col min="13308" max="13308" width="23.85546875" style="4" customWidth="1"/>
    <col min="13309" max="13309" width="25.7109375" style="4" customWidth="1"/>
    <col min="13310" max="13310" width="22.85546875" style="4" customWidth="1"/>
    <col min="13311" max="13311" width="31.42578125" style="4" customWidth="1"/>
    <col min="13312" max="13312" width="33.5703125" style="4" customWidth="1"/>
    <col min="13313" max="13313" width="23.7109375" style="4" customWidth="1"/>
    <col min="13314" max="13552" width="8.85546875" style="4"/>
    <col min="13553" max="13557" width="0" style="4" hidden="1" customWidth="1"/>
    <col min="13558" max="13558" width="43.28515625" style="4" customWidth="1"/>
    <col min="13559" max="13559" width="16.85546875" style="4" customWidth="1"/>
    <col min="13560" max="13560" width="16.5703125" style="4" customWidth="1"/>
    <col min="13561" max="13561" width="13.85546875" style="4" customWidth="1"/>
    <col min="13562" max="13562" width="62.28515625" style="4" customWidth="1"/>
    <col min="13563" max="13563" width="27.7109375" style="4" customWidth="1"/>
    <col min="13564" max="13564" width="23.85546875" style="4" customWidth="1"/>
    <col min="13565" max="13565" width="25.7109375" style="4" customWidth="1"/>
    <col min="13566" max="13566" width="22.85546875" style="4" customWidth="1"/>
    <col min="13567" max="13567" width="31.42578125" style="4" customWidth="1"/>
    <col min="13568" max="13568" width="33.5703125" style="4" customWidth="1"/>
    <col min="13569" max="13569" width="23.7109375" style="4" customWidth="1"/>
    <col min="13570" max="13808" width="8.85546875" style="4"/>
    <col min="13809" max="13813" width="0" style="4" hidden="1" customWidth="1"/>
    <col min="13814" max="13814" width="43.28515625" style="4" customWidth="1"/>
    <col min="13815" max="13815" width="16.85546875" style="4" customWidth="1"/>
    <col min="13816" max="13816" width="16.5703125" style="4" customWidth="1"/>
    <col min="13817" max="13817" width="13.85546875" style="4" customWidth="1"/>
    <col min="13818" max="13818" width="62.28515625" style="4" customWidth="1"/>
    <col min="13819" max="13819" width="27.7109375" style="4" customWidth="1"/>
    <col min="13820" max="13820" width="23.85546875" style="4" customWidth="1"/>
    <col min="13821" max="13821" width="25.7109375" style="4" customWidth="1"/>
    <col min="13822" max="13822" width="22.85546875" style="4" customWidth="1"/>
    <col min="13823" max="13823" width="31.42578125" style="4" customWidth="1"/>
    <col min="13824" max="13824" width="33.5703125" style="4" customWidth="1"/>
    <col min="13825" max="13825" width="23.7109375" style="4" customWidth="1"/>
    <col min="13826" max="14064" width="8.85546875" style="4"/>
    <col min="14065" max="14069" width="0" style="4" hidden="1" customWidth="1"/>
    <col min="14070" max="14070" width="43.28515625" style="4" customWidth="1"/>
    <col min="14071" max="14071" width="16.85546875" style="4" customWidth="1"/>
    <col min="14072" max="14072" width="16.5703125" style="4" customWidth="1"/>
    <col min="14073" max="14073" width="13.85546875" style="4" customWidth="1"/>
    <col min="14074" max="14074" width="62.28515625" style="4" customWidth="1"/>
    <col min="14075" max="14075" width="27.7109375" style="4" customWidth="1"/>
    <col min="14076" max="14076" width="23.85546875" style="4" customWidth="1"/>
    <col min="14077" max="14077" width="25.7109375" style="4" customWidth="1"/>
    <col min="14078" max="14078" width="22.85546875" style="4" customWidth="1"/>
    <col min="14079" max="14079" width="31.42578125" style="4" customWidth="1"/>
    <col min="14080" max="14080" width="33.5703125" style="4" customWidth="1"/>
    <col min="14081" max="14081" width="23.7109375" style="4" customWidth="1"/>
    <col min="14082" max="14320" width="8.85546875" style="4"/>
    <col min="14321" max="14325" width="0" style="4" hidden="1" customWidth="1"/>
    <col min="14326" max="14326" width="43.28515625" style="4" customWidth="1"/>
    <col min="14327" max="14327" width="16.85546875" style="4" customWidth="1"/>
    <col min="14328" max="14328" width="16.5703125" style="4" customWidth="1"/>
    <col min="14329" max="14329" width="13.85546875" style="4" customWidth="1"/>
    <col min="14330" max="14330" width="62.28515625" style="4" customWidth="1"/>
    <col min="14331" max="14331" width="27.7109375" style="4" customWidth="1"/>
    <col min="14332" max="14332" width="23.85546875" style="4" customWidth="1"/>
    <col min="14333" max="14333" width="25.7109375" style="4" customWidth="1"/>
    <col min="14334" max="14334" width="22.85546875" style="4" customWidth="1"/>
    <col min="14335" max="14335" width="31.42578125" style="4" customWidth="1"/>
    <col min="14336" max="14336" width="33.5703125" style="4" customWidth="1"/>
    <col min="14337" max="14337" width="23.7109375" style="4" customWidth="1"/>
    <col min="14338" max="14576" width="8.85546875" style="4"/>
    <col min="14577" max="14581" width="0" style="4" hidden="1" customWidth="1"/>
    <col min="14582" max="14582" width="43.28515625" style="4" customWidth="1"/>
    <col min="14583" max="14583" width="16.85546875" style="4" customWidth="1"/>
    <col min="14584" max="14584" width="16.5703125" style="4" customWidth="1"/>
    <col min="14585" max="14585" width="13.85546875" style="4" customWidth="1"/>
    <col min="14586" max="14586" width="62.28515625" style="4" customWidth="1"/>
    <col min="14587" max="14587" width="27.7109375" style="4" customWidth="1"/>
    <col min="14588" max="14588" width="23.85546875" style="4" customWidth="1"/>
    <col min="14589" max="14589" width="25.7109375" style="4" customWidth="1"/>
    <col min="14590" max="14590" width="22.85546875" style="4" customWidth="1"/>
    <col min="14591" max="14591" width="31.42578125" style="4" customWidth="1"/>
    <col min="14592" max="14592" width="33.5703125" style="4" customWidth="1"/>
    <col min="14593" max="14593" width="23.7109375" style="4" customWidth="1"/>
    <col min="14594" max="14832" width="8.85546875" style="4"/>
    <col min="14833" max="14837" width="0" style="4" hidden="1" customWidth="1"/>
    <col min="14838" max="14838" width="43.28515625" style="4" customWidth="1"/>
    <col min="14839" max="14839" width="16.85546875" style="4" customWidth="1"/>
    <col min="14840" max="14840" width="16.5703125" style="4" customWidth="1"/>
    <col min="14841" max="14841" width="13.85546875" style="4" customWidth="1"/>
    <col min="14842" max="14842" width="62.28515625" style="4" customWidth="1"/>
    <col min="14843" max="14843" width="27.7109375" style="4" customWidth="1"/>
    <col min="14844" max="14844" width="23.85546875" style="4" customWidth="1"/>
    <col min="14845" max="14845" width="25.7109375" style="4" customWidth="1"/>
    <col min="14846" max="14846" width="22.85546875" style="4" customWidth="1"/>
    <col min="14847" max="14847" width="31.42578125" style="4" customWidth="1"/>
    <col min="14848" max="14848" width="33.5703125" style="4" customWidth="1"/>
    <col min="14849" max="14849" width="23.7109375" style="4" customWidth="1"/>
    <col min="14850" max="15088" width="8.85546875" style="4"/>
    <col min="15089" max="15093" width="0" style="4" hidden="1" customWidth="1"/>
    <col min="15094" max="15094" width="43.28515625" style="4" customWidth="1"/>
    <col min="15095" max="15095" width="16.85546875" style="4" customWidth="1"/>
    <col min="15096" max="15096" width="16.5703125" style="4" customWidth="1"/>
    <col min="15097" max="15097" width="13.85546875" style="4" customWidth="1"/>
    <col min="15098" max="15098" width="62.28515625" style="4" customWidth="1"/>
    <col min="15099" max="15099" width="27.7109375" style="4" customWidth="1"/>
    <col min="15100" max="15100" width="23.85546875" style="4" customWidth="1"/>
    <col min="15101" max="15101" width="25.7109375" style="4" customWidth="1"/>
    <col min="15102" max="15102" width="22.85546875" style="4" customWidth="1"/>
    <col min="15103" max="15103" width="31.42578125" style="4" customWidth="1"/>
    <col min="15104" max="15104" width="33.5703125" style="4" customWidth="1"/>
    <col min="15105" max="15105" width="23.7109375" style="4" customWidth="1"/>
    <col min="15106" max="15344" width="8.85546875" style="4"/>
    <col min="15345" max="15349" width="0" style="4" hidden="1" customWidth="1"/>
    <col min="15350" max="15350" width="43.28515625" style="4" customWidth="1"/>
    <col min="15351" max="15351" width="16.85546875" style="4" customWidth="1"/>
    <col min="15352" max="15352" width="16.5703125" style="4" customWidth="1"/>
    <col min="15353" max="15353" width="13.85546875" style="4" customWidth="1"/>
    <col min="15354" max="15354" width="62.28515625" style="4" customWidth="1"/>
    <col min="15355" max="15355" width="27.7109375" style="4" customWidth="1"/>
    <col min="15356" max="15356" width="23.85546875" style="4" customWidth="1"/>
    <col min="15357" max="15357" width="25.7109375" style="4" customWidth="1"/>
    <col min="15358" max="15358" width="22.85546875" style="4" customWidth="1"/>
    <col min="15359" max="15359" width="31.42578125" style="4" customWidth="1"/>
    <col min="15360" max="15360" width="33.5703125" style="4" customWidth="1"/>
    <col min="15361" max="15361" width="23.7109375" style="4" customWidth="1"/>
    <col min="15362" max="15600" width="8.85546875" style="4"/>
    <col min="15601" max="15605" width="0" style="4" hidden="1" customWidth="1"/>
    <col min="15606" max="15606" width="43.28515625" style="4" customWidth="1"/>
    <col min="15607" max="15607" width="16.85546875" style="4" customWidth="1"/>
    <col min="15608" max="15608" width="16.5703125" style="4" customWidth="1"/>
    <col min="15609" max="15609" width="13.85546875" style="4" customWidth="1"/>
    <col min="15610" max="15610" width="62.28515625" style="4" customWidth="1"/>
    <col min="15611" max="15611" width="27.7109375" style="4" customWidth="1"/>
    <col min="15612" max="15612" width="23.85546875" style="4" customWidth="1"/>
    <col min="15613" max="15613" width="25.7109375" style="4" customWidth="1"/>
    <col min="15614" max="15614" width="22.85546875" style="4" customWidth="1"/>
    <col min="15615" max="15615" width="31.42578125" style="4" customWidth="1"/>
    <col min="15616" max="15616" width="33.5703125" style="4" customWidth="1"/>
    <col min="15617" max="15617" width="23.7109375" style="4" customWidth="1"/>
    <col min="15618" max="15856" width="8.85546875" style="4"/>
    <col min="15857" max="15861" width="0" style="4" hidden="1" customWidth="1"/>
    <col min="15862" max="15862" width="43.28515625" style="4" customWidth="1"/>
    <col min="15863" max="15863" width="16.85546875" style="4" customWidth="1"/>
    <col min="15864" max="15864" width="16.5703125" style="4" customWidth="1"/>
    <col min="15865" max="15865" width="13.85546875" style="4" customWidth="1"/>
    <col min="15866" max="15866" width="62.28515625" style="4" customWidth="1"/>
    <col min="15867" max="15867" width="27.7109375" style="4" customWidth="1"/>
    <col min="15868" max="15868" width="23.85546875" style="4" customWidth="1"/>
    <col min="15869" max="15869" width="25.7109375" style="4" customWidth="1"/>
    <col min="15870" max="15870" width="22.85546875" style="4" customWidth="1"/>
    <col min="15871" max="15871" width="31.42578125" style="4" customWidth="1"/>
    <col min="15872" max="15872" width="33.5703125" style="4" customWidth="1"/>
    <col min="15873" max="15873" width="23.7109375" style="4" customWidth="1"/>
    <col min="15874" max="16112" width="8.85546875" style="4"/>
    <col min="16113" max="16117" width="0" style="4" hidden="1" customWidth="1"/>
    <col min="16118" max="16118" width="43.28515625" style="4" customWidth="1"/>
    <col min="16119" max="16119" width="16.85546875" style="4" customWidth="1"/>
    <col min="16120" max="16120" width="16.5703125" style="4" customWidth="1"/>
    <col min="16121" max="16121" width="13.85546875" style="4" customWidth="1"/>
    <col min="16122" max="16122" width="62.28515625" style="4" customWidth="1"/>
    <col min="16123" max="16123" width="27.7109375" style="4" customWidth="1"/>
    <col min="16124" max="16124" width="23.85546875" style="4" customWidth="1"/>
    <col min="16125" max="16125" width="25.7109375" style="4" customWidth="1"/>
    <col min="16126" max="16126" width="22.85546875" style="4" customWidth="1"/>
    <col min="16127" max="16127" width="31.42578125" style="4" customWidth="1"/>
    <col min="16128" max="16128" width="33.5703125" style="4" customWidth="1"/>
    <col min="16129" max="16129" width="23.7109375" style="4" customWidth="1"/>
    <col min="16130" max="16384" width="8.85546875" style="4"/>
  </cols>
  <sheetData>
    <row r="1" spans="1:6" ht="12.75" x14ac:dyDescent="0.2">
      <c r="A1" s="73" t="s">
        <v>104</v>
      </c>
      <c r="B1" s="74"/>
      <c r="C1" s="74"/>
      <c r="D1" s="74"/>
      <c r="E1" s="74"/>
      <c r="F1" s="74"/>
    </row>
    <row r="2" spans="1:6" x14ac:dyDescent="0.15">
      <c r="F2" s="47" t="s">
        <v>105</v>
      </c>
    </row>
    <row r="4" spans="1:6" s="2" customFormat="1" ht="19.899999999999999" customHeight="1" x14ac:dyDescent="0.2">
      <c r="A4" s="57" t="s">
        <v>101</v>
      </c>
      <c r="B4" s="57"/>
      <c r="C4" s="57"/>
      <c r="D4" s="57"/>
      <c r="E4" s="57"/>
      <c r="F4" s="57"/>
    </row>
    <row r="5" spans="1:6" s="2" customFormat="1" ht="19.899999999999999" customHeight="1" x14ac:dyDescent="0.2">
      <c r="A5" s="1"/>
      <c r="B5" s="1"/>
      <c r="C5" s="61"/>
      <c r="D5" s="61"/>
      <c r="E5" s="61"/>
      <c r="F5" s="1"/>
    </row>
    <row r="6" spans="1:6" s="2" customFormat="1" ht="73.5" x14ac:dyDescent="0.2">
      <c r="A6" s="3" t="s">
        <v>0</v>
      </c>
      <c r="B6" s="3" t="s">
        <v>1</v>
      </c>
      <c r="C6" s="31" t="s">
        <v>2</v>
      </c>
      <c r="D6" s="3" t="s">
        <v>3</v>
      </c>
      <c r="E6" s="3" t="s">
        <v>4</v>
      </c>
      <c r="F6" s="3" t="s">
        <v>59</v>
      </c>
    </row>
    <row r="7" spans="1:6" ht="105" customHeight="1" x14ac:dyDescent="0.15">
      <c r="A7" s="13">
        <v>1</v>
      </c>
      <c r="B7" s="10" t="s">
        <v>5</v>
      </c>
      <c r="C7" s="16" t="s">
        <v>6</v>
      </c>
      <c r="D7" s="7" t="s">
        <v>6</v>
      </c>
      <c r="E7" s="35">
        <v>5</v>
      </c>
      <c r="F7" s="14" t="s">
        <v>103</v>
      </c>
    </row>
    <row r="8" spans="1:6" ht="126" x14ac:dyDescent="0.15">
      <c r="A8" s="13">
        <v>2</v>
      </c>
      <c r="B8" s="10" t="s">
        <v>93</v>
      </c>
      <c r="C8" s="16" t="s">
        <v>71</v>
      </c>
      <c r="D8" s="7" t="s">
        <v>71</v>
      </c>
      <c r="E8" s="35">
        <f>SUM(E9,E13,E14,E15)</f>
        <v>41</v>
      </c>
      <c r="F8" s="15" t="s">
        <v>70</v>
      </c>
    </row>
    <row r="9" spans="1:6" ht="26.25" customHeight="1" x14ac:dyDescent="0.15">
      <c r="A9" s="58" t="s">
        <v>7</v>
      </c>
      <c r="B9" s="68" t="s">
        <v>66</v>
      </c>
      <c r="C9" s="69"/>
      <c r="D9" s="70"/>
      <c r="E9" s="24">
        <f>SUM(E10:E12)</f>
        <v>17</v>
      </c>
      <c r="F9" s="67" t="s">
        <v>69</v>
      </c>
    </row>
    <row r="10" spans="1:6" ht="28.5" customHeight="1" x14ac:dyDescent="0.15">
      <c r="A10" s="59"/>
      <c r="B10" s="39" t="s">
        <v>67</v>
      </c>
      <c r="C10" s="40" t="s">
        <v>60</v>
      </c>
      <c r="D10" s="36" t="s">
        <v>63</v>
      </c>
      <c r="E10" s="24">
        <v>14</v>
      </c>
      <c r="F10" s="67"/>
    </row>
    <row r="11" spans="1:6" ht="30.75" customHeight="1" x14ac:dyDescent="0.15">
      <c r="A11" s="59"/>
      <c r="B11" s="41" t="s">
        <v>68</v>
      </c>
      <c r="C11" s="33" t="s">
        <v>61</v>
      </c>
      <c r="D11" s="37" t="s">
        <v>64</v>
      </c>
      <c r="E11" s="24">
        <v>2</v>
      </c>
      <c r="F11" s="67"/>
    </row>
    <row r="12" spans="1:6" ht="25.5" customHeight="1" x14ac:dyDescent="0.15">
      <c r="A12" s="60"/>
      <c r="B12" s="42" t="s">
        <v>8</v>
      </c>
      <c r="C12" s="43" t="s">
        <v>62</v>
      </c>
      <c r="D12" s="38" t="s">
        <v>65</v>
      </c>
      <c r="E12" s="26">
        <v>1</v>
      </c>
      <c r="F12" s="67"/>
    </row>
    <row r="13" spans="1:6" ht="126" x14ac:dyDescent="0.15">
      <c r="A13" s="6" t="s">
        <v>9</v>
      </c>
      <c r="B13" s="5" t="s">
        <v>10</v>
      </c>
      <c r="C13" s="32" t="s">
        <v>76</v>
      </c>
      <c r="D13" s="20" t="s">
        <v>77</v>
      </c>
      <c r="E13" s="24">
        <v>12</v>
      </c>
      <c r="F13" s="22" t="s">
        <v>72</v>
      </c>
    </row>
    <row r="14" spans="1:6" ht="136.5" x14ac:dyDescent="0.15">
      <c r="A14" s="6" t="s">
        <v>11</v>
      </c>
      <c r="B14" s="5" t="s">
        <v>12</v>
      </c>
      <c r="C14" s="32" t="s">
        <v>78</v>
      </c>
      <c r="D14" s="20" t="s">
        <v>45</v>
      </c>
      <c r="E14" s="25">
        <v>8</v>
      </c>
      <c r="F14" s="22" t="s">
        <v>73</v>
      </c>
    </row>
    <row r="15" spans="1:6" ht="26.25" customHeight="1" x14ac:dyDescent="0.15">
      <c r="A15" s="6" t="s">
        <v>13</v>
      </c>
      <c r="B15" s="68" t="s">
        <v>14</v>
      </c>
      <c r="C15" s="69"/>
      <c r="D15" s="70"/>
      <c r="E15" s="25">
        <f>SUM(E16:E17)</f>
        <v>4</v>
      </c>
      <c r="F15" s="67" t="s">
        <v>99</v>
      </c>
    </row>
    <row r="16" spans="1:6" ht="66.75" customHeight="1" x14ac:dyDescent="0.15">
      <c r="A16" s="18" t="s">
        <v>74</v>
      </c>
      <c r="B16" s="5" t="s">
        <v>15</v>
      </c>
      <c r="C16" s="32">
        <v>20</v>
      </c>
      <c r="D16" s="20">
        <v>55</v>
      </c>
      <c r="E16" s="71">
        <v>4</v>
      </c>
      <c r="F16" s="67"/>
    </row>
    <row r="17" spans="1:7" ht="45.75" customHeight="1" x14ac:dyDescent="0.15">
      <c r="A17" s="19" t="s">
        <v>75</v>
      </c>
      <c r="B17" s="8" t="s">
        <v>16</v>
      </c>
      <c r="C17" s="23">
        <v>45</v>
      </c>
      <c r="D17" s="23">
        <v>80</v>
      </c>
      <c r="E17" s="72"/>
      <c r="F17" s="67"/>
    </row>
    <row r="18" spans="1:7" ht="41.25" customHeight="1" x14ac:dyDescent="0.15">
      <c r="A18" s="12" t="s">
        <v>17</v>
      </c>
      <c r="B18" s="10" t="s">
        <v>18</v>
      </c>
      <c r="C18" s="16" t="s">
        <v>71</v>
      </c>
      <c r="D18" s="7" t="s">
        <v>71</v>
      </c>
      <c r="E18" s="35">
        <f>SUM(E19:E23)</f>
        <v>37</v>
      </c>
      <c r="F18" s="22" t="s">
        <v>80</v>
      </c>
    </row>
    <row r="19" spans="1:7" ht="36" customHeight="1" x14ac:dyDescent="0.15">
      <c r="A19" s="6" t="s">
        <v>19</v>
      </c>
      <c r="B19" s="9" t="s">
        <v>21</v>
      </c>
      <c r="C19" s="32">
        <v>850</v>
      </c>
      <c r="D19" s="20">
        <v>2000</v>
      </c>
      <c r="E19" s="26">
        <v>10</v>
      </c>
      <c r="F19" s="62" t="s">
        <v>79</v>
      </c>
    </row>
    <row r="20" spans="1:7" ht="36" customHeight="1" x14ac:dyDescent="0.15">
      <c r="A20" s="6" t="s">
        <v>20</v>
      </c>
      <c r="B20" s="9" t="s">
        <v>23</v>
      </c>
      <c r="C20" s="32">
        <v>150</v>
      </c>
      <c r="D20" s="20">
        <v>300</v>
      </c>
      <c r="E20" s="26">
        <v>7</v>
      </c>
      <c r="F20" s="55"/>
    </row>
    <row r="21" spans="1:7" ht="36" customHeight="1" x14ac:dyDescent="0.15">
      <c r="A21" s="6" t="s">
        <v>22</v>
      </c>
      <c r="B21" s="9" t="s">
        <v>25</v>
      </c>
      <c r="C21" s="32">
        <v>200</v>
      </c>
      <c r="D21" s="20">
        <v>400</v>
      </c>
      <c r="E21" s="26">
        <v>9</v>
      </c>
      <c r="F21" s="55"/>
    </row>
    <row r="22" spans="1:7" ht="36" customHeight="1" x14ac:dyDescent="0.15">
      <c r="A22" s="6" t="s">
        <v>24</v>
      </c>
      <c r="B22" s="9" t="s">
        <v>27</v>
      </c>
      <c r="C22" s="32">
        <v>288</v>
      </c>
      <c r="D22" s="20">
        <v>480</v>
      </c>
      <c r="E22" s="26">
        <v>6</v>
      </c>
      <c r="F22" s="55"/>
    </row>
    <row r="23" spans="1:7" ht="36" customHeight="1" x14ac:dyDescent="0.15">
      <c r="A23" s="6" t="s">
        <v>26</v>
      </c>
      <c r="B23" s="9" t="s">
        <v>100</v>
      </c>
      <c r="C23" s="33">
        <v>200</v>
      </c>
      <c r="D23" s="21">
        <v>300</v>
      </c>
      <c r="E23" s="24">
        <v>5</v>
      </c>
      <c r="F23" s="56"/>
    </row>
    <row r="24" spans="1:7" ht="46.5" customHeight="1" x14ac:dyDescent="0.15">
      <c r="A24" s="28" t="s">
        <v>28</v>
      </c>
      <c r="B24" s="29" t="s">
        <v>29</v>
      </c>
      <c r="C24" s="34" t="s">
        <v>71</v>
      </c>
      <c r="D24" s="6" t="s">
        <v>71</v>
      </c>
      <c r="E24" s="30">
        <f>SUM(E25:E40)</f>
        <v>10</v>
      </c>
      <c r="F24" s="22" t="s">
        <v>30</v>
      </c>
    </row>
    <row r="25" spans="1:7" ht="38.25" customHeight="1" x14ac:dyDescent="0.15">
      <c r="A25" s="11" t="s">
        <v>31</v>
      </c>
      <c r="B25" s="5" t="s">
        <v>94</v>
      </c>
      <c r="C25" s="53" t="s">
        <v>32</v>
      </c>
      <c r="D25" s="54"/>
      <c r="E25" s="46">
        <v>0.5</v>
      </c>
      <c r="F25" s="62" t="s">
        <v>102</v>
      </c>
    </row>
    <row r="26" spans="1:7" ht="38.25" customHeight="1" x14ac:dyDescent="0.15">
      <c r="A26" s="11" t="s">
        <v>51</v>
      </c>
      <c r="B26" s="5" t="s">
        <v>95</v>
      </c>
      <c r="C26" s="53" t="s">
        <v>32</v>
      </c>
      <c r="D26" s="54"/>
      <c r="E26" s="46">
        <v>0.5</v>
      </c>
      <c r="F26" s="55"/>
    </row>
    <row r="27" spans="1:7" ht="21.75" customHeight="1" x14ac:dyDescent="0.15">
      <c r="A27" s="11" t="s">
        <v>52</v>
      </c>
      <c r="B27" s="5" t="s">
        <v>33</v>
      </c>
      <c r="C27" s="53" t="s">
        <v>32</v>
      </c>
      <c r="D27" s="54"/>
      <c r="E27" s="46">
        <v>0.5</v>
      </c>
      <c r="F27" s="55"/>
    </row>
    <row r="28" spans="1:7" ht="21.75" customHeight="1" x14ac:dyDescent="0.15">
      <c r="A28" s="11" t="s">
        <v>53</v>
      </c>
      <c r="B28" s="5" t="s">
        <v>34</v>
      </c>
      <c r="C28" s="53" t="s">
        <v>35</v>
      </c>
      <c r="D28" s="54"/>
      <c r="E28" s="46">
        <v>0.25</v>
      </c>
      <c r="F28" s="55"/>
    </row>
    <row r="29" spans="1:7" ht="21.75" customHeight="1" x14ac:dyDescent="0.15">
      <c r="A29" s="11" t="s">
        <v>54</v>
      </c>
      <c r="B29" s="5" t="s">
        <v>36</v>
      </c>
      <c r="C29" s="53" t="s">
        <v>35</v>
      </c>
      <c r="D29" s="54"/>
      <c r="E29" s="46">
        <v>0.25</v>
      </c>
      <c r="F29" s="55"/>
    </row>
    <row r="30" spans="1:7" ht="21.75" customHeight="1" x14ac:dyDescent="0.15">
      <c r="A30" s="11" t="s">
        <v>82</v>
      </c>
      <c r="B30" s="5" t="s">
        <v>37</v>
      </c>
      <c r="C30" s="53" t="s">
        <v>35</v>
      </c>
      <c r="D30" s="54"/>
      <c r="E30" s="46">
        <v>0.25</v>
      </c>
      <c r="F30" s="63"/>
    </row>
    <row r="31" spans="1:7" ht="21.75" customHeight="1" x14ac:dyDescent="0.15">
      <c r="A31" s="11" t="s">
        <v>83</v>
      </c>
      <c r="B31" s="5" t="s">
        <v>38</v>
      </c>
      <c r="C31" s="53" t="s">
        <v>35</v>
      </c>
      <c r="D31" s="54"/>
      <c r="E31" s="46">
        <v>0.25</v>
      </c>
      <c r="F31" s="63"/>
      <c r="G31" s="45"/>
    </row>
    <row r="32" spans="1:7" ht="21.75" customHeight="1" x14ac:dyDescent="0.15">
      <c r="A32" s="11" t="s">
        <v>84</v>
      </c>
      <c r="B32" s="5" t="s">
        <v>39</v>
      </c>
      <c r="C32" s="53" t="s">
        <v>35</v>
      </c>
      <c r="D32" s="54"/>
      <c r="E32" s="46">
        <v>0.25</v>
      </c>
      <c r="F32" s="63"/>
      <c r="G32" s="44"/>
    </row>
    <row r="33" spans="1:6" ht="21.75" customHeight="1" x14ac:dyDescent="0.15">
      <c r="A33" s="11" t="s">
        <v>85</v>
      </c>
      <c r="B33" s="5" t="s">
        <v>40</v>
      </c>
      <c r="C33" s="53" t="s">
        <v>32</v>
      </c>
      <c r="D33" s="54"/>
      <c r="E33" s="46">
        <v>0.25</v>
      </c>
      <c r="F33" s="63"/>
    </row>
    <row r="34" spans="1:6" ht="26.25" customHeight="1" x14ac:dyDescent="0.15">
      <c r="A34" s="11" t="s">
        <v>86</v>
      </c>
      <c r="B34" s="5" t="s">
        <v>41</v>
      </c>
      <c r="C34" s="53" t="s">
        <v>35</v>
      </c>
      <c r="D34" s="54"/>
      <c r="E34" s="46">
        <v>0.25</v>
      </c>
      <c r="F34" s="63"/>
    </row>
    <row r="35" spans="1:6" ht="21.75" customHeight="1" x14ac:dyDescent="0.15">
      <c r="A35" s="11" t="s">
        <v>87</v>
      </c>
      <c r="B35" s="5" t="s">
        <v>81</v>
      </c>
      <c r="C35" s="53" t="s">
        <v>35</v>
      </c>
      <c r="D35" s="54"/>
      <c r="E35" s="46">
        <v>0.25</v>
      </c>
      <c r="F35" s="63"/>
    </row>
    <row r="36" spans="1:6" ht="21.75" customHeight="1" x14ac:dyDescent="0.15">
      <c r="A36" s="11" t="s">
        <v>88</v>
      </c>
      <c r="B36" s="5" t="s">
        <v>42</v>
      </c>
      <c r="C36" s="53" t="s">
        <v>43</v>
      </c>
      <c r="D36" s="54"/>
      <c r="E36" s="26">
        <v>0.5</v>
      </c>
      <c r="F36" s="55" t="s">
        <v>96</v>
      </c>
    </row>
    <row r="37" spans="1:6" ht="21.75" customHeight="1" x14ac:dyDescent="0.15">
      <c r="A37" s="11" t="s">
        <v>89</v>
      </c>
      <c r="B37" s="5" t="s">
        <v>44</v>
      </c>
      <c r="C37" s="53" t="s">
        <v>45</v>
      </c>
      <c r="D37" s="54"/>
      <c r="E37" s="26">
        <v>0.5</v>
      </c>
      <c r="F37" s="55"/>
    </row>
    <row r="38" spans="1:6" ht="63" x14ac:dyDescent="0.15">
      <c r="A38" s="11" t="s">
        <v>90</v>
      </c>
      <c r="B38" s="5" t="s">
        <v>46</v>
      </c>
      <c r="C38" s="53" t="s">
        <v>47</v>
      </c>
      <c r="D38" s="54"/>
      <c r="E38" s="26">
        <v>2</v>
      </c>
      <c r="F38" s="56"/>
    </row>
    <row r="39" spans="1:6" ht="50.25" customHeight="1" x14ac:dyDescent="0.15">
      <c r="A39" s="11" t="s">
        <v>91</v>
      </c>
      <c r="B39" s="5" t="s">
        <v>48</v>
      </c>
      <c r="C39" s="53" t="s">
        <v>43</v>
      </c>
      <c r="D39" s="54"/>
      <c r="E39" s="26">
        <v>2</v>
      </c>
      <c r="F39" s="22" t="s">
        <v>97</v>
      </c>
    </row>
    <row r="40" spans="1:6" ht="50.25" customHeight="1" x14ac:dyDescent="0.15">
      <c r="A40" s="11" t="s">
        <v>92</v>
      </c>
      <c r="B40" s="5" t="s">
        <v>49</v>
      </c>
      <c r="C40" s="53" t="s">
        <v>50</v>
      </c>
      <c r="D40" s="54"/>
      <c r="E40" s="26">
        <v>1.5</v>
      </c>
      <c r="F40" s="17" t="s">
        <v>98</v>
      </c>
    </row>
    <row r="41" spans="1:6" ht="231" x14ac:dyDescent="0.15">
      <c r="A41" s="48" t="s">
        <v>55</v>
      </c>
      <c r="B41" s="49" t="s">
        <v>56</v>
      </c>
      <c r="C41" s="50" t="s">
        <v>6</v>
      </c>
      <c r="D41" s="51" t="s">
        <v>6</v>
      </c>
      <c r="E41" s="52">
        <v>7</v>
      </c>
      <c r="F41" s="22" t="s">
        <v>57</v>
      </c>
    </row>
    <row r="42" spans="1:6" ht="19.899999999999999" customHeight="1" x14ac:dyDescent="0.15">
      <c r="A42" s="64" t="s">
        <v>58</v>
      </c>
      <c r="B42" s="65"/>
      <c r="C42" s="65"/>
      <c r="D42" s="66"/>
      <c r="E42" s="27">
        <f>SUM(E7+E8+E18+E24+E41)</f>
        <v>100</v>
      </c>
    </row>
    <row r="44" spans="1:6" ht="79.5" customHeight="1" x14ac:dyDescent="0.15"/>
    <row r="45" spans="1:6" ht="138" customHeight="1" x14ac:dyDescent="0.15"/>
    <row r="46" spans="1:6" ht="56.25" customHeight="1" x14ac:dyDescent="0.15"/>
  </sheetData>
  <mergeCells count="29">
    <mergeCell ref="A1:F1"/>
    <mergeCell ref="A42:D42"/>
    <mergeCell ref="F9:F12"/>
    <mergeCell ref="B9:D9"/>
    <mergeCell ref="F15:F17"/>
    <mergeCell ref="F19:F23"/>
    <mergeCell ref="B15:D15"/>
    <mergeCell ref="E16:E17"/>
    <mergeCell ref="C30:D30"/>
    <mergeCell ref="C31:D31"/>
    <mergeCell ref="C32:D32"/>
    <mergeCell ref="C40:D40"/>
    <mergeCell ref="C34:D34"/>
    <mergeCell ref="C35:D35"/>
    <mergeCell ref="C36:D36"/>
    <mergeCell ref="C37:D37"/>
    <mergeCell ref="C38:D38"/>
    <mergeCell ref="C39:D39"/>
    <mergeCell ref="F36:F38"/>
    <mergeCell ref="A4:F4"/>
    <mergeCell ref="A9:A12"/>
    <mergeCell ref="C5:E5"/>
    <mergeCell ref="C33:D33"/>
    <mergeCell ref="C25:D25"/>
    <mergeCell ref="C26:D26"/>
    <mergeCell ref="C27:D27"/>
    <mergeCell ref="F25:F35"/>
    <mergeCell ref="C28:D28"/>
    <mergeCell ref="C29:D29"/>
  </mergeCells>
  <pageMargins left="0.70866141732283472" right="0.70866141732283472" top="0.74803149606299213" bottom="0.74803149606299213" header="0.31496062992125984" footer="0.31496062992125984"/>
  <pageSetup scale="46" orientation="portrait" r:id="rId1"/>
  <headerFooter>
    <oddFooter>&amp;C&amp;P</oddFooter>
  </headerFooter>
  <rowBreaks count="2" manualBreakCount="2">
    <brk id="23" max="8" man="1"/>
    <brk id="4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vertesanas_kriteriji</vt:lpstr>
      <vt:lpstr>vertesanas_kriteriji!Drukas_apgabals</vt:lpstr>
      <vt:lpstr>vertesanas_kriteriji!Drukāt_virsrakstus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Dārziņa</dc:creator>
  <cp:lastModifiedBy>Inga Frolova</cp:lastModifiedBy>
  <dcterms:created xsi:type="dcterms:W3CDTF">2024-10-30T19:31:42Z</dcterms:created>
  <dcterms:modified xsi:type="dcterms:W3CDTF">2026-08-11T07:13:17Z</dcterms:modified>
</cp:coreProperties>
</file>