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documenttasks/documenttask1.xml" ContentType="application/vnd.ms-excel.documenttasks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M:\0A500 Juridiskā atbalsta un dokumentu pārvaldības departaments\0A501 Iepirkumu un pasūtījumu centrs\Iepirkumi\2026\29_AK_Ūdens_kanaliz_ārējie_tīkli_proj_buvd_Ilga\2_ Nolikums\"/>
    </mc:Choice>
  </mc:AlternateContent>
  <xr:revisionPtr revIDLastSave="0" documentId="13_ncr:1_{D6EE2670-CFC0-422E-9CEA-8C081DBF7822}" xr6:coauthVersionLast="47" xr6:coauthVersionMax="47" xr10:uidLastSave="{00000000-0000-0000-0000-000000000000}"/>
  <bookViews>
    <workbookView xWindow="36030" yWindow="1425" windowWidth="18450" windowHeight="12810" xr2:uid="{00000000-000D-0000-FFFF-FFFF00000000}"/>
  </bookViews>
  <sheets>
    <sheet name="LK izbūv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63" i="1" l="1"/>
  <c r="J15" i="1"/>
  <c r="J16" i="1"/>
  <c r="J18" i="1"/>
  <c r="J23" i="1"/>
  <c r="J24" i="1"/>
  <c r="J31" i="1"/>
  <c r="J32" i="1"/>
  <c r="J39" i="1"/>
  <c r="J40" i="1"/>
  <c r="J47" i="1"/>
  <c r="J48" i="1"/>
  <c r="G15" i="1"/>
  <c r="G16" i="1"/>
  <c r="G17" i="1"/>
  <c r="J17" i="1" s="1"/>
  <c r="G18" i="1"/>
  <c r="G19" i="1"/>
  <c r="J19" i="1" s="1"/>
  <c r="G20" i="1"/>
  <c r="J20" i="1" s="1"/>
  <c r="G21" i="1"/>
  <c r="J21" i="1" s="1"/>
  <c r="G22" i="1"/>
  <c r="J22" i="1" s="1"/>
  <c r="G23" i="1"/>
  <c r="G24" i="1"/>
  <c r="G25" i="1"/>
  <c r="J25" i="1" s="1"/>
  <c r="G26" i="1"/>
  <c r="J26" i="1" s="1"/>
  <c r="G27" i="1"/>
  <c r="J27" i="1" s="1"/>
  <c r="G28" i="1"/>
  <c r="J28" i="1" s="1"/>
  <c r="G29" i="1"/>
  <c r="J29" i="1" s="1"/>
  <c r="G30" i="1"/>
  <c r="J30" i="1" s="1"/>
  <c r="G31" i="1"/>
  <c r="G32" i="1"/>
  <c r="G33" i="1"/>
  <c r="J33" i="1" s="1"/>
  <c r="G34" i="1"/>
  <c r="J34" i="1" s="1"/>
  <c r="G35" i="1"/>
  <c r="J35" i="1" s="1"/>
  <c r="G36" i="1"/>
  <c r="J36" i="1" s="1"/>
  <c r="G37" i="1"/>
  <c r="J37" i="1" s="1"/>
  <c r="G38" i="1"/>
  <c r="J38" i="1" s="1"/>
  <c r="G39" i="1"/>
  <c r="G40" i="1"/>
  <c r="G41" i="1"/>
  <c r="J41" i="1" s="1"/>
  <c r="G42" i="1"/>
  <c r="J42" i="1" s="1"/>
  <c r="G43" i="1"/>
  <c r="J43" i="1" s="1"/>
  <c r="G44" i="1"/>
  <c r="J44" i="1" s="1"/>
  <c r="G45" i="1"/>
  <c r="J45" i="1" s="1"/>
  <c r="G46" i="1"/>
  <c r="J46" i="1" s="1"/>
  <c r="G47" i="1"/>
  <c r="G48" i="1"/>
  <c r="G14" i="1"/>
  <c r="J14" i="1"/>
  <c r="E63" i="1"/>
  <c r="D71" i="1"/>
  <c r="D70" i="1"/>
  <c r="J49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tc={36BF21FF-A213-46E6-9718-BCC459BE41E4}</author>
  </authors>
  <commentList>
    <comment ref="A3" authorId="0" shapeId="0" xr:uid="{36BF21FF-A213-46E6-9718-BCC459BE41E4}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[Tasks]
There is a task anchored to this comment that cannot be viewed in your client.
Comment:
    @Ģirts Patriks Kronbergs precizēju, lūdzu pārskatīt, vai labi, lai var jau sludināt.</t>
        </r>
      </text>
    </comment>
  </commentList>
</comments>
</file>

<file path=xl/sharedStrings.xml><?xml version="1.0" encoding="utf-8"?>
<sst xmlns="http://schemas.openxmlformats.org/spreadsheetml/2006/main" count="167" uniqueCount="128">
  <si>
    <t>3.pielikums</t>
  </si>
  <si>
    <t>Atklāts konkurss "Būvniecības ieceres dokumentācijas izstrāde un lietus notekūdeņu sistēmas atjaunošana", ID Nr. RTU 2026/29</t>
  </si>
  <si>
    <t xml:space="preserve"> Finanšu piedāvājuma veidne Vispārīgās vienošanās ietvaros</t>
  </si>
  <si>
    <t>Lietus notekūdeņu tīklu izbūve</t>
  </si>
  <si>
    <t>Darba veids vai konstruktīvā elementa nosaukums</t>
  </si>
  <si>
    <t>Būves nosaukums</t>
  </si>
  <si>
    <t>Lietus notekūdeņu sateces aprēķins, BID izstrāde, būvdarbi</t>
  </si>
  <si>
    <t>Objekta nosaukums</t>
  </si>
  <si>
    <t>Rīgas Tehniskās universitātes studentu pilsētiņa</t>
  </si>
  <si>
    <t>Objekta adrese</t>
  </si>
  <si>
    <t>Ķīpsalas iela 6, Rīga</t>
  </si>
  <si>
    <t>Nr. 
p.k.</t>
  </si>
  <si>
    <t>Materiāla / Darba
nosaukums. 1 daļa.</t>
  </si>
  <si>
    <t>Mērvienība</t>
  </si>
  <si>
    <t>Daudzums</t>
  </si>
  <si>
    <t>Vienības izmaksas</t>
  </si>
  <si>
    <t>laika norma
(c/h)</t>
  </si>
  <si>
    <t>darba samaksas likme (EUR/h)</t>
  </si>
  <si>
    <t>darba alga 
(EUR)</t>
  </si>
  <si>
    <t>materiāli (EUR)</t>
  </si>
  <si>
    <t>mehānismi (EUR)</t>
  </si>
  <si>
    <t>kopā (EUR)</t>
  </si>
  <si>
    <t>1</t>
  </si>
  <si>
    <t>1.1</t>
  </si>
  <si>
    <t>Būvgrāvja rakšana, pamatnes sagatavošana, būvgrāvja aizbēršana, grunts maiņa. Dziļumā līdz 1.0m</t>
  </si>
  <si>
    <t>m</t>
  </si>
  <si>
    <t>1.2</t>
  </si>
  <si>
    <t>Būvgrāvja rakšana, pamatnes sagatavošana, būvgrāvja aizbēršana, grunts maiņa. Dziļumā līdz 1.5m</t>
  </si>
  <si>
    <t>1.3</t>
  </si>
  <si>
    <t>Būvgrāvja rakšana, pamatnes sagatavošana, būvgrāvja aizbēršana, grunts maiņa. Dziļumā līdz 2.0m</t>
  </si>
  <si>
    <t>1.4</t>
  </si>
  <si>
    <t>Būvgrāvja rakšana, pamatnes sagatavošana, būvgrāvja aizbēršana, grunts maiņa. Dziļumā līdz 2.5m</t>
  </si>
  <si>
    <t>1.5</t>
  </si>
  <si>
    <t>Būvgrāvja rakšana, pamatnes sagatavošana, būvgrāvja aizbēršana, grunts maiņa. Dziļumā līdz 3.0m</t>
  </si>
  <si>
    <t>1.6</t>
  </si>
  <si>
    <t>Būvgrāvja rakšana, pamatnes sagatavošana, būvgrāvja aizbēršana, grunts maiņa. Dziļumā līdz 3.5m</t>
  </si>
  <si>
    <t>1.7</t>
  </si>
  <si>
    <t>Būvgrāvja rakšana, pamatnes sagatavošana, būvgrāvja aizbēršana, grunts maiņa. Dziļumā līdz 4.0m</t>
  </si>
  <si>
    <t>1.8</t>
  </si>
  <si>
    <t>Gruntsūdens pazemināšana</t>
  </si>
  <si>
    <t>1.9</t>
  </si>
  <si>
    <t>PP monolītas pilnsienu caurules iebūvē sagatavotā būvgrāvī, caurules apbēršana ar smilti. SN8. D160</t>
  </si>
  <si>
    <t>1.10</t>
  </si>
  <si>
    <t>PP monolītas pilnsienu caurules iebūvē sagatavotā būvgrāvī, caurules apbēršana ar smilti. SN8. D200</t>
  </si>
  <si>
    <t>1.11</t>
  </si>
  <si>
    <t>PP monolītas pilnsienu caurules iebūvē sagatavotā būvgrāvī, caurules apbēršana ar smilti. SN8. D250</t>
  </si>
  <si>
    <t>1.12</t>
  </si>
  <si>
    <t>PP monolītas pilnsienu caurules iebūvē sagatavotā būvgrāvī, caurules apbēršana ar smilti. SN8. D315</t>
  </si>
  <si>
    <t>1.13</t>
  </si>
  <si>
    <t>PP monolītas pilnsienu caurules iebūvē sagatavotā būvgrāvī, caurules apbēršana ar smilti. SN8. D400</t>
  </si>
  <si>
    <t>1.14</t>
  </si>
  <si>
    <t>PP monolītas pilnsienu caurules iebūvē sagatavotā būvgrāvī, caurules apbēršana ar smilti. SN8. D500</t>
  </si>
  <si>
    <t>1.15</t>
  </si>
  <si>
    <t>Nosēdaka ar 40 T ķeta resti D400, nosēddaļa 0.5m, iebūve, ieskaitot veidgabalus. Dziļums līdz 1.0m</t>
  </si>
  <si>
    <t>kompl.</t>
  </si>
  <si>
    <t>1.16</t>
  </si>
  <si>
    <t>Nosēdaka ar 40 T ķeta resti D400, nosēddaļa 0.5m, iebūve, ieskaitot veidgabalus. Dziļums līdz 1.5m</t>
  </si>
  <si>
    <t>1.17</t>
  </si>
  <si>
    <t>Nosēdaka ar 40 T ķeta resti D400, nosēddaļa 0.5m, iebūve, ieskaitot veidgabalus, manžetes, augstuma regulējošanas šahtu un teleskopu. Dziļums līdz 2.0m</t>
  </si>
  <si>
    <t>1.18</t>
  </si>
  <si>
    <t>Skataka ar 40 T ķeta vāku D400,  iebūve, ieskaitot veidgabalus, manžetes, augstuma regulējošanas šahtu un teleskopu. Dziļums līdz 1.5m</t>
  </si>
  <si>
    <t>1.19</t>
  </si>
  <si>
    <t>Skataka ar 40 T ķeta vāku D400,  iebūve, ieskaitot veidgabalus, manžetes, augstuma regulējošanas šahtu un teleskopu. Dziļums līdz 2.0m</t>
  </si>
  <si>
    <t>1.20</t>
  </si>
  <si>
    <t>Skataka ar 40 T ķeta vāku D400,  iebūve, ieskaitot veidgabalus, manžetes, augstuma regulējošanas šahtu un teleskopu. Dziļums līdz 2.5m</t>
  </si>
  <si>
    <t>1.21</t>
  </si>
  <si>
    <t>Skataka ar 40 T ķeta vāku D400,  iebūve, ieskaitot veidgabalus, manžetes, augstuma regulējošanas šahtu un teleskopu. Dziļums līdz 3.0m</t>
  </si>
  <si>
    <t>1.22</t>
  </si>
  <si>
    <t>Skataka ar 40 T ķeta vāku D400,  iebūve, ieskaitot veidgabalus, manžetes, augstuma regulējošanas šahtu un teleskopu. Dziļums līdz 3.5m</t>
  </si>
  <si>
    <t>1.23</t>
  </si>
  <si>
    <t>Skataka ar 40 T ķeta vāku D400,  iebūve, ieskaitot veidgabalus, manžetes, augstuma regulējošanas šahtu un teleskopu. Dziļums līdz 4.0m</t>
  </si>
  <si>
    <t>1.24</t>
  </si>
  <si>
    <t>Skataka ar 40 T ķeta vāku D560/630,  iebūve, ieskaitot veidgabalus, manžetes, augstuma regulējošanas šahtu un teleskopu. Dziļums līdz 1.5m</t>
  </si>
  <si>
    <t>1.25</t>
  </si>
  <si>
    <t>Skataka ar 40 T ķeta vāku D560/630,  iebūve, ieskaitot veidgabalus, manžetes, augstuma regulējošanas šahtu un teleskopu. Dziļums līdz 2.0m</t>
  </si>
  <si>
    <t>1.26</t>
  </si>
  <si>
    <t>Skataka ar 40 T ķeta vāku D560/630,  iebūve, ieskaitot veidgabalus, manžetes, augstuma regulējošanas šahtu un teleskopu. Dziļums līdz 2.5m</t>
  </si>
  <si>
    <t>1.27</t>
  </si>
  <si>
    <t>Skataka ar 40 T ķeta vāku D560/630,  iebūve, ieskaitot veidgabalus, manžetes, augstuma regulējošanas šahtu un teleskopu. Dziļums līdz 3.0m</t>
  </si>
  <si>
    <t>1.28</t>
  </si>
  <si>
    <t>Skataka ar 40 T ķeta vāku D560/630,  iebūve, ieskaitot veidgabalus, manžetes, augstuma regulējošanas šahtu un teleskopu. Dziļums līdz 3.5m</t>
  </si>
  <si>
    <t>1.29</t>
  </si>
  <si>
    <t>Skataka ar 40 T ķeta vāku D560/630,  iebūve, ieskaitot veidgabalus, manžetes, augstuma regulējošanas šahtu un teleskopu. Dziļums līdz 4.0m</t>
  </si>
  <si>
    <t>1.30</t>
  </si>
  <si>
    <t>Melnzemes norakšana, atjaunošana ieskaitot apzaļumošanu</t>
  </si>
  <si>
    <t>m2</t>
  </si>
  <si>
    <t>1.31</t>
  </si>
  <si>
    <t>Asfaltbetona seguma ac 11 surf demontāža, atjaunošana, 4cm</t>
  </si>
  <si>
    <t>1.32</t>
  </si>
  <si>
    <t>Asfaltbetona seguma ac 22 bin demontāža, atjaunošana, h-6cm</t>
  </si>
  <si>
    <t>1.33</t>
  </si>
  <si>
    <t xml:space="preserve">Minerālmateriālu maisījuma 0/45 vai 0/32 izbūve </t>
  </si>
  <si>
    <t>m3</t>
  </si>
  <si>
    <t>1.34</t>
  </si>
  <si>
    <t>Demontāža, un demontēto cauruļvadu, asfalta, gūliju, citu būvgružu un aku utilizāciju</t>
  </si>
  <si>
    <t>1.35</t>
  </si>
  <si>
    <t>Esošā bruģa demontāža un montāža</t>
  </si>
  <si>
    <t>Kopā, eur</t>
  </si>
  <si>
    <t>* Montāžas darbos jāiekļauj izmaksās organizatoriskie un darbu vadības pasākumi kas nepieciešami  kvalitatīvai darbu veikšanai, piem. satiksmes organizācija, izpilddokumentācija u.c.</t>
  </si>
  <si>
    <t>Dārgākajam piedāvājumami tiek piešķirti 0 punkti.</t>
  </si>
  <si>
    <t>* Par apjomiem, kas nav minēti specifikācijā, puses vienojas atsevišķi.</t>
  </si>
  <si>
    <t>Lētākajam piedāvājumam tiek piešķirti 90 punkti.</t>
  </si>
  <si>
    <t>* pie BID izstrādes, pretendents veic lietus ūdens sateces aprēķinus ņemot vērā esošās un perspektīvās apbūves prasības.</t>
  </si>
  <si>
    <t xml:space="preserve">Piemēram, ja kopējais lētākais piedāvājums ir 1000 eur, un lielākais 1500 eur, tad formula ir </t>
  </si>
  <si>
    <t>Punkti = 90 × (1500 − summa) / 500</t>
  </si>
  <si>
    <t>Samazinājums ir lineārs.</t>
  </si>
  <si>
    <t>* Materiālus var piedāvāt ekvivalentus.</t>
  </si>
  <si>
    <t>Darba
nosaukums. 2.daļa.</t>
  </si>
  <si>
    <t>Procenti</t>
  </si>
  <si>
    <t>Maksimālie Procenti</t>
  </si>
  <si>
    <t>Projektēsanas un autoruzraudzības darbu veikšana, pasūtījumiem līdz 50 000 eur (bet ne vairāk kā 10% no pasūtījuma vērtības)</t>
  </si>
  <si>
    <t>Projektēsanas un autoruzraudzības darbu veikšana, pasūtījumiem no 50 000 līdz 100 000 eur (bet ne vairāk kā 8% no pasūtījuma vērtības)</t>
  </si>
  <si>
    <t>Projektēsanas un autoruzraudzības darbu veikšana, pasūtījumiem no 100 000 līdz 150 000 eur (bet ne vairāk kā 6% no pasūtījuma vērtības)</t>
  </si>
  <si>
    <t>Projektēsanas un autoruzraudzības darbu veikšana, pasūtījumiem no 150 000 līdz 200 000 eur (bet ne vairāk kā 5% no pasūtījuma vērtības)</t>
  </si>
  <si>
    <t>Lielāko piedavāto % skaitam tiek piešķirti 0 punkti.</t>
  </si>
  <si>
    <t>Kopā, %</t>
  </si>
  <si>
    <t>Zemāko piedavāto % skaitam tiek piešķirti 10 punkti.</t>
  </si>
  <si>
    <t xml:space="preserve">Piemēram, ja kopējie zemāko piedāvāto % kopsumma ir 9%, bet lielākā kopējo piedāvāto procentu kopsumma ir  20%, tad formula ir </t>
  </si>
  <si>
    <t>Punkti = 10 × (20 − procenti) / 11</t>
  </si>
  <si>
    <t>Kopējais vērtēšanas kritērijs:  100 punkti. Zemākā cena un procenti tiek  atsevišķi novērtēti ar 90 un 10 punktiem. Augstākā cena un procenti tiek novērtēti ar 0 un 0 punktiem. Pārējo pretendentu vērtēšana notiek proporcionāli zemākās cenas  un procentu piedāvājumam.</t>
  </si>
  <si>
    <t xml:space="preserve">Svēruma kategorijas vērtē un aizpilda Iepirkuma komisija. </t>
  </si>
  <si>
    <t>Piemērs</t>
  </si>
  <si>
    <t>Svēruma kategorija</t>
  </si>
  <si>
    <t>Sadaļas svēruma koeficients</t>
  </si>
  <si>
    <t>Izvērtējums</t>
  </si>
  <si>
    <t xml:space="preserve"> Darba
nosaukums. 2 daļa.</t>
  </si>
  <si>
    <t>Iepirkuma komisija saskaita kopā punktus par I un II daļu.</t>
  </si>
  <si>
    <t>* Būvgrāvja rakšanas pozīciju vienības cenās iekļaujamas arī būvgrāvja sienu nostiprināšanas izmaksas neatkarīgi no izvēlētās metodes un būvgrāvja dziļuma (tehniskās specifikācijas 4.4. punkts).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</si>
</sst>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4" formatCode="_-* #,##0.00\ &quot;€&quot;_-;\-* #,##0.00\ &quot;€&quot;_-;_-* &quot;-&quot;??\ &quot;€&quot;_-;_-@_-"/>
    <numFmt numFmtId="43" formatCode="_-* #,##0.00_-;\-* #,##0.00_-;_-* &quot;-&quot;??_-;_-@_-"/>
  </numFmts>
  <fonts count="2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2"/>
      <charset val="186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Times New Roman"/>
      <family val="1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name val="Times New Roman"/>
      <family val="1"/>
      <charset val="186"/>
    </font>
    <font>
      <sz val="11"/>
      <color indexed="8"/>
      <name val="Times New Roman"/>
      <family val="1"/>
      <charset val="186"/>
    </font>
    <font>
      <b/>
      <sz val="11"/>
      <color indexed="8"/>
      <name val="Times New Roman"/>
      <family val="1"/>
      <charset val="186"/>
    </font>
    <font>
      <sz val="10"/>
      <name val="Helv"/>
    </font>
    <font>
      <i/>
      <sz val="9"/>
      <color theme="1"/>
      <name val="Times New Roman"/>
      <family val="1"/>
      <charset val="186"/>
    </font>
    <font>
      <u/>
      <sz val="12"/>
      <color theme="1"/>
      <name val="Times New Roman"/>
      <family val="1"/>
      <charset val="186"/>
    </font>
    <font>
      <sz val="11"/>
      <color indexed="63"/>
      <name val="Calibri"/>
      <family val="2"/>
      <charset val="238"/>
    </font>
    <font>
      <sz val="10"/>
      <name val="Arial"/>
      <family val="2"/>
      <charset val="1"/>
    </font>
    <font>
      <sz val="11"/>
      <color indexed="63"/>
      <name val="Calibri"/>
      <family val="2"/>
      <charset val="1"/>
    </font>
    <font>
      <sz val="12"/>
      <color indexed="63"/>
      <name val="Times New Roman"/>
      <family val="2"/>
      <charset val="238"/>
    </font>
    <font>
      <b/>
      <sz val="8"/>
      <color theme="1"/>
      <name val="Times New Roman"/>
      <family val="1"/>
    </font>
    <font>
      <sz val="8"/>
      <color theme="1"/>
      <name val="Times New Roman"/>
      <family val="1"/>
    </font>
    <font>
      <sz val="11"/>
      <color rgb="FFFF0000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CE4D6"/>
      </patternFill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5">
    <xf numFmtId="0" fontId="0" fillId="0" borderId="0"/>
    <xf numFmtId="44" fontId="2" fillId="0" borderId="0"/>
    <xf numFmtId="0" fontId="3" fillId="0" borderId="0"/>
    <xf numFmtId="0" fontId="3" fillId="0" borderId="0"/>
    <xf numFmtId="0" fontId="3" fillId="0" borderId="0">
      <alignment vertical="center"/>
    </xf>
    <xf numFmtId="0" fontId="5" fillId="0" borderId="0"/>
    <xf numFmtId="0" fontId="5" fillId="0" borderId="0"/>
    <xf numFmtId="0" fontId="5" fillId="0" borderId="0"/>
    <xf numFmtId="0" fontId="11" fillId="0" borderId="0"/>
    <xf numFmtId="0" fontId="14" fillId="0" borderId="0"/>
    <xf numFmtId="0" fontId="15" fillId="0" borderId="0">
      <alignment vertical="center"/>
    </xf>
    <xf numFmtId="0" fontId="16" fillId="0" borderId="0"/>
    <xf numFmtId="0" fontId="17" fillId="0" borderId="0"/>
    <xf numFmtId="0" fontId="1" fillId="0" borderId="0"/>
    <xf numFmtId="0" fontId="2" fillId="0" borderId="0"/>
  </cellStyleXfs>
  <cellXfs count="67">
    <xf numFmtId="0" fontId="0" fillId="0" borderId="0" xfId="0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1" applyNumberFormat="1" applyFont="1"/>
    <xf numFmtId="4" fontId="7" fillId="0" borderId="0" xfId="3" applyNumberFormat="1" applyFont="1" applyAlignment="1">
      <alignment vertical="top" wrapText="1"/>
    </xf>
    <xf numFmtId="4" fontId="7" fillId="0" borderId="0" xfId="3" applyNumberFormat="1" applyFont="1" applyAlignment="1">
      <alignment horizontal="right" vertical="top"/>
    </xf>
    <xf numFmtId="0" fontId="6" fillId="0" borderId="0" xfId="0" applyFont="1"/>
    <xf numFmtId="0" fontId="6" fillId="0" borderId="1" xfId="0" applyFont="1" applyBorder="1"/>
    <xf numFmtId="0" fontId="8" fillId="0" borderId="3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 wrapText="1"/>
    </xf>
    <xf numFmtId="1" fontId="9" fillId="0" borderId="3" xfId="0" applyNumberFormat="1" applyFont="1" applyBorder="1" applyAlignment="1">
      <alignment horizontal="center" vertical="center"/>
    </xf>
    <xf numFmtId="4" fontId="8" fillId="3" borderId="3" xfId="0" applyNumberFormat="1" applyFont="1" applyFill="1" applyBorder="1" applyAlignment="1">
      <alignment horizontal="center" vertical="center"/>
    </xf>
    <xf numFmtId="4" fontId="9" fillId="3" borderId="3" xfId="5" applyNumberFormat="1" applyFont="1" applyFill="1" applyBorder="1" applyAlignment="1">
      <alignment horizontal="center" vertical="center"/>
    </xf>
    <xf numFmtId="44" fontId="6" fillId="0" borderId="0" xfId="1" applyFont="1"/>
    <xf numFmtId="43" fontId="6" fillId="0" borderId="0" xfId="0" applyNumberFormat="1" applyFont="1" applyAlignment="1">
      <alignment vertical="center"/>
    </xf>
    <xf numFmtId="0" fontId="8" fillId="4" borderId="3" xfId="0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44" fontId="6" fillId="0" borderId="3" xfId="1" applyFont="1" applyBorder="1"/>
    <xf numFmtId="44" fontId="6" fillId="0" borderId="3" xfId="1" applyFont="1" applyBorder="1" applyAlignment="1">
      <alignment wrapText="1"/>
    </xf>
    <xf numFmtId="0" fontId="6" fillId="0" borderId="3" xfId="1" applyNumberFormat="1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18" fillId="0" borderId="7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2" fontId="19" fillId="0" borderId="9" xfId="0" applyNumberFormat="1" applyFont="1" applyBorder="1" applyAlignment="1">
      <alignment horizontal="center" vertical="center"/>
    </xf>
    <xf numFmtId="2" fontId="19" fillId="0" borderId="3" xfId="0" applyNumberFormat="1" applyFont="1" applyBorder="1" applyAlignment="1">
      <alignment horizontal="center" vertical="center"/>
    </xf>
    <xf numFmtId="0" fontId="4" fillId="0" borderId="0" xfId="0" applyFont="1"/>
    <xf numFmtId="49" fontId="9" fillId="4" borderId="3" xfId="7" applyNumberFormat="1" applyFont="1" applyFill="1" applyBorder="1" applyAlignment="1">
      <alignment horizontal="center" vertical="center"/>
    </xf>
    <xf numFmtId="2" fontId="7" fillId="0" borderId="3" xfId="1" applyNumberFormat="1" applyFont="1" applyBorder="1" applyAlignment="1">
      <alignment horizontal="center" vertical="center" textRotation="90" wrapText="1"/>
    </xf>
    <xf numFmtId="44" fontId="7" fillId="0" borderId="3" xfId="1" applyFont="1" applyBorder="1" applyAlignment="1">
      <alignment horizontal="center" vertical="center" textRotation="90" wrapText="1"/>
    </xf>
    <xf numFmtId="49" fontId="10" fillId="2" borderId="3" xfId="7" applyNumberFormat="1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horizontal="center" vertical="center" wrapText="1"/>
    </xf>
    <xf numFmtId="1" fontId="9" fillId="2" borderId="3" xfId="0" applyNumberFormat="1" applyFont="1" applyFill="1" applyBorder="1" applyAlignment="1">
      <alignment horizontal="center" vertical="center"/>
    </xf>
    <xf numFmtId="4" fontId="8" fillId="2" borderId="3" xfId="0" applyNumberFormat="1" applyFont="1" applyFill="1" applyBorder="1" applyAlignment="1">
      <alignment horizontal="center" vertical="center"/>
    </xf>
    <xf numFmtId="4" fontId="9" fillId="2" borderId="3" xfId="5" applyNumberFormat="1" applyFont="1" applyFill="1" applyBorder="1" applyAlignment="1">
      <alignment horizontal="center" vertical="center"/>
    </xf>
    <xf numFmtId="49" fontId="9" fillId="0" borderId="3" xfId="7" applyNumberFormat="1" applyFont="1" applyBorder="1" applyAlignment="1">
      <alignment horizontal="center" vertical="center"/>
    </xf>
    <xf numFmtId="49" fontId="9" fillId="3" borderId="3" xfId="7" applyNumberFormat="1" applyFont="1" applyFill="1" applyBorder="1" applyAlignment="1">
      <alignment horizontal="center" vertical="center"/>
    </xf>
    <xf numFmtId="4" fontId="7" fillId="0" borderId="10" xfId="3" applyNumberFormat="1" applyFont="1" applyBorder="1" applyAlignment="1">
      <alignment horizontal="right" vertical="top"/>
    </xf>
    <xf numFmtId="2" fontId="19" fillId="5" borderId="3" xfId="0" applyNumberFormat="1" applyFont="1" applyFill="1" applyBorder="1" applyAlignment="1">
      <alignment horizontal="center" vertical="center"/>
    </xf>
    <xf numFmtId="44" fontId="20" fillId="0" borderId="0" xfId="1" applyFont="1"/>
    <xf numFmtId="0" fontId="6" fillId="3" borderId="3" xfId="0" applyFont="1" applyFill="1" applyBorder="1"/>
    <xf numFmtId="0" fontId="6" fillId="6" borderId="3" xfId="0" applyFont="1" applyFill="1" applyBorder="1"/>
    <xf numFmtId="4" fontId="7" fillId="6" borderId="10" xfId="3" applyNumberFormat="1" applyFont="1" applyFill="1" applyBorder="1" applyAlignment="1">
      <alignment horizontal="right" vertical="top"/>
    </xf>
    <xf numFmtId="0" fontId="21" fillId="0" borderId="0" xfId="0" applyFont="1"/>
    <xf numFmtId="44" fontId="21" fillId="0" borderId="0" xfId="1" applyFont="1"/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left" indent="2"/>
    </xf>
    <xf numFmtId="44" fontId="6" fillId="0" borderId="0" xfId="1" applyFont="1" applyAlignment="1"/>
    <xf numFmtId="0" fontId="4" fillId="0" borderId="0" xfId="0" applyFont="1" applyAlignment="1">
      <alignment horizontal="center"/>
    </xf>
    <xf numFmtId="0" fontId="6" fillId="0" borderId="0" xfId="1" applyNumberFormat="1" applyFont="1" applyAlignment="1"/>
    <xf numFmtId="0" fontId="6" fillId="0" borderId="0" xfId="0" applyFont="1" applyAlignment="1"/>
    <xf numFmtId="0" fontId="4" fillId="0" borderId="3" xfId="0" applyFont="1" applyBorder="1" applyAlignment="1">
      <alignment horizontal="center" vertical="center" wrapText="1"/>
    </xf>
    <xf numFmtId="0" fontId="0" fillId="0" borderId="5" xfId="0" applyBorder="1" applyAlignment="1"/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 vertical="top"/>
    </xf>
    <xf numFmtId="0" fontId="4" fillId="0" borderId="3" xfId="0" applyFont="1" applyBorder="1" applyAlignment="1">
      <alignment horizontal="center" vertical="center" textRotation="90" wrapText="1"/>
    </xf>
    <xf numFmtId="2" fontId="7" fillId="0" borderId="3" xfId="1" applyNumberFormat="1" applyFont="1" applyBorder="1" applyAlignment="1">
      <alignment horizontal="center" wrapText="1"/>
    </xf>
    <xf numFmtId="0" fontId="0" fillId="0" borderId="2" xfId="0" applyBorder="1" applyAlignment="1"/>
    <xf numFmtId="0" fontId="0" fillId="0" borderId="4" xfId="0" applyBorder="1" applyAlignment="1"/>
    <xf numFmtId="0" fontId="6" fillId="0" borderId="2" xfId="0" applyFont="1" applyBorder="1" applyAlignment="1">
      <alignment horizontal="left" wrapText="1"/>
    </xf>
    <xf numFmtId="2" fontId="7" fillId="6" borderId="6" xfId="1" applyNumberFormat="1" applyFont="1" applyFill="1" applyBorder="1" applyAlignment="1">
      <alignment horizontal="center" wrapText="1"/>
    </xf>
    <xf numFmtId="2" fontId="7" fillId="6" borderId="5" xfId="1" applyNumberFormat="1" applyFont="1" applyFill="1" applyBorder="1" applyAlignment="1">
      <alignment horizontal="center" wrapText="1"/>
    </xf>
    <xf numFmtId="2" fontId="7" fillId="0" borderId="6" xfId="1" applyNumberFormat="1" applyFont="1" applyBorder="1" applyAlignment="1">
      <alignment horizontal="center" wrapText="1"/>
    </xf>
    <xf numFmtId="2" fontId="7" fillId="0" borderId="5" xfId="1" applyNumberFormat="1" applyFont="1" applyBorder="1" applyAlignment="1">
      <alignment horizontal="center" wrapText="1"/>
    </xf>
    <xf numFmtId="2" fontId="7" fillId="3" borderId="6" xfId="1" applyNumberFormat="1" applyFont="1" applyFill="1" applyBorder="1" applyAlignment="1">
      <alignment horizontal="center" wrapText="1"/>
    </xf>
    <xf numFmtId="2" fontId="7" fillId="3" borderId="5" xfId="1" applyNumberFormat="1" applyFont="1" applyFill="1" applyBorder="1" applyAlignment="1">
      <alignment horizontal="center" wrapText="1"/>
    </xf>
    <xf numFmtId="0" fontId="22" fillId="0" borderId="0" xfId="0" applyFont="1"/>
  </cellXfs>
  <cellStyles count="15">
    <cellStyle name="Currency" xfId="1" builtinId="4"/>
    <cellStyle name="Normal" xfId="0" builtinId="0"/>
    <cellStyle name="Normal 2 2" xfId="2" xr:uid="{00000000-0005-0000-0000-000002000000}"/>
    <cellStyle name="Normal 2 2 2" xfId="3" xr:uid="{00000000-0005-0000-0000-000003000000}"/>
    <cellStyle name="Normal 3" xfId="10" xr:uid="{00000000-0005-0000-0000-00000A000000}"/>
    <cellStyle name="Normal 3 2 2" xfId="4" xr:uid="{00000000-0005-0000-0000-000004000000}"/>
    <cellStyle name="Normal_02_UG_III_UKT_LBN_501_06" xfId="5" xr:uid="{00000000-0005-0000-0000-000005000000}"/>
    <cellStyle name="Parastais 2 2" xfId="7" xr:uid="{00000000-0005-0000-0000-000007000000}"/>
    <cellStyle name="Parastais_ŪKT_R1.1" xfId="6" xr:uid="{00000000-0005-0000-0000-000006000000}"/>
    <cellStyle name="Parasts 2" xfId="11" xr:uid="{00000000-0005-0000-0000-00000B000000}"/>
    <cellStyle name="Parasts 2 2" xfId="14" xr:uid="{00000000-0005-0000-0000-00000E000000}"/>
    <cellStyle name="Parasts 3" xfId="12" xr:uid="{00000000-0005-0000-0000-00000C000000}"/>
    <cellStyle name="Parasts 3 2" xfId="13" xr:uid="{00000000-0005-0000-0000-00000D000000}"/>
    <cellStyle name="Parasts 4" xfId="9" xr:uid="{00000000-0005-0000-0000-000009000000}"/>
    <cellStyle name="Style 1 3 2" xfId="8" xr:uid="{00000000-0005-0000-0000-000008000000}"/>
  </cellStyles>
  <dxfs count="0"/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ocumenttasks/documenttask1.xml><?xml version="1.0" encoding="utf-8"?>
<Tasks xmlns="http://schemas.microsoft.com/office/tasks/2019/documenttasks">
  <Task id="{56F35D2C-6C4B-4B02-92B3-6921FE20DDC2}">
    <Anchor>
      <Comment id="{36BF21FF-A213-46E6-9718-BCC459BE41E4}"/>
    </Anchor>
    <History>
      <Event time="2026-08-19T07:52:52.72" id="{6EEE3436-4AF8-45BA-BCC8-A17D7E8382F9}">
        <Attribution userId="S::ilga.vieglina@rtu.lv::edc77d4b-91eb-48d3-b877-ec39a6879f4b" userName="Ilga Viegliņa" userProvider="AD"/>
        <Anchor>
          <Comment id="{36BF21FF-A213-46E6-9718-BCC459BE41E4}"/>
        </Anchor>
        <Create/>
      </Event>
      <Event time="2026-08-19T07:52:52.72" id="{D05FD3E5-F0C2-47BB-AFBC-3AF018FDF63C}">
        <Attribution userId="S::ilga.vieglina@rtu.lv::edc77d4b-91eb-48d3-b877-ec39a6879f4b" userName="Ilga Viegliņa" userProvider="AD"/>
        <Anchor>
          <Comment id="{36BF21FF-A213-46E6-9718-BCC459BE41E4}"/>
        </Anchor>
        <Assign userId="S::Girts-Patriks.Kronbergs@rtu.lv::f01f6282-08e1-469a-b202-97464da647cc" userName="Ģirts Patriks Kronbergs" userProvider="AD"/>
      </Event>
      <Event time="2026-08-19T07:52:52.72" id="{F09C76C6-D5A4-4313-B919-C7ED13D22F31}">
        <Attribution userId="S::ilga.vieglina@rtu.lv::edc77d4b-91eb-48d3-b877-ec39a6879f4b" userName="Ilga Viegliņa" userProvider="AD"/>
        <Anchor>
          <Comment id="{36BF21FF-A213-46E6-9718-BCC459BE41E4}"/>
        </Anchor>
        <SetTitle title="@Ģirts Patriks Kronbergs precizēju, lūdzu pārskatīt, vai labi, lai var jau sludināt."/>
      </Event>
    </History>
  </Task>
</Tasks>
</file>

<file path=xl/persons/person.xml><?xml version="1.0" encoding="utf-8"?>
<personList xmlns="http://schemas.microsoft.com/office/spreadsheetml/2018/threadedcomments" xmlns:x="http://schemas.openxmlformats.org/spreadsheetml/2006/main">
  <person displayName="Ģirts Patriks Kronbergs" id="{3F3B5289-B086-4DF5-AB78-7360DCD9D81C}" userId="Girts-Patriks.Kronbergs@rtu.lv" providerId="PeoplePicker"/>
  <person displayName="Ilga Viegliņa" id="{5ACCBE20-C57E-4B37-9EDE-217BDE17B501}" userId="S::ilga.vieglina@rtu.lv::edc77d4b-91eb-48d3-b877-ec39a6879f4b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3" dT="2026-08-19T07:52:53.36" personId="{5ACCBE20-C57E-4B37-9EDE-217BDE17B501}" id="{36BF21FF-A213-46E6-9718-BCC459BE41E4}">
    <text>@Ģirts Patriks Kronbergs precizēju, lūdzu pārskatīt, vai labi, lai var jau sludināt.</text>
    <mentions>
      <mention mentionpersonId="{3F3B5289-B086-4DF5-AB78-7360DCD9D81C}" mentionId="{301600C5-6E02-4159-88D0-EB65F041306C}" startIndex="0" length="24"/>
    </mentions>
  </threadedComment>
  <threadedComment ref="J49" dT="2026-08-13T13:07:48.21" personId="{5ACCBE20-C57E-4B37-9EDE-217BDE17B501}" id="{BB8A7A17-FCDD-4863-A2CA-C48102CBA7EE}">
    <text>Šeit ieliku formulu, lai rāda vidējo svērto cenu</text>
  </threadedComment>
  <threadedComment ref="E56" dT="2026-08-13T13:07:13.04" personId="{5ACCBE20-C57E-4B37-9EDE-217BDE17B501}" id="{E8762D77-145B-4B15-8E79-D9657401F6A2}">
    <text>trūkst formulas 2.daļas procentu rādītāja aprēķinam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microsoft.com/office/2019/04/relationships/documenttask" Target="../documenttasks/documenttask1.xml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X76"/>
  <sheetViews>
    <sheetView showGridLines="0" tabSelected="1" topLeftCell="A41" zoomScale="85" zoomScaleNormal="85" workbookViewId="0">
      <selection activeCell="A55" sqref="A55"/>
    </sheetView>
  </sheetViews>
  <sheetFormatPr defaultColWidth="9.1796875" defaultRowHeight="14" x14ac:dyDescent="0.3"/>
  <cols>
    <col min="1" max="1" width="8.453125" style="6" customWidth="1"/>
    <col min="2" max="2" width="53.453125" style="13" customWidth="1"/>
    <col min="3" max="3" width="12.453125" style="13" customWidth="1"/>
    <col min="4" max="4" width="10.453125" style="3" bestFit="1" customWidth="1"/>
    <col min="5" max="5" width="8.54296875" style="6" bestFit="1" customWidth="1"/>
    <col min="6" max="6" width="11.453125" style="6" bestFit="1" customWidth="1"/>
    <col min="7" max="7" width="11.1796875" style="6" customWidth="1"/>
    <col min="8" max="8" width="13.1796875" style="6" bestFit="1" customWidth="1"/>
    <col min="9" max="9" width="11" style="6" customWidth="1"/>
    <col min="10" max="10" width="13.1796875" style="6" bestFit="1" customWidth="1"/>
    <col min="11" max="11" width="9.1796875" style="6" customWidth="1"/>
    <col min="12" max="12" width="13.81640625" style="6" customWidth="1"/>
    <col min="13" max="13" width="11.81640625" style="6" bestFit="1" customWidth="1"/>
    <col min="14" max="14" width="9.1796875" style="6" customWidth="1"/>
    <col min="15" max="16384" width="9.1796875" style="6"/>
  </cols>
  <sheetData>
    <row r="1" spans="1:11" ht="15" customHeight="1" x14ac:dyDescent="0.3">
      <c r="A1" s="1"/>
      <c r="B1" s="6"/>
      <c r="C1" s="6"/>
      <c r="D1" s="6"/>
      <c r="J1" s="6" t="s">
        <v>0</v>
      </c>
    </row>
    <row r="2" spans="1:11" ht="42" customHeight="1" x14ac:dyDescent="0.3">
      <c r="A2" s="1"/>
      <c r="B2" s="6"/>
      <c r="C2" s="6"/>
      <c r="D2" s="6"/>
      <c r="F2" s="45" t="s">
        <v>1</v>
      </c>
      <c r="G2" s="45"/>
      <c r="H2" s="45"/>
      <c r="I2" s="45"/>
      <c r="J2" s="45"/>
    </row>
    <row r="3" spans="1:11" ht="17.25" customHeight="1" x14ac:dyDescent="0.3">
      <c r="A3" s="48" t="s">
        <v>2</v>
      </c>
      <c r="B3" s="47"/>
      <c r="C3" s="47"/>
      <c r="D3" s="49"/>
      <c r="E3" s="50"/>
      <c r="F3" s="50"/>
      <c r="G3" s="50"/>
      <c r="H3" s="50"/>
      <c r="I3" s="50"/>
      <c r="J3" s="50"/>
    </row>
    <row r="4" spans="1:11" ht="15.65" customHeight="1" x14ac:dyDescent="0.35">
      <c r="A4" s="53" t="s">
        <v>3</v>
      </c>
      <c r="B4" s="47"/>
      <c r="C4" s="47"/>
      <c r="D4" s="49"/>
      <c r="E4" s="50"/>
      <c r="F4" s="50"/>
      <c r="G4" s="50"/>
      <c r="H4" s="50"/>
      <c r="I4" s="50"/>
      <c r="J4" s="50"/>
    </row>
    <row r="5" spans="1:11" x14ac:dyDescent="0.3">
      <c r="A5" s="54" t="s">
        <v>4</v>
      </c>
      <c r="B5" s="47"/>
      <c r="C5" s="47"/>
      <c r="D5" s="49"/>
      <c r="E5" s="50"/>
      <c r="F5" s="50"/>
      <c r="G5" s="50"/>
      <c r="H5" s="50"/>
      <c r="I5" s="50"/>
      <c r="J5" s="50"/>
    </row>
    <row r="6" spans="1:11" ht="15" customHeight="1" x14ac:dyDescent="0.3">
      <c r="A6" s="46" t="s">
        <v>5</v>
      </c>
      <c r="B6" s="47"/>
      <c r="C6" s="47"/>
      <c r="D6" s="7" t="s">
        <v>6</v>
      </c>
      <c r="E6" s="7"/>
      <c r="F6" s="7"/>
      <c r="G6" s="7"/>
      <c r="H6" s="7"/>
      <c r="I6" s="7"/>
      <c r="J6" s="7"/>
    </row>
    <row r="7" spans="1:11" ht="15.65" customHeight="1" x14ac:dyDescent="0.35">
      <c r="A7" s="46" t="s">
        <v>7</v>
      </c>
      <c r="B7" s="47"/>
      <c r="C7" s="47"/>
      <c r="D7" s="59" t="s">
        <v>8</v>
      </c>
      <c r="E7" s="57"/>
      <c r="F7" s="57"/>
      <c r="G7" s="57"/>
      <c r="H7" s="57"/>
      <c r="I7" s="7"/>
      <c r="J7" s="7"/>
    </row>
    <row r="8" spans="1:11" x14ac:dyDescent="0.3">
      <c r="A8" s="46" t="s">
        <v>9</v>
      </c>
      <c r="B8" s="47"/>
      <c r="C8" s="47"/>
      <c r="D8" s="7" t="s">
        <v>10</v>
      </c>
      <c r="E8" s="7"/>
      <c r="F8" s="7"/>
      <c r="G8" s="7"/>
      <c r="H8" s="7"/>
      <c r="I8" s="7"/>
      <c r="J8" s="7"/>
    </row>
    <row r="9" spans="1:11" x14ac:dyDescent="0.3">
      <c r="A9" s="46"/>
      <c r="B9" s="47"/>
      <c r="C9" s="47"/>
      <c r="D9" s="49"/>
      <c r="E9" s="50"/>
      <c r="F9" s="50"/>
      <c r="G9" s="50"/>
      <c r="H9" s="50"/>
      <c r="I9" s="50"/>
    </row>
    <row r="10" spans="1:11" x14ac:dyDescent="0.3">
      <c r="B10" s="6"/>
      <c r="C10" s="6"/>
      <c r="D10" s="6"/>
    </row>
    <row r="11" spans="1:11" ht="14.5" x14ac:dyDescent="0.35">
      <c r="A11" s="51" t="s">
        <v>11</v>
      </c>
      <c r="B11" s="51" t="s">
        <v>12</v>
      </c>
      <c r="C11" s="55" t="s">
        <v>13</v>
      </c>
      <c r="D11" s="55" t="s">
        <v>14</v>
      </c>
      <c r="E11" s="56" t="s">
        <v>15</v>
      </c>
      <c r="F11" s="57"/>
      <c r="G11" s="57"/>
      <c r="H11" s="57"/>
      <c r="I11" s="57"/>
      <c r="J11" s="58"/>
    </row>
    <row r="12" spans="1:11" ht="65.5" customHeight="1" x14ac:dyDescent="0.3">
      <c r="A12" s="52"/>
      <c r="B12" s="52"/>
      <c r="C12" s="52"/>
      <c r="D12" s="52"/>
      <c r="E12" s="27" t="s">
        <v>16</v>
      </c>
      <c r="F12" s="28" t="s">
        <v>17</v>
      </c>
      <c r="G12" s="28" t="s">
        <v>18</v>
      </c>
      <c r="H12" s="28" t="s">
        <v>19</v>
      </c>
      <c r="I12" s="28" t="s">
        <v>20</v>
      </c>
      <c r="J12" s="28" t="s">
        <v>21</v>
      </c>
    </row>
    <row r="13" spans="1:11" s="2" customFormat="1" x14ac:dyDescent="0.35">
      <c r="A13" s="29" t="s">
        <v>22</v>
      </c>
      <c r="B13" s="30"/>
      <c r="C13" s="31"/>
      <c r="D13" s="32"/>
      <c r="E13" s="33"/>
      <c r="F13" s="33"/>
      <c r="G13" s="33"/>
      <c r="H13" s="34"/>
      <c r="I13" s="34"/>
      <c r="J13" s="33"/>
      <c r="K13" s="14"/>
    </row>
    <row r="14" spans="1:11" s="2" customFormat="1" ht="28.75" customHeight="1" x14ac:dyDescent="0.35">
      <c r="A14" s="35" t="s">
        <v>23</v>
      </c>
      <c r="B14" s="8" t="s">
        <v>24</v>
      </c>
      <c r="C14" s="9" t="s">
        <v>25</v>
      </c>
      <c r="D14" s="10">
        <v>1</v>
      </c>
      <c r="E14" s="11"/>
      <c r="F14" s="11"/>
      <c r="G14" s="11">
        <f>E14*F14</f>
        <v>0</v>
      </c>
      <c r="H14" s="12"/>
      <c r="I14" s="12"/>
      <c r="J14" s="11">
        <f>SUM(G14:I14)</f>
        <v>0</v>
      </c>
      <c r="K14" s="14"/>
    </row>
    <row r="15" spans="1:11" s="2" customFormat="1" ht="28" customHeight="1" x14ac:dyDescent="0.35">
      <c r="A15" s="35" t="s">
        <v>26</v>
      </c>
      <c r="B15" s="8" t="s">
        <v>27</v>
      </c>
      <c r="C15" s="9" t="s">
        <v>25</v>
      </c>
      <c r="D15" s="10">
        <v>1</v>
      </c>
      <c r="E15" s="11"/>
      <c r="F15" s="11"/>
      <c r="G15" s="11">
        <f t="shared" ref="G15:G48" si="0">E15*F15</f>
        <v>0</v>
      </c>
      <c r="H15" s="12"/>
      <c r="I15" s="12"/>
      <c r="J15" s="11">
        <f t="shared" ref="J15:J48" si="1">SUM(G15:I15)</f>
        <v>0</v>
      </c>
      <c r="K15" s="14"/>
    </row>
    <row r="16" spans="1:11" s="2" customFormat="1" ht="28" customHeight="1" x14ac:dyDescent="0.35">
      <c r="A16" s="35" t="s">
        <v>28</v>
      </c>
      <c r="B16" s="8" t="s">
        <v>29</v>
      </c>
      <c r="C16" s="9" t="s">
        <v>25</v>
      </c>
      <c r="D16" s="10">
        <v>1</v>
      </c>
      <c r="E16" s="11"/>
      <c r="F16" s="11"/>
      <c r="G16" s="11">
        <f t="shared" si="0"/>
        <v>0</v>
      </c>
      <c r="H16" s="12"/>
      <c r="I16" s="12"/>
      <c r="J16" s="11">
        <f t="shared" si="1"/>
        <v>0</v>
      </c>
      <c r="K16" s="14"/>
    </row>
    <row r="17" spans="1:11" s="2" customFormat="1" ht="28" customHeight="1" x14ac:dyDescent="0.35">
      <c r="A17" s="35" t="s">
        <v>30</v>
      </c>
      <c r="B17" s="8" t="s">
        <v>31</v>
      </c>
      <c r="C17" s="9" t="s">
        <v>25</v>
      </c>
      <c r="D17" s="10">
        <v>1</v>
      </c>
      <c r="E17" s="11"/>
      <c r="F17" s="11"/>
      <c r="G17" s="11">
        <f t="shared" si="0"/>
        <v>0</v>
      </c>
      <c r="H17" s="12"/>
      <c r="I17" s="12"/>
      <c r="J17" s="11">
        <f t="shared" si="1"/>
        <v>0</v>
      </c>
      <c r="K17" s="14"/>
    </row>
    <row r="18" spans="1:11" s="2" customFormat="1" ht="28" customHeight="1" x14ac:dyDescent="0.35">
      <c r="A18" s="35" t="s">
        <v>32</v>
      </c>
      <c r="B18" s="8" t="s">
        <v>33</v>
      </c>
      <c r="C18" s="9" t="s">
        <v>25</v>
      </c>
      <c r="D18" s="10">
        <v>1</v>
      </c>
      <c r="E18" s="11"/>
      <c r="F18" s="11"/>
      <c r="G18" s="11">
        <f t="shared" si="0"/>
        <v>0</v>
      </c>
      <c r="H18" s="12"/>
      <c r="I18" s="12"/>
      <c r="J18" s="11">
        <f t="shared" si="1"/>
        <v>0</v>
      </c>
      <c r="K18" s="14"/>
    </row>
    <row r="19" spans="1:11" s="2" customFormat="1" ht="28" customHeight="1" x14ac:dyDescent="0.35">
      <c r="A19" s="35" t="s">
        <v>34</v>
      </c>
      <c r="B19" s="8" t="s">
        <v>35</v>
      </c>
      <c r="C19" s="9" t="s">
        <v>25</v>
      </c>
      <c r="D19" s="10">
        <v>1</v>
      </c>
      <c r="E19" s="11"/>
      <c r="F19" s="11"/>
      <c r="G19" s="11">
        <f t="shared" si="0"/>
        <v>0</v>
      </c>
      <c r="H19" s="12"/>
      <c r="I19" s="12"/>
      <c r="J19" s="11">
        <f t="shared" si="1"/>
        <v>0</v>
      </c>
      <c r="K19" s="14"/>
    </row>
    <row r="20" spans="1:11" s="2" customFormat="1" ht="28" customHeight="1" x14ac:dyDescent="0.35">
      <c r="A20" s="36" t="s">
        <v>36</v>
      </c>
      <c r="B20" s="8" t="s">
        <v>37</v>
      </c>
      <c r="C20" s="9" t="s">
        <v>25</v>
      </c>
      <c r="D20" s="10">
        <v>1</v>
      </c>
      <c r="E20" s="11"/>
      <c r="F20" s="11"/>
      <c r="G20" s="11">
        <f t="shared" si="0"/>
        <v>0</v>
      </c>
      <c r="H20" s="12"/>
      <c r="I20" s="12"/>
      <c r="J20" s="11">
        <f t="shared" si="1"/>
        <v>0</v>
      </c>
      <c r="K20" s="14"/>
    </row>
    <row r="21" spans="1:11" s="2" customFormat="1" x14ac:dyDescent="0.35">
      <c r="A21" s="26" t="s">
        <v>38</v>
      </c>
      <c r="B21" s="8" t="s">
        <v>39</v>
      </c>
      <c r="C21" s="9" t="s">
        <v>25</v>
      </c>
      <c r="D21" s="10">
        <v>1</v>
      </c>
      <c r="E21" s="11"/>
      <c r="F21" s="11"/>
      <c r="G21" s="11">
        <f t="shared" si="0"/>
        <v>0</v>
      </c>
      <c r="H21" s="12"/>
      <c r="I21" s="12"/>
      <c r="J21" s="11">
        <f t="shared" si="1"/>
        <v>0</v>
      </c>
      <c r="K21" s="14"/>
    </row>
    <row r="22" spans="1:11" s="2" customFormat="1" ht="28" customHeight="1" x14ac:dyDescent="0.35">
      <c r="A22" s="26" t="s">
        <v>40</v>
      </c>
      <c r="B22" s="8" t="s">
        <v>41</v>
      </c>
      <c r="C22" s="9" t="s">
        <v>25</v>
      </c>
      <c r="D22" s="10">
        <v>1</v>
      </c>
      <c r="E22" s="11"/>
      <c r="F22" s="11"/>
      <c r="G22" s="11">
        <f t="shared" si="0"/>
        <v>0</v>
      </c>
      <c r="H22" s="12"/>
      <c r="I22" s="12"/>
      <c r="J22" s="11">
        <f t="shared" si="1"/>
        <v>0</v>
      </c>
      <c r="K22" s="14"/>
    </row>
    <row r="23" spans="1:11" s="2" customFormat="1" ht="28" customHeight="1" x14ac:dyDescent="0.35">
      <c r="A23" s="26" t="s">
        <v>42</v>
      </c>
      <c r="B23" s="8" t="s">
        <v>43</v>
      </c>
      <c r="C23" s="9" t="s">
        <v>25</v>
      </c>
      <c r="D23" s="10">
        <v>1</v>
      </c>
      <c r="E23" s="11"/>
      <c r="F23" s="11"/>
      <c r="G23" s="11">
        <f t="shared" si="0"/>
        <v>0</v>
      </c>
      <c r="H23" s="12"/>
      <c r="I23" s="12"/>
      <c r="J23" s="11">
        <f t="shared" si="1"/>
        <v>0</v>
      </c>
      <c r="K23" s="14"/>
    </row>
    <row r="24" spans="1:11" s="2" customFormat="1" ht="28" customHeight="1" x14ac:dyDescent="0.35">
      <c r="A24" s="26" t="s">
        <v>44</v>
      </c>
      <c r="B24" s="8" t="s">
        <v>45</v>
      </c>
      <c r="C24" s="9" t="s">
        <v>25</v>
      </c>
      <c r="D24" s="10">
        <v>1</v>
      </c>
      <c r="E24" s="11"/>
      <c r="F24" s="11"/>
      <c r="G24" s="11">
        <f t="shared" si="0"/>
        <v>0</v>
      </c>
      <c r="H24" s="12"/>
      <c r="I24" s="12"/>
      <c r="J24" s="11">
        <f t="shared" si="1"/>
        <v>0</v>
      </c>
      <c r="K24" s="14"/>
    </row>
    <row r="25" spans="1:11" s="2" customFormat="1" ht="28" customHeight="1" x14ac:dyDescent="0.35">
      <c r="A25" s="26" t="s">
        <v>46</v>
      </c>
      <c r="B25" s="8" t="s">
        <v>47</v>
      </c>
      <c r="C25" s="9" t="s">
        <v>25</v>
      </c>
      <c r="D25" s="10">
        <v>1</v>
      </c>
      <c r="E25" s="11"/>
      <c r="F25" s="11"/>
      <c r="G25" s="11">
        <f t="shared" si="0"/>
        <v>0</v>
      </c>
      <c r="H25" s="12"/>
      <c r="I25" s="12"/>
      <c r="J25" s="11">
        <f t="shared" si="1"/>
        <v>0</v>
      </c>
      <c r="K25" s="14"/>
    </row>
    <row r="26" spans="1:11" s="2" customFormat="1" ht="28" customHeight="1" x14ac:dyDescent="0.35">
      <c r="A26" s="26" t="s">
        <v>48</v>
      </c>
      <c r="B26" s="8" t="s">
        <v>49</v>
      </c>
      <c r="C26" s="9" t="s">
        <v>25</v>
      </c>
      <c r="D26" s="10">
        <v>1</v>
      </c>
      <c r="E26" s="11"/>
      <c r="F26" s="11"/>
      <c r="G26" s="11">
        <f t="shared" si="0"/>
        <v>0</v>
      </c>
      <c r="H26" s="12"/>
      <c r="I26" s="12"/>
      <c r="J26" s="11">
        <f t="shared" si="1"/>
        <v>0</v>
      </c>
      <c r="K26" s="14"/>
    </row>
    <row r="27" spans="1:11" s="2" customFormat="1" ht="28" customHeight="1" x14ac:dyDescent="0.35">
      <c r="A27" s="26" t="s">
        <v>50</v>
      </c>
      <c r="B27" s="8" t="s">
        <v>51</v>
      </c>
      <c r="C27" s="9" t="s">
        <v>25</v>
      </c>
      <c r="D27" s="10">
        <v>1</v>
      </c>
      <c r="E27" s="11"/>
      <c r="F27" s="11"/>
      <c r="G27" s="11">
        <f t="shared" si="0"/>
        <v>0</v>
      </c>
      <c r="H27" s="12"/>
      <c r="I27" s="12"/>
      <c r="J27" s="11">
        <f t="shared" si="1"/>
        <v>0</v>
      </c>
      <c r="K27" s="14"/>
    </row>
    <row r="28" spans="1:11" s="2" customFormat="1" ht="28" customHeight="1" x14ac:dyDescent="0.35">
      <c r="A28" s="26" t="s">
        <v>52</v>
      </c>
      <c r="B28" s="8" t="s">
        <v>53</v>
      </c>
      <c r="C28" s="9" t="s">
        <v>54</v>
      </c>
      <c r="D28" s="10">
        <v>1</v>
      </c>
      <c r="E28" s="11"/>
      <c r="F28" s="11"/>
      <c r="G28" s="11">
        <f t="shared" si="0"/>
        <v>0</v>
      </c>
      <c r="H28" s="12"/>
      <c r="I28" s="12"/>
      <c r="J28" s="11">
        <f t="shared" si="1"/>
        <v>0</v>
      </c>
      <c r="K28" s="14"/>
    </row>
    <row r="29" spans="1:11" s="2" customFormat="1" ht="28" customHeight="1" x14ac:dyDescent="0.35">
      <c r="A29" s="26" t="s">
        <v>55</v>
      </c>
      <c r="B29" s="8" t="s">
        <v>56</v>
      </c>
      <c r="C29" s="9" t="s">
        <v>54</v>
      </c>
      <c r="D29" s="10">
        <v>1</v>
      </c>
      <c r="E29" s="11"/>
      <c r="F29" s="11"/>
      <c r="G29" s="11">
        <f t="shared" si="0"/>
        <v>0</v>
      </c>
      <c r="H29" s="12"/>
      <c r="I29" s="12"/>
      <c r="J29" s="11">
        <f t="shared" si="1"/>
        <v>0</v>
      </c>
      <c r="K29" s="14"/>
    </row>
    <row r="30" spans="1:11" s="2" customFormat="1" ht="42" customHeight="1" x14ac:dyDescent="0.35">
      <c r="A30" s="26" t="s">
        <v>57</v>
      </c>
      <c r="B30" s="8" t="s">
        <v>58</v>
      </c>
      <c r="C30" s="9" t="s">
        <v>54</v>
      </c>
      <c r="D30" s="10">
        <v>1</v>
      </c>
      <c r="E30" s="11"/>
      <c r="F30" s="11"/>
      <c r="G30" s="11">
        <f t="shared" si="0"/>
        <v>0</v>
      </c>
      <c r="H30" s="12"/>
      <c r="I30" s="12"/>
      <c r="J30" s="11">
        <f t="shared" si="1"/>
        <v>0</v>
      </c>
      <c r="K30" s="14"/>
    </row>
    <row r="31" spans="1:11" s="2" customFormat="1" ht="42" customHeight="1" x14ac:dyDescent="0.35">
      <c r="A31" s="26" t="s">
        <v>59</v>
      </c>
      <c r="B31" s="8" t="s">
        <v>60</v>
      </c>
      <c r="C31" s="9" t="s">
        <v>54</v>
      </c>
      <c r="D31" s="10">
        <v>1</v>
      </c>
      <c r="E31" s="11"/>
      <c r="F31" s="11"/>
      <c r="G31" s="11">
        <f t="shared" si="0"/>
        <v>0</v>
      </c>
      <c r="H31" s="12"/>
      <c r="I31" s="12"/>
      <c r="J31" s="11">
        <f t="shared" si="1"/>
        <v>0</v>
      </c>
      <c r="K31" s="14"/>
    </row>
    <row r="32" spans="1:11" s="2" customFormat="1" ht="42" customHeight="1" x14ac:dyDescent="0.35">
      <c r="A32" s="26" t="s">
        <v>61</v>
      </c>
      <c r="B32" s="8" t="s">
        <v>62</v>
      </c>
      <c r="C32" s="9" t="s">
        <v>54</v>
      </c>
      <c r="D32" s="10">
        <v>1</v>
      </c>
      <c r="E32" s="11"/>
      <c r="F32" s="11"/>
      <c r="G32" s="11">
        <f t="shared" si="0"/>
        <v>0</v>
      </c>
      <c r="H32" s="12"/>
      <c r="I32" s="12"/>
      <c r="J32" s="11">
        <f t="shared" si="1"/>
        <v>0</v>
      </c>
      <c r="K32" s="14"/>
    </row>
    <row r="33" spans="1:11" s="2" customFormat="1" ht="42" customHeight="1" x14ac:dyDescent="0.35">
      <c r="A33" s="26" t="s">
        <v>63</v>
      </c>
      <c r="B33" s="8" t="s">
        <v>64</v>
      </c>
      <c r="C33" s="9" t="s">
        <v>54</v>
      </c>
      <c r="D33" s="10">
        <v>1</v>
      </c>
      <c r="E33" s="11"/>
      <c r="F33" s="11"/>
      <c r="G33" s="11">
        <f t="shared" si="0"/>
        <v>0</v>
      </c>
      <c r="H33" s="12"/>
      <c r="I33" s="12"/>
      <c r="J33" s="11">
        <f t="shared" si="1"/>
        <v>0</v>
      </c>
      <c r="K33" s="14"/>
    </row>
    <row r="34" spans="1:11" s="2" customFormat="1" ht="42" customHeight="1" x14ac:dyDescent="0.35">
      <c r="A34" s="26" t="s">
        <v>65</v>
      </c>
      <c r="B34" s="8" t="s">
        <v>66</v>
      </c>
      <c r="C34" s="9" t="s">
        <v>54</v>
      </c>
      <c r="D34" s="10">
        <v>1</v>
      </c>
      <c r="E34" s="11"/>
      <c r="F34" s="11"/>
      <c r="G34" s="11">
        <f t="shared" si="0"/>
        <v>0</v>
      </c>
      <c r="H34" s="12"/>
      <c r="I34" s="12"/>
      <c r="J34" s="11">
        <f t="shared" si="1"/>
        <v>0</v>
      </c>
      <c r="K34" s="14"/>
    </row>
    <row r="35" spans="1:11" s="2" customFormat="1" ht="42" customHeight="1" x14ac:dyDescent="0.35">
      <c r="A35" s="26" t="s">
        <v>67</v>
      </c>
      <c r="B35" s="8" t="s">
        <v>68</v>
      </c>
      <c r="C35" s="9" t="s">
        <v>54</v>
      </c>
      <c r="D35" s="10">
        <v>1</v>
      </c>
      <c r="E35" s="11"/>
      <c r="F35" s="11"/>
      <c r="G35" s="11">
        <f t="shared" si="0"/>
        <v>0</v>
      </c>
      <c r="H35" s="12"/>
      <c r="I35" s="12"/>
      <c r="J35" s="11">
        <f t="shared" si="1"/>
        <v>0</v>
      </c>
      <c r="K35" s="14"/>
    </row>
    <row r="36" spans="1:11" s="2" customFormat="1" ht="42" customHeight="1" x14ac:dyDescent="0.35">
      <c r="A36" s="26" t="s">
        <v>69</v>
      </c>
      <c r="B36" s="15" t="s">
        <v>70</v>
      </c>
      <c r="C36" s="9" t="s">
        <v>54</v>
      </c>
      <c r="D36" s="10">
        <v>1</v>
      </c>
      <c r="E36" s="11"/>
      <c r="F36" s="11"/>
      <c r="G36" s="11">
        <f t="shared" si="0"/>
        <v>0</v>
      </c>
      <c r="H36" s="12"/>
      <c r="I36" s="12"/>
      <c r="J36" s="11">
        <f t="shared" si="1"/>
        <v>0</v>
      </c>
      <c r="K36" s="14"/>
    </row>
    <row r="37" spans="1:11" s="2" customFormat="1" ht="42" customHeight="1" x14ac:dyDescent="0.35">
      <c r="A37" s="26" t="s">
        <v>71</v>
      </c>
      <c r="B37" s="8" t="s">
        <v>72</v>
      </c>
      <c r="C37" s="9" t="s">
        <v>54</v>
      </c>
      <c r="D37" s="10">
        <v>1</v>
      </c>
      <c r="E37" s="11"/>
      <c r="F37" s="11"/>
      <c r="G37" s="11">
        <f t="shared" si="0"/>
        <v>0</v>
      </c>
      <c r="H37" s="12"/>
      <c r="I37" s="12"/>
      <c r="J37" s="11">
        <f t="shared" si="1"/>
        <v>0</v>
      </c>
      <c r="K37" s="14"/>
    </row>
    <row r="38" spans="1:11" s="2" customFormat="1" ht="42" customHeight="1" x14ac:dyDescent="0.35">
      <c r="A38" s="26" t="s">
        <v>73</v>
      </c>
      <c r="B38" s="8" t="s">
        <v>74</v>
      </c>
      <c r="C38" s="9" t="s">
        <v>54</v>
      </c>
      <c r="D38" s="10">
        <v>1</v>
      </c>
      <c r="E38" s="11"/>
      <c r="F38" s="11"/>
      <c r="G38" s="11">
        <f t="shared" si="0"/>
        <v>0</v>
      </c>
      <c r="H38" s="12"/>
      <c r="I38" s="12"/>
      <c r="J38" s="11">
        <f t="shared" si="1"/>
        <v>0</v>
      </c>
      <c r="K38" s="14"/>
    </row>
    <row r="39" spans="1:11" s="2" customFormat="1" ht="42" customHeight="1" x14ac:dyDescent="0.35">
      <c r="A39" s="26" t="s">
        <v>75</v>
      </c>
      <c r="B39" s="8" t="s">
        <v>76</v>
      </c>
      <c r="C39" s="9" t="s">
        <v>54</v>
      </c>
      <c r="D39" s="10">
        <v>1</v>
      </c>
      <c r="E39" s="11"/>
      <c r="F39" s="11"/>
      <c r="G39" s="11">
        <f t="shared" si="0"/>
        <v>0</v>
      </c>
      <c r="H39" s="12"/>
      <c r="I39" s="12"/>
      <c r="J39" s="11">
        <f t="shared" si="1"/>
        <v>0</v>
      </c>
      <c r="K39" s="14"/>
    </row>
    <row r="40" spans="1:11" s="2" customFormat="1" ht="42" customHeight="1" x14ac:dyDescent="0.35">
      <c r="A40" s="26" t="s">
        <v>77</v>
      </c>
      <c r="B40" s="8" t="s">
        <v>78</v>
      </c>
      <c r="C40" s="9" t="s">
        <v>54</v>
      </c>
      <c r="D40" s="10">
        <v>1</v>
      </c>
      <c r="E40" s="11"/>
      <c r="F40" s="11"/>
      <c r="G40" s="11">
        <f t="shared" si="0"/>
        <v>0</v>
      </c>
      <c r="H40" s="12"/>
      <c r="I40" s="12"/>
      <c r="J40" s="11">
        <f t="shared" si="1"/>
        <v>0</v>
      </c>
      <c r="K40" s="14"/>
    </row>
    <row r="41" spans="1:11" s="2" customFormat="1" ht="42" customHeight="1" x14ac:dyDescent="0.35">
      <c r="A41" s="26" t="s">
        <v>79</v>
      </c>
      <c r="B41" s="8" t="s">
        <v>80</v>
      </c>
      <c r="C41" s="9" t="s">
        <v>54</v>
      </c>
      <c r="D41" s="10">
        <v>1</v>
      </c>
      <c r="E41" s="11"/>
      <c r="F41" s="11"/>
      <c r="G41" s="11">
        <f t="shared" si="0"/>
        <v>0</v>
      </c>
      <c r="H41" s="12"/>
      <c r="I41" s="12"/>
      <c r="J41" s="11">
        <f t="shared" si="1"/>
        <v>0</v>
      </c>
      <c r="K41" s="14"/>
    </row>
    <row r="42" spans="1:11" s="2" customFormat="1" ht="42" customHeight="1" x14ac:dyDescent="0.35">
      <c r="A42" s="26" t="s">
        <v>81</v>
      </c>
      <c r="B42" s="15" t="s">
        <v>82</v>
      </c>
      <c r="C42" s="9" t="s">
        <v>54</v>
      </c>
      <c r="D42" s="10">
        <v>1</v>
      </c>
      <c r="E42" s="11"/>
      <c r="F42" s="11"/>
      <c r="G42" s="11">
        <f t="shared" si="0"/>
        <v>0</v>
      </c>
      <c r="H42" s="12"/>
      <c r="I42" s="12"/>
      <c r="J42" s="11">
        <f t="shared" si="1"/>
        <v>0</v>
      </c>
      <c r="K42" s="14"/>
    </row>
    <row r="43" spans="1:11" s="2" customFormat="1" ht="19.399999999999999" customHeight="1" x14ac:dyDescent="0.35">
      <c r="A43" s="26" t="s">
        <v>83</v>
      </c>
      <c r="B43" s="8" t="s">
        <v>84</v>
      </c>
      <c r="C43" s="9" t="s">
        <v>85</v>
      </c>
      <c r="D43" s="10">
        <v>1</v>
      </c>
      <c r="E43" s="11"/>
      <c r="F43" s="11"/>
      <c r="G43" s="11">
        <f t="shared" si="0"/>
        <v>0</v>
      </c>
      <c r="H43" s="12"/>
      <c r="I43" s="12"/>
      <c r="J43" s="11">
        <f t="shared" si="1"/>
        <v>0</v>
      </c>
      <c r="K43" s="14"/>
    </row>
    <row r="44" spans="1:11" s="2" customFormat="1" ht="19.399999999999999" customHeight="1" x14ac:dyDescent="0.35">
      <c r="A44" s="26" t="s">
        <v>86</v>
      </c>
      <c r="B44" s="8" t="s">
        <v>87</v>
      </c>
      <c r="C44" s="9" t="s">
        <v>85</v>
      </c>
      <c r="D44" s="10">
        <v>1</v>
      </c>
      <c r="E44" s="11"/>
      <c r="F44" s="11"/>
      <c r="G44" s="11">
        <f t="shared" si="0"/>
        <v>0</v>
      </c>
      <c r="H44" s="12"/>
      <c r="I44" s="12"/>
      <c r="J44" s="11">
        <f t="shared" si="1"/>
        <v>0</v>
      </c>
      <c r="K44" s="14"/>
    </row>
    <row r="45" spans="1:11" s="2" customFormat="1" ht="27" customHeight="1" x14ac:dyDescent="0.35">
      <c r="A45" s="26" t="s">
        <v>88</v>
      </c>
      <c r="B45" s="8" t="s">
        <v>89</v>
      </c>
      <c r="C45" s="9" t="s">
        <v>85</v>
      </c>
      <c r="D45" s="10">
        <v>1</v>
      </c>
      <c r="E45" s="11"/>
      <c r="F45" s="11"/>
      <c r="G45" s="11">
        <f t="shared" si="0"/>
        <v>0</v>
      </c>
      <c r="H45" s="12"/>
      <c r="I45" s="12"/>
      <c r="J45" s="11">
        <f t="shared" si="1"/>
        <v>0</v>
      </c>
      <c r="K45" s="14"/>
    </row>
    <row r="46" spans="1:11" s="2" customFormat="1" x14ac:dyDescent="0.35">
      <c r="A46" s="26" t="s">
        <v>90</v>
      </c>
      <c r="B46" s="8" t="s">
        <v>91</v>
      </c>
      <c r="C46" s="9" t="s">
        <v>92</v>
      </c>
      <c r="D46" s="10">
        <v>1</v>
      </c>
      <c r="E46" s="11"/>
      <c r="F46" s="11"/>
      <c r="G46" s="11">
        <f t="shared" si="0"/>
        <v>0</v>
      </c>
      <c r="H46" s="12"/>
      <c r="I46" s="12"/>
      <c r="J46" s="11">
        <f t="shared" si="1"/>
        <v>0</v>
      </c>
      <c r="K46" s="14"/>
    </row>
    <row r="47" spans="1:11" s="2" customFormat="1" ht="28" x14ac:dyDescent="0.35">
      <c r="A47" s="26" t="s">
        <v>93</v>
      </c>
      <c r="B47" s="8" t="s">
        <v>94</v>
      </c>
      <c r="C47" s="9" t="s">
        <v>92</v>
      </c>
      <c r="D47" s="10">
        <v>1</v>
      </c>
      <c r="E47" s="11"/>
      <c r="F47" s="11"/>
      <c r="G47" s="11">
        <f t="shared" si="0"/>
        <v>0</v>
      </c>
      <c r="H47" s="12"/>
      <c r="I47" s="12"/>
      <c r="J47" s="11">
        <f t="shared" si="1"/>
        <v>0</v>
      </c>
      <c r="K47" s="14"/>
    </row>
    <row r="48" spans="1:11" s="2" customFormat="1" x14ac:dyDescent="0.35">
      <c r="A48" s="35" t="s">
        <v>95</v>
      </c>
      <c r="B48" s="8" t="s">
        <v>96</v>
      </c>
      <c r="C48" s="9" t="s">
        <v>85</v>
      </c>
      <c r="D48" s="10">
        <v>1</v>
      </c>
      <c r="E48" s="11"/>
      <c r="F48" s="11"/>
      <c r="G48" s="11">
        <f t="shared" si="0"/>
        <v>0</v>
      </c>
      <c r="H48" s="12"/>
      <c r="I48" s="12"/>
      <c r="J48" s="11">
        <f t="shared" si="1"/>
        <v>0</v>
      </c>
      <c r="K48" s="14"/>
    </row>
    <row r="49" spans="1:24" x14ac:dyDescent="0.3">
      <c r="B49" s="4"/>
      <c r="C49" s="4"/>
      <c r="D49" s="4"/>
      <c r="E49" s="4"/>
      <c r="F49" s="4"/>
      <c r="G49" s="4"/>
      <c r="H49" s="4"/>
      <c r="I49" s="4" t="s">
        <v>97</v>
      </c>
      <c r="J49" s="37">
        <f>SUM(J14:J48)</f>
        <v>0</v>
      </c>
    </row>
    <row r="50" spans="1:24" ht="14.5" x14ac:dyDescent="0.35">
      <c r="A50" s="66" t="s">
        <v>98</v>
      </c>
      <c r="B50" s="4"/>
      <c r="C50" s="4"/>
      <c r="D50" s="4"/>
      <c r="E50" s="4"/>
      <c r="F50" s="4"/>
      <c r="G50" s="4"/>
      <c r="H50" s="4"/>
      <c r="I50" s="4"/>
      <c r="J50" s="5"/>
      <c r="L50" s="13" t="s">
        <v>99</v>
      </c>
    </row>
    <row r="51" spans="1:24" ht="14.5" x14ac:dyDescent="0.35">
      <c r="A51" s="66" t="s">
        <v>100</v>
      </c>
      <c r="B51" s="4"/>
      <c r="C51" s="4"/>
      <c r="D51" s="4"/>
      <c r="E51" s="4"/>
      <c r="F51" s="4"/>
      <c r="G51" s="4"/>
      <c r="H51" s="4"/>
      <c r="I51" s="4"/>
      <c r="J51" s="5"/>
      <c r="L51" s="13" t="s">
        <v>101</v>
      </c>
    </row>
    <row r="52" spans="1:24" ht="14.5" x14ac:dyDescent="0.35">
      <c r="A52" s="66" t="s">
        <v>102</v>
      </c>
      <c r="B52" s="4"/>
      <c r="C52" s="4"/>
      <c r="D52" s="4"/>
      <c r="E52" s="4"/>
      <c r="F52" s="4"/>
      <c r="G52" s="4"/>
      <c r="H52" s="4"/>
      <c r="I52" s="4"/>
      <c r="J52" s="5"/>
      <c r="L52" s="6" t="s">
        <v>103</v>
      </c>
      <c r="T52" t="s">
        <v>104</v>
      </c>
      <c r="X52" s="6" t="s">
        <v>105</v>
      </c>
    </row>
    <row r="53" spans="1:24" ht="14.5" x14ac:dyDescent="0.35">
      <c r="A53" s="66" t="s">
        <v>106</v>
      </c>
      <c r="B53" s="4"/>
      <c r="C53" s="4"/>
      <c r="D53" s="4"/>
      <c r="E53" s="4"/>
      <c r="F53" s="4"/>
      <c r="G53" s="4"/>
      <c r="H53" s="4"/>
      <c r="I53" s="4"/>
      <c r="J53" s="5"/>
    </row>
    <row r="54" spans="1:24" ht="14.5" x14ac:dyDescent="0.35">
      <c r="A54" s="66" t="s">
        <v>127</v>
      </c>
      <c r="B54" s="4"/>
      <c r="C54" s="4"/>
      <c r="D54" s="4"/>
      <c r="E54" s="4"/>
      <c r="F54" s="4"/>
      <c r="G54" s="4"/>
      <c r="H54" s="4"/>
      <c r="I54" s="4"/>
      <c r="J54" s="5"/>
    </row>
    <row r="55" spans="1:24" x14ac:dyDescent="0.3">
      <c r="B55" s="4"/>
      <c r="C55" s="4"/>
      <c r="D55" s="4"/>
      <c r="E55" s="4"/>
      <c r="F55" s="4"/>
      <c r="G55" s="4"/>
      <c r="H55" s="4"/>
      <c r="I55" s="4"/>
      <c r="J55" s="5"/>
    </row>
    <row r="56" spans="1:24" x14ac:dyDescent="0.3">
      <c r="B56" s="4"/>
      <c r="C56" s="4"/>
      <c r="D56" s="4"/>
      <c r="E56" s="4"/>
      <c r="F56" s="4"/>
      <c r="G56" s="4"/>
      <c r="H56" s="4"/>
      <c r="I56" s="4"/>
      <c r="J56" s="5"/>
    </row>
    <row r="57" spans="1:24" ht="14.5" customHeight="1" x14ac:dyDescent="0.3">
      <c r="A57" s="51" t="s">
        <v>11</v>
      </c>
      <c r="B57" s="51" t="s">
        <v>107</v>
      </c>
      <c r="C57" s="62" t="s">
        <v>13</v>
      </c>
      <c r="D57" s="62" t="s">
        <v>14</v>
      </c>
      <c r="E57" s="64" t="s">
        <v>108</v>
      </c>
      <c r="F57" s="60" t="s">
        <v>109</v>
      </c>
    </row>
    <row r="58" spans="1:24" ht="36" customHeight="1" x14ac:dyDescent="0.3">
      <c r="A58" s="52"/>
      <c r="B58" s="52"/>
      <c r="C58" s="63"/>
      <c r="D58" s="63"/>
      <c r="E58" s="65"/>
      <c r="F58" s="61"/>
    </row>
    <row r="59" spans="1:24" ht="42" x14ac:dyDescent="0.3">
      <c r="A59" s="20">
        <v>1</v>
      </c>
      <c r="B59" s="18" t="s">
        <v>110</v>
      </c>
      <c r="C59" s="17" t="s">
        <v>54</v>
      </c>
      <c r="D59" s="19">
        <v>1</v>
      </c>
      <c r="E59" s="40"/>
      <c r="F59" s="41">
        <v>10</v>
      </c>
    </row>
    <row r="60" spans="1:24" ht="42" x14ac:dyDescent="0.3">
      <c r="A60" s="20">
        <v>2</v>
      </c>
      <c r="B60" s="18" t="s">
        <v>111</v>
      </c>
      <c r="C60" s="17" t="s">
        <v>54</v>
      </c>
      <c r="D60" s="19">
        <v>1</v>
      </c>
      <c r="E60" s="40"/>
      <c r="F60" s="41">
        <v>8</v>
      </c>
    </row>
    <row r="61" spans="1:24" ht="42" x14ac:dyDescent="0.3">
      <c r="A61" s="20">
        <v>3</v>
      </c>
      <c r="B61" s="18" t="s">
        <v>112</v>
      </c>
      <c r="C61" s="17" t="s">
        <v>54</v>
      </c>
      <c r="D61" s="19">
        <v>1</v>
      </c>
      <c r="E61" s="40"/>
      <c r="F61" s="41">
        <v>6</v>
      </c>
    </row>
    <row r="62" spans="1:24" ht="42" x14ac:dyDescent="0.3">
      <c r="A62" s="20">
        <v>4</v>
      </c>
      <c r="B62" s="18" t="s">
        <v>113</v>
      </c>
      <c r="C62" s="17" t="s">
        <v>54</v>
      </c>
      <c r="D62" s="19">
        <v>1</v>
      </c>
      <c r="E62" s="40"/>
      <c r="F62" s="41">
        <v>5</v>
      </c>
      <c r="G62" s="13" t="s">
        <v>114</v>
      </c>
    </row>
    <row r="63" spans="1:24" x14ac:dyDescent="0.3">
      <c r="D63" s="4" t="s">
        <v>115</v>
      </c>
      <c r="E63" s="37">
        <f>SUM(E59:E62)</f>
        <v>0</v>
      </c>
      <c r="F63" s="42">
        <f>SUM(F59:F62)</f>
        <v>29</v>
      </c>
      <c r="G63" s="13" t="s">
        <v>116</v>
      </c>
    </row>
    <row r="64" spans="1:24" ht="14.5" x14ac:dyDescent="0.35">
      <c r="F64" s="13"/>
      <c r="G64" s="44" t="s">
        <v>117</v>
      </c>
      <c r="P64" t="s">
        <v>118</v>
      </c>
    </row>
    <row r="66" spans="1:13" x14ac:dyDescent="0.3">
      <c r="A66" s="6" t="s">
        <v>119</v>
      </c>
    </row>
    <row r="67" spans="1:13" x14ac:dyDescent="0.3">
      <c r="A67" s="25" t="s">
        <v>120</v>
      </c>
    </row>
    <row r="68" spans="1:13" x14ac:dyDescent="0.3">
      <c r="A68" s="43"/>
      <c r="B68" s="44" t="s">
        <v>121</v>
      </c>
    </row>
    <row r="69" spans="1:13" ht="21.5" thickBot="1" x14ac:dyDescent="0.35">
      <c r="B69" s="21" t="s">
        <v>122</v>
      </c>
      <c r="C69" s="22" t="s">
        <v>123</v>
      </c>
      <c r="D69" s="22" t="s">
        <v>124</v>
      </c>
    </row>
    <row r="70" spans="1:13" ht="28" x14ac:dyDescent="0.3">
      <c r="B70" s="16" t="s">
        <v>12</v>
      </c>
      <c r="C70" s="23">
        <v>90</v>
      </c>
      <c r="D70" s="23">
        <f>SUMIF($K$8:$K$33,B70,$J$8:$J$33)</f>
        <v>0</v>
      </c>
    </row>
    <row r="71" spans="1:13" ht="28" x14ac:dyDescent="0.3">
      <c r="B71" s="16" t="s">
        <v>125</v>
      </c>
      <c r="C71" s="38">
        <v>10</v>
      </c>
      <c r="D71" s="24">
        <f>SUMIF($K$8:$K$33,B71,$J$8:$J$33)</f>
        <v>0</v>
      </c>
      <c r="E71" s="6" t="s">
        <v>126</v>
      </c>
    </row>
    <row r="72" spans="1:13" x14ac:dyDescent="0.3">
      <c r="C72" s="39"/>
    </row>
    <row r="76" spans="1:13" ht="14.5" x14ac:dyDescent="0.35">
      <c r="M76"/>
    </row>
  </sheetData>
  <mergeCells count="20">
    <mergeCell ref="F57:F58"/>
    <mergeCell ref="A57:A58"/>
    <mergeCell ref="B57:B58"/>
    <mergeCell ref="C57:C58"/>
    <mergeCell ref="D57:D58"/>
    <mergeCell ref="E57:E58"/>
    <mergeCell ref="F2:J2"/>
    <mergeCell ref="A7:C7"/>
    <mergeCell ref="A3:J3"/>
    <mergeCell ref="B11:B12"/>
    <mergeCell ref="A8:C8"/>
    <mergeCell ref="A4:J4"/>
    <mergeCell ref="A11:A12"/>
    <mergeCell ref="A5:J5"/>
    <mergeCell ref="A9:I9"/>
    <mergeCell ref="C11:C12"/>
    <mergeCell ref="D11:D12"/>
    <mergeCell ref="E11:J11"/>
    <mergeCell ref="D7:H7"/>
    <mergeCell ref="A6:C6"/>
  </mergeCells>
  <pageMargins left="0.7" right="0.7" top="0.75" bottom="0.75" header="0.3" footer="0.3"/>
  <pageSetup paperSize="9" scale="58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LK izbūve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Jānis Kornis</dc:creator>
  <cp:keywords/>
  <dc:description/>
  <cp:lastModifiedBy>Ilga Viegliņa</cp:lastModifiedBy>
  <cp:revision/>
  <dcterms:created xsi:type="dcterms:W3CDTF">2015-06-05T18:19:34Z</dcterms:created>
  <dcterms:modified xsi:type="dcterms:W3CDTF">2026-08-19T10:35:42Z</dcterms:modified>
  <cp:category/>
  <cp:contentStatus/>
</cp:coreProperties>
</file>