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OLIKUMS\1_NOLIKUMU_PROJEKTI\2026-141-stendi\Arhivs\WWWnolikums-ar-pielikumiem\"/>
    </mc:Choice>
  </mc:AlternateContent>
  <xr:revisionPtr revIDLastSave="0" documentId="8_{7166A5AD-8956-40FB-B330-215FBAFF52C1}" xr6:coauthVersionLast="47" xr6:coauthVersionMax="47" xr10:uidLastSave="{00000000-0000-0000-0000-000000000000}"/>
  <bookViews>
    <workbookView xWindow="-120" yWindow="-120" windowWidth="29040" windowHeight="15720" xr2:uid="{E024AEAB-B131-4745-959D-DFDC2C64545E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30" i="1"/>
  <c r="F29" i="1"/>
  <c r="F28" i="1"/>
  <c r="F27" i="1"/>
  <c r="F26" i="1"/>
  <c r="F25" i="1"/>
  <c r="F24" i="1"/>
  <c r="F23" i="1"/>
  <c r="F21" i="1"/>
  <c r="F20" i="1"/>
  <c r="F19" i="1"/>
  <c r="F18" i="1"/>
  <c r="F17" i="1"/>
  <c r="F15" i="1"/>
  <c r="F14" i="1"/>
  <c r="F13" i="1"/>
  <c r="F12" i="1"/>
  <c r="F11" i="1"/>
  <c r="F10" i="1"/>
  <c r="F9" i="1"/>
  <c r="F32" i="1" l="1"/>
  <c r="F33" i="1" s="1"/>
  <c r="F34" i="1" s="1"/>
</calcChain>
</file>

<file path=xl/sharedStrings.xml><?xml version="1.0" encoding="utf-8"?>
<sst xmlns="http://schemas.openxmlformats.org/spreadsheetml/2006/main" count="61" uniqueCount="43">
  <si>
    <r>
      <t xml:space="preserve">Atklāta konkursa LVP 2026/141
nolikuma </t>
    </r>
    <r>
      <rPr>
        <b/>
        <sz val="11"/>
        <color theme="1"/>
        <rFont val="Times New Roman"/>
        <family val="1"/>
        <charset val="186"/>
      </rPr>
      <t>8.pielikums</t>
    </r>
  </si>
  <si>
    <t>Nr.p.k.</t>
  </si>
  <si>
    <t>Darba nosaukums</t>
  </si>
  <si>
    <t>Mērvienība</t>
  </si>
  <si>
    <t>Daudzums / skaits</t>
  </si>
  <si>
    <t>Vienas mērvienības izmaksas, EUR</t>
  </si>
  <si>
    <t>Kopējās izmaksas, EUR</t>
  </si>
  <si>
    <t>daudzumi</t>
  </si>
  <si>
    <t>Platība m2 vai skaits</t>
  </si>
  <si>
    <t>Pieturvietas</t>
  </si>
  <si>
    <t xml:space="preserve">Sabiedriskā transporta pieturvietu stendos izvietoto reklāmas plakātu nomaiņa </t>
  </si>
  <si>
    <t>gb</t>
  </si>
  <si>
    <t>Sabiedriskā transporta pieturvietu stendu plakņu uzturēšana, kopšana, tīrīšana un mazgāšana</t>
  </si>
  <si>
    <t>Sabiedriskā transporta shēmu uzstādīšana / nomaiņa (ievietošana stendā, līmēšana)</t>
  </si>
  <si>
    <t>Stikla nomaiņa pieturvietā sabiedriskā transporta shemai (nomaināms ar analogu (izmērs, biezums, materiāls)  organisko stiklu)</t>
  </si>
  <si>
    <t>Grafiti notīrīšana pieturvietā no stikla, t.sk. no sabiedriskā transporta shemas</t>
  </si>
  <si>
    <t>m2</t>
  </si>
  <si>
    <t>Grafiti notīrīšana pieturvietā no krāsota metāla  virsmas</t>
  </si>
  <si>
    <t xml:space="preserve">Spuldzes nomaiņa sabiedriskā transporta pieturvietu reklāmas stendos. Luminiscences spuldze 36W/840 4000K G13 T8, 1200mm </t>
  </si>
  <si>
    <t>Reklāmas stendi</t>
  </si>
  <si>
    <t xml:space="preserve">Pilsētas reklāmas stendos izvietoto reklāmas planšešu nomaiņa </t>
  </si>
  <si>
    <t xml:space="preserve">Pilsētas reklāmas stendos izvietoto reklāmu uzturēšana, reklāmas stendu piegulošās teritorijas regulāra kopšana </t>
  </si>
  <si>
    <t>Grafiti notīrīšana no reklāmas stenda (aplīmēts plastikāts)</t>
  </si>
  <si>
    <t>Grafiti notīrīšana no reklāmas stenda (no krāsota metāla  virsmas)</t>
  </si>
  <si>
    <t>Lielizmēra reklāmas stendi</t>
  </si>
  <si>
    <t>Lieizmēra reklāmas stendu reklāmas plakņu nomaiņa un uzturēšana, t.sk vēja vai citādi radīti bojājumi banerim vai lielizmēra reklāmas stendam, kas ir jānovērš.</t>
  </si>
  <si>
    <t>Prožektoru nomaiņa lielizmēra reklāmas stendā (Grobiņas virzienā).  LED 20W/3000K, gaismas plūsma ne mazāk kā-2000lm, aizsardzības klase-IP 65, krāsa: melna, darba mūžs ne mazāks kā 30000h</t>
  </si>
  <si>
    <t>Prožektoru nomaiņa lielizmēra reklāmas stendā (Nīcas virzienā). LED 20W/3000K, gaismas plūsma ne mazāk kā-2000lm, aizsardzības klase-IP 65, krāsa: melna, darba mūžs ne mazāks kā 30000h</t>
  </si>
  <si>
    <t>Prožektoru nomaiņa lielizmēra reklāmas stendā (Grobiņas virzienā, aiz pagrieziena uz lidostu). LED 20W/3000K, gaismas plūsma ne mazāk kā-2000lm, aizsardzības klase-IP 65, krāsa: melna, darba mūžs ne mazāks kā 30000h</t>
  </si>
  <si>
    <t>Pieturvietu, reklāmas stendu, lielizmēra reklāmas stendu regulāra apsekošana.</t>
  </si>
  <si>
    <t>reizes</t>
  </si>
  <si>
    <t>Reklāmas baneru uzstādīšana uz afišu stabiem</t>
  </si>
  <si>
    <t>Afišu stabu betona pamatnes krāsošana</t>
  </si>
  <si>
    <t>Afišu līmēšana uz stabiem/stendos</t>
  </si>
  <si>
    <t>Citi neparedzētie darbi</t>
  </si>
  <si>
    <t>h</t>
  </si>
  <si>
    <t>Pavisam kopā</t>
  </si>
  <si>
    <t>PVN</t>
  </si>
  <si>
    <t>Sastādīja:</t>
  </si>
  <si>
    <t>(paraksts un tā atšifrējums, amats, uzņēmuma nosaukums, datums)</t>
  </si>
  <si>
    <t>Tāme sastādīta:</t>
  </si>
  <si>
    <t xml:space="preserve">Reklāmas stenda planšetu izgatavošana, piegāde un uzstādīšana </t>
  </si>
  <si>
    <r>
      <t xml:space="preserve">TĀME 
</t>
    </r>
    <r>
      <rPr>
        <i/>
        <sz val="11"/>
        <rFont val="Times New Roman"/>
        <family val="1"/>
        <charset val="186"/>
      </rPr>
      <t>(12 mēnešiem)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</si>
</sst>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sz val="8"/>
      <name val="Arial"/>
      <family val="2"/>
    </font>
    <font>
      <b/>
      <i/>
      <sz val="10"/>
      <name val="Times New Roman"/>
      <family val="1"/>
      <charset val="186"/>
    </font>
    <font>
      <i/>
      <sz val="10"/>
      <color indexed="10"/>
      <name val="Times New Roman"/>
      <family val="1"/>
      <charset val="186"/>
    </font>
    <font>
      <sz val="10"/>
      <name val="Helv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47">
    <xf numFmtId="0" fontId="0" fillId="0" borderId="0" xfId="0"/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3" fontId="6" fillId="3" borderId="5" xfId="0" applyNumberFormat="1" applyFont="1" applyFill="1" applyBorder="1" applyAlignment="1">
      <alignment horizontal="center" vertical="center" wrapText="1"/>
    </xf>
    <xf numFmtId="2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5" xfId="0" applyNumberFormat="1" applyFont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center" wrapText="1"/>
      <protection locked="0"/>
    </xf>
    <xf numFmtId="4" fontId="12" fillId="3" borderId="0" xfId="0" applyNumberFormat="1" applyFont="1" applyFill="1" applyAlignment="1" applyProtection="1">
      <alignment horizontal="right"/>
      <protection locked="0"/>
    </xf>
    <xf numFmtId="49" fontId="13" fillId="3" borderId="0" xfId="0" applyNumberFormat="1" applyFont="1" applyFill="1" applyProtection="1">
      <protection locked="0"/>
    </xf>
    <xf numFmtId="0" fontId="5" fillId="3" borderId="0" xfId="1" applyFont="1" applyFill="1" applyAlignment="1" applyProtection="1">
      <alignment horizontal="center" vertical="center"/>
      <protection locked="0"/>
    </xf>
    <xf numFmtId="2" fontId="12" fillId="3" borderId="0" xfId="0" applyNumberFormat="1" applyFont="1" applyFill="1" applyAlignment="1" applyProtection="1">
      <alignment horizontal="right"/>
      <protection locked="0"/>
    </xf>
    <xf numFmtId="0" fontId="15" fillId="0" borderId="0" xfId="0" applyFont="1" applyAlignment="1" applyProtection="1">
      <alignment vertical="top" wrapText="1"/>
      <protection locked="0"/>
    </xf>
    <xf numFmtId="2" fontId="15" fillId="0" borderId="0" xfId="0" applyNumberFormat="1" applyFont="1" applyAlignment="1" applyProtection="1">
      <alignment horizontal="center" vertical="center" wrapText="1"/>
      <protection locked="0"/>
    </xf>
    <xf numFmtId="2" fontId="10" fillId="0" borderId="6" xfId="0" applyNumberFormat="1" applyFont="1" applyBorder="1" applyAlignment="1" applyProtection="1">
      <alignment horizontal="center" vertical="center" wrapText="1"/>
      <protection locked="0"/>
    </xf>
    <xf numFmtId="9" fontId="8" fillId="0" borderId="10" xfId="0" applyNumberFormat="1" applyFont="1" applyBorder="1" applyAlignment="1" applyProtection="1">
      <alignment horizontal="right" vertical="center" wrapText="1"/>
      <protection locked="0"/>
    </xf>
    <xf numFmtId="2" fontId="6" fillId="0" borderId="6" xfId="0" applyNumberFormat="1" applyFont="1" applyBorder="1" applyAlignment="1" applyProtection="1">
      <alignment horizontal="center" vertical="center" wrapText="1"/>
      <protection locked="0"/>
    </xf>
    <xf numFmtId="49" fontId="12" fillId="0" borderId="13" xfId="0" applyNumberFormat="1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5" fillId="3" borderId="14" xfId="1" applyFont="1" applyFill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left"/>
      <protection locked="0"/>
    </xf>
    <xf numFmtId="0" fontId="9" fillId="0" borderId="7" xfId="0" applyFont="1" applyBorder="1" applyAlignment="1" applyProtection="1">
      <alignment horizontal="right" vertical="center" wrapText="1"/>
      <protection locked="0"/>
    </xf>
    <xf numFmtId="0" fontId="9" fillId="0" borderId="8" xfId="0" applyFont="1" applyBorder="1" applyAlignment="1" applyProtection="1">
      <alignment horizontal="right" vertical="center" wrapText="1"/>
      <protection locked="0"/>
    </xf>
    <xf numFmtId="0" fontId="9" fillId="0" borderId="11" xfId="0" applyFont="1" applyBorder="1" applyAlignment="1" applyProtection="1">
      <alignment horizontal="right" vertical="center" wrapText="1"/>
      <protection locked="0"/>
    </xf>
    <xf numFmtId="0" fontId="8" fillId="0" borderId="7" xfId="0" applyFont="1" applyBorder="1" applyAlignment="1" applyProtection="1">
      <alignment horizontal="right" vertical="center" wrapText="1"/>
      <protection locked="0"/>
    </xf>
    <xf numFmtId="0" fontId="8" fillId="0" borderId="8" xfId="0" applyFont="1" applyBorder="1" applyAlignment="1" applyProtection="1">
      <alignment horizontal="right" vertical="center" wrapText="1"/>
      <protection locked="0"/>
    </xf>
    <xf numFmtId="0" fontId="8" fillId="0" borderId="9" xfId="0" applyFont="1" applyBorder="1" applyAlignment="1" applyProtection="1">
      <alignment horizontal="right" vertical="center" wrapText="1"/>
      <protection locked="0"/>
    </xf>
    <xf numFmtId="0" fontId="11" fillId="0" borderId="12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</cellXfs>
  <cellStyles count="2">
    <cellStyle name="Parasts" xfId="0" builtinId="0"/>
    <cellStyle name="Style 1" xfId="1" xr:uid="{DDA6FBBC-D783-491A-A967-56872052F1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324-AF21-45FA-AC29-93C6984FCC8E}">
  <dimension ref="A1:F39"/>
  <sheetViews>
    <sheetView tabSelected="1" topLeftCell="A25" zoomScale="175" zoomScaleNormal="175" workbookViewId="0">
      <selection activeCell="F32" sqref="F32"/>
    </sheetView>
  </sheetViews>
  <sheetFormatPr defaultRowHeight="15" x14ac:dyDescent="0.25"/>
  <cols>
    <col min="2" max="2" width="32.28515625" customWidth="1"/>
    <col min="6" max="6" width="16.42578125" bestFit="1" customWidth="1"/>
  </cols>
  <sheetData>
    <row r="1" spans="1:6" x14ac:dyDescent="0.25">
      <c r="A1" s="40" t="s">
        <v>0</v>
      </c>
      <c r="B1" s="40"/>
      <c r="C1" s="40"/>
      <c r="D1" s="40"/>
      <c r="E1" s="40"/>
      <c r="F1" s="40"/>
    </row>
    <row r="2" spans="1:6" x14ac:dyDescent="0.25">
      <c r="A2" s="40"/>
      <c r="B2" s="40"/>
      <c r="C2" s="40"/>
      <c r="D2" s="40"/>
      <c r="E2" s="40"/>
      <c r="F2" s="40"/>
    </row>
    <row r="3" spans="1:6" ht="32.450000000000003" customHeight="1" x14ac:dyDescent="0.25">
      <c r="A3" s="41" t="s">
        <v>42</v>
      </c>
      <c r="B3" s="41"/>
      <c r="C3" s="41"/>
      <c r="D3" s="41"/>
      <c r="E3" s="41"/>
      <c r="F3" s="41"/>
    </row>
    <row r="4" spans="1:6" ht="37.15" customHeight="1" x14ac:dyDescent="0.25">
      <c r="A4" s="1"/>
      <c r="B4" s="2"/>
      <c r="C4" s="1"/>
      <c r="D4" s="1"/>
      <c r="E4" s="2"/>
      <c r="F4" s="2"/>
    </row>
    <row r="5" spans="1:6" x14ac:dyDescent="0.25">
      <c r="A5" s="42" t="s">
        <v>1</v>
      </c>
      <c r="B5" s="43" t="s">
        <v>2</v>
      </c>
      <c r="C5" s="42" t="s">
        <v>3</v>
      </c>
      <c r="D5" s="42" t="s">
        <v>4</v>
      </c>
      <c r="E5" s="44" t="s">
        <v>5</v>
      </c>
      <c r="F5" s="44" t="s">
        <v>6</v>
      </c>
    </row>
    <row r="6" spans="1:6" x14ac:dyDescent="0.25">
      <c r="A6" s="42"/>
      <c r="B6" s="43"/>
      <c r="C6" s="42"/>
      <c r="D6" s="42" t="s">
        <v>7</v>
      </c>
      <c r="E6" s="45"/>
      <c r="F6" s="45"/>
    </row>
    <row r="7" spans="1:6" x14ac:dyDescent="0.25">
      <c r="A7" s="42"/>
      <c r="B7" s="43"/>
      <c r="C7" s="42"/>
      <c r="D7" s="42" t="s">
        <v>8</v>
      </c>
      <c r="E7" s="46"/>
      <c r="F7" s="46"/>
    </row>
    <row r="8" spans="1:6" x14ac:dyDescent="0.25">
      <c r="A8" s="3"/>
      <c r="B8" s="4" t="s">
        <v>9</v>
      </c>
      <c r="C8" s="5"/>
      <c r="D8" s="5"/>
      <c r="E8" s="6"/>
      <c r="F8" s="6"/>
    </row>
    <row r="9" spans="1:6" ht="38.25" x14ac:dyDescent="0.25">
      <c r="A9" s="7">
        <v>1</v>
      </c>
      <c r="B9" s="8" t="s">
        <v>10</v>
      </c>
      <c r="C9" s="9" t="s">
        <v>11</v>
      </c>
      <c r="D9" s="10">
        <v>1440</v>
      </c>
      <c r="E9" s="11"/>
      <c r="F9" s="12">
        <f t="shared" ref="F9:F15" si="0">SUM(D9*E9)</f>
        <v>0</v>
      </c>
    </row>
    <row r="10" spans="1:6" ht="38.25" x14ac:dyDescent="0.25">
      <c r="A10" s="7">
        <v>2</v>
      </c>
      <c r="B10" s="8" t="s">
        <v>12</v>
      </c>
      <c r="C10" s="9" t="s">
        <v>11</v>
      </c>
      <c r="D10" s="13">
        <v>72</v>
      </c>
      <c r="E10" s="11"/>
      <c r="F10" s="12">
        <f t="shared" si="0"/>
        <v>0</v>
      </c>
    </row>
    <row r="11" spans="1:6" ht="38.25" x14ac:dyDescent="0.25">
      <c r="A11" s="7">
        <v>3</v>
      </c>
      <c r="B11" s="8" t="s">
        <v>13</v>
      </c>
      <c r="C11" s="9" t="s">
        <v>11</v>
      </c>
      <c r="D11" s="13">
        <v>190</v>
      </c>
      <c r="E11" s="11"/>
      <c r="F11" s="12">
        <f t="shared" si="0"/>
        <v>0</v>
      </c>
    </row>
    <row r="12" spans="1:6" ht="51" x14ac:dyDescent="0.25">
      <c r="A12" s="7">
        <v>4</v>
      </c>
      <c r="B12" s="14" t="s">
        <v>14</v>
      </c>
      <c r="C12" s="9" t="s">
        <v>11</v>
      </c>
      <c r="D12" s="13">
        <v>10</v>
      </c>
      <c r="E12" s="11"/>
      <c r="F12" s="12">
        <f t="shared" si="0"/>
        <v>0</v>
      </c>
    </row>
    <row r="13" spans="1:6" ht="25.5" x14ac:dyDescent="0.25">
      <c r="A13" s="7">
        <v>5</v>
      </c>
      <c r="B13" s="14" t="s">
        <v>15</v>
      </c>
      <c r="C13" s="9" t="s">
        <v>16</v>
      </c>
      <c r="D13" s="10">
        <v>144</v>
      </c>
      <c r="E13" s="11"/>
      <c r="F13" s="12">
        <f t="shared" si="0"/>
        <v>0</v>
      </c>
    </row>
    <row r="14" spans="1:6" ht="25.5" x14ac:dyDescent="0.25">
      <c r="A14" s="7">
        <v>6</v>
      </c>
      <c r="B14" s="15" t="s">
        <v>17</v>
      </c>
      <c r="C14" s="9" t="s">
        <v>16</v>
      </c>
      <c r="D14" s="16">
        <v>48</v>
      </c>
      <c r="E14" s="11"/>
      <c r="F14" s="12">
        <f t="shared" si="0"/>
        <v>0</v>
      </c>
    </row>
    <row r="15" spans="1:6" ht="51" x14ac:dyDescent="0.25">
      <c r="A15" s="7">
        <v>7</v>
      </c>
      <c r="B15" s="8" t="s">
        <v>18</v>
      </c>
      <c r="C15" s="9" t="s">
        <v>11</v>
      </c>
      <c r="D15" s="16">
        <v>12</v>
      </c>
      <c r="E15" s="11"/>
      <c r="F15" s="12">
        <f t="shared" si="0"/>
        <v>0</v>
      </c>
    </row>
    <row r="16" spans="1:6" x14ac:dyDescent="0.25">
      <c r="A16" s="3"/>
      <c r="B16" s="4" t="s">
        <v>19</v>
      </c>
      <c r="C16" s="5"/>
      <c r="D16" s="17"/>
      <c r="E16" s="6"/>
      <c r="F16" s="6"/>
    </row>
    <row r="17" spans="1:6" ht="25.5" x14ac:dyDescent="0.25">
      <c r="A17" s="7">
        <v>8</v>
      </c>
      <c r="B17" s="8" t="s">
        <v>20</v>
      </c>
      <c r="C17" s="9" t="s">
        <v>11</v>
      </c>
      <c r="D17" s="16">
        <v>192</v>
      </c>
      <c r="E17" s="11"/>
      <c r="F17" s="12">
        <f>SUM(D17*E17)</f>
        <v>0</v>
      </c>
    </row>
    <row r="18" spans="1:6" ht="38.25" x14ac:dyDescent="0.25">
      <c r="A18" s="7">
        <v>9</v>
      </c>
      <c r="B18" s="8" t="s">
        <v>21</v>
      </c>
      <c r="C18" s="9" t="s">
        <v>11</v>
      </c>
      <c r="D18" s="9">
        <v>336</v>
      </c>
      <c r="E18" s="11"/>
      <c r="F18" s="12">
        <f t="shared" ref="F18:F31" si="1">SUM(D18*E18)</f>
        <v>0</v>
      </c>
    </row>
    <row r="19" spans="1:6" ht="25.5" x14ac:dyDescent="0.25">
      <c r="A19" s="7">
        <v>10</v>
      </c>
      <c r="B19" s="8" t="s">
        <v>22</v>
      </c>
      <c r="C19" s="9" t="s">
        <v>16</v>
      </c>
      <c r="D19" s="16">
        <v>30</v>
      </c>
      <c r="E19" s="11"/>
      <c r="F19" s="12">
        <f t="shared" si="1"/>
        <v>0</v>
      </c>
    </row>
    <row r="20" spans="1:6" ht="25.5" x14ac:dyDescent="0.25">
      <c r="A20" s="7">
        <v>11</v>
      </c>
      <c r="B20" s="8" t="s">
        <v>23</v>
      </c>
      <c r="C20" s="9" t="s">
        <v>16</v>
      </c>
      <c r="D20" s="16">
        <v>5</v>
      </c>
      <c r="E20" s="11"/>
      <c r="F20" s="12">
        <f t="shared" si="1"/>
        <v>0</v>
      </c>
    </row>
    <row r="21" spans="1:6" ht="25.5" x14ac:dyDescent="0.25">
      <c r="A21" s="7">
        <v>12</v>
      </c>
      <c r="B21" s="8" t="s">
        <v>41</v>
      </c>
      <c r="C21" s="9" t="s">
        <v>11</v>
      </c>
      <c r="D21" s="10">
        <v>15</v>
      </c>
      <c r="E21" s="11"/>
      <c r="F21" s="12">
        <f t="shared" si="1"/>
        <v>0</v>
      </c>
    </row>
    <row r="22" spans="1:6" x14ac:dyDescent="0.25">
      <c r="A22" s="3"/>
      <c r="B22" s="4" t="s">
        <v>24</v>
      </c>
      <c r="C22" s="5"/>
      <c r="D22" s="18"/>
      <c r="E22" s="6"/>
      <c r="F22" s="6"/>
    </row>
    <row r="23" spans="1:6" ht="63.75" x14ac:dyDescent="0.25">
      <c r="A23" s="7">
        <v>13</v>
      </c>
      <c r="B23" s="8" t="s">
        <v>25</v>
      </c>
      <c r="C23" s="9" t="s">
        <v>11</v>
      </c>
      <c r="D23" s="13">
        <v>72</v>
      </c>
      <c r="E23" s="11"/>
      <c r="F23" s="12">
        <f t="shared" si="1"/>
        <v>0</v>
      </c>
    </row>
    <row r="24" spans="1:6" ht="76.5" x14ac:dyDescent="0.25">
      <c r="A24" s="7">
        <v>14</v>
      </c>
      <c r="B24" s="8" t="s">
        <v>26</v>
      </c>
      <c r="C24" s="9" t="s">
        <v>11</v>
      </c>
      <c r="D24" s="13">
        <v>2</v>
      </c>
      <c r="E24" s="11"/>
      <c r="F24" s="12">
        <f>SUM(D24*E24)</f>
        <v>0</v>
      </c>
    </row>
    <row r="25" spans="1:6" ht="76.5" x14ac:dyDescent="0.25">
      <c r="A25" s="7">
        <v>15</v>
      </c>
      <c r="B25" s="15" t="s">
        <v>27</v>
      </c>
      <c r="C25" s="9" t="s">
        <v>11</v>
      </c>
      <c r="D25" s="9">
        <v>1</v>
      </c>
      <c r="E25" s="11"/>
      <c r="F25" s="12">
        <f>SUM(D25*E25)</f>
        <v>0</v>
      </c>
    </row>
    <row r="26" spans="1:6" ht="89.25" x14ac:dyDescent="0.25">
      <c r="A26" s="7">
        <v>16</v>
      </c>
      <c r="B26" s="8" t="s">
        <v>28</v>
      </c>
      <c r="C26" s="9" t="s">
        <v>11</v>
      </c>
      <c r="D26" s="9">
        <v>1</v>
      </c>
      <c r="E26" s="11"/>
      <c r="F26" s="12">
        <f>SUM(D26*E26)</f>
        <v>0</v>
      </c>
    </row>
    <row r="27" spans="1:6" ht="25.5" x14ac:dyDescent="0.25">
      <c r="A27" s="7">
        <v>17</v>
      </c>
      <c r="B27" s="8" t="s">
        <v>29</v>
      </c>
      <c r="C27" s="9" t="s">
        <v>30</v>
      </c>
      <c r="D27" s="9">
        <v>52</v>
      </c>
      <c r="E27" s="11"/>
      <c r="F27" s="12">
        <f>SUM(D27*E27)</f>
        <v>0</v>
      </c>
    </row>
    <row r="28" spans="1:6" ht="25.5" x14ac:dyDescent="0.25">
      <c r="A28" s="7">
        <v>18</v>
      </c>
      <c r="B28" s="8" t="s">
        <v>31</v>
      </c>
      <c r="C28" s="9" t="s">
        <v>30</v>
      </c>
      <c r="D28" s="9">
        <v>7</v>
      </c>
      <c r="E28" s="11"/>
      <c r="F28" s="12">
        <f>SUM(D28*E28)</f>
        <v>0</v>
      </c>
    </row>
    <row r="29" spans="1:6" x14ac:dyDescent="0.25">
      <c r="A29" s="7">
        <v>19</v>
      </c>
      <c r="B29" s="8" t="s">
        <v>32</v>
      </c>
      <c r="C29" s="9" t="s">
        <v>11</v>
      </c>
      <c r="D29" s="9">
        <v>7</v>
      </c>
      <c r="E29" s="11"/>
      <c r="F29" s="12">
        <f t="shared" si="1"/>
        <v>0</v>
      </c>
    </row>
    <row r="30" spans="1:6" x14ac:dyDescent="0.25">
      <c r="A30" s="7">
        <v>20</v>
      </c>
      <c r="B30" s="8" t="s">
        <v>33</v>
      </c>
      <c r="C30" s="9" t="s">
        <v>30</v>
      </c>
      <c r="D30" s="9">
        <v>960</v>
      </c>
      <c r="E30" s="11"/>
      <c r="F30" s="12">
        <f t="shared" si="1"/>
        <v>0</v>
      </c>
    </row>
    <row r="31" spans="1:6" x14ac:dyDescent="0.25">
      <c r="A31" s="7">
        <v>21</v>
      </c>
      <c r="B31" s="8" t="s">
        <v>34</v>
      </c>
      <c r="C31" s="9" t="s">
        <v>35</v>
      </c>
      <c r="D31" s="9">
        <v>24</v>
      </c>
      <c r="E31" s="11"/>
      <c r="F31" s="12">
        <f t="shared" si="1"/>
        <v>0</v>
      </c>
    </row>
    <row r="32" spans="1:6" ht="15.75" x14ac:dyDescent="0.25">
      <c r="A32" s="33" t="s">
        <v>36</v>
      </c>
      <c r="B32" s="34"/>
      <c r="C32" s="34"/>
      <c r="D32" s="34"/>
      <c r="E32" s="35"/>
      <c r="F32" s="26">
        <f>SUM(F9:F31)</f>
        <v>0</v>
      </c>
    </row>
    <row r="33" spans="1:6" x14ac:dyDescent="0.25">
      <c r="A33" s="36" t="s">
        <v>37</v>
      </c>
      <c r="B33" s="37"/>
      <c r="C33" s="37"/>
      <c r="D33" s="38"/>
      <c r="E33" s="27">
        <v>0.21</v>
      </c>
      <c r="F33" s="28">
        <f>ROUND(F32*E33,2)</f>
        <v>0</v>
      </c>
    </row>
    <row r="34" spans="1:6" ht="15.75" x14ac:dyDescent="0.25">
      <c r="A34" s="33" t="s">
        <v>36</v>
      </c>
      <c r="B34" s="34"/>
      <c r="C34" s="34"/>
      <c r="D34" s="34"/>
      <c r="E34" s="35"/>
      <c r="F34" s="26">
        <f>F32+F33</f>
        <v>0</v>
      </c>
    </row>
    <row r="35" spans="1:6" x14ac:dyDescent="0.25">
      <c r="A35" s="39"/>
      <c r="B35" s="39"/>
      <c r="C35" s="39"/>
      <c r="D35" s="39"/>
      <c r="E35" s="39"/>
      <c r="F35" s="2"/>
    </row>
    <row r="36" spans="1:6" x14ac:dyDescent="0.25">
      <c r="A36" s="19"/>
      <c r="B36" s="20" t="s">
        <v>38</v>
      </c>
      <c r="C36" s="29"/>
      <c r="D36" s="30"/>
      <c r="E36" s="30"/>
      <c r="F36" s="30"/>
    </row>
    <row r="37" spans="1:6" x14ac:dyDescent="0.25">
      <c r="A37" s="19"/>
      <c r="B37" s="21"/>
      <c r="C37" s="31" t="s">
        <v>39</v>
      </c>
      <c r="D37" s="31"/>
      <c r="E37" s="31"/>
      <c r="F37" s="31"/>
    </row>
    <row r="38" spans="1:6" x14ac:dyDescent="0.25">
      <c r="A38" s="19"/>
      <c r="B38" s="21"/>
      <c r="C38" s="22"/>
      <c r="D38" s="22"/>
      <c r="E38" s="22"/>
      <c r="F38" s="22"/>
    </row>
    <row r="39" spans="1:6" x14ac:dyDescent="0.25">
      <c r="A39" s="19"/>
      <c r="B39" s="23" t="s">
        <v>40</v>
      </c>
      <c r="C39" s="32"/>
      <c r="D39" s="32"/>
      <c r="E39" s="24"/>
      <c r="F39" s="25"/>
    </row>
  </sheetData>
  <sheetProtection algorithmName="SHA-512" hashValue="kWAIq2tqvAoEvyZcwZMTxxYin89vb9a6D4laCy8f4OwSRjULy0/Sq0o6N6cXUsGLGKuaGRDw3n6Rs2SbVdFFjg==" saltValue="mlQn/66UNYlBiGNovUoVrw==" spinCount="100000" sheet="1" objects="1" scenarios="1"/>
  <mergeCells count="15">
    <mergeCell ref="A1:F2"/>
    <mergeCell ref="A3:F3"/>
    <mergeCell ref="A5:A7"/>
    <mergeCell ref="B5:B7"/>
    <mergeCell ref="C5:C7"/>
    <mergeCell ref="D5:D7"/>
    <mergeCell ref="E5:E7"/>
    <mergeCell ref="F5:F7"/>
    <mergeCell ref="C36:F36"/>
    <mergeCell ref="C37:F37"/>
    <mergeCell ref="C39:D39"/>
    <mergeCell ref="A32:E32"/>
    <mergeCell ref="A33:D33"/>
    <mergeCell ref="A34:E34"/>
    <mergeCell ref="A35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Raitis Karlsons</dc:creator>
  <cp:lastModifiedBy>Līga </cp:lastModifiedBy>
  <dcterms:created xsi:type="dcterms:W3CDTF">2026-07-28T09:51:16Z</dcterms:created>
  <dcterms:modified xsi:type="dcterms:W3CDTF">2026-08-18T11:20:11Z</dcterms:modified>
</cp:coreProperties>
</file>