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.sharepoint.com/sites/RVP_MVD/Koplietojamie dokumenti/Iepirkumu_Nodala/2026/88_Apkures ieriču remonts (atkārtots)/NOLIKUMS/"/>
    </mc:Choice>
  </mc:AlternateContent>
  <xr:revisionPtr revIDLastSave="0" documentId="8_{3B375B83-EFF5-40D3-869E-03663DCD0552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Koptāme" sheetId="2" r:id="rId1"/>
    <sheet name="Kopsavilkums" sheetId="3" r:id="rId2"/>
    <sheet name="Lokālā tāme par 1 vienību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4" l="1"/>
  <c r="C12" i="4"/>
  <c r="B11" i="3"/>
  <c r="B12" i="3"/>
  <c r="C13" i="4"/>
  <c r="B13" i="3"/>
  <c r="N32" i="4"/>
  <c r="M32" i="4"/>
  <c r="K32" i="4"/>
  <c r="G32" i="4"/>
  <c r="L32" i="4" s="1"/>
  <c r="N30" i="4"/>
  <c r="M30" i="4"/>
  <c r="K30" i="4"/>
  <c r="G30" i="4"/>
  <c r="L30" i="4" s="1"/>
  <c r="N29" i="4"/>
  <c r="M29" i="4"/>
  <c r="K29" i="4"/>
  <c r="G29" i="4"/>
  <c r="L29" i="4" s="1"/>
  <c r="N27" i="4"/>
  <c r="M27" i="4"/>
  <c r="K27" i="4"/>
  <c r="G27" i="4"/>
  <c r="L27" i="4" s="1"/>
  <c r="N26" i="4"/>
  <c r="M26" i="4"/>
  <c r="K26" i="4"/>
  <c r="G26" i="4"/>
  <c r="L26" i="4" s="1"/>
  <c r="O26" i="4" s="1"/>
  <c r="N25" i="4"/>
  <c r="M25" i="4"/>
  <c r="K25" i="4"/>
  <c r="G25" i="4"/>
  <c r="L25" i="4" s="1"/>
  <c r="N24" i="4"/>
  <c r="M24" i="4"/>
  <c r="K24" i="4"/>
  <c r="G24" i="4"/>
  <c r="L24" i="4" s="1"/>
  <c r="N23" i="4"/>
  <c r="M23" i="4"/>
  <c r="K23" i="4"/>
  <c r="G23" i="4"/>
  <c r="J23" i="4" s="1"/>
  <c r="N22" i="4"/>
  <c r="N33" i="4" s="1"/>
  <c r="G20" i="3" s="1"/>
  <c r="M22" i="4"/>
  <c r="M33" i="4" s="1"/>
  <c r="F20" i="3" s="1"/>
  <c r="L22" i="4"/>
  <c r="K22" i="4"/>
  <c r="K33" i="4" s="1"/>
  <c r="H20" i="3" s="1"/>
  <c r="G22" i="4"/>
  <c r="J22" i="4" s="1"/>
  <c r="B15" i="2"/>
  <c r="B24" i="2" s="1"/>
  <c r="B10" i="3"/>
  <c r="B9" i="3"/>
  <c r="B20" i="3" s="1"/>
  <c r="B16" i="2"/>
  <c r="O22" i="4" l="1"/>
  <c r="O33" i="4" s="1"/>
  <c r="D20" i="3" s="1"/>
  <c r="D22" i="3" s="1"/>
  <c r="D25" i="3" s="1"/>
  <c r="O32" i="4"/>
  <c r="L23" i="4"/>
  <c r="L33" i="4" s="1"/>
  <c r="E20" i="3" s="1"/>
  <c r="E22" i="3" s="1"/>
  <c r="O23" i="4"/>
  <c r="H22" i="3"/>
  <c r="H15" i="3" s="1"/>
  <c r="J32" i="4"/>
  <c r="O29" i="4"/>
  <c r="O30" i="4"/>
  <c r="J30" i="4"/>
  <c r="J29" i="4"/>
  <c r="O27" i="4"/>
  <c r="O24" i="4"/>
  <c r="O25" i="4"/>
  <c r="J26" i="4"/>
  <c r="J24" i="4"/>
  <c r="G22" i="3"/>
  <c r="J27" i="4"/>
  <c r="J25" i="4"/>
  <c r="F22" i="3"/>
  <c r="D23" i="3" l="1"/>
  <c r="D24" i="3" s="1"/>
  <c r="D26" i="3"/>
  <c r="C24" i="2" s="1"/>
  <c r="C26" i="2" s="1"/>
  <c r="C28" i="2" s="1"/>
  <c r="N14" i="4"/>
  <c r="H14" i="3" l="1"/>
</calcChain>
</file>

<file path=xl/sharedStrings.xml><?xml version="1.0" encoding="utf-8"?>
<sst xmlns="http://schemas.openxmlformats.org/spreadsheetml/2006/main" count="131" uniqueCount="96">
  <si>
    <t>Tāmes izmaksas:</t>
  </si>
  <si>
    <t>euro</t>
  </si>
  <si>
    <t>Nr.p.k.</t>
  </si>
  <si>
    <t>Darba nosaukums</t>
  </si>
  <si>
    <t>Mērvienība</t>
  </si>
  <si>
    <t>Daudzums</t>
  </si>
  <si>
    <t>Vienības izmaksas</t>
  </si>
  <si>
    <t>Kopējās izmaksas</t>
  </si>
  <si>
    <t>Tiešās izmaksas kopā, t. sk. darba devēja sociālais nodoklis (23.59%)</t>
  </si>
  <si>
    <t xml:space="preserve">Objekta adrese: </t>
  </si>
  <si>
    <r>
      <t>Par kopējo summu (</t>
    </r>
    <r>
      <rPr>
        <i/>
        <sz val="12"/>
        <rFont val="Times New Roman"/>
        <family val="1"/>
        <charset val="186"/>
      </rPr>
      <t>euro</t>
    </r>
    <r>
      <rPr>
        <sz val="12"/>
        <rFont val="Times New Roman"/>
        <family val="1"/>
        <charset val="186"/>
      </rPr>
      <t>)</t>
    </r>
  </si>
  <si>
    <t>Kopējā darbietilpība (c/h)</t>
  </si>
  <si>
    <t>Nr. p. k.</t>
  </si>
  <si>
    <t>Būvdarbu veids vai konstruktīvā elementa nosaukums</t>
  </si>
  <si>
    <t>Tāmes izmaksas bez PVN</t>
  </si>
  <si>
    <t>Tai skaitā</t>
  </si>
  <si>
    <t>Darbietilpība (c/h)</t>
  </si>
  <si>
    <t>darba alga</t>
  </si>
  <si>
    <t>būvizstrādājumi</t>
  </si>
  <si>
    <t>mehānismi</t>
  </si>
  <si>
    <t>Kopā</t>
  </si>
  <si>
    <t>Laika norma                              (c/h)</t>
  </si>
  <si>
    <r>
      <t xml:space="preserve"> darba alga                                  (</t>
    </r>
    <r>
      <rPr>
        <i/>
        <sz val="10"/>
        <color indexed="8"/>
        <rFont val="Times New Roman"/>
        <family val="1"/>
        <charset val="186"/>
      </rPr>
      <t>euro</t>
    </r>
    <r>
      <rPr>
        <sz val="10"/>
        <color indexed="8"/>
        <rFont val="Times New Roman"/>
        <family val="1"/>
        <charset val="186"/>
      </rPr>
      <t>)</t>
    </r>
  </si>
  <si>
    <r>
      <t>būvizstrādājumi                                    (</t>
    </r>
    <r>
      <rPr>
        <i/>
        <sz val="10"/>
        <color indexed="8"/>
        <rFont val="Times New Roman"/>
        <family val="1"/>
        <charset val="186"/>
      </rPr>
      <t>euro</t>
    </r>
    <r>
      <rPr>
        <sz val="10"/>
        <color indexed="8"/>
        <rFont val="Times New Roman"/>
        <family val="1"/>
        <charset val="186"/>
      </rPr>
      <t>)</t>
    </r>
  </si>
  <si>
    <r>
      <t>mehānismi                        (</t>
    </r>
    <r>
      <rPr>
        <i/>
        <sz val="10"/>
        <color indexed="8"/>
        <rFont val="Times New Roman"/>
        <family val="1"/>
        <charset val="186"/>
      </rPr>
      <t>euro</t>
    </r>
    <r>
      <rPr>
        <sz val="10"/>
        <color indexed="8"/>
        <rFont val="Times New Roman"/>
        <family val="1"/>
        <charset val="186"/>
      </rPr>
      <t>)</t>
    </r>
  </si>
  <si>
    <r>
      <t>kopā                        (</t>
    </r>
    <r>
      <rPr>
        <i/>
        <sz val="10"/>
        <color indexed="8"/>
        <rFont val="Times New Roman"/>
        <family val="1"/>
        <charset val="186"/>
      </rPr>
      <t>euro</t>
    </r>
    <r>
      <rPr>
        <sz val="10"/>
        <color indexed="8"/>
        <rFont val="Times New Roman"/>
        <family val="1"/>
        <charset val="186"/>
      </rPr>
      <t>)</t>
    </r>
  </si>
  <si>
    <t>darbietilpība                           (c/h)</t>
  </si>
  <si>
    <r>
      <t>darba alga                           (</t>
    </r>
    <r>
      <rPr>
        <i/>
        <sz val="10"/>
        <color indexed="8"/>
        <rFont val="Times New Roman"/>
        <family val="1"/>
        <charset val="186"/>
      </rPr>
      <t>euro</t>
    </r>
    <r>
      <rPr>
        <sz val="10"/>
        <color indexed="8"/>
        <rFont val="Times New Roman"/>
        <family val="1"/>
        <charset val="186"/>
      </rPr>
      <t>)</t>
    </r>
  </si>
  <si>
    <r>
      <t>mehānismi                           (</t>
    </r>
    <r>
      <rPr>
        <i/>
        <sz val="10"/>
        <color indexed="8"/>
        <rFont val="Times New Roman"/>
        <family val="1"/>
        <charset val="186"/>
      </rPr>
      <t>euro</t>
    </r>
    <r>
      <rPr>
        <sz val="10"/>
        <color indexed="8"/>
        <rFont val="Times New Roman"/>
        <family val="1"/>
        <charset val="186"/>
      </rPr>
      <t>)</t>
    </r>
  </si>
  <si>
    <r>
      <t>summa                          (</t>
    </r>
    <r>
      <rPr>
        <i/>
        <sz val="10"/>
        <color indexed="8"/>
        <rFont val="Times New Roman"/>
        <family val="1"/>
        <charset val="186"/>
      </rPr>
      <t>euro</t>
    </r>
    <r>
      <rPr>
        <sz val="10"/>
        <color indexed="8"/>
        <rFont val="Times New Roman"/>
        <family val="1"/>
        <charset val="186"/>
      </rPr>
      <t>)</t>
    </r>
  </si>
  <si>
    <t>Pārbaudīja: ________________________(______________________________)</t>
  </si>
  <si>
    <t>sert.nr. _________</t>
  </si>
  <si>
    <t>Tāme sastādīta:</t>
  </si>
  <si>
    <t>APSTIPRINU_________________________________</t>
  </si>
  <si>
    <t>(pasūtītāja paraksts un tā atšifrējums)</t>
  </si>
  <si>
    <t>Z.V.</t>
  </si>
  <si>
    <t>Būvniecības koptāme</t>
  </si>
  <si>
    <t>Objekta nosaukums</t>
  </si>
  <si>
    <t>Objekta izmaksas (euro)</t>
  </si>
  <si>
    <t>DOKUMENTS IR PARAKSTĪTS AR DROŠU ELEKTRONISKO PARAKSTU UN SATUR LAIKA ZĪMOGU</t>
  </si>
  <si>
    <t>5. pielikums</t>
  </si>
  <si>
    <t>Latvijas būvnormatīvam LBN 501-17</t>
  </si>
  <si>
    <t>Būvizmaksu noteikšanas kārtība</t>
  </si>
  <si>
    <t>(Apstiprināts ar Ministru kabineta</t>
  </si>
  <si>
    <t>2017. gada 3. maija</t>
  </si>
  <si>
    <t>noteikumiem Nr. 239)</t>
  </si>
  <si>
    <r>
      <t>Darba samaksas likme                          (</t>
    </r>
    <r>
      <rPr>
        <i/>
        <sz val="10"/>
        <color indexed="8"/>
        <rFont val="Times New Roman"/>
        <family val="1"/>
        <charset val="186"/>
      </rPr>
      <t>euro</t>
    </r>
    <r>
      <rPr>
        <sz val="10"/>
        <color indexed="8"/>
        <rFont val="Times New Roman"/>
        <family val="1"/>
        <charset val="186"/>
      </rPr>
      <t>/h)</t>
    </r>
  </si>
  <si>
    <t>6. pielikums</t>
  </si>
  <si>
    <t>7. pielikums</t>
  </si>
  <si>
    <t>Virsizdevumi:</t>
  </si>
  <si>
    <t>t.sk. Darba aizsardzība:</t>
  </si>
  <si>
    <t>Peļņa:</t>
  </si>
  <si>
    <t>Kopā:</t>
  </si>
  <si>
    <t>Pavisam kopā (bez PVN):</t>
  </si>
  <si>
    <t>PVN (21%)</t>
  </si>
  <si>
    <t xml:space="preserve">Objekta nosaukums: </t>
  </si>
  <si>
    <t xml:space="preserve">Būves nosaukums: </t>
  </si>
  <si>
    <t xml:space="preserve">sert.nr. </t>
  </si>
  <si>
    <t>Sastādīja: __________________________(_____________________________)</t>
  </si>
  <si>
    <t>Būvobjekta nosaukums:</t>
  </si>
  <si>
    <t>Tāme sastādīta 202__. ____.______________</t>
  </si>
  <si>
    <t>Tāme pārbaudīta 202__. ____.______________</t>
  </si>
  <si>
    <t>kompl.</t>
  </si>
  <si>
    <t>Kopsavilkuma aprēķins Nr.1</t>
  </si>
  <si>
    <t>1-2</t>
  </si>
  <si>
    <t>``</t>
  </si>
  <si>
    <t>Apkures ierīces remonts/rekonstrukcija/nomaiņa</t>
  </si>
  <si>
    <t>1.1.</t>
  </si>
  <si>
    <t>1.2.</t>
  </si>
  <si>
    <t>Bojātas apkures ierīces demontāža dzīvojamā telpā.</t>
  </si>
  <si>
    <t>1.3.</t>
  </si>
  <si>
    <t>1.4.</t>
  </si>
  <si>
    <t xml:space="preserve">Rūpnieciski izgatavotas   apkures ierīces, ar aprīkojumu un papildus materiāliem uzstādīšana un pieslēgšana dūmvadam /sildmūrim. </t>
  </si>
  <si>
    <t>1.5.</t>
  </si>
  <si>
    <t xml:space="preserve">Rūpnieciski izgatavota aprīkojuma un  detaļu (pelnu restes, krāsns durvis,divriņķu plīts virsma,aizvari, dūmvadi, u.c.)piegāde un nomaiņa standarta apkures ierīcei. </t>
  </si>
  <si>
    <t>1.6.</t>
  </si>
  <si>
    <t>Standarta apkures ierīces remonts: pārmūrēšana līdz 25 ķieģeļiem, apmetuma atjaunošana, dūmeju  tīrīšana, u.c.</t>
  </si>
  <si>
    <t>Sienu/Grīdu apdares darbi.</t>
  </si>
  <si>
    <t>2.1.</t>
  </si>
  <si>
    <r>
      <t>m</t>
    </r>
    <r>
      <rPr>
        <sz val="9"/>
        <color rgb="FF000000"/>
        <rFont val="Calibri"/>
        <family val="2"/>
        <charset val="186"/>
      </rPr>
      <t>²</t>
    </r>
  </si>
  <si>
    <t>2.2.</t>
  </si>
  <si>
    <t>Drīvēšana ar termoizturīgu materiālu</t>
  </si>
  <si>
    <t>Grīdas ugunsaizsardzība.</t>
  </si>
  <si>
    <t xml:space="preserve">Palīgdarbi </t>
  </si>
  <si>
    <t>3.1.</t>
  </si>
  <si>
    <t>Būvgružu savākšana un utilizācija</t>
  </si>
  <si>
    <r>
      <t>m</t>
    </r>
    <r>
      <rPr>
        <sz val="9"/>
        <color rgb="FF000000"/>
        <rFont val="Calibri"/>
        <family val="2"/>
        <charset val="186"/>
      </rPr>
      <t>³</t>
    </r>
  </si>
  <si>
    <t>Lokālā tāme Nr.1</t>
  </si>
  <si>
    <t>APKURES IERĪČU REMONTS UN NOMAIŅA RĪGAS VALSTSPILSĒTAS PAŠVALDĪBAS TELPĀS</t>
  </si>
  <si>
    <t>Objekta apsekošana, apsekošanas akta sastādīšana, tāmes un pieņemšanas -nodošanas akta sastādīšana. Fotofiksācija.</t>
  </si>
  <si>
    <t>Krāsns pamata atjaunošana</t>
  </si>
  <si>
    <t>Tāme sastādīta 2026. gada tirgus cenās</t>
  </si>
  <si>
    <t>Līguma Nr.</t>
  </si>
  <si>
    <t>Līguma Nr.:</t>
  </si>
  <si>
    <t>Uzņēmējs:</t>
  </si>
  <si>
    <t>2026. gada______________________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</si>
</sst>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_ ;\-#,##0.0\ "/>
    <numFmt numFmtId="166" formatCode="#,##0.0"/>
  </numFmts>
  <fonts count="31" x14ac:knownFonts="1"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204"/>
      <scheme val="minor"/>
    </font>
    <font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1"/>
      <name val="Times"/>
      <family val="1"/>
    </font>
    <font>
      <sz val="8"/>
      <color theme="1"/>
      <name val="Times New Roman"/>
      <family val="2"/>
      <charset val="186"/>
    </font>
    <font>
      <b/>
      <sz val="14"/>
      <color theme="1"/>
      <name val="Times New Roman"/>
      <family val="1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8"/>
      <color theme="1"/>
      <name val="Times New Roman"/>
      <family val="1"/>
      <charset val="186"/>
    </font>
    <font>
      <sz val="10"/>
      <name val="Times New Roman"/>
      <family val="1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9"/>
      <color rgb="FF000000"/>
      <name val="Arial"/>
      <family val="2"/>
      <charset val="186"/>
    </font>
    <font>
      <sz val="9"/>
      <color rgb="FF000000"/>
      <name val="Calibri"/>
      <family val="2"/>
      <charset val="186"/>
    </font>
    <font>
      <b/>
      <sz val="9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22" fillId="0" borderId="0"/>
    <xf numFmtId="43" fontId="30" fillId="0" borderId="0" applyFont="0" applyFill="0" applyBorder="0" applyAlignment="0" applyProtection="0"/>
    <xf numFmtId="0" fontId="22" fillId="0" borderId="0"/>
  </cellStyleXfs>
  <cellXfs count="108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top"/>
    </xf>
    <xf numFmtId="4" fontId="7" fillId="0" borderId="0" xfId="0" applyNumberFormat="1" applyFont="1"/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" fontId="7" fillId="0" borderId="0" xfId="0" applyNumberFormat="1" applyFont="1" applyAlignment="1">
      <alignment vertical="top" wrapTex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0" fontId="11" fillId="0" borderId="0" xfId="0" applyFont="1"/>
    <xf numFmtId="0" fontId="12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13" fillId="0" borderId="0" xfId="0" applyFont="1"/>
    <xf numFmtId="4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7" fillId="0" borderId="0" xfId="2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8" fillId="0" borderId="0" xfId="0" applyFont="1" applyAlignment="1">
      <alignment horizontal="right"/>
    </xf>
    <xf numFmtId="2" fontId="11" fillId="0" borderId="0" xfId="0" applyNumberFormat="1" applyFont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4" fontId="20" fillId="0" borderId="1" xfId="0" applyNumberFormat="1" applyFont="1" applyBorder="1" applyAlignment="1">
      <alignment horizontal="center" vertical="top"/>
    </xf>
    <xf numFmtId="4" fontId="12" fillId="0" borderId="1" xfId="0" applyNumberFormat="1" applyFont="1" applyBorder="1" applyAlignment="1">
      <alignment horizontal="center" vertical="top" wrapText="1"/>
    </xf>
    <xf numFmtId="4" fontId="12" fillId="0" borderId="0" xfId="0" applyNumberFormat="1" applyFont="1" applyAlignment="1">
      <alignment horizontal="center" vertical="top" wrapText="1"/>
    </xf>
    <xf numFmtId="4" fontId="20" fillId="0" borderId="1" xfId="0" applyNumberFormat="1" applyFont="1" applyBorder="1" applyAlignment="1">
      <alignment horizontal="center" vertical="center"/>
    </xf>
    <xf numFmtId="9" fontId="12" fillId="0" borderId="3" xfId="0" applyNumberFormat="1" applyFont="1" applyBorder="1" applyAlignment="1">
      <alignment horizontal="right" vertical="center"/>
    </xf>
    <xf numFmtId="9" fontId="21" fillId="0" borderId="3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4" fontId="14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left"/>
    </xf>
    <xf numFmtId="0" fontId="12" fillId="0" borderId="0" xfId="0" applyFont="1" applyAlignment="1">
      <alignment horizontal="right" vertical="center"/>
    </xf>
    <xf numFmtId="4" fontId="7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2" fillId="0" borderId="0" xfId="3" applyAlignment="1">
      <alignment vertical="center"/>
    </xf>
    <xf numFmtId="0" fontId="23" fillId="2" borderId="1" xfId="0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165" fontId="11" fillId="0" borderId="1" xfId="4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166" fontId="20" fillId="0" borderId="1" xfId="0" applyNumberFormat="1" applyFont="1" applyBorder="1" applyAlignment="1">
      <alignment horizontal="center" vertical="top"/>
    </xf>
    <xf numFmtId="1" fontId="25" fillId="3" borderId="0" xfId="5" applyNumberFormat="1" applyFont="1" applyFill="1" applyAlignment="1">
      <alignment horizontal="center" vertical="center" wrapText="1"/>
    </xf>
    <xf numFmtId="1" fontId="25" fillId="3" borderId="6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left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left" vertical="center" wrapText="1"/>
    </xf>
    <xf numFmtId="2" fontId="27" fillId="4" borderId="1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/>
    </xf>
    <xf numFmtId="0" fontId="14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20" fillId="0" borderId="10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top"/>
    </xf>
    <xf numFmtId="0" fontId="20" fillId="0" borderId="3" xfId="0" applyFont="1" applyBorder="1" applyAlignment="1">
      <alignment horizontal="right" vertical="top"/>
    </xf>
  </cellXfs>
  <cellStyles count="6">
    <cellStyle name="Komats" xfId="4" builtinId="3"/>
    <cellStyle name="Normal 2" xfId="3" xr:uid="{00000000-0005-0000-0000-000008000000}"/>
    <cellStyle name="Normal 2 10" xfId="2" xr:uid="{00000000-0005-0000-0000-000007000000}"/>
    <cellStyle name="Normal 62" xfId="1" xr:uid="{00000000-0005-0000-0000-000006000000}"/>
    <cellStyle name="Normal_09-08-25 Auciems" xfId="5" xr:uid="{00000000-0005-0000-0000-000009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1057-70C7-42BF-B101-A1142A60EE9D}">
  <dimension ref="A1:P41"/>
  <sheetViews>
    <sheetView topLeftCell="A10" workbookViewId="0">
      <selection activeCell="A23" sqref="A23"/>
    </sheetView>
  </sheetViews>
  <sheetFormatPr defaultRowHeight="15.75" x14ac:dyDescent="0.25"/>
  <cols>
    <col min="1" max="1" width="19.625" customWidth="1"/>
    <col min="2" max="2" width="55.625" customWidth="1"/>
    <col min="3" max="3" width="23" customWidth="1"/>
  </cols>
  <sheetData>
    <row r="1" spans="1:3" x14ac:dyDescent="0.25">
      <c r="C1" s="33" t="s">
        <v>48</v>
      </c>
    </row>
    <row r="2" spans="1:3" x14ac:dyDescent="0.25">
      <c r="C2" s="33" t="s">
        <v>41</v>
      </c>
    </row>
    <row r="3" spans="1:3" x14ac:dyDescent="0.25">
      <c r="C3" s="33" t="s">
        <v>42</v>
      </c>
    </row>
    <row r="4" spans="1:3" x14ac:dyDescent="0.25">
      <c r="C4" s="33" t="s">
        <v>43</v>
      </c>
    </row>
    <row r="5" spans="1:3" x14ac:dyDescent="0.25">
      <c r="C5" s="33" t="s">
        <v>44</v>
      </c>
    </row>
    <row r="6" spans="1:3" x14ac:dyDescent="0.25">
      <c r="C6" s="33" t="s">
        <v>45</v>
      </c>
    </row>
    <row r="7" spans="1:3" x14ac:dyDescent="0.25">
      <c r="A7" s="28"/>
      <c r="B7" s="28"/>
      <c r="C7" s="28"/>
    </row>
    <row r="8" spans="1:3" x14ac:dyDescent="0.25">
      <c r="A8" s="28"/>
      <c r="B8" s="28"/>
      <c r="C8" s="29" t="s">
        <v>33</v>
      </c>
    </row>
    <row r="9" spans="1:3" x14ac:dyDescent="0.25">
      <c r="A9" s="28"/>
      <c r="B9" s="28"/>
      <c r="C9" s="29" t="s">
        <v>34</v>
      </c>
    </row>
    <row r="10" spans="1:3" x14ac:dyDescent="0.25">
      <c r="A10" s="28"/>
      <c r="B10" s="28"/>
      <c r="C10" s="29" t="s">
        <v>35</v>
      </c>
    </row>
    <row r="11" spans="1:3" x14ac:dyDescent="0.25">
      <c r="A11" s="28"/>
      <c r="B11" s="28"/>
      <c r="C11" s="29" t="s">
        <v>95</v>
      </c>
    </row>
    <row r="12" spans="1:3" x14ac:dyDescent="0.25">
      <c r="A12" s="28"/>
      <c r="B12" s="28"/>
      <c r="C12" s="28"/>
    </row>
    <row r="13" spans="1:3" ht="18.75" x14ac:dyDescent="0.3">
      <c r="A13" s="90" t="s">
        <v>36</v>
      </c>
      <c r="B13" s="90"/>
      <c r="C13" s="90"/>
    </row>
    <row r="14" spans="1:3" x14ac:dyDescent="0.25">
      <c r="A14" s="30"/>
      <c r="B14" s="30"/>
      <c r="C14" s="30"/>
    </row>
    <row r="15" spans="1:3" x14ac:dyDescent="0.25">
      <c r="A15" s="54" t="s">
        <v>59</v>
      </c>
      <c r="B15" s="20" t="str">
        <f>'Lokālā tāme par 1 vienību '!C9</f>
        <v>APKURES IERĪČU REMONTS UN NOMAIŅA RĪGAS VALSTSPILSĒTAS PAŠVALDĪBAS TELPĀS</v>
      </c>
      <c r="C15" s="16"/>
    </row>
    <row r="16" spans="1:3" x14ac:dyDescent="0.25">
      <c r="A16" s="49" t="s">
        <v>56</v>
      </c>
      <c r="B16" s="20" t="str">
        <f>'Lokālā tāme par 1 vienību '!C10</f>
        <v>APKURES IERĪČU REMONTS UN NOMAIŅA RĪGAS VALSTSPILSĒTAS PAŠVALDĪBAS TELPĀS</v>
      </c>
      <c r="C16" s="17"/>
    </row>
    <row r="17" spans="1:16" x14ac:dyDescent="0.25">
      <c r="A17" s="49" t="s">
        <v>9</v>
      </c>
      <c r="B17" s="83"/>
      <c r="C17" s="17"/>
    </row>
    <row r="18" spans="1:16" x14ac:dyDescent="0.25">
      <c r="A18" s="49" t="s">
        <v>93</v>
      </c>
      <c r="B18" s="83"/>
      <c r="C18" s="17"/>
    </row>
    <row r="19" spans="1:16" x14ac:dyDescent="0.25">
      <c r="A19" s="49" t="s">
        <v>94</v>
      </c>
      <c r="B19" s="83"/>
      <c r="C19" s="17"/>
    </row>
    <row r="20" spans="1:16" x14ac:dyDescent="0.25">
      <c r="A20" s="6"/>
      <c r="B20" s="7"/>
      <c r="C20" s="8"/>
    </row>
    <row r="21" spans="1:16" x14ac:dyDescent="0.25">
      <c r="A21" s="89" t="s">
        <v>12</v>
      </c>
      <c r="B21" s="89" t="s">
        <v>37</v>
      </c>
      <c r="C21" s="89" t="s">
        <v>38</v>
      </c>
    </row>
    <row r="22" spans="1:16" x14ac:dyDescent="0.25">
      <c r="A22" s="89"/>
      <c r="B22" s="89"/>
      <c r="C22" s="89"/>
    </row>
    <row r="23" spans="1:16" x14ac:dyDescent="0.25">
      <c r="A23" s="10"/>
      <c r="B23" s="10"/>
      <c r="C23" s="18"/>
    </row>
    <row r="24" spans="1:16" ht="30" x14ac:dyDescent="0.25">
      <c r="A24" s="45">
        <v>1</v>
      </c>
      <c r="B24" s="46" t="str">
        <f>B15</f>
        <v>APKURES IERĪČU REMONTS UN NOMAIŅA RĪGAS VALSTSPILSĒTAS PAŠVALDĪBAS TELPĀS</v>
      </c>
      <c r="C24" s="56">
        <f>Kopsavilkums!D26</f>
        <v>0</v>
      </c>
    </row>
    <row r="25" spans="1:16" x14ac:dyDescent="0.25">
      <c r="A25" s="11"/>
      <c r="B25" s="12"/>
      <c r="C25" s="19"/>
    </row>
    <row r="26" spans="1:16" x14ac:dyDescent="0.25">
      <c r="A26" s="37"/>
      <c r="B26" s="44" t="s">
        <v>20</v>
      </c>
      <c r="C26" s="38">
        <f>SUM(C24:C24)</f>
        <v>0</v>
      </c>
    </row>
    <row r="27" spans="1:16" x14ac:dyDescent="0.25">
      <c r="A27" s="20"/>
      <c r="B27" s="20"/>
      <c r="C27" s="20"/>
    </row>
    <row r="28" spans="1:16" x14ac:dyDescent="0.25">
      <c r="A28" s="91" t="s">
        <v>54</v>
      </c>
      <c r="B28" s="91"/>
      <c r="C28" s="47">
        <f>ROUND(C26*21%,2)</f>
        <v>0</v>
      </c>
    </row>
    <row r="29" spans="1:16" x14ac:dyDescent="0.25">
      <c r="A29" s="28"/>
      <c r="B29" s="28"/>
      <c r="C29" s="28"/>
    </row>
    <row r="30" spans="1:16" x14ac:dyDescent="0.25">
      <c r="C30" s="6"/>
      <c r="D30" s="6"/>
      <c r="E30" s="6"/>
      <c r="F30" s="6"/>
      <c r="G30" s="6"/>
    </row>
    <row r="31" spans="1:16" x14ac:dyDescent="0.25">
      <c r="A31" s="20"/>
      <c r="B31" s="25" t="s">
        <v>58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1:16" x14ac:dyDescent="0.25">
      <c r="A32" s="20"/>
      <c r="B32" s="26" t="s">
        <v>57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x14ac:dyDescent="0.25">
      <c r="A33" s="20"/>
      <c r="B33" s="59" t="s">
        <v>60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15" x14ac:dyDescent="0.25">
      <c r="A34" s="20"/>
      <c r="B34" s="5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5" x14ac:dyDescent="0.25">
      <c r="A35" s="20"/>
      <c r="B35" s="20" t="s">
        <v>30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 x14ac:dyDescent="0.25">
      <c r="A36" s="20"/>
      <c r="B36" s="26" t="s">
        <v>31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15" x14ac:dyDescent="0.25">
      <c r="B37" s="59" t="s">
        <v>61</v>
      </c>
    </row>
    <row r="38" spans="1:15" x14ac:dyDescent="0.25">
      <c r="B38" s="59"/>
    </row>
    <row r="39" spans="1:15" x14ac:dyDescent="0.25">
      <c r="A39" s="88" t="s">
        <v>39</v>
      </c>
      <c r="B39" s="88"/>
      <c r="C39" s="88"/>
    </row>
    <row r="40" spans="1:15" x14ac:dyDescent="0.25">
      <c r="A40" s="31"/>
      <c r="B40" s="28"/>
      <c r="C40" s="28"/>
    </row>
    <row r="41" spans="1:15" x14ac:dyDescent="0.25">
      <c r="A41" s="32"/>
      <c r="B41" s="28"/>
    </row>
  </sheetData>
  <mergeCells count="6">
    <mergeCell ref="A39:C39"/>
    <mergeCell ref="A21:A22"/>
    <mergeCell ref="B21:B22"/>
    <mergeCell ref="C21:C22"/>
    <mergeCell ref="A13:C13"/>
    <mergeCell ref="A28:B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A274-A14F-4807-AF49-E6E0267F4130}">
  <dimension ref="A1:P32"/>
  <sheetViews>
    <sheetView topLeftCell="A4" workbookViewId="0">
      <selection activeCell="B13" sqref="B11:B13"/>
    </sheetView>
  </sheetViews>
  <sheetFormatPr defaultRowHeight="15.75" x14ac:dyDescent="0.25"/>
  <cols>
    <col min="1" max="1" width="20.75" customWidth="1"/>
    <col min="2" max="2" width="49" customWidth="1"/>
    <col min="3" max="3" width="3.5" customWidth="1"/>
    <col min="4" max="4" width="12.875" customWidth="1"/>
    <col min="5" max="5" width="11.25" customWidth="1"/>
    <col min="6" max="6" width="12.375" customWidth="1"/>
    <col min="7" max="8" width="11.25" customWidth="1"/>
  </cols>
  <sheetData>
    <row r="1" spans="1:8" x14ac:dyDescent="0.25">
      <c r="H1" s="33" t="s">
        <v>47</v>
      </c>
    </row>
    <row r="2" spans="1:8" x14ac:dyDescent="0.25">
      <c r="H2" s="33" t="s">
        <v>41</v>
      </c>
    </row>
    <row r="3" spans="1:8" ht="15.75" customHeight="1" x14ac:dyDescent="0.25">
      <c r="H3" s="33" t="s">
        <v>42</v>
      </c>
    </row>
    <row r="4" spans="1:8" x14ac:dyDescent="0.25">
      <c r="H4" s="33" t="s">
        <v>43</v>
      </c>
    </row>
    <row r="5" spans="1:8" x14ac:dyDescent="0.25">
      <c r="H5" s="33" t="s">
        <v>44</v>
      </c>
    </row>
    <row r="6" spans="1:8" x14ac:dyDescent="0.25">
      <c r="H6" s="33" t="s">
        <v>45</v>
      </c>
    </row>
    <row r="7" spans="1:8" ht="20.25" x14ac:dyDescent="0.25">
      <c r="A7" s="92" t="s">
        <v>63</v>
      </c>
      <c r="B7" s="92"/>
      <c r="C7" s="92"/>
      <c r="D7" s="92"/>
      <c r="E7" s="92"/>
      <c r="F7" s="92"/>
      <c r="G7" s="92"/>
      <c r="H7" s="92"/>
    </row>
    <row r="8" spans="1:8" x14ac:dyDescent="0.25">
      <c r="A8" s="3"/>
      <c r="B8" s="3"/>
      <c r="C8" s="3"/>
      <c r="D8" s="3"/>
      <c r="E8" s="4"/>
      <c r="F8" s="4"/>
      <c r="G8" s="4"/>
      <c r="H8" s="4"/>
    </row>
    <row r="9" spans="1:8" x14ac:dyDescent="0.25">
      <c r="A9" s="52" t="s">
        <v>59</v>
      </c>
      <c r="B9" s="20" t="str">
        <f>'Lokālā tāme par 1 vienību '!C9</f>
        <v>APKURES IERĪČU REMONTS UN NOMAIŅA RĪGAS VALSTSPILSĒTAS PAŠVALDĪBAS TELPĀS</v>
      </c>
      <c r="D9" s="16"/>
      <c r="E9" s="16"/>
      <c r="F9" s="16"/>
      <c r="G9" s="16"/>
      <c r="H9" s="5"/>
    </row>
    <row r="10" spans="1:8" x14ac:dyDescent="0.25">
      <c r="A10" s="49" t="s">
        <v>56</v>
      </c>
      <c r="B10" s="20" t="str">
        <f>'Lokālā tāme par 1 vienību '!C10</f>
        <v>APKURES IERĪČU REMONTS UN NOMAIŅA RĪGAS VALSTSPILSĒTAS PAŠVALDĪBAS TELPĀS</v>
      </c>
      <c r="D10" s="17"/>
      <c r="E10" s="17"/>
      <c r="F10" s="17"/>
      <c r="G10" s="17"/>
      <c r="H10" s="5"/>
    </row>
    <row r="11" spans="1:8" x14ac:dyDescent="0.25">
      <c r="A11" s="50" t="s">
        <v>9</v>
      </c>
      <c r="B11" s="71">
        <f>Koptāme!B17</f>
        <v>0</v>
      </c>
      <c r="D11" s="17"/>
      <c r="E11" s="17"/>
      <c r="F11" s="17"/>
      <c r="G11" s="17"/>
      <c r="H11" s="5"/>
    </row>
    <row r="12" spans="1:8" x14ac:dyDescent="0.25">
      <c r="A12" s="50" t="s">
        <v>93</v>
      </c>
      <c r="B12" s="71">
        <f>Koptāme!B18</f>
        <v>0</v>
      </c>
      <c r="D12" s="17"/>
      <c r="E12" s="17"/>
      <c r="F12" s="17"/>
      <c r="G12" s="17"/>
      <c r="H12" s="5"/>
    </row>
    <row r="13" spans="1:8" x14ac:dyDescent="0.25">
      <c r="A13" s="49" t="s">
        <v>94</v>
      </c>
      <c r="B13" s="71">
        <f>Koptāme!B19</f>
        <v>0</v>
      </c>
      <c r="C13" s="17"/>
    </row>
    <row r="14" spans="1:8" x14ac:dyDescent="0.25">
      <c r="A14" s="6"/>
      <c r="C14" s="7"/>
      <c r="E14" s="9"/>
      <c r="F14" s="9"/>
      <c r="G14" s="7" t="s">
        <v>10</v>
      </c>
      <c r="H14" s="53">
        <f>D26</f>
        <v>0</v>
      </c>
    </row>
    <row r="15" spans="1:8" x14ac:dyDescent="0.25">
      <c r="A15" s="6"/>
      <c r="C15" s="7"/>
      <c r="E15" s="9"/>
      <c r="F15" s="9"/>
      <c r="G15" s="7" t="s">
        <v>11</v>
      </c>
      <c r="H15" s="53">
        <f>H22</f>
        <v>0</v>
      </c>
    </row>
    <row r="16" spans="1:8" x14ac:dyDescent="0.25">
      <c r="A16" s="6"/>
      <c r="B16" s="9"/>
      <c r="C16" s="9"/>
      <c r="D16" s="9"/>
      <c r="E16" s="9"/>
      <c r="F16" s="9"/>
      <c r="G16" s="9"/>
      <c r="H16" s="9"/>
    </row>
    <row r="17" spans="1:16" x14ac:dyDescent="0.25">
      <c r="A17" s="89" t="s">
        <v>12</v>
      </c>
      <c r="B17" s="93" t="s">
        <v>13</v>
      </c>
      <c r="C17" s="94"/>
      <c r="D17" s="89" t="s">
        <v>14</v>
      </c>
      <c r="E17" s="89" t="s">
        <v>15</v>
      </c>
      <c r="F17" s="89"/>
      <c r="G17" s="89"/>
      <c r="H17" s="89" t="s">
        <v>16</v>
      </c>
    </row>
    <row r="18" spans="1:16" x14ac:dyDescent="0.25">
      <c r="A18" s="89"/>
      <c r="B18" s="95"/>
      <c r="C18" s="96"/>
      <c r="D18" s="89"/>
      <c r="E18" s="1" t="s">
        <v>17</v>
      </c>
      <c r="F18" s="1" t="s">
        <v>18</v>
      </c>
      <c r="G18" s="1" t="s">
        <v>19</v>
      </c>
      <c r="H18" s="89"/>
    </row>
    <row r="19" spans="1:16" x14ac:dyDescent="0.25">
      <c r="A19" s="10"/>
      <c r="B19" s="97"/>
      <c r="C19" s="98"/>
      <c r="D19" s="18"/>
      <c r="E19" s="18"/>
      <c r="F19" s="18"/>
      <c r="G19" s="18"/>
      <c r="H19" s="18"/>
    </row>
    <row r="20" spans="1:16" ht="32.25" customHeight="1" x14ac:dyDescent="0.25">
      <c r="A20" s="69" t="s">
        <v>64</v>
      </c>
      <c r="B20" s="57" t="str">
        <f>B9</f>
        <v>APKURES IERĪČU REMONTS UN NOMAIŅA RĪGAS VALSTSPILSĒTAS PAŠVALDĪBAS TELPĀS</v>
      </c>
      <c r="C20" s="58"/>
      <c r="D20" s="55">
        <f>'Lokālā tāme par 1 vienību '!O33</f>
        <v>0</v>
      </c>
      <c r="E20" s="55">
        <f>'Lokālā tāme par 1 vienību '!L33</f>
        <v>0</v>
      </c>
      <c r="F20" s="55">
        <f>'Lokālā tāme par 1 vienību '!M33</f>
        <v>0</v>
      </c>
      <c r="G20" s="55">
        <f>'Lokālā tāme par 1 vienību '!N33</f>
        <v>0</v>
      </c>
      <c r="H20" s="70">
        <f>'Lokālā tāme par 1 vienību '!K33</f>
        <v>0</v>
      </c>
    </row>
    <row r="21" spans="1:16" x14ac:dyDescent="0.25">
      <c r="A21" s="11"/>
      <c r="B21" s="35"/>
      <c r="C21" s="36"/>
      <c r="D21" s="19"/>
      <c r="E21" s="19"/>
      <c r="F21" s="19"/>
      <c r="G21" s="19"/>
      <c r="H21" s="19"/>
    </row>
    <row r="22" spans="1:16" x14ac:dyDescent="0.25">
      <c r="A22" s="37"/>
      <c r="B22" s="106" t="s">
        <v>52</v>
      </c>
      <c r="C22" s="107"/>
      <c r="D22" s="38">
        <f>SUM(D20:D20)</f>
        <v>0</v>
      </c>
      <c r="E22" s="38">
        <f>SUM(E20:E20)</f>
        <v>0</v>
      </c>
      <c r="F22" s="38">
        <f>SUM(F20:F20)</f>
        <v>0</v>
      </c>
      <c r="G22" s="38">
        <f>SUM(G20:G20)</f>
        <v>0</v>
      </c>
      <c r="H22" s="72">
        <f>SUM(H20:H20)</f>
        <v>0</v>
      </c>
    </row>
    <row r="23" spans="1:16" x14ac:dyDescent="0.25">
      <c r="A23" s="99" t="s">
        <v>49</v>
      </c>
      <c r="B23" s="100"/>
      <c r="C23" s="42">
        <v>0</v>
      </c>
      <c r="D23" s="39">
        <f>ROUND(D22*C23,2)</f>
        <v>0</v>
      </c>
      <c r="E23" s="40"/>
      <c r="F23" s="40"/>
      <c r="G23" s="40"/>
      <c r="H23" s="40"/>
    </row>
    <row r="24" spans="1:16" x14ac:dyDescent="0.25">
      <c r="A24" s="104" t="s">
        <v>50</v>
      </c>
      <c r="B24" s="105"/>
      <c r="C24" s="43">
        <v>0</v>
      </c>
      <c r="D24" s="39">
        <f>ROUND(D23*C24,2)</f>
        <v>0</v>
      </c>
      <c r="E24" s="40"/>
      <c r="F24" s="40"/>
      <c r="G24" s="40"/>
      <c r="H24" s="40"/>
    </row>
    <row r="25" spans="1:16" x14ac:dyDescent="0.25">
      <c r="A25" s="99" t="s">
        <v>51</v>
      </c>
      <c r="B25" s="100"/>
      <c r="C25" s="42">
        <v>0</v>
      </c>
      <c r="D25" s="39">
        <f>ROUND(D22*C25,2)</f>
        <v>0</v>
      </c>
      <c r="E25" s="40"/>
      <c r="F25" s="40"/>
      <c r="G25" s="40"/>
      <c r="H25" s="40"/>
    </row>
    <row r="26" spans="1:16" x14ac:dyDescent="0.25">
      <c r="A26" s="101" t="s">
        <v>53</v>
      </c>
      <c r="B26" s="102"/>
      <c r="C26" s="103"/>
      <c r="D26" s="41">
        <f>D22+D23+D25</f>
        <v>0</v>
      </c>
      <c r="E26" s="40"/>
      <c r="F26" s="40"/>
      <c r="G26" s="40"/>
      <c r="H26" s="40"/>
    </row>
    <row r="27" spans="1:16" x14ac:dyDescent="0.25">
      <c r="A27" s="14"/>
      <c r="B27" s="14"/>
      <c r="C27" s="14"/>
      <c r="D27" s="15"/>
      <c r="E27" s="13"/>
      <c r="F27" s="13"/>
      <c r="G27" s="13"/>
      <c r="H27" s="13"/>
    </row>
    <row r="28" spans="1:16" x14ac:dyDescent="0.25">
      <c r="A28" s="20"/>
      <c r="B28" s="25" t="s">
        <v>58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16" x14ac:dyDescent="0.25">
      <c r="A29" s="20"/>
      <c r="B29" s="26" t="s">
        <v>57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6" x14ac:dyDescent="0.25">
      <c r="A31" s="20"/>
      <c r="B31" s="20" t="s">
        <v>30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x14ac:dyDescent="0.25">
      <c r="A32" s="20"/>
      <c r="B32" s="26" t="s">
        <v>31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</sheetData>
  <mergeCells count="12">
    <mergeCell ref="A7:H7"/>
    <mergeCell ref="B17:C18"/>
    <mergeCell ref="B19:C19"/>
    <mergeCell ref="A23:B23"/>
    <mergeCell ref="A26:C26"/>
    <mergeCell ref="A24:B24"/>
    <mergeCell ref="A25:B25"/>
    <mergeCell ref="H17:H18"/>
    <mergeCell ref="A17:A18"/>
    <mergeCell ref="D17:D18"/>
    <mergeCell ref="E17:G17"/>
    <mergeCell ref="B22:C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2564-0FFC-467E-810B-E5891777212B}">
  <dimension ref="A1:P40"/>
  <sheetViews>
    <sheetView tabSelected="1" workbookViewId="0">
      <selection activeCell="B26" sqref="B26"/>
    </sheetView>
  </sheetViews>
  <sheetFormatPr defaultRowHeight="15.75" x14ac:dyDescent="0.25"/>
  <cols>
    <col min="1" max="1" width="7.625" customWidth="1"/>
    <col min="2" max="2" width="39.625" customWidth="1"/>
    <col min="4" max="4" width="9.625" customWidth="1"/>
    <col min="5" max="5" width="7.5" customWidth="1"/>
    <col min="6" max="6" width="7" customWidth="1"/>
    <col min="7" max="7" width="8.125" customWidth="1"/>
    <col min="8" max="8" width="6.5" customWidth="1"/>
    <col min="9" max="9" width="8.625" customWidth="1"/>
    <col min="10" max="10" width="8.5" customWidth="1"/>
    <col min="11" max="11" width="9.25" customWidth="1"/>
    <col min="12" max="12" width="9.625" bestFit="1" customWidth="1"/>
    <col min="13" max="13" width="8.875" customWidth="1"/>
    <col min="14" max="14" width="9.625" bestFit="1" customWidth="1"/>
    <col min="15" max="15" width="10.375" customWidth="1"/>
    <col min="256" max="256" width="7.625" customWidth="1"/>
    <col min="257" max="257" width="8.625" bestFit="1" customWidth="1"/>
    <col min="258" max="258" width="39.625" customWidth="1"/>
    <col min="260" max="260" width="9.625" customWidth="1"/>
    <col min="261" max="261" width="7.5" customWidth="1"/>
    <col min="262" max="262" width="7" customWidth="1"/>
    <col min="263" max="263" width="8.125" customWidth="1"/>
    <col min="264" max="264" width="6.5" customWidth="1"/>
    <col min="265" max="265" width="8.625" customWidth="1"/>
    <col min="266" max="266" width="8.5" customWidth="1"/>
    <col min="267" max="267" width="9.25" customWidth="1"/>
    <col min="268" max="268" width="9.625" bestFit="1" customWidth="1"/>
    <col min="269" max="269" width="8.875" customWidth="1"/>
    <col min="270" max="270" width="9.625" bestFit="1" customWidth="1"/>
    <col min="271" max="271" width="10.375" customWidth="1"/>
    <col min="512" max="512" width="7.625" customWidth="1"/>
    <col min="513" max="513" width="8.625" bestFit="1" customWidth="1"/>
    <col min="514" max="514" width="39.625" customWidth="1"/>
    <col min="516" max="516" width="9.625" customWidth="1"/>
    <col min="517" max="517" width="7.5" customWidth="1"/>
    <col min="518" max="518" width="7" customWidth="1"/>
    <col min="519" max="519" width="8.125" customWidth="1"/>
    <col min="520" max="520" width="6.5" customWidth="1"/>
    <col min="521" max="521" width="8.625" customWidth="1"/>
    <col min="522" max="522" width="8.5" customWidth="1"/>
    <col min="523" max="523" width="9.25" customWidth="1"/>
    <col min="524" max="524" width="9.625" bestFit="1" customWidth="1"/>
    <col min="525" max="525" width="8.875" customWidth="1"/>
    <col min="526" max="526" width="9.625" bestFit="1" customWidth="1"/>
    <col min="527" max="527" width="10.375" customWidth="1"/>
    <col min="768" max="768" width="7.625" customWidth="1"/>
    <col min="769" max="769" width="8.625" bestFit="1" customWidth="1"/>
    <col min="770" max="770" width="39.625" customWidth="1"/>
    <col min="772" max="772" width="9.625" customWidth="1"/>
    <col min="773" max="773" width="7.5" customWidth="1"/>
    <col min="774" max="774" width="7" customWidth="1"/>
    <col min="775" max="775" width="8.125" customWidth="1"/>
    <col min="776" max="776" width="6.5" customWidth="1"/>
    <col min="777" max="777" width="8.625" customWidth="1"/>
    <col min="778" max="778" width="8.5" customWidth="1"/>
    <col min="779" max="779" width="9.25" customWidth="1"/>
    <col min="780" max="780" width="9.625" bestFit="1" customWidth="1"/>
    <col min="781" max="781" width="8.875" customWidth="1"/>
    <col min="782" max="782" width="9.625" bestFit="1" customWidth="1"/>
    <col min="783" max="783" width="10.375" customWidth="1"/>
    <col min="1024" max="1024" width="7.625" customWidth="1"/>
    <col min="1025" max="1025" width="8.625" bestFit="1" customWidth="1"/>
    <col min="1026" max="1026" width="39.625" customWidth="1"/>
    <col min="1028" max="1028" width="9.625" customWidth="1"/>
    <col min="1029" max="1029" width="7.5" customWidth="1"/>
    <col min="1030" max="1030" width="7" customWidth="1"/>
    <col min="1031" max="1031" width="8.125" customWidth="1"/>
    <col min="1032" max="1032" width="6.5" customWidth="1"/>
    <col min="1033" max="1033" width="8.625" customWidth="1"/>
    <col min="1034" max="1034" width="8.5" customWidth="1"/>
    <col min="1035" max="1035" width="9.25" customWidth="1"/>
    <col min="1036" max="1036" width="9.625" bestFit="1" customWidth="1"/>
    <col min="1037" max="1037" width="8.875" customWidth="1"/>
    <col min="1038" max="1038" width="9.625" bestFit="1" customWidth="1"/>
    <col min="1039" max="1039" width="10.375" customWidth="1"/>
    <col min="1280" max="1280" width="7.625" customWidth="1"/>
    <col min="1281" max="1281" width="8.625" bestFit="1" customWidth="1"/>
    <col min="1282" max="1282" width="39.625" customWidth="1"/>
    <col min="1284" max="1284" width="9.625" customWidth="1"/>
    <col min="1285" max="1285" width="7.5" customWidth="1"/>
    <col min="1286" max="1286" width="7" customWidth="1"/>
    <col min="1287" max="1287" width="8.125" customWidth="1"/>
    <col min="1288" max="1288" width="6.5" customWidth="1"/>
    <col min="1289" max="1289" width="8.625" customWidth="1"/>
    <col min="1290" max="1290" width="8.5" customWidth="1"/>
    <col min="1291" max="1291" width="9.25" customWidth="1"/>
    <col min="1292" max="1292" width="9.625" bestFit="1" customWidth="1"/>
    <col min="1293" max="1293" width="8.875" customWidth="1"/>
    <col min="1294" max="1294" width="9.625" bestFit="1" customWidth="1"/>
    <col min="1295" max="1295" width="10.375" customWidth="1"/>
    <col min="1536" max="1536" width="7.625" customWidth="1"/>
    <col min="1537" max="1537" width="8.625" bestFit="1" customWidth="1"/>
    <col min="1538" max="1538" width="39.625" customWidth="1"/>
    <col min="1540" max="1540" width="9.625" customWidth="1"/>
    <col min="1541" max="1541" width="7.5" customWidth="1"/>
    <col min="1542" max="1542" width="7" customWidth="1"/>
    <col min="1543" max="1543" width="8.125" customWidth="1"/>
    <col min="1544" max="1544" width="6.5" customWidth="1"/>
    <col min="1545" max="1545" width="8.625" customWidth="1"/>
    <col min="1546" max="1546" width="8.5" customWidth="1"/>
    <col min="1547" max="1547" width="9.25" customWidth="1"/>
    <col min="1548" max="1548" width="9.625" bestFit="1" customWidth="1"/>
    <col min="1549" max="1549" width="8.875" customWidth="1"/>
    <col min="1550" max="1550" width="9.625" bestFit="1" customWidth="1"/>
    <col min="1551" max="1551" width="10.375" customWidth="1"/>
    <col min="1792" max="1792" width="7.625" customWidth="1"/>
    <col min="1793" max="1793" width="8.625" bestFit="1" customWidth="1"/>
    <col min="1794" max="1794" width="39.625" customWidth="1"/>
    <col min="1796" max="1796" width="9.625" customWidth="1"/>
    <col min="1797" max="1797" width="7.5" customWidth="1"/>
    <col min="1798" max="1798" width="7" customWidth="1"/>
    <col min="1799" max="1799" width="8.125" customWidth="1"/>
    <col min="1800" max="1800" width="6.5" customWidth="1"/>
    <col min="1801" max="1801" width="8.625" customWidth="1"/>
    <col min="1802" max="1802" width="8.5" customWidth="1"/>
    <col min="1803" max="1803" width="9.25" customWidth="1"/>
    <col min="1804" max="1804" width="9.625" bestFit="1" customWidth="1"/>
    <col min="1805" max="1805" width="8.875" customWidth="1"/>
    <col min="1806" max="1806" width="9.625" bestFit="1" customWidth="1"/>
    <col min="1807" max="1807" width="10.375" customWidth="1"/>
    <col min="2048" max="2048" width="7.625" customWidth="1"/>
    <col min="2049" max="2049" width="8.625" bestFit="1" customWidth="1"/>
    <col min="2050" max="2050" width="39.625" customWidth="1"/>
    <col min="2052" max="2052" width="9.625" customWidth="1"/>
    <col min="2053" max="2053" width="7.5" customWidth="1"/>
    <col min="2054" max="2054" width="7" customWidth="1"/>
    <col min="2055" max="2055" width="8.125" customWidth="1"/>
    <col min="2056" max="2056" width="6.5" customWidth="1"/>
    <col min="2057" max="2057" width="8.625" customWidth="1"/>
    <col min="2058" max="2058" width="8.5" customWidth="1"/>
    <col min="2059" max="2059" width="9.25" customWidth="1"/>
    <col min="2060" max="2060" width="9.625" bestFit="1" customWidth="1"/>
    <col min="2061" max="2061" width="8.875" customWidth="1"/>
    <col min="2062" max="2062" width="9.625" bestFit="1" customWidth="1"/>
    <col min="2063" max="2063" width="10.375" customWidth="1"/>
    <col min="2304" max="2304" width="7.625" customWidth="1"/>
    <col min="2305" max="2305" width="8.625" bestFit="1" customWidth="1"/>
    <col min="2306" max="2306" width="39.625" customWidth="1"/>
    <col min="2308" max="2308" width="9.625" customWidth="1"/>
    <col min="2309" max="2309" width="7.5" customWidth="1"/>
    <col min="2310" max="2310" width="7" customWidth="1"/>
    <col min="2311" max="2311" width="8.125" customWidth="1"/>
    <col min="2312" max="2312" width="6.5" customWidth="1"/>
    <col min="2313" max="2313" width="8.625" customWidth="1"/>
    <col min="2314" max="2314" width="8.5" customWidth="1"/>
    <col min="2315" max="2315" width="9.25" customWidth="1"/>
    <col min="2316" max="2316" width="9.625" bestFit="1" customWidth="1"/>
    <col min="2317" max="2317" width="8.875" customWidth="1"/>
    <col min="2318" max="2318" width="9.625" bestFit="1" customWidth="1"/>
    <col min="2319" max="2319" width="10.375" customWidth="1"/>
    <col min="2560" max="2560" width="7.625" customWidth="1"/>
    <col min="2561" max="2561" width="8.625" bestFit="1" customWidth="1"/>
    <col min="2562" max="2562" width="39.625" customWidth="1"/>
    <col min="2564" max="2564" width="9.625" customWidth="1"/>
    <col min="2565" max="2565" width="7.5" customWidth="1"/>
    <col min="2566" max="2566" width="7" customWidth="1"/>
    <col min="2567" max="2567" width="8.125" customWidth="1"/>
    <col min="2568" max="2568" width="6.5" customWidth="1"/>
    <col min="2569" max="2569" width="8.625" customWidth="1"/>
    <col min="2570" max="2570" width="8.5" customWidth="1"/>
    <col min="2571" max="2571" width="9.25" customWidth="1"/>
    <col min="2572" max="2572" width="9.625" bestFit="1" customWidth="1"/>
    <col min="2573" max="2573" width="8.875" customWidth="1"/>
    <col min="2574" max="2574" width="9.625" bestFit="1" customWidth="1"/>
    <col min="2575" max="2575" width="10.375" customWidth="1"/>
    <col min="2816" max="2816" width="7.625" customWidth="1"/>
    <col min="2817" max="2817" width="8.625" bestFit="1" customWidth="1"/>
    <col min="2818" max="2818" width="39.625" customWidth="1"/>
    <col min="2820" max="2820" width="9.625" customWidth="1"/>
    <col min="2821" max="2821" width="7.5" customWidth="1"/>
    <col min="2822" max="2822" width="7" customWidth="1"/>
    <col min="2823" max="2823" width="8.125" customWidth="1"/>
    <col min="2824" max="2824" width="6.5" customWidth="1"/>
    <col min="2825" max="2825" width="8.625" customWidth="1"/>
    <col min="2826" max="2826" width="8.5" customWidth="1"/>
    <col min="2827" max="2827" width="9.25" customWidth="1"/>
    <col min="2828" max="2828" width="9.625" bestFit="1" customWidth="1"/>
    <col min="2829" max="2829" width="8.875" customWidth="1"/>
    <col min="2830" max="2830" width="9.625" bestFit="1" customWidth="1"/>
    <col min="2831" max="2831" width="10.375" customWidth="1"/>
    <col min="3072" max="3072" width="7.625" customWidth="1"/>
    <col min="3073" max="3073" width="8.625" bestFit="1" customWidth="1"/>
    <col min="3074" max="3074" width="39.625" customWidth="1"/>
    <col min="3076" max="3076" width="9.625" customWidth="1"/>
    <col min="3077" max="3077" width="7.5" customWidth="1"/>
    <col min="3078" max="3078" width="7" customWidth="1"/>
    <col min="3079" max="3079" width="8.125" customWidth="1"/>
    <col min="3080" max="3080" width="6.5" customWidth="1"/>
    <col min="3081" max="3081" width="8.625" customWidth="1"/>
    <col min="3082" max="3082" width="8.5" customWidth="1"/>
    <col min="3083" max="3083" width="9.25" customWidth="1"/>
    <col min="3084" max="3084" width="9.625" bestFit="1" customWidth="1"/>
    <col min="3085" max="3085" width="8.875" customWidth="1"/>
    <col min="3086" max="3086" width="9.625" bestFit="1" customWidth="1"/>
    <col min="3087" max="3087" width="10.375" customWidth="1"/>
    <col min="3328" max="3328" width="7.625" customWidth="1"/>
    <col min="3329" max="3329" width="8.625" bestFit="1" customWidth="1"/>
    <col min="3330" max="3330" width="39.625" customWidth="1"/>
    <col min="3332" max="3332" width="9.625" customWidth="1"/>
    <col min="3333" max="3333" width="7.5" customWidth="1"/>
    <col min="3334" max="3334" width="7" customWidth="1"/>
    <col min="3335" max="3335" width="8.125" customWidth="1"/>
    <col min="3336" max="3336" width="6.5" customWidth="1"/>
    <col min="3337" max="3337" width="8.625" customWidth="1"/>
    <col min="3338" max="3338" width="8.5" customWidth="1"/>
    <col min="3339" max="3339" width="9.25" customWidth="1"/>
    <col min="3340" max="3340" width="9.625" bestFit="1" customWidth="1"/>
    <col min="3341" max="3341" width="8.875" customWidth="1"/>
    <col min="3342" max="3342" width="9.625" bestFit="1" customWidth="1"/>
    <col min="3343" max="3343" width="10.375" customWidth="1"/>
    <col min="3584" max="3584" width="7.625" customWidth="1"/>
    <col min="3585" max="3585" width="8.625" bestFit="1" customWidth="1"/>
    <col min="3586" max="3586" width="39.625" customWidth="1"/>
    <col min="3588" max="3588" width="9.625" customWidth="1"/>
    <col min="3589" max="3589" width="7.5" customWidth="1"/>
    <col min="3590" max="3590" width="7" customWidth="1"/>
    <col min="3591" max="3591" width="8.125" customWidth="1"/>
    <col min="3592" max="3592" width="6.5" customWidth="1"/>
    <col min="3593" max="3593" width="8.625" customWidth="1"/>
    <col min="3594" max="3594" width="8.5" customWidth="1"/>
    <col min="3595" max="3595" width="9.25" customWidth="1"/>
    <col min="3596" max="3596" width="9.625" bestFit="1" customWidth="1"/>
    <col min="3597" max="3597" width="8.875" customWidth="1"/>
    <col min="3598" max="3598" width="9.625" bestFit="1" customWidth="1"/>
    <col min="3599" max="3599" width="10.375" customWidth="1"/>
    <col min="3840" max="3840" width="7.625" customWidth="1"/>
    <col min="3841" max="3841" width="8.625" bestFit="1" customWidth="1"/>
    <col min="3842" max="3842" width="39.625" customWidth="1"/>
    <col min="3844" max="3844" width="9.625" customWidth="1"/>
    <col min="3845" max="3845" width="7.5" customWidth="1"/>
    <col min="3846" max="3846" width="7" customWidth="1"/>
    <col min="3847" max="3847" width="8.125" customWidth="1"/>
    <col min="3848" max="3848" width="6.5" customWidth="1"/>
    <col min="3849" max="3849" width="8.625" customWidth="1"/>
    <col min="3850" max="3850" width="8.5" customWidth="1"/>
    <col min="3851" max="3851" width="9.25" customWidth="1"/>
    <col min="3852" max="3852" width="9.625" bestFit="1" customWidth="1"/>
    <col min="3853" max="3853" width="8.875" customWidth="1"/>
    <col min="3854" max="3854" width="9.625" bestFit="1" customWidth="1"/>
    <col min="3855" max="3855" width="10.375" customWidth="1"/>
    <col min="4096" max="4096" width="7.625" customWidth="1"/>
    <col min="4097" max="4097" width="8.625" bestFit="1" customWidth="1"/>
    <col min="4098" max="4098" width="39.625" customWidth="1"/>
    <col min="4100" max="4100" width="9.625" customWidth="1"/>
    <col min="4101" max="4101" width="7.5" customWidth="1"/>
    <col min="4102" max="4102" width="7" customWidth="1"/>
    <col min="4103" max="4103" width="8.125" customWidth="1"/>
    <col min="4104" max="4104" width="6.5" customWidth="1"/>
    <col min="4105" max="4105" width="8.625" customWidth="1"/>
    <col min="4106" max="4106" width="8.5" customWidth="1"/>
    <col min="4107" max="4107" width="9.25" customWidth="1"/>
    <col min="4108" max="4108" width="9.625" bestFit="1" customWidth="1"/>
    <col min="4109" max="4109" width="8.875" customWidth="1"/>
    <col min="4110" max="4110" width="9.625" bestFit="1" customWidth="1"/>
    <col min="4111" max="4111" width="10.375" customWidth="1"/>
    <col min="4352" max="4352" width="7.625" customWidth="1"/>
    <col min="4353" max="4353" width="8.625" bestFit="1" customWidth="1"/>
    <col min="4354" max="4354" width="39.625" customWidth="1"/>
    <col min="4356" max="4356" width="9.625" customWidth="1"/>
    <col min="4357" max="4357" width="7.5" customWidth="1"/>
    <col min="4358" max="4358" width="7" customWidth="1"/>
    <col min="4359" max="4359" width="8.125" customWidth="1"/>
    <col min="4360" max="4360" width="6.5" customWidth="1"/>
    <col min="4361" max="4361" width="8.625" customWidth="1"/>
    <col min="4362" max="4362" width="8.5" customWidth="1"/>
    <col min="4363" max="4363" width="9.25" customWidth="1"/>
    <col min="4364" max="4364" width="9.625" bestFit="1" customWidth="1"/>
    <col min="4365" max="4365" width="8.875" customWidth="1"/>
    <col min="4366" max="4366" width="9.625" bestFit="1" customWidth="1"/>
    <col min="4367" max="4367" width="10.375" customWidth="1"/>
    <col min="4608" max="4608" width="7.625" customWidth="1"/>
    <col min="4609" max="4609" width="8.625" bestFit="1" customWidth="1"/>
    <col min="4610" max="4610" width="39.625" customWidth="1"/>
    <col min="4612" max="4612" width="9.625" customWidth="1"/>
    <col min="4613" max="4613" width="7.5" customWidth="1"/>
    <col min="4614" max="4614" width="7" customWidth="1"/>
    <col min="4615" max="4615" width="8.125" customWidth="1"/>
    <col min="4616" max="4616" width="6.5" customWidth="1"/>
    <col min="4617" max="4617" width="8.625" customWidth="1"/>
    <col min="4618" max="4618" width="8.5" customWidth="1"/>
    <col min="4619" max="4619" width="9.25" customWidth="1"/>
    <col min="4620" max="4620" width="9.625" bestFit="1" customWidth="1"/>
    <col min="4621" max="4621" width="8.875" customWidth="1"/>
    <col min="4622" max="4622" width="9.625" bestFit="1" customWidth="1"/>
    <col min="4623" max="4623" width="10.375" customWidth="1"/>
    <col min="4864" max="4864" width="7.625" customWidth="1"/>
    <col min="4865" max="4865" width="8.625" bestFit="1" customWidth="1"/>
    <col min="4866" max="4866" width="39.625" customWidth="1"/>
    <col min="4868" max="4868" width="9.625" customWidth="1"/>
    <col min="4869" max="4869" width="7.5" customWidth="1"/>
    <col min="4870" max="4870" width="7" customWidth="1"/>
    <col min="4871" max="4871" width="8.125" customWidth="1"/>
    <col min="4872" max="4872" width="6.5" customWidth="1"/>
    <col min="4873" max="4873" width="8.625" customWidth="1"/>
    <col min="4874" max="4874" width="8.5" customWidth="1"/>
    <col min="4875" max="4875" width="9.25" customWidth="1"/>
    <col min="4876" max="4876" width="9.625" bestFit="1" customWidth="1"/>
    <col min="4877" max="4877" width="8.875" customWidth="1"/>
    <col min="4878" max="4878" width="9.625" bestFit="1" customWidth="1"/>
    <col min="4879" max="4879" width="10.375" customWidth="1"/>
    <col min="5120" max="5120" width="7.625" customWidth="1"/>
    <col min="5121" max="5121" width="8.625" bestFit="1" customWidth="1"/>
    <col min="5122" max="5122" width="39.625" customWidth="1"/>
    <col min="5124" max="5124" width="9.625" customWidth="1"/>
    <col min="5125" max="5125" width="7.5" customWidth="1"/>
    <col min="5126" max="5126" width="7" customWidth="1"/>
    <col min="5127" max="5127" width="8.125" customWidth="1"/>
    <col min="5128" max="5128" width="6.5" customWidth="1"/>
    <col min="5129" max="5129" width="8.625" customWidth="1"/>
    <col min="5130" max="5130" width="8.5" customWidth="1"/>
    <col min="5131" max="5131" width="9.25" customWidth="1"/>
    <col min="5132" max="5132" width="9.625" bestFit="1" customWidth="1"/>
    <col min="5133" max="5133" width="8.875" customWidth="1"/>
    <col min="5134" max="5134" width="9.625" bestFit="1" customWidth="1"/>
    <col min="5135" max="5135" width="10.375" customWidth="1"/>
    <col min="5376" max="5376" width="7.625" customWidth="1"/>
    <col min="5377" max="5377" width="8.625" bestFit="1" customWidth="1"/>
    <col min="5378" max="5378" width="39.625" customWidth="1"/>
    <col min="5380" max="5380" width="9.625" customWidth="1"/>
    <col min="5381" max="5381" width="7.5" customWidth="1"/>
    <col min="5382" max="5382" width="7" customWidth="1"/>
    <col min="5383" max="5383" width="8.125" customWidth="1"/>
    <col min="5384" max="5384" width="6.5" customWidth="1"/>
    <col min="5385" max="5385" width="8.625" customWidth="1"/>
    <col min="5386" max="5386" width="8.5" customWidth="1"/>
    <col min="5387" max="5387" width="9.25" customWidth="1"/>
    <col min="5388" max="5388" width="9.625" bestFit="1" customWidth="1"/>
    <col min="5389" max="5389" width="8.875" customWidth="1"/>
    <col min="5390" max="5390" width="9.625" bestFit="1" customWidth="1"/>
    <col min="5391" max="5391" width="10.375" customWidth="1"/>
    <col min="5632" max="5632" width="7.625" customWidth="1"/>
    <col min="5633" max="5633" width="8.625" bestFit="1" customWidth="1"/>
    <col min="5634" max="5634" width="39.625" customWidth="1"/>
    <col min="5636" max="5636" width="9.625" customWidth="1"/>
    <col min="5637" max="5637" width="7.5" customWidth="1"/>
    <col min="5638" max="5638" width="7" customWidth="1"/>
    <col min="5639" max="5639" width="8.125" customWidth="1"/>
    <col min="5640" max="5640" width="6.5" customWidth="1"/>
    <col min="5641" max="5641" width="8.625" customWidth="1"/>
    <col min="5642" max="5642" width="8.5" customWidth="1"/>
    <col min="5643" max="5643" width="9.25" customWidth="1"/>
    <col min="5644" max="5644" width="9.625" bestFit="1" customWidth="1"/>
    <col min="5645" max="5645" width="8.875" customWidth="1"/>
    <col min="5646" max="5646" width="9.625" bestFit="1" customWidth="1"/>
    <col min="5647" max="5647" width="10.375" customWidth="1"/>
    <col min="5888" max="5888" width="7.625" customWidth="1"/>
    <col min="5889" max="5889" width="8.625" bestFit="1" customWidth="1"/>
    <col min="5890" max="5890" width="39.625" customWidth="1"/>
    <col min="5892" max="5892" width="9.625" customWidth="1"/>
    <col min="5893" max="5893" width="7.5" customWidth="1"/>
    <col min="5894" max="5894" width="7" customWidth="1"/>
    <col min="5895" max="5895" width="8.125" customWidth="1"/>
    <col min="5896" max="5896" width="6.5" customWidth="1"/>
    <col min="5897" max="5897" width="8.625" customWidth="1"/>
    <col min="5898" max="5898" width="8.5" customWidth="1"/>
    <col min="5899" max="5899" width="9.25" customWidth="1"/>
    <col min="5900" max="5900" width="9.625" bestFit="1" customWidth="1"/>
    <col min="5901" max="5901" width="8.875" customWidth="1"/>
    <col min="5902" max="5902" width="9.625" bestFit="1" customWidth="1"/>
    <col min="5903" max="5903" width="10.375" customWidth="1"/>
    <col min="6144" max="6144" width="7.625" customWidth="1"/>
    <col min="6145" max="6145" width="8.625" bestFit="1" customWidth="1"/>
    <col min="6146" max="6146" width="39.625" customWidth="1"/>
    <col min="6148" max="6148" width="9.625" customWidth="1"/>
    <col min="6149" max="6149" width="7.5" customWidth="1"/>
    <col min="6150" max="6150" width="7" customWidth="1"/>
    <col min="6151" max="6151" width="8.125" customWidth="1"/>
    <col min="6152" max="6152" width="6.5" customWidth="1"/>
    <col min="6153" max="6153" width="8.625" customWidth="1"/>
    <col min="6154" max="6154" width="8.5" customWidth="1"/>
    <col min="6155" max="6155" width="9.25" customWidth="1"/>
    <col min="6156" max="6156" width="9.625" bestFit="1" customWidth="1"/>
    <col min="6157" max="6157" width="8.875" customWidth="1"/>
    <col min="6158" max="6158" width="9.625" bestFit="1" customWidth="1"/>
    <col min="6159" max="6159" width="10.375" customWidth="1"/>
    <col min="6400" max="6400" width="7.625" customWidth="1"/>
    <col min="6401" max="6401" width="8.625" bestFit="1" customWidth="1"/>
    <col min="6402" max="6402" width="39.625" customWidth="1"/>
    <col min="6404" max="6404" width="9.625" customWidth="1"/>
    <col min="6405" max="6405" width="7.5" customWidth="1"/>
    <col min="6406" max="6406" width="7" customWidth="1"/>
    <col min="6407" max="6407" width="8.125" customWidth="1"/>
    <col min="6408" max="6408" width="6.5" customWidth="1"/>
    <col min="6409" max="6409" width="8.625" customWidth="1"/>
    <col min="6410" max="6410" width="8.5" customWidth="1"/>
    <col min="6411" max="6411" width="9.25" customWidth="1"/>
    <col min="6412" max="6412" width="9.625" bestFit="1" customWidth="1"/>
    <col min="6413" max="6413" width="8.875" customWidth="1"/>
    <col min="6414" max="6414" width="9.625" bestFit="1" customWidth="1"/>
    <col min="6415" max="6415" width="10.375" customWidth="1"/>
    <col min="6656" max="6656" width="7.625" customWidth="1"/>
    <col min="6657" max="6657" width="8.625" bestFit="1" customWidth="1"/>
    <col min="6658" max="6658" width="39.625" customWidth="1"/>
    <col min="6660" max="6660" width="9.625" customWidth="1"/>
    <col min="6661" max="6661" width="7.5" customWidth="1"/>
    <col min="6662" max="6662" width="7" customWidth="1"/>
    <col min="6663" max="6663" width="8.125" customWidth="1"/>
    <col min="6664" max="6664" width="6.5" customWidth="1"/>
    <col min="6665" max="6665" width="8.625" customWidth="1"/>
    <col min="6666" max="6666" width="8.5" customWidth="1"/>
    <col min="6667" max="6667" width="9.25" customWidth="1"/>
    <col min="6668" max="6668" width="9.625" bestFit="1" customWidth="1"/>
    <col min="6669" max="6669" width="8.875" customWidth="1"/>
    <col min="6670" max="6670" width="9.625" bestFit="1" customWidth="1"/>
    <col min="6671" max="6671" width="10.375" customWidth="1"/>
    <col min="6912" max="6912" width="7.625" customWidth="1"/>
    <col min="6913" max="6913" width="8.625" bestFit="1" customWidth="1"/>
    <col min="6914" max="6914" width="39.625" customWidth="1"/>
    <col min="6916" max="6916" width="9.625" customWidth="1"/>
    <col min="6917" max="6917" width="7.5" customWidth="1"/>
    <col min="6918" max="6918" width="7" customWidth="1"/>
    <col min="6919" max="6919" width="8.125" customWidth="1"/>
    <col min="6920" max="6920" width="6.5" customWidth="1"/>
    <col min="6921" max="6921" width="8.625" customWidth="1"/>
    <col min="6922" max="6922" width="8.5" customWidth="1"/>
    <col min="6923" max="6923" width="9.25" customWidth="1"/>
    <col min="6924" max="6924" width="9.625" bestFit="1" customWidth="1"/>
    <col min="6925" max="6925" width="8.875" customWidth="1"/>
    <col min="6926" max="6926" width="9.625" bestFit="1" customWidth="1"/>
    <col min="6927" max="6927" width="10.375" customWidth="1"/>
    <col min="7168" max="7168" width="7.625" customWidth="1"/>
    <col min="7169" max="7169" width="8.625" bestFit="1" customWidth="1"/>
    <col min="7170" max="7170" width="39.625" customWidth="1"/>
    <col min="7172" max="7172" width="9.625" customWidth="1"/>
    <col min="7173" max="7173" width="7.5" customWidth="1"/>
    <col min="7174" max="7174" width="7" customWidth="1"/>
    <col min="7175" max="7175" width="8.125" customWidth="1"/>
    <col min="7176" max="7176" width="6.5" customWidth="1"/>
    <col min="7177" max="7177" width="8.625" customWidth="1"/>
    <col min="7178" max="7178" width="8.5" customWidth="1"/>
    <col min="7179" max="7179" width="9.25" customWidth="1"/>
    <col min="7180" max="7180" width="9.625" bestFit="1" customWidth="1"/>
    <col min="7181" max="7181" width="8.875" customWidth="1"/>
    <col min="7182" max="7182" width="9.625" bestFit="1" customWidth="1"/>
    <col min="7183" max="7183" width="10.375" customWidth="1"/>
    <col min="7424" max="7424" width="7.625" customWidth="1"/>
    <col min="7425" max="7425" width="8.625" bestFit="1" customWidth="1"/>
    <col min="7426" max="7426" width="39.625" customWidth="1"/>
    <col min="7428" max="7428" width="9.625" customWidth="1"/>
    <col min="7429" max="7429" width="7.5" customWidth="1"/>
    <col min="7430" max="7430" width="7" customWidth="1"/>
    <col min="7431" max="7431" width="8.125" customWidth="1"/>
    <col min="7432" max="7432" width="6.5" customWidth="1"/>
    <col min="7433" max="7433" width="8.625" customWidth="1"/>
    <col min="7434" max="7434" width="8.5" customWidth="1"/>
    <col min="7435" max="7435" width="9.25" customWidth="1"/>
    <col min="7436" max="7436" width="9.625" bestFit="1" customWidth="1"/>
    <col min="7437" max="7437" width="8.875" customWidth="1"/>
    <col min="7438" max="7438" width="9.625" bestFit="1" customWidth="1"/>
    <col min="7439" max="7439" width="10.375" customWidth="1"/>
    <col min="7680" max="7680" width="7.625" customWidth="1"/>
    <col min="7681" max="7681" width="8.625" bestFit="1" customWidth="1"/>
    <col min="7682" max="7682" width="39.625" customWidth="1"/>
    <col min="7684" max="7684" width="9.625" customWidth="1"/>
    <col min="7685" max="7685" width="7.5" customWidth="1"/>
    <col min="7686" max="7686" width="7" customWidth="1"/>
    <col min="7687" max="7687" width="8.125" customWidth="1"/>
    <col min="7688" max="7688" width="6.5" customWidth="1"/>
    <col min="7689" max="7689" width="8.625" customWidth="1"/>
    <col min="7690" max="7690" width="8.5" customWidth="1"/>
    <col min="7691" max="7691" width="9.25" customWidth="1"/>
    <col min="7692" max="7692" width="9.625" bestFit="1" customWidth="1"/>
    <col min="7693" max="7693" width="8.875" customWidth="1"/>
    <col min="7694" max="7694" width="9.625" bestFit="1" customWidth="1"/>
    <col min="7695" max="7695" width="10.375" customWidth="1"/>
    <col min="7936" max="7936" width="7.625" customWidth="1"/>
    <col min="7937" max="7937" width="8.625" bestFit="1" customWidth="1"/>
    <col min="7938" max="7938" width="39.625" customWidth="1"/>
    <col min="7940" max="7940" width="9.625" customWidth="1"/>
    <col min="7941" max="7941" width="7.5" customWidth="1"/>
    <col min="7942" max="7942" width="7" customWidth="1"/>
    <col min="7943" max="7943" width="8.125" customWidth="1"/>
    <col min="7944" max="7944" width="6.5" customWidth="1"/>
    <col min="7945" max="7945" width="8.625" customWidth="1"/>
    <col min="7946" max="7946" width="8.5" customWidth="1"/>
    <col min="7947" max="7947" width="9.25" customWidth="1"/>
    <col min="7948" max="7948" width="9.625" bestFit="1" customWidth="1"/>
    <col min="7949" max="7949" width="8.875" customWidth="1"/>
    <col min="7950" max="7950" width="9.625" bestFit="1" customWidth="1"/>
    <col min="7951" max="7951" width="10.375" customWidth="1"/>
    <col min="8192" max="8192" width="7.625" customWidth="1"/>
    <col min="8193" max="8193" width="8.625" bestFit="1" customWidth="1"/>
    <col min="8194" max="8194" width="39.625" customWidth="1"/>
    <col min="8196" max="8196" width="9.625" customWidth="1"/>
    <col min="8197" max="8197" width="7.5" customWidth="1"/>
    <col min="8198" max="8198" width="7" customWidth="1"/>
    <col min="8199" max="8199" width="8.125" customWidth="1"/>
    <col min="8200" max="8200" width="6.5" customWidth="1"/>
    <col min="8201" max="8201" width="8.625" customWidth="1"/>
    <col min="8202" max="8202" width="8.5" customWidth="1"/>
    <col min="8203" max="8203" width="9.25" customWidth="1"/>
    <col min="8204" max="8204" width="9.625" bestFit="1" customWidth="1"/>
    <col min="8205" max="8205" width="8.875" customWidth="1"/>
    <col min="8206" max="8206" width="9.625" bestFit="1" customWidth="1"/>
    <col min="8207" max="8207" width="10.375" customWidth="1"/>
    <col min="8448" max="8448" width="7.625" customWidth="1"/>
    <col min="8449" max="8449" width="8.625" bestFit="1" customWidth="1"/>
    <col min="8450" max="8450" width="39.625" customWidth="1"/>
    <col min="8452" max="8452" width="9.625" customWidth="1"/>
    <col min="8453" max="8453" width="7.5" customWidth="1"/>
    <col min="8454" max="8454" width="7" customWidth="1"/>
    <col min="8455" max="8455" width="8.125" customWidth="1"/>
    <col min="8456" max="8456" width="6.5" customWidth="1"/>
    <col min="8457" max="8457" width="8.625" customWidth="1"/>
    <col min="8458" max="8458" width="8.5" customWidth="1"/>
    <col min="8459" max="8459" width="9.25" customWidth="1"/>
    <col min="8460" max="8460" width="9.625" bestFit="1" customWidth="1"/>
    <col min="8461" max="8461" width="8.875" customWidth="1"/>
    <col min="8462" max="8462" width="9.625" bestFit="1" customWidth="1"/>
    <col min="8463" max="8463" width="10.375" customWidth="1"/>
    <col min="8704" max="8704" width="7.625" customWidth="1"/>
    <col min="8705" max="8705" width="8.625" bestFit="1" customWidth="1"/>
    <col min="8706" max="8706" width="39.625" customWidth="1"/>
    <col min="8708" max="8708" width="9.625" customWidth="1"/>
    <col min="8709" max="8709" width="7.5" customWidth="1"/>
    <col min="8710" max="8710" width="7" customWidth="1"/>
    <col min="8711" max="8711" width="8.125" customWidth="1"/>
    <col min="8712" max="8712" width="6.5" customWidth="1"/>
    <col min="8713" max="8713" width="8.625" customWidth="1"/>
    <col min="8714" max="8714" width="8.5" customWidth="1"/>
    <col min="8715" max="8715" width="9.25" customWidth="1"/>
    <col min="8716" max="8716" width="9.625" bestFit="1" customWidth="1"/>
    <col min="8717" max="8717" width="8.875" customWidth="1"/>
    <col min="8718" max="8718" width="9.625" bestFit="1" customWidth="1"/>
    <col min="8719" max="8719" width="10.375" customWidth="1"/>
    <col min="8960" max="8960" width="7.625" customWidth="1"/>
    <col min="8961" max="8961" width="8.625" bestFit="1" customWidth="1"/>
    <col min="8962" max="8962" width="39.625" customWidth="1"/>
    <col min="8964" max="8964" width="9.625" customWidth="1"/>
    <col min="8965" max="8965" width="7.5" customWidth="1"/>
    <col min="8966" max="8966" width="7" customWidth="1"/>
    <col min="8967" max="8967" width="8.125" customWidth="1"/>
    <col min="8968" max="8968" width="6.5" customWidth="1"/>
    <col min="8969" max="8969" width="8.625" customWidth="1"/>
    <col min="8970" max="8970" width="8.5" customWidth="1"/>
    <col min="8971" max="8971" width="9.25" customWidth="1"/>
    <col min="8972" max="8972" width="9.625" bestFit="1" customWidth="1"/>
    <col min="8973" max="8973" width="8.875" customWidth="1"/>
    <col min="8974" max="8974" width="9.625" bestFit="1" customWidth="1"/>
    <col min="8975" max="8975" width="10.375" customWidth="1"/>
    <col min="9216" max="9216" width="7.625" customWidth="1"/>
    <col min="9217" max="9217" width="8.625" bestFit="1" customWidth="1"/>
    <col min="9218" max="9218" width="39.625" customWidth="1"/>
    <col min="9220" max="9220" width="9.625" customWidth="1"/>
    <col min="9221" max="9221" width="7.5" customWidth="1"/>
    <col min="9222" max="9222" width="7" customWidth="1"/>
    <col min="9223" max="9223" width="8.125" customWidth="1"/>
    <col min="9224" max="9224" width="6.5" customWidth="1"/>
    <col min="9225" max="9225" width="8.625" customWidth="1"/>
    <col min="9226" max="9226" width="8.5" customWidth="1"/>
    <col min="9227" max="9227" width="9.25" customWidth="1"/>
    <col min="9228" max="9228" width="9.625" bestFit="1" customWidth="1"/>
    <col min="9229" max="9229" width="8.875" customWidth="1"/>
    <col min="9230" max="9230" width="9.625" bestFit="1" customWidth="1"/>
    <col min="9231" max="9231" width="10.375" customWidth="1"/>
    <col min="9472" max="9472" width="7.625" customWidth="1"/>
    <col min="9473" max="9473" width="8.625" bestFit="1" customWidth="1"/>
    <col min="9474" max="9474" width="39.625" customWidth="1"/>
    <col min="9476" max="9476" width="9.625" customWidth="1"/>
    <col min="9477" max="9477" width="7.5" customWidth="1"/>
    <col min="9478" max="9478" width="7" customWidth="1"/>
    <col min="9479" max="9479" width="8.125" customWidth="1"/>
    <col min="9480" max="9480" width="6.5" customWidth="1"/>
    <col min="9481" max="9481" width="8.625" customWidth="1"/>
    <col min="9482" max="9482" width="8.5" customWidth="1"/>
    <col min="9483" max="9483" width="9.25" customWidth="1"/>
    <col min="9484" max="9484" width="9.625" bestFit="1" customWidth="1"/>
    <col min="9485" max="9485" width="8.875" customWidth="1"/>
    <col min="9486" max="9486" width="9.625" bestFit="1" customWidth="1"/>
    <col min="9487" max="9487" width="10.375" customWidth="1"/>
    <col min="9728" max="9728" width="7.625" customWidth="1"/>
    <col min="9729" max="9729" width="8.625" bestFit="1" customWidth="1"/>
    <col min="9730" max="9730" width="39.625" customWidth="1"/>
    <col min="9732" max="9732" width="9.625" customWidth="1"/>
    <col min="9733" max="9733" width="7.5" customWidth="1"/>
    <col min="9734" max="9734" width="7" customWidth="1"/>
    <col min="9735" max="9735" width="8.125" customWidth="1"/>
    <col min="9736" max="9736" width="6.5" customWidth="1"/>
    <col min="9737" max="9737" width="8.625" customWidth="1"/>
    <col min="9738" max="9738" width="8.5" customWidth="1"/>
    <col min="9739" max="9739" width="9.25" customWidth="1"/>
    <col min="9740" max="9740" width="9.625" bestFit="1" customWidth="1"/>
    <col min="9741" max="9741" width="8.875" customWidth="1"/>
    <col min="9742" max="9742" width="9.625" bestFit="1" customWidth="1"/>
    <col min="9743" max="9743" width="10.375" customWidth="1"/>
    <col min="9984" max="9984" width="7.625" customWidth="1"/>
    <col min="9985" max="9985" width="8.625" bestFit="1" customWidth="1"/>
    <col min="9986" max="9986" width="39.625" customWidth="1"/>
    <col min="9988" max="9988" width="9.625" customWidth="1"/>
    <col min="9989" max="9989" width="7.5" customWidth="1"/>
    <col min="9990" max="9990" width="7" customWidth="1"/>
    <col min="9991" max="9991" width="8.125" customWidth="1"/>
    <col min="9992" max="9992" width="6.5" customWidth="1"/>
    <col min="9993" max="9993" width="8.625" customWidth="1"/>
    <col min="9994" max="9994" width="8.5" customWidth="1"/>
    <col min="9995" max="9995" width="9.25" customWidth="1"/>
    <col min="9996" max="9996" width="9.625" bestFit="1" customWidth="1"/>
    <col min="9997" max="9997" width="8.875" customWidth="1"/>
    <col min="9998" max="9998" width="9.625" bestFit="1" customWidth="1"/>
    <col min="9999" max="9999" width="10.375" customWidth="1"/>
    <col min="10240" max="10240" width="7.625" customWidth="1"/>
    <col min="10241" max="10241" width="8.625" bestFit="1" customWidth="1"/>
    <col min="10242" max="10242" width="39.625" customWidth="1"/>
    <col min="10244" max="10244" width="9.625" customWidth="1"/>
    <col min="10245" max="10245" width="7.5" customWidth="1"/>
    <col min="10246" max="10246" width="7" customWidth="1"/>
    <col min="10247" max="10247" width="8.125" customWidth="1"/>
    <col min="10248" max="10248" width="6.5" customWidth="1"/>
    <col min="10249" max="10249" width="8.625" customWidth="1"/>
    <col min="10250" max="10250" width="8.5" customWidth="1"/>
    <col min="10251" max="10251" width="9.25" customWidth="1"/>
    <col min="10252" max="10252" width="9.625" bestFit="1" customWidth="1"/>
    <col min="10253" max="10253" width="8.875" customWidth="1"/>
    <col min="10254" max="10254" width="9.625" bestFit="1" customWidth="1"/>
    <col min="10255" max="10255" width="10.375" customWidth="1"/>
    <col min="10496" max="10496" width="7.625" customWidth="1"/>
    <col min="10497" max="10497" width="8.625" bestFit="1" customWidth="1"/>
    <col min="10498" max="10498" width="39.625" customWidth="1"/>
    <col min="10500" max="10500" width="9.625" customWidth="1"/>
    <col min="10501" max="10501" width="7.5" customWidth="1"/>
    <col min="10502" max="10502" width="7" customWidth="1"/>
    <col min="10503" max="10503" width="8.125" customWidth="1"/>
    <col min="10504" max="10504" width="6.5" customWidth="1"/>
    <col min="10505" max="10505" width="8.625" customWidth="1"/>
    <col min="10506" max="10506" width="8.5" customWidth="1"/>
    <col min="10507" max="10507" width="9.25" customWidth="1"/>
    <col min="10508" max="10508" width="9.625" bestFit="1" customWidth="1"/>
    <col min="10509" max="10509" width="8.875" customWidth="1"/>
    <col min="10510" max="10510" width="9.625" bestFit="1" customWidth="1"/>
    <col min="10511" max="10511" width="10.375" customWidth="1"/>
    <col min="10752" max="10752" width="7.625" customWidth="1"/>
    <col min="10753" max="10753" width="8.625" bestFit="1" customWidth="1"/>
    <col min="10754" max="10754" width="39.625" customWidth="1"/>
    <col min="10756" max="10756" width="9.625" customWidth="1"/>
    <col min="10757" max="10757" width="7.5" customWidth="1"/>
    <col min="10758" max="10758" width="7" customWidth="1"/>
    <col min="10759" max="10759" width="8.125" customWidth="1"/>
    <col min="10760" max="10760" width="6.5" customWidth="1"/>
    <col min="10761" max="10761" width="8.625" customWidth="1"/>
    <col min="10762" max="10762" width="8.5" customWidth="1"/>
    <col min="10763" max="10763" width="9.25" customWidth="1"/>
    <col min="10764" max="10764" width="9.625" bestFit="1" customWidth="1"/>
    <col min="10765" max="10765" width="8.875" customWidth="1"/>
    <col min="10766" max="10766" width="9.625" bestFit="1" customWidth="1"/>
    <col min="10767" max="10767" width="10.375" customWidth="1"/>
    <col min="11008" max="11008" width="7.625" customWidth="1"/>
    <col min="11009" max="11009" width="8.625" bestFit="1" customWidth="1"/>
    <col min="11010" max="11010" width="39.625" customWidth="1"/>
    <col min="11012" max="11012" width="9.625" customWidth="1"/>
    <col min="11013" max="11013" width="7.5" customWidth="1"/>
    <col min="11014" max="11014" width="7" customWidth="1"/>
    <col min="11015" max="11015" width="8.125" customWidth="1"/>
    <col min="11016" max="11016" width="6.5" customWidth="1"/>
    <col min="11017" max="11017" width="8.625" customWidth="1"/>
    <col min="11018" max="11018" width="8.5" customWidth="1"/>
    <col min="11019" max="11019" width="9.25" customWidth="1"/>
    <col min="11020" max="11020" width="9.625" bestFit="1" customWidth="1"/>
    <col min="11021" max="11021" width="8.875" customWidth="1"/>
    <col min="11022" max="11022" width="9.625" bestFit="1" customWidth="1"/>
    <col min="11023" max="11023" width="10.375" customWidth="1"/>
    <col min="11264" max="11264" width="7.625" customWidth="1"/>
    <col min="11265" max="11265" width="8.625" bestFit="1" customWidth="1"/>
    <col min="11266" max="11266" width="39.625" customWidth="1"/>
    <col min="11268" max="11268" width="9.625" customWidth="1"/>
    <col min="11269" max="11269" width="7.5" customWidth="1"/>
    <col min="11270" max="11270" width="7" customWidth="1"/>
    <col min="11271" max="11271" width="8.125" customWidth="1"/>
    <col min="11272" max="11272" width="6.5" customWidth="1"/>
    <col min="11273" max="11273" width="8.625" customWidth="1"/>
    <col min="11274" max="11274" width="8.5" customWidth="1"/>
    <col min="11275" max="11275" width="9.25" customWidth="1"/>
    <col min="11276" max="11276" width="9.625" bestFit="1" customWidth="1"/>
    <col min="11277" max="11277" width="8.875" customWidth="1"/>
    <col min="11278" max="11278" width="9.625" bestFit="1" customWidth="1"/>
    <col min="11279" max="11279" width="10.375" customWidth="1"/>
    <col min="11520" max="11520" width="7.625" customWidth="1"/>
    <col min="11521" max="11521" width="8.625" bestFit="1" customWidth="1"/>
    <col min="11522" max="11522" width="39.625" customWidth="1"/>
    <col min="11524" max="11524" width="9.625" customWidth="1"/>
    <col min="11525" max="11525" width="7.5" customWidth="1"/>
    <col min="11526" max="11526" width="7" customWidth="1"/>
    <col min="11527" max="11527" width="8.125" customWidth="1"/>
    <col min="11528" max="11528" width="6.5" customWidth="1"/>
    <col min="11529" max="11529" width="8.625" customWidth="1"/>
    <col min="11530" max="11530" width="8.5" customWidth="1"/>
    <col min="11531" max="11531" width="9.25" customWidth="1"/>
    <col min="11532" max="11532" width="9.625" bestFit="1" customWidth="1"/>
    <col min="11533" max="11533" width="8.875" customWidth="1"/>
    <col min="11534" max="11534" width="9.625" bestFit="1" customWidth="1"/>
    <col min="11535" max="11535" width="10.375" customWidth="1"/>
    <col min="11776" max="11776" width="7.625" customWidth="1"/>
    <col min="11777" max="11777" width="8.625" bestFit="1" customWidth="1"/>
    <col min="11778" max="11778" width="39.625" customWidth="1"/>
    <col min="11780" max="11780" width="9.625" customWidth="1"/>
    <col min="11781" max="11781" width="7.5" customWidth="1"/>
    <col min="11782" max="11782" width="7" customWidth="1"/>
    <col min="11783" max="11783" width="8.125" customWidth="1"/>
    <col min="11784" max="11784" width="6.5" customWidth="1"/>
    <col min="11785" max="11785" width="8.625" customWidth="1"/>
    <col min="11786" max="11786" width="8.5" customWidth="1"/>
    <col min="11787" max="11787" width="9.25" customWidth="1"/>
    <col min="11788" max="11788" width="9.625" bestFit="1" customWidth="1"/>
    <col min="11789" max="11789" width="8.875" customWidth="1"/>
    <col min="11790" max="11790" width="9.625" bestFit="1" customWidth="1"/>
    <col min="11791" max="11791" width="10.375" customWidth="1"/>
    <col min="12032" max="12032" width="7.625" customWidth="1"/>
    <col min="12033" max="12033" width="8.625" bestFit="1" customWidth="1"/>
    <col min="12034" max="12034" width="39.625" customWidth="1"/>
    <col min="12036" max="12036" width="9.625" customWidth="1"/>
    <col min="12037" max="12037" width="7.5" customWidth="1"/>
    <col min="12038" max="12038" width="7" customWidth="1"/>
    <col min="12039" max="12039" width="8.125" customWidth="1"/>
    <col min="12040" max="12040" width="6.5" customWidth="1"/>
    <col min="12041" max="12041" width="8.625" customWidth="1"/>
    <col min="12042" max="12042" width="8.5" customWidth="1"/>
    <col min="12043" max="12043" width="9.25" customWidth="1"/>
    <col min="12044" max="12044" width="9.625" bestFit="1" customWidth="1"/>
    <col min="12045" max="12045" width="8.875" customWidth="1"/>
    <col min="12046" max="12046" width="9.625" bestFit="1" customWidth="1"/>
    <col min="12047" max="12047" width="10.375" customWidth="1"/>
    <col min="12288" max="12288" width="7.625" customWidth="1"/>
    <col min="12289" max="12289" width="8.625" bestFit="1" customWidth="1"/>
    <col min="12290" max="12290" width="39.625" customWidth="1"/>
    <col min="12292" max="12292" width="9.625" customWidth="1"/>
    <col min="12293" max="12293" width="7.5" customWidth="1"/>
    <col min="12294" max="12294" width="7" customWidth="1"/>
    <col min="12295" max="12295" width="8.125" customWidth="1"/>
    <col min="12296" max="12296" width="6.5" customWidth="1"/>
    <col min="12297" max="12297" width="8.625" customWidth="1"/>
    <col min="12298" max="12298" width="8.5" customWidth="1"/>
    <col min="12299" max="12299" width="9.25" customWidth="1"/>
    <col min="12300" max="12300" width="9.625" bestFit="1" customWidth="1"/>
    <col min="12301" max="12301" width="8.875" customWidth="1"/>
    <col min="12302" max="12302" width="9.625" bestFit="1" customWidth="1"/>
    <col min="12303" max="12303" width="10.375" customWidth="1"/>
    <col min="12544" max="12544" width="7.625" customWidth="1"/>
    <col min="12545" max="12545" width="8.625" bestFit="1" customWidth="1"/>
    <col min="12546" max="12546" width="39.625" customWidth="1"/>
    <col min="12548" max="12548" width="9.625" customWidth="1"/>
    <col min="12549" max="12549" width="7.5" customWidth="1"/>
    <col min="12550" max="12550" width="7" customWidth="1"/>
    <col min="12551" max="12551" width="8.125" customWidth="1"/>
    <col min="12552" max="12552" width="6.5" customWidth="1"/>
    <col min="12553" max="12553" width="8.625" customWidth="1"/>
    <col min="12554" max="12554" width="8.5" customWidth="1"/>
    <col min="12555" max="12555" width="9.25" customWidth="1"/>
    <col min="12556" max="12556" width="9.625" bestFit="1" customWidth="1"/>
    <col min="12557" max="12557" width="8.875" customWidth="1"/>
    <col min="12558" max="12558" width="9.625" bestFit="1" customWidth="1"/>
    <col min="12559" max="12559" width="10.375" customWidth="1"/>
    <col min="12800" max="12800" width="7.625" customWidth="1"/>
    <col min="12801" max="12801" width="8.625" bestFit="1" customWidth="1"/>
    <col min="12802" max="12802" width="39.625" customWidth="1"/>
    <col min="12804" max="12804" width="9.625" customWidth="1"/>
    <col min="12805" max="12805" width="7.5" customWidth="1"/>
    <col min="12806" max="12806" width="7" customWidth="1"/>
    <col min="12807" max="12807" width="8.125" customWidth="1"/>
    <col min="12808" max="12808" width="6.5" customWidth="1"/>
    <col min="12809" max="12809" width="8.625" customWidth="1"/>
    <col min="12810" max="12810" width="8.5" customWidth="1"/>
    <col min="12811" max="12811" width="9.25" customWidth="1"/>
    <col min="12812" max="12812" width="9.625" bestFit="1" customWidth="1"/>
    <col min="12813" max="12813" width="8.875" customWidth="1"/>
    <col min="12814" max="12814" width="9.625" bestFit="1" customWidth="1"/>
    <col min="12815" max="12815" width="10.375" customWidth="1"/>
    <col min="13056" max="13056" width="7.625" customWidth="1"/>
    <col min="13057" max="13057" width="8.625" bestFit="1" customWidth="1"/>
    <col min="13058" max="13058" width="39.625" customWidth="1"/>
    <col min="13060" max="13060" width="9.625" customWidth="1"/>
    <col min="13061" max="13061" width="7.5" customWidth="1"/>
    <col min="13062" max="13062" width="7" customWidth="1"/>
    <col min="13063" max="13063" width="8.125" customWidth="1"/>
    <col min="13064" max="13064" width="6.5" customWidth="1"/>
    <col min="13065" max="13065" width="8.625" customWidth="1"/>
    <col min="13066" max="13066" width="8.5" customWidth="1"/>
    <col min="13067" max="13067" width="9.25" customWidth="1"/>
    <col min="13068" max="13068" width="9.625" bestFit="1" customWidth="1"/>
    <col min="13069" max="13069" width="8.875" customWidth="1"/>
    <col min="13070" max="13070" width="9.625" bestFit="1" customWidth="1"/>
    <col min="13071" max="13071" width="10.375" customWidth="1"/>
    <col min="13312" max="13312" width="7.625" customWidth="1"/>
    <col min="13313" max="13313" width="8.625" bestFit="1" customWidth="1"/>
    <col min="13314" max="13314" width="39.625" customWidth="1"/>
    <col min="13316" max="13316" width="9.625" customWidth="1"/>
    <col min="13317" max="13317" width="7.5" customWidth="1"/>
    <col min="13318" max="13318" width="7" customWidth="1"/>
    <col min="13319" max="13319" width="8.125" customWidth="1"/>
    <col min="13320" max="13320" width="6.5" customWidth="1"/>
    <col min="13321" max="13321" width="8.625" customWidth="1"/>
    <col min="13322" max="13322" width="8.5" customWidth="1"/>
    <col min="13323" max="13323" width="9.25" customWidth="1"/>
    <col min="13324" max="13324" width="9.625" bestFit="1" customWidth="1"/>
    <col min="13325" max="13325" width="8.875" customWidth="1"/>
    <col min="13326" max="13326" width="9.625" bestFit="1" customWidth="1"/>
    <col min="13327" max="13327" width="10.375" customWidth="1"/>
    <col min="13568" max="13568" width="7.625" customWidth="1"/>
    <col min="13569" max="13569" width="8.625" bestFit="1" customWidth="1"/>
    <col min="13570" max="13570" width="39.625" customWidth="1"/>
    <col min="13572" max="13572" width="9.625" customWidth="1"/>
    <col min="13573" max="13573" width="7.5" customWidth="1"/>
    <col min="13574" max="13574" width="7" customWidth="1"/>
    <col min="13575" max="13575" width="8.125" customWidth="1"/>
    <col min="13576" max="13576" width="6.5" customWidth="1"/>
    <col min="13577" max="13577" width="8.625" customWidth="1"/>
    <col min="13578" max="13578" width="8.5" customWidth="1"/>
    <col min="13579" max="13579" width="9.25" customWidth="1"/>
    <col min="13580" max="13580" width="9.625" bestFit="1" customWidth="1"/>
    <col min="13581" max="13581" width="8.875" customWidth="1"/>
    <col min="13582" max="13582" width="9.625" bestFit="1" customWidth="1"/>
    <col min="13583" max="13583" width="10.375" customWidth="1"/>
    <col min="13824" max="13824" width="7.625" customWidth="1"/>
    <col min="13825" max="13825" width="8.625" bestFit="1" customWidth="1"/>
    <col min="13826" max="13826" width="39.625" customWidth="1"/>
    <col min="13828" max="13828" width="9.625" customWidth="1"/>
    <col min="13829" max="13829" width="7.5" customWidth="1"/>
    <col min="13830" max="13830" width="7" customWidth="1"/>
    <col min="13831" max="13831" width="8.125" customWidth="1"/>
    <col min="13832" max="13832" width="6.5" customWidth="1"/>
    <col min="13833" max="13833" width="8.625" customWidth="1"/>
    <col min="13834" max="13834" width="8.5" customWidth="1"/>
    <col min="13835" max="13835" width="9.25" customWidth="1"/>
    <col min="13836" max="13836" width="9.625" bestFit="1" customWidth="1"/>
    <col min="13837" max="13837" width="8.875" customWidth="1"/>
    <col min="13838" max="13838" width="9.625" bestFit="1" customWidth="1"/>
    <col min="13839" max="13839" width="10.375" customWidth="1"/>
    <col min="14080" max="14080" width="7.625" customWidth="1"/>
    <col min="14081" max="14081" width="8.625" bestFit="1" customWidth="1"/>
    <col min="14082" max="14082" width="39.625" customWidth="1"/>
    <col min="14084" max="14084" width="9.625" customWidth="1"/>
    <col min="14085" max="14085" width="7.5" customWidth="1"/>
    <col min="14086" max="14086" width="7" customWidth="1"/>
    <col min="14087" max="14087" width="8.125" customWidth="1"/>
    <col min="14088" max="14088" width="6.5" customWidth="1"/>
    <col min="14089" max="14089" width="8.625" customWidth="1"/>
    <col min="14090" max="14090" width="8.5" customWidth="1"/>
    <col min="14091" max="14091" width="9.25" customWidth="1"/>
    <col min="14092" max="14092" width="9.625" bestFit="1" customWidth="1"/>
    <col min="14093" max="14093" width="8.875" customWidth="1"/>
    <col min="14094" max="14094" width="9.625" bestFit="1" customWidth="1"/>
    <col min="14095" max="14095" width="10.375" customWidth="1"/>
    <col min="14336" max="14336" width="7.625" customWidth="1"/>
    <col min="14337" max="14337" width="8.625" bestFit="1" customWidth="1"/>
    <col min="14338" max="14338" width="39.625" customWidth="1"/>
    <col min="14340" max="14340" width="9.625" customWidth="1"/>
    <col min="14341" max="14341" width="7.5" customWidth="1"/>
    <col min="14342" max="14342" width="7" customWidth="1"/>
    <col min="14343" max="14343" width="8.125" customWidth="1"/>
    <col min="14344" max="14344" width="6.5" customWidth="1"/>
    <col min="14345" max="14345" width="8.625" customWidth="1"/>
    <col min="14346" max="14346" width="8.5" customWidth="1"/>
    <col min="14347" max="14347" width="9.25" customWidth="1"/>
    <col min="14348" max="14348" width="9.625" bestFit="1" customWidth="1"/>
    <col min="14349" max="14349" width="8.875" customWidth="1"/>
    <col min="14350" max="14350" width="9.625" bestFit="1" customWidth="1"/>
    <col min="14351" max="14351" width="10.375" customWidth="1"/>
    <col min="14592" max="14592" width="7.625" customWidth="1"/>
    <col min="14593" max="14593" width="8.625" bestFit="1" customWidth="1"/>
    <col min="14594" max="14594" width="39.625" customWidth="1"/>
    <col min="14596" max="14596" width="9.625" customWidth="1"/>
    <col min="14597" max="14597" width="7.5" customWidth="1"/>
    <col min="14598" max="14598" width="7" customWidth="1"/>
    <col min="14599" max="14599" width="8.125" customWidth="1"/>
    <col min="14600" max="14600" width="6.5" customWidth="1"/>
    <col min="14601" max="14601" width="8.625" customWidth="1"/>
    <col min="14602" max="14602" width="8.5" customWidth="1"/>
    <col min="14603" max="14603" width="9.25" customWidth="1"/>
    <col min="14604" max="14604" width="9.625" bestFit="1" customWidth="1"/>
    <col min="14605" max="14605" width="8.875" customWidth="1"/>
    <col min="14606" max="14606" width="9.625" bestFit="1" customWidth="1"/>
    <col min="14607" max="14607" width="10.375" customWidth="1"/>
    <col min="14848" max="14848" width="7.625" customWidth="1"/>
    <col min="14849" max="14849" width="8.625" bestFit="1" customWidth="1"/>
    <col min="14850" max="14850" width="39.625" customWidth="1"/>
    <col min="14852" max="14852" width="9.625" customWidth="1"/>
    <col min="14853" max="14853" width="7.5" customWidth="1"/>
    <col min="14854" max="14854" width="7" customWidth="1"/>
    <col min="14855" max="14855" width="8.125" customWidth="1"/>
    <col min="14856" max="14856" width="6.5" customWidth="1"/>
    <col min="14857" max="14857" width="8.625" customWidth="1"/>
    <col min="14858" max="14858" width="8.5" customWidth="1"/>
    <col min="14859" max="14859" width="9.25" customWidth="1"/>
    <col min="14860" max="14860" width="9.625" bestFit="1" customWidth="1"/>
    <col min="14861" max="14861" width="8.875" customWidth="1"/>
    <col min="14862" max="14862" width="9.625" bestFit="1" customWidth="1"/>
    <col min="14863" max="14863" width="10.375" customWidth="1"/>
    <col min="15104" max="15104" width="7.625" customWidth="1"/>
    <col min="15105" max="15105" width="8.625" bestFit="1" customWidth="1"/>
    <col min="15106" max="15106" width="39.625" customWidth="1"/>
    <col min="15108" max="15108" width="9.625" customWidth="1"/>
    <col min="15109" max="15109" width="7.5" customWidth="1"/>
    <col min="15110" max="15110" width="7" customWidth="1"/>
    <col min="15111" max="15111" width="8.125" customWidth="1"/>
    <col min="15112" max="15112" width="6.5" customWidth="1"/>
    <col min="15113" max="15113" width="8.625" customWidth="1"/>
    <col min="15114" max="15114" width="8.5" customWidth="1"/>
    <col min="15115" max="15115" width="9.25" customWidth="1"/>
    <col min="15116" max="15116" width="9.625" bestFit="1" customWidth="1"/>
    <col min="15117" max="15117" width="8.875" customWidth="1"/>
    <col min="15118" max="15118" width="9.625" bestFit="1" customWidth="1"/>
    <col min="15119" max="15119" width="10.375" customWidth="1"/>
    <col min="15360" max="15360" width="7.625" customWidth="1"/>
    <col min="15361" max="15361" width="8.625" bestFit="1" customWidth="1"/>
    <col min="15362" max="15362" width="39.625" customWidth="1"/>
    <col min="15364" max="15364" width="9.625" customWidth="1"/>
    <col min="15365" max="15365" width="7.5" customWidth="1"/>
    <col min="15366" max="15366" width="7" customWidth="1"/>
    <col min="15367" max="15367" width="8.125" customWidth="1"/>
    <col min="15368" max="15368" width="6.5" customWidth="1"/>
    <col min="15369" max="15369" width="8.625" customWidth="1"/>
    <col min="15370" max="15370" width="8.5" customWidth="1"/>
    <col min="15371" max="15371" width="9.25" customWidth="1"/>
    <col min="15372" max="15372" width="9.625" bestFit="1" customWidth="1"/>
    <col min="15373" max="15373" width="8.875" customWidth="1"/>
    <col min="15374" max="15374" width="9.625" bestFit="1" customWidth="1"/>
    <col min="15375" max="15375" width="10.375" customWidth="1"/>
    <col min="15616" max="15616" width="7.625" customWidth="1"/>
    <col min="15617" max="15617" width="8.625" bestFit="1" customWidth="1"/>
    <col min="15618" max="15618" width="39.625" customWidth="1"/>
    <col min="15620" max="15620" width="9.625" customWidth="1"/>
    <col min="15621" max="15621" width="7.5" customWidth="1"/>
    <col min="15622" max="15622" width="7" customWidth="1"/>
    <col min="15623" max="15623" width="8.125" customWidth="1"/>
    <col min="15624" max="15624" width="6.5" customWidth="1"/>
    <col min="15625" max="15625" width="8.625" customWidth="1"/>
    <col min="15626" max="15626" width="8.5" customWidth="1"/>
    <col min="15627" max="15627" width="9.25" customWidth="1"/>
    <col min="15628" max="15628" width="9.625" bestFit="1" customWidth="1"/>
    <col min="15629" max="15629" width="8.875" customWidth="1"/>
    <col min="15630" max="15630" width="9.625" bestFit="1" customWidth="1"/>
    <col min="15631" max="15631" width="10.375" customWidth="1"/>
    <col min="15872" max="15872" width="7.625" customWidth="1"/>
    <col min="15873" max="15873" width="8.625" bestFit="1" customWidth="1"/>
    <col min="15874" max="15874" width="39.625" customWidth="1"/>
    <col min="15876" max="15876" width="9.625" customWidth="1"/>
    <col min="15877" max="15877" width="7.5" customWidth="1"/>
    <col min="15878" max="15878" width="7" customWidth="1"/>
    <col min="15879" max="15879" width="8.125" customWidth="1"/>
    <col min="15880" max="15880" width="6.5" customWidth="1"/>
    <col min="15881" max="15881" width="8.625" customWidth="1"/>
    <col min="15882" max="15882" width="8.5" customWidth="1"/>
    <col min="15883" max="15883" width="9.25" customWidth="1"/>
    <col min="15884" max="15884" width="9.625" bestFit="1" customWidth="1"/>
    <col min="15885" max="15885" width="8.875" customWidth="1"/>
    <col min="15886" max="15886" width="9.625" bestFit="1" customWidth="1"/>
    <col min="15887" max="15887" width="10.375" customWidth="1"/>
    <col min="16128" max="16128" width="7.625" customWidth="1"/>
    <col min="16129" max="16129" width="8.625" bestFit="1" customWidth="1"/>
    <col min="16130" max="16130" width="39.625" customWidth="1"/>
    <col min="16132" max="16132" width="9.625" customWidth="1"/>
    <col min="16133" max="16133" width="7.5" customWidth="1"/>
    <col min="16134" max="16134" width="7" customWidth="1"/>
    <col min="16135" max="16135" width="8.125" customWidth="1"/>
    <col min="16136" max="16136" width="6.5" customWidth="1"/>
    <col min="16137" max="16137" width="8.625" customWidth="1"/>
    <col min="16138" max="16138" width="8.5" customWidth="1"/>
    <col min="16139" max="16139" width="9.25" customWidth="1"/>
    <col min="16140" max="16140" width="9.625" bestFit="1" customWidth="1"/>
    <col min="16141" max="16141" width="8.875" customWidth="1"/>
    <col min="16142" max="16142" width="9.625" bestFit="1" customWidth="1"/>
    <col min="16143" max="16143" width="10.375" customWidth="1"/>
  </cols>
  <sheetData>
    <row r="1" spans="1:16" x14ac:dyDescent="0.25">
      <c r="A1" t="s">
        <v>65</v>
      </c>
      <c r="O1" s="33" t="s">
        <v>40</v>
      </c>
    </row>
    <row r="2" spans="1:16" x14ac:dyDescent="0.25">
      <c r="O2" s="33" t="s">
        <v>41</v>
      </c>
    </row>
    <row r="3" spans="1:16" x14ac:dyDescent="0.25">
      <c r="O3" s="33" t="s">
        <v>42</v>
      </c>
    </row>
    <row r="4" spans="1:16" x14ac:dyDescent="0.25">
      <c r="O4" s="33" t="s">
        <v>43</v>
      </c>
    </row>
    <row r="5" spans="1:16" x14ac:dyDescent="0.25">
      <c r="O5" s="33" t="s">
        <v>44</v>
      </c>
    </row>
    <row r="6" spans="1:16" x14ac:dyDescent="0.25">
      <c r="O6" s="33" t="s">
        <v>45</v>
      </c>
    </row>
    <row r="7" spans="1:16" ht="20.25" x14ac:dyDescent="0.3">
      <c r="A7" s="85" t="s">
        <v>87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</row>
    <row r="9" spans="1:16" x14ac:dyDescent="0.25">
      <c r="B9" s="49" t="s">
        <v>55</v>
      </c>
      <c r="C9" s="20" t="s">
        <v>88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6" x14ac:dyDescent="0.25">
      <c r="B10" s="49" t="s">
        <v>56</v>
      </c>
      <c r="C10" s="20" t="s">
        <v>88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6" x14ac:dyDescent="0.25">
      <c r="B11" s="49" t="s">
        <v>9</v>
      </c>
      <c r="C11" s="17">
        <f>Koptāme!B17</f>
        <v>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6" x14ac:dyDescent="0.25">
      <c r="B12" s="50" t="s">
        <v>92</v>
      </c>
      <c r="C12" s="17">
        <f>Koptāme!B18</f>
        <v>0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6" x14ac:dyDescent="0.25">
      <c r="B13" s="49" t="s">
        <v>94</v>
      </c>
      <c r="C13" s="17">
        <f>Koptāme!B19</f>
        <v>0</v>
      </c>
    </row>
    <row r="14" spans="1:16" x14ac:dyDescent="0.25">
      <c r="B14" s="21"/>
      <c r="C14" s="21"/>
      <c r="D14" s="21"/>
      <c r="E14" s="21"/>
      <c r="F14" s="21"/>
      <c r="G14" s="21"/>
      <c r="H14" s="21"/>
      <c r="I14" s="20"/>
      <c r="J14" s="20"/>
      <c r="M14" s="22" t="s">
        <v>0</v>
      </c>
      <c r="N14" s="34">
        <f>O33</f>
        <v>0</v>
      </c>
      <c r="O14" s="23" t="s">
        <v>1</v>
      </c>
      <c r="P14" s="20"/>
    </row>
    <row r="15" spans="1:16" x14ac:dyDescent="0.25">
      <c r="B15" s="20" t="s">
        <v>91</v>
      </c>
      <c r="C15" s="20"/>
      <c r="D15" s="20"/>
      <c r="E15" s="20"/>
      <c r="F15" s="20"/>
      <c r="G15" s="20"/>
      <c r="H15" s="20"/>
      <c r="I15" s="20"/>
      <c r="J15" s="20"/>
      <c r="M15" s="27" t="s">
        <v>32</v>
      </c>
      <c r="N15" s="48"/>
      <c r="O15" s="20"/>
      <c r="P15" s="20"/>
    </row>
    <row r="16" spans="1:16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7"/>
      <c r="L16" s="20"/>
      <c r="M16" s="20"/>
      <c r="N16" s="20"/>
      <c r="O16" s="20"/>
      <c r="P16" s="20"/>
    </row>
    <row r="17" spans="1:16" x14ac:dyDescent="0.25">
      <c r="A17" s="86" t="s">
        <v>2</v>
      </c>
      <c r="B17" s="87" t="s">
        <v>3</v>
      </c>
      <c r="C17" s="86" t="s">
        <v>4</v>
      </c>
      <c r="D17" s="86" t="s">
        <v>5</v>
      </c>
      <c r="E17" s="87" t="s">
        <v>6</v>
      </c>
      <c r="F17" s="87"/>
      <c r="G17" s="87"/>
      <c r="H17" s="87"/>
      <c r="I17" s="87"/>
      <c r="J17" s="87"/>
      <c r="K17" s="87" t="s">
        <v>7</v>
      </c>
      <c r="L17" s="87"/>
      <c r="M17" s="87"/>
      <c r="N17" s="87"/>
      <c r="O17" s="87"/>
      <c r="P17" s="20"/>
    </row>
    <row r="18" spans="1:16" ht="83.25" customHeight="1" x14ac:dyDescent="0.25">
      <c r="A18" s="86"/>
      <c r="B18" s="87"/>
      <c r="C18" s="86"/>
      <c r="D18" s="86"/>
      <c r="E18" s="2" t="s">
        <v>21</v>
      </c>
      <c r="F18" s="2" t="s">
        <v>46</v>
      </c>
      <c r="G18" s="2" t="s">
        <v>22</v>
      </c>
      <c r="H18" s="2" t="s">
        <v>23</v>
      </c>
      <c r="I18" s="2" t="s">
        <v>24</v>
      </c>
      <c r="J18" s="2" t="s">
        <v>25</v>
      </c>
      <c r="K18" s="2" t="s">
        <v>26</v>
      </c>
      <c r="L18" s="2" t="s">
        <v>27</v>
      </c>
      <c r="M18" s="2" t="s">
        <v>23</v>
      </c>
      <c r="N18" s="2" t="s">
        <v>28</v>
      </c>
      <c r="O18" s="2" t="s">
        <v>29</v>
      </c>
      <c r="P18" s="20"/>
    </row>
    <row r="19" spans="1:16" x14ac:dyDescent="0.25">
      <c r="A19" s="60">
        <v>1</v>
      </c>
      <c r="B19" s="60">
        <v>2</v>
      </c>
      <c r="C19" s="60">
        <v>3</v>
      </c>
      <c r="D19" s="60">
        <v>4</v>
      </c>
      <c r="E19" s="60">
        <v>5</v>
      </c>
      <c r="F19" s="60">
        <v>6</v>
      </c>
      <c r="G19" s="60">
        <v>7</v>
      </c>
      <c r="H19" s="60">
        <v>8</v>
      </c>
      <c r="I19" s="60">
        <v>9</v>
      </c>
      <c r="J19" s="60">
        <v>10</v>
      </c>
      <c r="K19" s="60">
        <v>11</v>
      </c>
      <c r="L19" s="60">
        <v>12</v>
      </c>
      <c r="M19" s="60">
        <v>13</v>
      </c>
      <c r="N19" s="60">
        <v>14</v>
      </c>
      <c r="O19" s="60">
        <v>15</v>
      </c>
      <c r="P19" s="20"/>
    </row>
    <row r="20" spans="1:16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20"/>
    </row>
    <row r="21" spans="1:16" x14ac:dyDescent="0.25">
      <c r="A21" s="73">
        <v>1</v>
      </c>
      <c r="B21" s="74" t="s">
        <v>66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20"/>
    </row>
    <row r="22" spans="1:16" ht="36" x14ac:dyDescent="0.25">
      <c r="A22" s="75" t="s">
        <v>67</v>
      </c>
      <c r="B22" s="76" t="s">
        <v>89</v>
      </c>
      <c r="C22" s="77" t="s">
        <v>62</v>
      </c>
      <c r="D22" s="64">
        <v>1</v>
      </c>
      <c r="E22" s="61"/>
      <c r="F22" s="24"/>
      <c r="G22" s="24">
        <f>ROUND(E22*F22,2)</f>
        <v>0</v>
      </c>
      <c r="H22" s="24"/>
      <c r="I22" s="24"/>
      <c r="J22" s="24">
        <f>I22+H22+G22</f>
        <v>0</v>
      </c>
      <c r="K22" s="62">
        <f>ROUND(D22*E22,1)</f>
        <v>0</v>
      </c>
      <c r="L22" s="24">
        <f>ROUND(D22*G22,2)</f>
        <v>0</v>
      </c>
      <c r="M22" s="24">
        <f>ROUND(D22*H22,2)</f>
        <v>0</v>
      </c>
      <c r="N22" s="24">
        <f>ROUND(D22*I22,2)</f>
        <v>0</v>
      </c>
      <c r="O22" s="24">
        <f>N22+M22+L22</f>
        <v>0</v>
      </c>
      <c r="P22" s="20"/>
    </row>
    <row r="23" spans="1:16" x14ac:dyDescent="0.25">
      <c r="A23" s="77" t="s">
        <v>68</v>
      </c>
      <c r="B23" s="76" t="s">
        <v>69</v>
      </c>
      <c r="C23" s="77" t="s">
        <v>62</v>
      </c>
      <c r="D23" s="65">
        <v>1</v>
      </c>
      <c r="E23" s="61"/>
      <c r="F23" s="24"/>
      <c r="G23" s="24">
        <f t="shared" ref="G23:G27" si="0">ROUND(E23*F23,2)</f>
        <v>0</v>
      </c>
      <c r="H23" s="24"/>
      <c r="I23" s="24"/>
      <c r="J23" s="24">
        <f t="shared" ref="J23:J27" si="1">I23+H23+G23</f>
        <v>0</v>
      </c>
      <c r="K23" s="62">
        <f t="shared" ref="K23:K27" si="2">ROUND(D23*E23,1)</f>
        <v>0</v>
      </c>
      <c r="L23" s="24">
        <f t="shared" ref="L23:L27" si="3">ROUND(D23*G23,2)</f>
        <v>0</v>
      </c>
      <c r="M23" s="24">
        <f t="shared" ref="M23:M27" si="4">ROUND(D23*H23,2)</f>
        <v>0</v>
      </c>
      <c r="N23" s="24">
        <f t="shared" ref="N23:N27" si="5">ROUND(D23*I23,2)</f>
        <v>0</v>
      </c>
      <c r="O23" s="24">
        <f t="shared" ref="O23:O27" si="6">N23+M23+L23</f>
        <v>0</v>
      </c>
      <c r="P23" s="20"/>
    </row>
    <row r="24" spans="1:16" x14ac:dyDescent="0.25">
      <c r="A24" s="77" t="s">
        <v>70</v>
      </c>
      <c r="B24" s="76" t="s">
        <v>90</v>
      </c>
      <c r="C24" s="77" t="s">
        <v>62</v>
      </c>
      <c r="D24" s="65">
        <v>1</v>
      </c>
      <c r="E24" s="61"/>
      <c r="F24" s="24"/>
      <c r="G24" s="24">
        <f t="shared" si="0"/>
        <v>0</v>
      </c>
      <c r="H24" s="24"/>
      <c r="I24" s="24"/>
      <c r="J24" s="24">
        <f t="shared" si="1"/>
        <v>0</v>
      </c>
      <c r="K24" s="62">
        <f t="shared" si="2"/>
        <v>0</v>
      </c>
      <c r="L24" s="24">
        <f t="shared" si="3"/>
        <v>0</v>
      </c>
      <c r="M24" s="24">
        <f t="shared" si="4"/>
        <v>0</v>
      </c>
      <c r="N24" s="24">
        <f t="shared" si="5"/>
        <v>0</v>
      </c>
      <c r="O24" s="24">
        <f t="shared" si="6"/>
        <v>0</v>
      </c>
      <c r="P24" s="20"/>
    </row>
    <row r="25" spans="1:16" ht="52.15" customHeight="1" x14ac:dyDescent="0.25">
      <c r="A25" s="77" t="s">
        <v>71</v>
      </c>
      <c r="B25" s="76" t="s">
        <v>72</v>
      </c>
      <c r="C25" s="77" t="s">
        <v>62</v>
      </c>
      <c r="D25" s="66">
        <v>1</v>
      </c>
      <c r="E25" s="61"/>
      <c r="F25" s="24"/>
      <c r="G25" s="24">
        <f t="shared" si="0"/>
        <v>0</v>
      </c>
      <c r="H25" s="24"/>
      <c r="I25" s="24"/>
      <c r="J25" s="24">
        <f t="shared" si="1"/>
        <v>0</v>
      </c>
      <c r="K25" s="62">
        <f t="shared" si="2"/>
        <v>0</v>
      </c>
      <c r="L25" s="24">
        <f t="shared" si="3"/>
        <v>0</v>
      </c>
      <c r="M25" s="24">
        <f t="shared" si="4"/>
        <v>0</v>
      </c>
      <c r="N25" s="24">
        <f t="shared" si="5"/>
        <v>0</v>
      </c>
      <c r="O25" s="24">
        <f t="shared" si="6"/>
        <v>0</v>
      </c>
      <c r="P25" s="20"/>
    </row>
    <row r="26" spans="1:16" ht="52.9" customHeight="1" x14ac:dyDescent="0.25">
      <c r="A26" s="77" t="s">
        <v>73</v>
      </c>
      <c r="B26" s="76" t="s">
        <v>74</v>
      </c>
      <c r="C26" s="77" t="s">
        <v>62</v>
      </c>
      <c r="D26" s="67">
        <v>1</v>
      </c>
      <c r="E26" s="61"/>
      <c r="F26" s="24"/>
      <c r="G26" s="24">
        <f t="shared" si="0"/>
        <v>0</v>
      </c>
      <c r="H26" s="24"/>
      <c r="I26" s="24"/>
      <c r="J26" s="24">
        <f t="shared" si="1"/>
        <v>0</v>
      </c>
      <c r="K26" s="62">
        <f t="shared" si="2"/>
        <v>0</v>
      </c>
      <c r="L26" s="24">
        <f t="shared" si="3"/>
        <v>0</v>
      </c>
      <c r="M26" s="24">
        <f t="shared" si="4"/>
        <v>0</v>
      </c>
      <c r="N26" s="24">
        <f t="shared" si="5"/>
        <v>0</v>
      </c>
      <c r="O26" s="24">
        <f t="shared" si="6"/>
        <v>0</v>
      </c>
      <c r="P26" s="20"/>
    </row>
    <row r="27" spans="1:16" ht="36" x14ac:dyDescent="0.25">
      <c r="A27" s="77" t="s">
        <v>75</v>
      </c>
      <c r="B27" s="76" t="s">
        <v>76</v>
      </c>
      <c r="C27" s="77" t="s">
        <v>62</v>
      </c>
      <c r="D27" s="68">
        <v>1</v>
      </c>
      <c r="E27" s="61"/>
      <c r="F27" s="24"/>
      <c r="G27" s="24">
        <f t="shared" si="0"/>
        <v>0</v>
      </c>
      <c r="H27" s="24"/>
      <c r="I27" s="24"/>
      <c r="J27" s="24">
        <f t="shared" si="1"/>
        <v>0</v>
      </c>
      <c r="K27" s="62">
        <f t="shared" si="2"/>
        <v>0</v>
      </c>
      <c r="L27" s="24">
        <f t="shared" si="3"/>
        <v>0</v>
      </c>
      <c r="M27" s="24">
        <f t="shared" si="4"/>
        <v>0</v>
      </c>
      <c r="N27" s="24">
        <f t="shared" si="5"/>
        <v>0</v>
      </c>
      <c r="O27" s="24">
        <f t="shared" si="6"/>
        <v>0</v>
      </c>
      <c r="P27" s="20"/>
    </row>
    <row r="28" spans="1:16" ht="31.15" customHeight="1" x14ac:dyDescent="0.25">
      <c r="A28" s="78">
        <v>2</v>
      </c>
      <c r="B28" s="79" t="s">
        <v>77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20"/>
    </row>
    <row r="29" spans="1:16" x14ac:dyDescent="0.25">
      <c r="A29" s="77" t="s">
        <v>78</v>
      </c>
      <c r="B29" s="76" t="s">
        <v>81</v>
      </c>
      <c r="C29" s="80" t="s">
        <v>79</v>
      </c>
      <c r="D29" s="65">
        <v>1</v>
      </c>
      <c r="E29" s="61"/>
      <c r="F29" s="24"/>
      <c r="G29" s="24">
        <f t="shared" ref="G29:G30" si="7">ROUND(E29*F29,2)</f>
        <v>0</v>
      </c>
      <c r="H29" s="24"/>
      <c r="I29" s="24"/>
      <c r="J29" s="24">
        <f t="shared" ref="J29:J30" si="8">I29+H29+G29</f>
        <v>0</v>
      </c>
      <c r="K29" s="62">
        <f t="shared" ref="K29:K30" si="9">ROUND(D29*E29,1)</f>
        <v>0</v>
      </c>
      <c r="L29" s="24">
        <f t="shared" ref="L29:L30" si="10">ROUND(D29*G29,2)</f>
        <v>0</v>
      </c>
      <c r="M29" s="24">
        <f t="shared" ref="M29:M30" si="11">ROUND(D29*H29,2)</f>
        <v>0</v>
      </c>
      <c r="N29" s="24">
        <f t="shared" ref="N29:N30" si="12">ROUND(D29*I29,2)</f>
        <v>0</v>
      </c>
      <c r="O29" s="24">
        <f t="shared" ref="O29:O30" si="13">N29+M29+L29</f>
        <v>0</v>
      </c>
      <c r="P29" s="20"/>
    </row>
    <row r="30" spans="1:16" x14ac:dyDescent="0.25">
      <c r="A30" s="77" t="s">
        <v>80</v>
      </c>
      <c r="B30" s="76" t="s">
        <v>82</v>
      </c>
      <c r="C30" s="80" t="s">
        <v>79</v>
      </c>
      <c r="D30" s="65">
        <v>1</v>
      </c>
      <c r="E30" s="61"/>
      <c r="F30" s="24"/>
      <c r="G30" s="24">
        <f t="shared" si="7"/>
        <v>0</v>
      </c>
      <c r="H30" s="24"/>
      <c r="I30" s="24"/>
      <c r="J30" s="24">
        <f t="shared" si="8"/>
        <v>0</v>
      </c>
      <c r="K30" s="62">
        <f t="shared" si="9"/>
        <v>0</v>
      </c>
      <c r="L30" s="24">
        <f t="shared" si="10"/>
        <v>0</v>
      </c>
      <c r="M30" s="24">
        <f t="shared" si="11"/>
        <v>0</v>
      </c>
      <c r="N30" s="24">
        <f t="shared" si="12"/>
        <v>0</v>
      </c>
      <c r="O30" s="24">
        <f t="shared" si="13"/>
        <v>0</v>
      </c>
      <c r="P30" s="20"/>
    </row>
    <row r="31" spans="1:16" x14ac:dyDescent="0.25">
      <c r="A31" s="78">
        <v>3</v>
      </c>
      <c r="B31" s="81" t="s">
        <v>83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20"/>
    </row>
    <row r="32" spans="1:16" x14ac:dyDescent="0.25">
      <c r="A32" s="77" t="s">
        <v>84</v>
      </c>
      <c r="B32" s="76" t="s">
        <v>85</v>
      </c>
      <c r="C32" s="77" t="s">
        <v>86</v>
      </c>
      <c r="D32" s="65">
        <v>1</v>
      </c>
      <c r="E32" s="61"/>
      <c r="F32" s="24"/>
      <c r="G32" s="24">
        <f>ROUND(E32*F32,2)</f>
        <v>0</v>
      </c>
      <c r="H32" s="24"/>
      <c r="I32" s="24"/>
      <c r="J32" s="24">
        <f>I32+H32+G32</f>
        <v>0</v>
      </c>
      <c r="K32" s="62">
        <f>ROUND(D32*E32,1)</f>
        <v>0</v>
      </c>
      <c r="L32" s="24">
        <f>ROUND(D32*G32,2)</f>
        <v>0</v>
      </c>
      <c r="M32" s="24">
        <f>ROUND(D32*H32,2)</f>
        <v>0</v>
      </c>
      <c r="N32" s="24">
        <f>ROUND(D32*I32,2)</f>
        <v>0</v>
      </c>
      <c r="O32" s="24">
        <f>N32+M32+L32</f>
        <v>0</v>
      </c>
      <c r="P32" s="20"/>
    </row>
    <row r="33" spans="1:16" x14ac:dyDescent="0.25">
      <c r="A33" s="84" t="s">
        <v>8</v>
      </c>
      <c r="B33" s="84"/>
      <c r="C33" s="84"/>
      <c r="D33" s="84"/>
      <c r="E33" s="84"/>
      <c r="F33" s="84"/>
      <c r="G33" s="84"/>
      <c r="H33" s="84"/>
      <c r="I33" s="84"/>
      <c r="J33" s="84"/>
      <c r="K33" s="63">
        <f>SUM(K21:K32)</f>
        <v>0</v>
      </c>
      <c r="L33" s="51">
        <f>SUM(L21:L32)</f>
        <v>0</v>
      </c>
      <c r="M33" s="51">
        <f>SUM(M21:M32)</f>
        <v>0</v>
      </c>
      <c r="N33" s="51">
        <f>SUM(N21:N32)</f>
        <v>0</v>
      </c>
      <c r="O33" s="51">
        <f>SUM(O21:O32)</f>
        <v>0</v>
      </c>
      <c r="P33" s="20"/>
    </row>
    <row r="34" spans="1:16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16" x14ac:dyDescent="0.25">
      <c r="A35" s="20"/>
      <c r="B35" s="25" t="s">
        <v>58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 x14ac:dyDescent="0.25">
      <c r="A36" s="20"/>
      <c r="B36" s="26" t="s">
        <v>57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16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6" x14ac:dyDescent="0.25">
      <c r="A38" s="20"/>
      <c r="B38" s="20" t="s">
        <v>30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1:16" x14ac:dyDescent="0.25">
      <c r="A39" s="20"/>
      <c r="B39" s="26" t="s">
        <v>31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16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</sheetData>
  <mergeCells count="8">
    <mergeCell ref="A33:J33"/>
    <mergeCell ref="A7:O7"/>
    <mergeCell ref="A17:A18"/>
    <mergeCell ref="B17:B18"/>
    <mergeCell ref="C17:C18"/>
    <mergeCell ref="D17:D18"/>
    <mergeCell ref="E17:J17"/>
    <mergeCell ref="K17:O17"/>
  </mergeCells>
  <pageMargins left="0.7" right="0.7" top="0.75" bottom="0.75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FAC3B513D7BA840841A5CAE414CFAB2" ma:contentTypeVersion="13" ma:contentTypeDescription="Izveidot jaunu dokumentu." ma:contentTypeScope="" ma:versionID="f3a83a1e9444a390c98afe4e64479c56">
  <xsd:schema xmlns:xsd="http://www.w3.org/2001/XMLSchema" xmlns:xs="http://www.w3.org/2001/XMLSchema" xmlns:p="http://schemas.microsoft.com/office/2006/metadata/properties" xmlns:ns2="f7f10dac-c886-413a-8845-b14d1bd438b1" xmlns:ns3="eba9b022-a29f-4db0-81f3-5d5aa01ad8b2" targetNamespace="http://schemas.microsoft.com/office/2006/metadata/properties" ma:root="true" ma:fieldsID="a02e769fcef63af301572b6df47baf7a" ns2:_="" ns3:_="">
    <xsd:import namespace="f7f10dac-c886-413a-8845-b14d1bd438b1"/>
    <xsd:import namespace="eba9b022-a29f-4db0-81f3-5d5aa01ad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10dac-c886-413a-8845-b14d1bd438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9b022-a29f-4db0-81f3-5d5aa01ad8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e557149-f6cc-46be-a018-91cfb596a3cc}" ma:internalName="TaxCatchAll" ma:showField="CatchAllData" ma:web="eba9b022-a29f-4db0-81f3-5d5aa01ad8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a9b022-a29f-4db0-81f3-5d5aa01ad8b2" xsi:nil="true"/>
    <lcf76f155ced4ddcb4097134ff3c332f xmlns="f7f10dac-c886-413a-8845-b14d1bd438b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23F3B4-4868-4E7A-84B7-BB92F6C00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f10dac-c886-413a-8845-b14d1bd438b1"/>
    <ds:schemaRef ds:uri="eba9b022-a29f-4db0-81f3-5d5aa01ad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2A122C-E53C-44A6-9AE2-A1819F4E8356}">
  <ds:schemaRefs>
    <ds:schemaRef ds:uri="http://schemas.microsoft.com/office/2006/metadata/properties"/>
    <ds:schemaRef ds:uri="http://schemas.microsoft.com/office/infopath/2007/PartnerControls"/>
    <ds:schemaRef ds:uri="eba9b022-a29f-4db0-81f3-5d5aa01ad8b2"/>
    <ds:schemaRef ds:uri="f7f10dac-c886-413a-8845-b14d1bd438b1"/>
  </ds:schemaRefs>
</ds:datastoreItem>
</file>

<file path=customXml/itemProps3.xml><?xml version="1.0" encoding="utf-8"?>
<ds:datastoreItem xmlns:ds="http://schemas.openxmlformats.org/officeDocument/2006/customXml" ds:itemID="{87584774-AF1E-443F-8C9D-28BA443F87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82bc6c2-7514-4fdc-9d30-d67e678af931}" enabled="0" method="" siteId="{782bc6c2-7514-4fdc-9d30-d67e678af9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Koptāme</vt:lpstr>
      <vt:lpstr>Kopsavilkums</vt:lpstr>
      <vt:lpstr>Lokālā tāme par 1 vienību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Guntars Velbergs</dc:creator>
  <cp:keywords/>
  <dc:description/>
  <cp:lastModifiedBy>Olga Gerdele</cp:lastModifiedBy>
  <cp:lastPrinted>2025-05-26T08:49:44Z</cp:lastPrinted>
  <dcterms:created xsi:type="dcterms:W3CDTF">2023-03-09T11:07:29Z</dcterms:created>
  <dcterms:modified xsi:type="dcterms:W3CDTF">2026-08-26T07:33:50Z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0x010100BFAC3B513D7BA840841A5CAE414CFAB2</vt:lpwstr>
  </property>
  <property fmtid="{D5CDD505-2E9C-101B-9397-08002B2CF9AE}" pid="3" name="MediaServiceImageTags">
    <vt:lpwstr/>
  </property>
</Properties>
</file>