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S-Primary\User Folders\SAfanasjeva\Desktop\Snega doc\KSN\Tehn. specifikacija\2026\Video\07_28_redakcija\"/>
    </mc:Choice>
  </mc:AlternateContent>
  <xr:revisionPtr revIDLastSave="0" documentId="13_ncr:1_{0CA13EB5-2350-4DCE-8284-00EC91EBD588}" xr6:coauthVersionLast="47" xr6:coauthVersionMax="47" xr10:uidLastSave="{00000000-0000-0000-0000-000000000000}"/>
  <bookViews>
    <workbookView xWindow="2295" yWindow="2295" windowWidth="22080" windowHeight="13050" tabRatio="910" xr2:uid="{47ABEF81-56A2-42C2-9B79-14EB9968FC8B}"/>
  </bookViews>
  <sheets>
    <sheet name="Imantas Cietokšna kr mezgls 82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12" l="1"/>
  <c r="A14" i="12"/>
  <c r="A15" i="12" l="1"/>
  <c r="A16" i="12"/>
  <c r="A17" i="12" l="1"/>
  <c r="A18" i="12" l="1"/>
  <c r="A19" i="12" l="1"/>
  <c r="A20" i="12" l="1"/>
  <c r="A21" i="12" l="1"/>
  <c r="A22" i="12" l="1"/>
  <c r="A23" i="12" l="1"/>
  <c r="A24" i="12" l="1"/>
  <c r="A26" i="12" l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43" i="12" s="1"/>
  <c r="A44" i="12" s="1"/>
  <c r="A45" i="12" s="1"/>
  <c r="A46" i="12" s="1"/>
  <c r="A47" i="12" s="1"/>
  <c r="A48" i="12" s="1"/>
  <c r="A49" i="12" s="1"/>
  <c r="A51" i="12" s="1"/>
  <c r="A52" i="12" s="1"/>
  <c r="A53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6" i="12" s="1"/>
  <c r="A67" i="12" s="1"/>
  <c r="A68" i="12" s="1"/>
  <c r="A73" i="12" s="1"/>
  <c r="A75" i="12" s="1"/>
  <c r="A76" i="12" s="1"/>
  <c r="A80" i="12" s="1"/>
  <c r="A82" i="12" s="1"/>
  <c r="A84" i="12" s="1"/>
  <c r="A88" i="12" s="1"/>
  <c r="A89" i="12" s="1"/>
</calcChain>
</file>

<file path=xl/sharedStrings.xml><?xml version="1.0" encoding="utf-8"?>
<sst xmlns="http://schemas.openxmlformats.org/spreadsheetml/2006/main" count="153" uniqueCount="102">
  <si>
    <t>Nr.</t>
  </si>
  <si>
    <t>Materiālu\darbu nosaukums</t>
  </si>
  <si>
    <t>Mērv.</t>
  </si>
  <si>
    <t>Kabeļi un vadi, caurules un tt.</t>
  </si>
  <si>
    <t>m</t>
  </si>
  <si>
    <t>Bridinājuma lente sarkana</t>
  </si>
  <si>
    <t>gab.</t>
  </si>
  <si>
    <t>kompl.</t>
  </si>
  <si>
    <t>Tranšejas rakšana un aizbēršana</t>
  </si>
  <si>
    <t xml:space="preserve">Videonovērošanas sistēma </t>
  </si>
  <si>
    <t>Augstkāpēju darbi uz pacēlāja</t>
  </si>
  <si>
    <t>Patch kabelis RJ45-RJ45, 1m</t>
  </si>
  <si>
    <t>Palīgmateriāli</t>
  </si>
  <si>
    <t>Apsardzes sistēma</t>
  </si>
  <si>
    <t>k-ts</t>
  </si>
  <si>
    <t>gab</t>
  </si>
  <si>
    <t>Durvju magnētiskais kontakts KA 2071</t>
  </si>
  <si>
    <t>Elektroapgādes sistēma</t>
  </si>
  <si>
    <t>Slēdzis 1P 16A</t>
  </si>
  <si>
    <t>DIN sliede perforēta</t>
  </si>
  <si>
    <t>Seguma atjaunošanas darbi</t>
  </si>
  <si>
    <t>m3</t>
  </si>
  <si>
    <t>Pārējie darbi</t>
  </si>
  <si>
    <t>Izpilddokumentācijas izgatavošana</t>
  </si>
  <si>
    <t>Sistēmas palaišana un nodošana ekspluatācijā</t>
  </si>
  <si>
    <t>mezgls</t>
  </si>
  <si>
    <t>m2</t>
  </si>
  <si>
    <t>Smilts</t>
  </si>
  <si>
    <t>Datu kabelis ārdarbu, F/UTP Cat.5e 4x2x0,5 tips</t>
  </si>
  <si>
    <t>Kabeļu aizsargcaurule gofrētas EVOPIPES EVOCAB FLEX PE-∅75 (450N)</t>
  </si>
  <si>
    <t>Zaļaju atjaunošana</t>
  </si>
  <si>
    <t>objekts</t>
  </si>
  <si>
    <t>Rakšanas atļaujas saņemšana</t>
  </si>
  <si>
    <t>EPL digitālā uzmērīšana</t>
  </si>
  <si>
    <t>km</t>
  </si>
  <si>
    <t>Piezīme: Projektā izmantotos materiālus iespējams aizstāt ar ekvivalentas kvalitātes citu firmu izstrādājumiem</t>
  </si>
  <si>
    <t>Virve kabeļa ievilkšanai (6mm/500m)</t>
  </si>
  <si>
    <t>Bedres caurduršanas rakšana un aizbēršana</t>
  </si>
  <si>
    <t>Bruģa (flizes) klājuma demontāža</t>
  </si>
  <si>
    <t>Bruģa (flizes) klājuma atjaunošana</t>
  </si>
  <si>
    <t>Asfalta demontāža</t>
  </si>
  <si>
    <t>Asfalta atjaunošana</t>
  </si>
  <si>
    <t>Kabeļu aizsargcaurule caurdures EVOPIPES EVOCAB STING PE-∅75 (1250N)</t>
  </si>
  <si>
    <t>Caurduršana (caurule D=75mm 1250N )</t>
  </si>
  <si>
    <t>Zemē guldams elektroapgādes kabelis ar vara dzislam CYKY 3x2.5mm², vai ekvivalents</t>
  </si>
  <si>
    <t>Ārtelpu montāžai elektroapgādes kabelis ar vara dzislam NYM-J 3x1.5mm² , vai ekvivalents</t>
  </si>
  <si>
    <t>Patch kabelis RJ45-RJ45, 2m</t>
  </si>
  <si>
    <t xml:space="preserve">Barošanas bloks 240W, DC 48V komutatoram uz DIN sliede, DRP-240-48 </t>
  </si>
  <si>
    <t>RJ45 kabeļa aizsargs - RJ45 waterproof KIT</t>
  </si>
  <si>
    <t>Ethernet modulis TRIKDIS E14</t>
  </si>
  <si>
    <t>Ārtelpu vājstrāvas kabelis A-2Y-(L)2Y 2x2x0.8mm</t>
  </si>
  <si>
    <t>Kontaktligzda 250V/ 16A uz DIN sliede</t>
  </si>
  <si>
    <t xml:space="preserve">Kopne </t>
  </si>
  <si>
    <t>Automātslēdzis 1P C 6A</t>
  </si>
  <si>
    <t xml:space="preserve">Barošanas bloks DC 12V </t>
  </si>
  <si>
    <t>Datu rozete monējama uz DIN sliede</t>
  </si>
  <si>
    <t>h</t>
  </si>
  <si>
    <t>Videonovērošanas sistēmas paplašināšana Daugavpils pilsētā.</t>
  </si>
  <si>
    <t>Projkets:</t>
  </si>
  <si>
    <t>Adrese:</t>
  </si>
  <si>
    <t>Pasūt.Nr:</t>
  </si>
  <si>
    <t xml:space="preserve">VĀJSTRĀVAS, ELEKTROAPGĀDE, ĀRĒJIE TĪKLI </t>
  </si>
  <si>
    <t>Daļa:</t>
  </si>
  <si>
    <t>Marka:</t>
  </si>
  <si>
    <t>EST, ELT</t>
  </si>
  <si>
    <t>Micro SD karte 64Gb PTZ kamerai</t>
  </si>
  <si>
    <t>Panorāmas kam. stiprinājums pie staba</t>
  </si>
  <si>
    <t>Micro SD karte 128Gb panorāmas kamerai</t>
  </si>
  <si>
    <t>PTZ kam. stiprinājums pie staba</t>
  </si>
  <si>
    <t>Kabeļu ieguldīšanas esošā kanalizācijā (ievilkšana vai iepūšana)</t>
  </si>
  <si>
    <t>Imantas un Cietokšņa ielu krustojums.</t>
  </si>
  <si>
    <t>Transformators - Tufvassons  PVS301 230/230VM , vai ekvivalents</t>
  </si>
  <si>
    <t>Bedres rakšana un aizbēršana esošā kanalizācijā</t>
  </si>
  <si>
    <t>Automātslēdzis 1P C 2A</t>
  </si>
  <si>
    <t xml:space="preserve">&gt;4 x PoE+/60W 10/100BaseT(X) ports; </t>
  </si>
  <si>
    <t>&gt;temp. -40 to 75°C;</t>
  </si>
  <si>
    <t>&gt;DIN-rail mounting;</t>
  </si>
  <si>
    <t xml:space="preserve">&gt;2 x SFP ports; </t>
  </si>
  <si>
    <t>&gt;48VDC power inputs;</t>
  </si>
  <si>
    <t>Kronšteins PTZ kameras stiprināšanai, līdz 0,8 m</t>
  </si>
  <si>
    <t>PTZ videokameras komutācijas kārba</t>
  </si>
  <si>
    <t>Panorāmas videokameras komutācijas kārba</t>
  </si>
  <si>
    <t>Blietēšana</t>
  </si>
  <si>
    <t xml:space="preserve">&gt;  Betona bruģis </t>
  </si>
  <si>
    <t>&gt;30mm  Šķembu izsijas 2-5 mm</t>
  </si>
  <si>
    <t>&gt;150mm  Blietētas šķembas,  frakcija 0 - 45 mm</t>
  </si>
  <si>
    <t>&gt;300mm  Blietēta smilts</t>
  </si>
  <si>
    <t>&gt;100mm nelnzeme un zāliena sēklas</t>
  </si>
  <si>
    <t>&gt;40mm  Asfalta segums AC 8 surf</t>
  </si>
  <si>
    <t>Aizsargbarjers</t>
  </si>
  <si>
    <t>&gt;videonovērošanas skapja un stabu ar videokameru aizsardzība no sadursmes ar automobiliem</t>
  </si>
  <si>
    <t>LUXRIOT licence LXR-EVO-GL-1 Evo Global Add-on 1 channel license</t>
  </si>
  <si>
    <t>Panorāmas stacionāra kamera: AXIS P3738-PLE  vai ekvivalents</t>
  </si>
  <si>
    <t>PTZ Vadāma tīkla  kamera AXIS P5676-LE PTZ Camera vai ekvivalents:</t>
  </si>
  <si>
    <t xml:space="preserve">Cietais disks HDD SATA III 24 Tb videoarhīvam serveru telpā </t>
  </si>
  <si>
    <t>Datu pārraides kanāla nodrošināšana no objekta uz serveru telpu Muzejas ielā 6 (montāža, iekārtas, pieslēgums, konfigurācija).</t>
  </si>
  <si>
    <t>Vadāmais industriālais PoE komutators MIKROTIK vai ekvivalents:</t>
  </si>
  <si>
    <t>Kabeļu sadalne K6, JAUDA, 1020x850x315mm, 
(korpuss + montāžas plate, bez iekšējās komplektācijas) ar pamatni P6, vai ekvivalents</t>
  </si>
  <si>
    <t>Topogrāfija</t>
  </si>
  <si>
    <t>Projekta aktualizācija</t>
  </si>
  <si>
    <t>INDIKATĪVIE APJOMI (MATERIĀLU SPECIFIKĀCIJA. MONTĀŽAS DARBI).</t>
  </si>
  <si>
    <t xml:space="preserve">Daudzums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</si>
</sst>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86"/>
      <scheme val="minor"/>
    </font>
    <font>
      <sz val="10"/>
      <name val="Helv"/>
    </font>
    <font>
      <sz val="10"/>
      <name val="Arial"/>
      <family val="2"/>
      <charset val="204"/>
    </font>
    <font>
      <sz val="12"/>
      <name val="BaltCenturyOldStyle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b/>
      <sz val="10"/>
      <name val="Arial"/>
      <family val="2"/>
      <charset val="204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rgb="FF222222"/>
      <name val="Open San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1" fillId="0" borderId="0"/>
    <xf numFmtId="0" fontId="1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3" fillId="0" borderId="0"/>
  </cellStyleXfs>
  <cellXfs count="49">
    <xf numFmtId="0" fontId="0" fillId="0" borderId="0" xfId="0"/>
    <xf numFmtId="0" fontId="4" fillId="0" borderId="0" xfId="0" applyFont="1" applyAlignment="1">
      <alignment vertical="center"/>
    </xf>
    <xf numFmtId="49" fontId="4" fillId="0" borderId="0" xfId="5" applyNumberFormat="1" applyFont="1" applyAlignment="1">
      <alignment vertical="center"/>
    </xf>
    <xf numFmtId="0" fontId="4" fillId="2" borderId="1" xfId="7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6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6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6" applyNumberFormat="1" applyFont="1" applyBorder="1" applyAlignment="1">
      <alignment horizontal="left" vertical="center" wrapText="1"/>
    </xf>
    <xf numFmtId="49" fontId="4" fillId="0" borderId="1" xfId="6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6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7" fillId="0" borderId="0" xfId="3" applyNumberFormat="1" applyFont="1" applyAlignment="1">
      <alignment horizontal="center" vertical="center" wrapText="1"/>
    </xf>
    <xf numFmtId="2" fontId="8" fillId="0" borderId="0" xfId="3" applyNumberFormat="1" applyFont="1" applyAlignment="1">
      <alignment vertical="center"/>
    </xf>
    <xf numFmtId="2" fontId="8" fillId="0" borderId="0" xfId="3" applyNumberFormat="1" applyFont="1" applyAlignment="1">
      <alignment horizontal="center" vertical="center" wrapText="1"/>
    </xf>
    <xf numFmtId="2" fontId="4" fillId="0" borderId="0" xfId="3" applyNumberFormat="1" applyFont="1" applyAlignment="1">
      <alignment horizontal="left" vertical="center" wrapText="1"/>
    </xf>
    <xf numFmtId="2" fontId="9" fillId="0" borderId="0" xfId="3" applyNumberFormat="1" applyFont="1" applyAlignment="1">
      <alignment horizontal="left" vertical="center" wrapText="1"/>
    </xf>
    <xf numFmtId="4" fontId="5" fillId="2" borderId="2" xfId="4" applyNumberFormat="1" applyFont="1" applyFill="1" applyBorder="1" applyAlignment="1">
      <alignment horizontal="left" vertical="center"/>
    </xf>
    <xf numFmtId="4" fontId="5" fillId="2" borderId="1" xfId="4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6" applyFont="1" applyBorder="1" applyAlignment="1">
      <alignment horizontal="left" vertical="center" wrapText="1"/>
    </xf>
    <xf numFmtId="0" fontId="2" fillId="0" borderId="1" xfId="2" applyFont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2" fontId="4" fillId="0" borderId="1" xfId="2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1" xfId="4" applyNumberFormat="1" applyFont="1" applyBorder="1" applyAlignment="1">
      <alignment horizontal="center" vertical="center" wrapText="1"/>
    </xf>
    <xf numFmtId="49" fontId="4" fillId="0" borderId="3" xfId="5" applyNumberFormat="1" applyFont="1" applyBorder="1" applyAlignment="1">
      <alignment horizontal="center" vertical="center"/>
    </xf>
    <xf numFmtId="49" fontId="4" fillId="0" borderId="4" xfId="3" applyNumberFormat="1" applyFont="1" applyBorder="1" applyAlignment="1">
      <alignment horizontal="center" vertical="center"/>
    </xf>
    <xf numFmtId="4" fontId="4" fillId="0" borderId="2" xfId="4" applyNumberFormat="1" applyFont="1" applyBorder="1" applyAlignment="1">
      <alignment horizontal="center" vertical="center"/>
    </xf>
  </cellXfs>
  <cellStyles count="8">
    <cellStyle name="Normal" xfId="0" builtinId="0"/>
    <cellStyle name="Normal 2" xfId="1" xr:uid="{6D11DE97-059E-4457-8902-9BDC26B89DA1}"/>
    <cellStyle name="Normal 2 2" xfId="2" xr:uid="{FC1EC268-1AA7-44F8-9BD9-DAF93C86A0A5}"/>
    <cellStyle name="Normal 8" xfId="3" xr:uid="{C116416B-F3FB-47CA-986C-55EAD6C099A2}"/>
    <cellStyle name="Normal 8 2" xfId="4" xr:uid="{1A8DFA1D-3DE0-49DC-A88F-F025D6524BBD}"/>
    <cellStyle name="Normal_04 kV EPL rekonstrukcija Eglaine" xfId="5" xr:uid="{64774E83-B2F9-4A33-B715-816E4D17125A}"/>
    <cellStyle name="Normal_19. Valmieras slimnica 21.09.2005" xfId="6" xr:uid="{B16A86A4-EED1-4814-B678-97786A6EB075}"/>
    <cellStyle name="Normal_Dz.Nr1" xfId="7" xr:uid="{93225C4A-917D-4F2C-B71D-6FD58C9549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90B1779-E317-4797-9144-AE550BB2EA87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38467c02-714f-47a2-b90a-5ac237b885ab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D899-EFED-4796-8DF2-12AB76462468}">
  <sheetPr>
    <pageSetUpPr fitToPage="1"/>
  </sheetPr>
  <dimension ref="A1:E97"/>
  <sheetViews>
    <sheetView tabSelected="1" zoomScale="90" zoomScaleNormal="90" workbookViewId="0">
      <selection activeCell="D19" sqref="D19"/>
    </sheetView>
  </sheetViews>
  <sheetFormatPr defaultColWidth="9.140625" defaultRowHeight="15"/>
  <cols>
    <col min="1" max="1" width="11.85546875" style="37" customWidth="1"/>
    <col min="2" max="2" width="79.5703125" style="37" customWidth="1"/>
    <col min="3" max="3" width="9.140625" style="37"/>
    <col min="4" max="4" width="19.7109375" style="37" customWidth="1"/>
    <col min="5" max="5" width="69.7109375" style="37" customWidth="1"/>
    <col min="6" max="16384" width="9.140625" style="37"/>
  </cols>
  <sheetData>
    <row r="1" spans="1:4" ht="31.5">
      <c r="A1" s="1"/>
      <c r="B1" s="24" t="s">
        <v>100</v>
      </c>
      <c r="C1" s="25"/>
      <c r="D1" s="25"/>
    </row>
    <row r="2" spans="1:4">
      <c r="A2" s="1"/>
      <c r="B2" s="26"/>
      <c r="C2" s="25"/>
      <c r="D2" s="25"/>
    </row>
    <row r="3" spans="1:4">
      <c r="A3" s="1" t="s">
        <v>58</v>
      </c>
      <c r="B3" s="27" t="s">
        <v>57</v>
      </c>
      <c r="C3" s="25"/>
      <c r="D3" s="25"/>
    </row>
    <row r="4" spans="1:4">
      <c r="A4" s="1" t="s">
        <v>59</v>
      </c>
      <c r="B4" s="28" t="s">
        <v>70</v>
      </c>
      <c r="C4" s="25"/>
      <c r="D4" s="25"/>
    </row>
    <row r="5" spans="1:4">
      <c r="A5" s="1" t="s">
        <v>60</v>
      </c>
      <c r="B5" s="27"/>
      <c r="C5" s="25"/>
      <c r="D5" s="25"/>
    </row>
    <row r="6" spans="1:4">
      <c r="A6" s="1" t="s">
        <v>62</v>
      </c>
      <c r="B6" s="27" t="s">
        <v>61</v>
      </c>
      <c r="C6" s="25"/>
      <c r="D6" s="25"/>
    </row>
    <row r="7" spans="1:4">
      <c r="A7" s="1" t="s">
        <v>63</v>
      </c>
      <c r="B7" s="27" t="s">
        <v>64</v>
      </c>
      <c r="C7" s="25"/>
      <c r="D7" s="25"/>
    </row>
    <row r="8" spans="1:4">
      <c r="A8" s="2"/>
      <c r="B8" s="1"/>
      <c r="C8" s="1"/>
      <c r="D8" s="1"/>
    </row>
    <row r="9" spans="1:4">
      <c r="A9" s="2"/>
      <c r="B9" s="1"/>
      <c r="C9" s="1"/>
      <c r="D9" s="1"/>
    </row>
    <row r="10" spans="1:4" ht="15" customHeight="1">
      <c r="A10" s="46" t="s">
        <v>0</v>
      </c>
      <c r="B10" s="48" t="s">
        <v>1</v>
      </c>
      <c r="C10" s="45" t="s">
        <v>2</v>
      </c>
      <c r="D10" s="45" t="s">
        <v>101</v>
      </c>
    </row>
    <row r="11" spans="1:4" ht="53.45" customHeight="1">
      <c r="A11" s="47"/>
      <c r="B11" s="48"/>
      <c r="C11" s="45"/>
      <c r="D11" s="45"/>
    </row>
    <row r="12" spans="1:4" ht="15" customHeight="1">
      <c r="A12" s="3"/>
      <c r="B12" s="29" t="s">
        <v>3</v>
      </c>
      <c r="C12" s="30"/>
      <c r="D12" s="35"/>
    </row>
    <row r="13" spans="1:4">
      <c r="A13" s="17">
        <v>1</v>
      </c>
      <c r="B13" s="23" t="s">
        <v>42</v>
      </c>
      <c r="C13" s="17" t="s">
        <v>4</v>
      </c>
      <c r="D13" s="31">
        <v>16</v>
      </c>
    </row>
    <row r="14" spans="1:4">
      <c r="A14" s="17">
        <f>COUNTA(A$13:$A13)+1</f>
        <v>2</v>
      </c>
      <c r="B14" s="23" t="s">
        <v>29</v>
      </c>
      <c r="C14" s="17" t="s">
        <v>4</v>
      </c>
      <c r="D14" s="31">
        <v>40</v>
      </c>
    </row>
    <row r="15" spans="1:4">
      <c r="A15" s="17">
        <f>COUNTA(A$13:$A14)+1</f>
        <v>3</v>
      </c>
      <c r="B15" s="5" t="s">
        <v>44</v>
      </c>
      <c r="C15" s="4" t="s">
        <v>4</v>
      </c>
      <c r="D15" s="19">
        <v>145</v>
      </c>
    </row>
    <row r="16" spans="1:4">
      <c r="A16" s="17">
        <f>COUNTA(A$13:$A15)+1</f>
        <v>4</v>
      </c>
      <c r="B16" s="5" t="s">
        <v>45</v>
      </c>
      <c r="C16" s="4" t="s">
        <v>4</v>
      </c>
      <c r="D16" s="19">
        <v>10</v>
      </c>
    </row>
    <row r="17" spans="1:4">
      <c r="A17" s="17">
        <f>COUNTA(A$13:$A16)+1</f>
        <v>5</v>
      </c>
      <c r="B17" s="5" t="s">
        <v>28</v>
      </c>
      <c r="C17" s="4" t="s">
        <v>4</v>
      </c>
      <c r="D17" s="19">
        <v>30</v>
      </c>
    </row>
    <row r="18" spans="1:4">
      <c r="A18" s="17">
        <f>COUNTA(A$13:$A17)+1</f>
        <v>6</v>
      </c>
      <c r="B18" s="5" t="s">
        <v>5</v>
      </c>
      <c r="C18" s="4" t="s">
        <v>4</v>
      </c>
      <c r="D18" s="19">
        <v>40</v>
      </c>
    </row>
    <row r="19" spans="1:4">
      <c r="A19" s="17">
        <f>COUNTA(A$13:$A18)+1</f>
        <v>7</v>
      </c>
      <c r="B19" s="5" t="s">
        <v>36</v>
      </c>
      <c r="C19" s="4" t="s">
        <v>4</v>
      </c>
      <c r="D19" s="19">
        <v>40</v>
      </c>
    </row>
    <row r="20" spans="1:4" ht="15" customHeight="1">
      <c r="A20" s="17">
        <f>COUNTA(A$13:$A19)+1</f>
        <v>8</v>
      </c>
      <c r="B20" s="5" t="s">
        <v>43</v>
      </c>
      <c r="C20" s="4" t="s">
        <v>4</v>
      </c>
      <c r="D20" s="19">
        <v>16</v>
      </c>
    </row>
    <row r="21" spans="1:4">
      <c r="A21" s="17">
        <f>COUNTA(A$13:$A20)+1</f>
        <v>9</v>
      </c>
      <c r="B21" s="5" t="s">
        <v>37</v>
      </c>
      <c r="C21" s="4" t="s">
        <v>15</v>
      </c>
      <c r="D21" s="19">
        <v>2</v>
      </c>
    </row>
    <row r="22" spans="1:4">
      <c r="A22" s="17">
        <f>COUNTA(A$13:$A21)+1</f>
        <v>10</v>
      </c>
      <c r="B22" s="5" t="s">
        <v>8</v>
      </c>
      <c r="C22" s="4" t="s">
        <v>4</v>
      </c>
      <c r="D22" s="19">
        <v>5</v>
      </c>
    </row>
    <row r="23" spans="1:4">
      <c r="A23" s="17">
        <f>COUNTA(A$13:$A22)+1</f>
        <v>11</v>
      </c>
      <c r="B23" s="5" t="s">
        <v>72</v>
      </c>
      <c r="C23" s="4" t="s">
        <v>15</v>
      </c>
      <c r="D23" s="19">
        <v>1</v>
      </c>
    </row>
    <row r="24" spans="1:4">
      <c r="A24" s="17">
        <f>COUNTA(A$13:$A23)+1</f>
        <v>12</v>
      </c>
      <c r="B24" s="5" t="s">
        <v>69</v>
      </c>
      <c r="C24" s="4" t="s">
        <v>4</v>
      </c>
      <c r="D24" s="19">
        <v>90</v>
      </c>
    </row>
    <row r="25" spans="1:4" ht="15" customHeight="1">
      <c r="A25" s="6"/>
      <c r="B25" s="7" t="s">
        <v>9</v>
      </c>
      <c r="C25" s="6"/>
      <c r="D25" s="35"/>
    </row>
    <row r="26" spans="1:4">
      <c r="A26" s="17">
        <f>COUNTA(A$13:$A25)+1</f>
        <v>13</v>
      </c>
      <c r="B26" s="8" t="s">
        <v>92</v>
      </c>
      <c r="C26" s="18" t="s">
        <v>7</v>
      </c>
      <c r="D26" s="20">
        <v>1</v>
      </c>
    </row>
    <row r="27" spans="1:4">
      <c r="A27" s="17">
        <f>COUNTA(A$13:$A26)+1</f>
        <v>14</v>
      </c>
      <c r="B27" s="8" t="s">
        <v>81</v>
      </c>
      <c r="C27" s="4" t="s">
        <v>7</v>
      </c>
      <c r="D27" s="19">
        <v>1</v>
      </c>
    </row>
    <row r="28" spans="1:4" ht="15" customHeight="1">
      <c r="A28" s="17">
        <f>COUNTA(A$13:$A27)+1</f>
        <v>15</v>
      </c>
      <c r="B28" s="8" t="s">
        <v>66</v>
      </c>
      <c r="C28" s="4" t="s">
        <v>6</v>
      </c>
      <c r="D28" s="19">
        <v>1</v>
      </c>
    </row>
    <row r="29" spans="1:4" ht="15" customHeight="1">
      <c r="A29" s="17">
        <f>COUNTA(A$13:$A28)+1</f>
        <v>16</v>
      </c>
      <c r="B29" s="9" t="s">
        <v>67</v>
      </c>
      <c r="C29" s="4" t="s">
        <v>6</v>
      </c>
      <c r="D29" s="19">
        <v>1</v>
      </c>
    </row>
    <row r="30" spans="1:4">
      <c r="A30" s="17">
        <f>COUNTA(A$13:$A29)+1</f>
        <v>17</v>
      </c>
      <c r="B30" s="8" t="s">
        <v>93</v>
      </c>
      <c r="C30" s="4" t="s">
        <v>7</v>
      </c>
      <c r="D30" s="19">
        <v>1</v>
      </c>
    </row>
    <row r="31" spans="1:4" ht="15.75" customHeight="1">
      <c r="A31" s="17">
        <f>COUNTA(A$13:$A30)+1</f>
        <v>18</v>
      </c>
      <c r="B31" s="8" t="s">
        <v>79</v>
      </c>
      <c r="C31" s="4" t="s">
        <v>6</v>
      </c>
      <c r="D31" s="19">
        <v>1</v>
      </c>
    </row>
    <row r="32" spans="1:4" ht="15" customHeight="1">
      <c r="A32" s="17">
        <f>COUNTA(A$13:$A31)+1</f>
        <v>19</v>
      </c>
      <c r="B32" s="8" t="s">
        <v>80</v>
      </c>
      <c r="C32" s="4" t="s">
        <v>7</v>
      </c>
      <c r="D32" s="19">
        <v>1</v>
      </c>
    </row>
    <row r="33" spans="1:5" ht="15" customHeight="1">
      <c r="A33" s="17">
        <f>COUNTA(A$13:$A32)+1</f>
        <v>20</v>
      </c>
      <c r="B33" s="8" t="s">
        <v>68</v>
      </c>
      <c r="C33" s="4" t="s">
        <v>6</v>
      </c>
      <c r="D33" s="19">
        <v>1</v>
      </c>
    </row>
    <row r="34" spans="1:5" ht="15" customHeight="1">
      <c r="A34" s="17">
        <f>COUNTA(A$13:$A33)+1</f>
        <v>21</v>
      </c>
      <c r="B34" s="33" t="s">
        <v>65</v>
      </c>
      <c r="C34" s="17" t="s">
        <v>6</v>
      </c>
      <c r="D34" s="31">
        <v>1</v>
      </c>
    </row>
    <row r="35" spans="1:5">
      <c r="A35" s="17">
        <f>COUNTA(A$13:$A34)+1</f>
        <v>22</v>
      </c>
      <c r="B35" s="8" t="s">
        <v>94</v>
      </c>
      <c r="C35" s="4" t="s">
        <v>6</v>
      </c>
      <c r="D35" s="42">
        <v>0</v>
      </c>
      <c r="E35" s="36"/>
    </row>
    <row r="36" spans="1:5" ht="25.5">
      <c r="A36" s="17">
        <f>COUNTA(A$13:$A35)+1</f>
        <v>23</v>
      </c>
      <c r="B36" s="34" t="s">
        <v>97</v>
      </c>
      <c r="C36" s="4" t="s">
        <v>7</v>
      </c>
      <c r="D36" s="19">
        <v>1</v>
      </c>
    </row>
    <row r="37" spans="1:5">
      <c r="A37" s="17">
        <f>COUNTA(A$13:$A36)+1</f>
        <v>24</v>
      </c>
      <c r="B37" s="8" t="s">
        <v>96</v>
      </c>
      <c r="C37" s="4" t="s">
        <v>7</v>
      </c>
      <c r="D37" s="19">
        <v>1</v>
      </c>
    </row>
    <row r="38" spans="1:5">
      <c r="A38" s="17"/>
      <c r="B38" s="22" t="s">
        <v>74</v>
      </c>
      <c r="C38" s="4"/>
      <c r="D38" s="19"/>
    </row>
    <row r="39" spans="1:5">
      <c r="A39" s="17"/>
      <c r="B39" s="22" t="s">
        <v>77</v>
      </c>
      <c r="C39" s="4"/>
      <c r="D39" s="19"/>
    </row>
    <row r="40" spans="1:5">
      <c r="A40" s="17"/>
      <c r="B40" s="22" t="s">
        <v>75</v>
      </c>
      <c r="C40" s="4"/>
      <c r="D40" s="19"/>
    </row>
    <row r="41" spans="1:5">
      <c r="A41" s="17"/>
      <c r="B41" s="22" t="s">
        <v>78</v>
      </c>
      <c r="C41" s="4"/>
      <c r="D41" s="19"/>
    </row>
    <row r="42" spans="1:5">
      <c r="A42" s="17"/>
      <c r="B42" s="22" t="s">
        <v>76</v>
      </c>
      <c r="C42" s="4"/>
      <c r="D42" s="19"/>
    </row>
    <row r="43" spans="1:5" ht="15" customHeight="1">
      <c r="A43" s="17">
        <f>COUNTA(A$13:$A37)+1</f>
        <v>25</v>
      </c>
      <c r="B43" s="8" t="s">
        <v>10</v>
      </c>
      <c r="C43" s="4" t="s">
        <v>56</v>
      </c>
      <c r="D43" s="19">
        <v>4</v>
      </c>
    </row>
    <row r="44" spans="1:5" ht="15" customHeight="1">
      <c r="A44" s="17">
        <f>COUNTA(A$13:$A43)+1</f>
        <v>26</v>
      </c>
      <c r="B44" s="8" t="s">
        <v>11</v>
      </c>
      <c r="C44" s="4" t="s">
        <v>6</v>
      </c>
      <c r="D44" s="19">
        <v>4</v>
      </c>
    </row>
    <row r="45" spans="1:5" ht="15" customHeight="1">
      <c r="A45" s="17">
        <f>COUNTA(A$13:$A44)+1</f>
        <v>27</v>
      </c>
      <c r="B45" s="8" t="s">
        <v>46</v>
      </c>
      <c r="C45" s="4" t="s">
        <v>6</v>
      </c>
      <c r="D45" s="19">
        <v>1</v>
      </c>
    </row>
    <row r="46" spans="1:5" ht="15" customHeight="1">
      <c r="A46" s="17">
        <f>COUNTA(A$13:$A45)+1</f>
        <v>28</v>
      </c>
      <c r="B46" s="8" t="s">
        <v>48</v>
      </c>
      <c r="C46" s="4" t="s">
        <v>6</v>
      </c>
      <c r="D46" s="19">
        <v>3</v>
      </c>
    </row>
    <row r="47" spans="1:5" ht="15" customHeight="1">
      <c r="A47" s="17">
        <f>COUNTA(A$13:$A46)+1</f>
        <v>29</v>
      </c>
      <c r="B47" s="8" t="s">
        <v>55</v>
      </c>
      <c r="C47" s="4" t="s">
        <v>6</v>
      </c>
      <c r="D47" s="19">
        <v>3</v>
      </c>
    </row>
    <row r="48" spans="1:5" ht="15" customHeight="1">
      <c r="A48" s="17">
        <f>COUNTA(A$13:$A47)+1</f>
        <v>30</v>
      </c>
      <c r="B48" s="8" t="s">
        <v>12</v>
      </c>
      <c r="C48" s="4" t="s">
        <v>7</v>
      </c>
      <c r="D48" s="19">
        <v>1</v>
      </c>
    </row>
    <row r="49" spans="1:4" ht="15" customHeight="1">
      <c r="A49" s="17">
        <f>COUNTA(A$13:$A48)+1</f>
        <v>31</v>
      </c>
      <c r="B49" s="8" t="s">
        <v>91</v>
      </c>
      <c r="C49" s="4" t="s">
        <v>6</v>
      </c>
      <c r="D49" s="19">
        <v>5</v>
      </c>
    </row>
    <row r="50" spans="1:4" ht="15" customHeight="1">
      <c r="A50" s="6"/>
      <c r="B50" s="10" t="s">
        <v>13</v>
      </c>
      <c r="C50" s="6"/>
      <c r="D50" s="35"/>
    </row>
    <row r="51" spans="1:4" ht="15" customHeight="1">
      <c r="A51" s="17">
        <f>COUNTA(A$13:$A50)+1</f>
        <v>32</v>
      </c>
      <c r="B51" s="9" t="s">
        <v>49</v>
      </c>
      <c r="C51" s="11" t="s">
        <v>14</v>
      </c>
      <c r="D51" s="19">
        <v>1</v>
      </c>
    </row>
    <row r="52" spans="1:4" ht="15" customHeight="1">
      <c r="A52" s="17">
        <f>COUNTA(A$13:$A51)+1</f>
        <v>33</v>
      </c>
      <c r="B52" s="9" t="s">
        <v>50</v>
      </c>
      <c r="C52" s="11" t="s">
        <v>4</v>
      </c>
      <c r="D52" s="19">
        <v>15</v>
      </c>
    </row>
    <row r="53" spans="1:4" ht="15" customHeight="1">
      <c r="A53" s="17">
        <f>COUNTA(A$13:$A52)+1</f>
        <v>34</v>
      </c>
      <c r="B53" s="9" t="s">
        <v>16</v>
      </c>
      <c r="C53" s="11" t="s">
        <v>15</v>
      </c>
      <c r="D53" s="19">
        <v>1</v>
      </c>
    </row>
    <row r="54" spans="1:4" ht="15" customHeight="1">
      <c r="A54" s="6"/>
      <c r="B54" s="10" t="s">
        <v>17</v>
      </c>
      <c r="C54" s="6"/>
      <c r="D54" s="35"/>
    </row>
    <row r="55" spans="1:4" ht="15" customHeight="1">
      <c r="A55" s="17">
        <f>COUNTA(A$13:$A54)+1</f>
        <v>35</v>
      </c>
      <c r="B55" s="8" t="s">
        <v>47</v>
      </c>
      <c r="C55" s="4" t="s">
        <v>6</v>
      </c>
      <c r="D55" s="19">
        <v>1</v>
      </c>
    </row>
    <row r="56" spans="1:4" ht="15" customHeight="1">
      <c r="A56" s="17">
        <f>COUNTA(A$13:$A55)+1</f>
        <v>36</v>
      </c>
      <c r="B56" s="8" t="s">
        <v>54</v>
      </c>
      <c r="C56" s="4" t="s">
        <v>6</v>
      </c>
      <c r="D56" s="19">
        <v>1</v>
      </c>
    </row>
    <row r="57" spans="1:4" ht="15" customHeight="1">
      <c r="A57" s="17">
        <f>COUNTA(A$13:$A56)+1</f>
        <v>37</v>
      </c>
      <c r="B57" s="8" t="s">
        <v>51</v>
      </c>
      <c r="C57" s="4" t="s">
        <v>6</v>
      </c>
      <c r="D57" s="19">
        <v>2</v>
      </c>
    </row>
    <row r="58" spans="1:4" ht="15" customHeight="1">
      <c r="A58" s="17">
        <f>COUNTA(A$13:$A57)+1</f>
        <v>38</v>
      </c>
      <c r="B58" s="8" t="s">
        <v>52</v>
      </c>
      <c r="C58" s="4" t="s">
        <v>6</v>
      </c>
      <c r="D58" s="19">
        <v>4</v>
      </c>
    </row>
    <row r="59" spans="1:4" ht="15" customHeight="1">
      <c r="A59" s="17">
        <f>COUNTA(A$13:$A58)+1</f>
        <v>39</v>
      </c>
      <c r="B59" s="8" t="s">
        <v>18</v>
      </c>
      <c r="C59" s="4" t="s">
        <v>6</v>
      </c>
      <c r="D59" s="19">
        <v>1</v>
      </c>
    </row>
    <row r="60" spans="1:4" ht="15" customHeight="1">
      <c r="A60" s="17">
        <f>COUNTA(A$13:$A59)+1</f>
        <v>40</v>
      </c>
      <c r="B60" s="8" t="s">
        <v>53</v>
      </c>
      <c r="C60" s="4" t="s">
        <v>6</v>
      </c>
      <c r="D60" s="19">
        <v>4</v>
      </c>
    </row>
    <row r="61" spans="1:4" ht="15" customHeight="1">
      <c r="A61" s="17">
        <f>COUNTA(A$13:$A60)+1</f>
        <v>41</v>
      </c>
      <c r="B61" s="23" t="s">
        <v>73</v>
      </c>
      <c r="C61" s="17" t="s">
        <v>6</v>
      </c>
      <c r="D61" s="31">
        <v>1</v>
      </c>
    </row>
    <row r="62" spans="1:4" ht="15" customHeight="1">
      <c r="A62" s="17">
        <f>COUNTA(A$13:$A61)+1</f>
        <v>42</v>
      </c>
      <c r="B62" s="8" t="s">
        <v>71</v>
      </c>
      <c r="C62" s="4" t="s">
        <v>6</v>
      </c>
      <c r="D62" s="19">
        <v>1</v>
      </c>
    </row>
    <row r="63" spans="1:4" ht="15" customHeight="1">
      <c r="A63" s="17">
        <f>COUNTA(A$13:$A62)+1</f>
        <v>43</v>
      </c>
      <c r="B63" s="8" t="s">
        <v>19</v>
      </c>
      <c r="C63" s="4" t="s">
        <v>4</v>
      </c>
      <c r="D63" s="19">
        <v>1</v>
      </c>
    </row>
    <row r="64" spans="1:4" ht="15" customHeight="1">
      <c r="A64" s="17">
        <f>COUNTA(A$13:$A63)+1</f>
        <v>44</v>
      </c>
      <c r="B64" s="8" t="s">
        <v>12</v>
      </c>
      <c r="C64" s="4" t="s">
        <v>7</v>
      </c>
      <c r="D64" s="19">
        <v>1</v>
      </c>
    </row>
    <row r="65" spans="1:4" ht="15" customHeight="1">
      <c r="A65" s="6"/>
      <c r="B65" s="10" t="s">
        <v>20</v>
      </c>
      <c r="C65" s="6"/>
      <c r="D65" s="35"/>
    </row>
    <row r="66" spans="1:4" ht="15" customHeight="1">
      <c r="A66" s="17">
        <f>COUNTA(A$13:$A65)+1</f>
        <v>45</v>
      </c>
      <c r="B66" s="12" t="s">
        <v>82</v>
      </c>
      <c r="C66" s="13" t="s">
        <v>4</v>
      </c>
      <c r="D66" s="19">
        <f>D67+D75</f>
        <v>49.1</v>
      </c>
    </row>
    <row r="67" spans="1:4" ht="15" customHeight="1">
      <c r="A67" s="17">
        <f>COUNTA(A$13:$A66)+1</f>
        <v>46</v>
      </c>
      <c r="B67" s="14" t="s">
        <v>38</v>
      </c>
      <c r="C67" s="15" t="s">
        <v>26</v>
      </c>
      <c r="D67" s="21">
        <v>36.5</v>
      </c>
    </row>
    <row r="68" spans="1:4" ht="15" customHeight="1">
      <c r="A68" s="17">
        <f>COUNTA(A$13:$A67)+1</f>
        <v>47</v>
      </c>
      <c r="B68" s="14" t="s">
        <v>39</v>
      </c>
      <c r="C68" s="15" t="s">
        <v>26</v>
      </c>
      <c r="D68" s="21">
        <v>36.5</v>
      </c>
    </row>
    <row r="69" spans="1:4" ht="15" customHeight="1">
      <c r="A69" s="17"/>
      <c r="B69" s="22" t="s">
        <v>83</v>
      </c>
      <c r="C69" s="15"/>
      <c r="D69" s="21"/>
    </row>
    <row r="70" spans="1:4" ht="15" customHeight="1">
      <c r="A70" s="17"/>
      <c r="B70" s="22" t="s">
        <v>84</v>
      </c>
      <c r="C70" s="15"/>
      <c r="D70" s="21"/>
    </row>
    <row r="71" spans="1:4" ht="15" customHeight="1">
      <c r="A71" s="17"/>
      <c r="B71" s="22" t="s">
        <v>85</v>
      </c>
      <c r="C71" s="15"/>
      <c r="D71" s="21"/>
    </row>
    <row r="72" spans="1:4" ht="15" customHeight="1">
      <c r="A72" s="17"/>
      <c r="B72" s="22" t="s">
        <v>86</v>
      </c>
      <c r="C72" s="15"/>
      <c r="D72" s="21"/>
    </row>
    <row r="73" spans="1:4" ht="15" customHeight="1">
      <c r="A73" s="17">
        <f>COUNTA(A$13:$A68)+1</f>
        <v>48</v>
      </c>
      <c r="B73" s="14" t="s">
        <v>30</v>
      </c>
      <c r="C73" s="15" t="s">
        <v>26</v>
      </c>
      <c r="D73" s="21">
        <v>6</v>
      </c>
    </row>
    <row r="74" spans="1:4" ht="15" customHeight="1">
      <c r="A74" s="17"/>
      <c r="B74" s="22" t="s">
        <v>87</v>
      </c>
      <c r="C74" s="15"/>
      <c r="D74" s="21"/>
    </row>
    <row r="75" spans="1:4" ht="15" customHeight="1">
      <c r="A75" s="17">
        <f>COUNTA(A$13:$A73)+1</f>
        <v>49</v>
      </c>
      <c r="B75" s="14" t="s">
        <v>40</v>
      </c>
      <c r="C75" s="15" t="s">
        <v>26</v>
      </c>
      <c r="D75" s="21">
        <v>12.6</v>
      </c>
    </row>
    <row r="76" spans="1:4" ht="15" customHeight="1">
      <c r="A76" s="17">
        <f>COUNTA(A$13:$A75)+1</f>
        <v>50</v>
      </c>
      <c r="B76" s="14" t="s">
        <v>41</v>
      </c>
      <c r="C76" s="15" t="s">
        <v>26</v>
      </c>
      <c r="D76" s="21">
        <v>12.6</v>
      </c>
    </row>
    <row r="77" spans="1:4" ht="15" customHeight="1">
      <c r="A77" s="17"/>
      <c r="B77" s="22" t="s">
        <v>88</v>
      </c>
      <c r="C77" s="15"/>
      <c r="D77" s="21"/>
    </row>
    <row r="78" spans="1:4" ht="15" customHeight="1">
      <c r="A78" s="17"/>
      <c r="B78" s="22" t="s">
        <v>85</v>
      </c>
      <c r="C78" s="15"/>
      <c r="D78" s="21"/>
    </row>
    <row r="79" spans="1:4" ht="15" customHeight="1">
      <c r="A79" s="17"/>
      <c r="B79" s="22" t="s">
        <v>86</v>
      </c>
      <c r="C79" s="15"/>
      <c r="D79" s="21"/>
    </row>
    <row r="80" spans="1:4" ht="15" customHeight="1">
      <c r="A80" s="17">
        <f>COUNTA(A$13:$A79)+1</f>
        <v>51</v>
      </c>
      <c r="B80" s="5" t="s">
        <v>27</v>
      </c>
      <c r="C80" s="4" t="s">
        <v>21</v>
      </c>
      <c r="D80" s="19">
        <v>4.2300000000000004</v>
      </c>
    </row>
    <row r="81" spans="1:5" ht="15" customHeight="1">
      <c r="A81" s="6"/>
      <c r="B81" s="16" t="s">
        <v>22</v>
      </c>
      <c r="C81" s="6"/>
      <c r="D81" s="35"/>
    </row>
    <row r="82" spans="1:5">
      <c r="A82" s="17">
        <f>COUNTA(A$13:$A81)+1</f>
        <v>52</v>
      </c>
      <c r="B82" s="38" t="s">
        <v>89</v>
      </c>
      <c r="C82" s="4" t="s">
        <v>4</v>
      </c>
      <c r="D82" s="42">
        <v>0</v>
      </c>
      <c r="E82" s="36"/>
    </row>
    <row r="83" spans="1:5" ht="15" customHeight="1">
      <c r="A83" s="17"/>
      <c r="B83" s="22" t="s">
        <v>90</v>
      </c>
      <c r="C83" s="4"/>
      <c r="D83" s="19"/>
    </row>
    <row r="84" spans="1:5" ht="15" customHeight="1">
      <c r="A84" s="17">
        <f>COUNTA(A$13:$A83)+1</f>
        <v>53</v>
      </c>
      <c r="B84" s="32" t="s">
        <v>32</v>
      </c>
      <c r="C84" s="17" t="s">
        <v>31</v>
      </c>
      <c r="D84" s="31">
        <v>1</v>
      </c>
    </row>
    <row r="85" spans="1:5" ht="15" customHeight="1">
      <c r="A85" s="17">
        <v>54</v>
      </c>
      <c r="B85" s="32" t="s">
        <v>98</v>
      </c>
      <c r="C85" s="17" t="s">
        <v>31</v>
      </c>
      <c r="D85" s="31">
        <v>1</v>
      </c>
    </row>
    <row r="86" spans="1:5" ht="15" customHeight="1">
      <c r="A86" s="17">
        <v>55</v>
      </c>
      <c r="B86" s="32" t="s">
        <v>99</v>
      </c>
      <c r="C86" s="17" t="s">
        <v>31</v>
      </c>
      <c r="D86" s="31">
        <v>1</v>
      </c>
    </row>
    <row r="87" spans="1:5" ht="15" customHeight="1">
      <c r="A87" s="17">
        <v>56</v>
      </c>
      <c r="B87" s="32" t="s">
        <v>33</v>
      </c>
      <c r="C87" s="17" t="s">
        <v>34</v>
      </c>
      <c r="D87" s="21">
        <v>0.02</v>
      </c>
    </row>
    <row r="88" spans="1:5" ht="15" customHeight="1">
      <c r="A88" s="17">
        <f>COUNTA(A$13:$A87)+1</f>
        <v>57</v>
      </c>
      <c r="B88" s="8" t="s">
        <v>23</v>
      </c>
      <c r="C88" s="4" t="s">
        <v>7</v>
      </c>
      <c r="D88" s="19">
        <v>1</v>
      </c>
    </row>
    <row r="89" spans="1:5" ht="15" customHeight="1">
      <c r="A89" s="17">
        <f>COUNTA(A$13:$A88)+1</f>
        <v>58</v>
      </c>
      <c r="B89" s="39" t="s">
        <v>24</v>
      </c>
      <c r="C89" s="4" t="s">
        <v>25</v>
      </c>
      <c r="D89" s="19">
        <v>1</v>
      </c>
    </row>
    <row r="90" spans="1:5" ht="25.5">
      <c r="A90" s="17">
        <v>59</v>
      </c>
      <c r="B90" s="8" t="s">
        <v>95</v>
      </c>
      <c r="C90" s="4" t="s">
        <v>7</v>
      </c>
      <c r="D90" s="19">
        <v>1</v>
      </c>
    </row>
    <row r="91" spans="1:5" ht="30" customHeight="1">
      <c r="A91" s="43" t="s">
        <v>35</v>
      </c>
      <c r="B91" s="44"/>
      <c r="C91" s="44"/>
    </row>
    <row r="93" spans="1:5">
      <c r="D93" s="40"/>
    </row>
    <row r="94" spans="1:5" ht="30" customHeight="1">
      <c r="D94" s="40"/>
    </row>
    <row r="95" spans="1:5">
      <c r="D95" s="41"/>
    </row>
    <row r="96" spans="1:5">
      <c r="D96" s="40"/>
    </row>
    <row r="97" spans="4:4" ht="30" customHeight="1">
      <c r="D97" s="40"/>
    </row>
  </sheetData>
  <mergeCells count="5">
    <mergeCell ref="A91:C91"/>
    <mergeCell ref="D10:D11"/>
    <mergeCell ref="A10:A11"/>
    <mergeCell ref="B10:B11"/>
    <mergeCell ref="C10:C11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6102E4ADBD064F82D419C3E171D6DD" ma:contentTypeVersion="17" ma:contentTypeDescription="Create a new document." ma:contentTypeScope="" ma:versionID="12fb9a651f7076c50490431e46479266">
  <xsd:schema xmlns:xsd="http://www.w3.org/2001/XMLSchema" xmlns:xs="http://www.w3.org/2001/XMLSchema" xmlns:p="http://schemas.microsoft.com/office/2006/metadata/properties" xmlns:ns2="3476d784-f8ba-4cfb-94e7-526778460ab9" xmlns:ns3="ce7d8db5-a81b-47a4-83cb-acd3841b585f" targetNamespace="http://schemas.microsoft.com/office/2006/metadata/properties" ma:root="true" ma:fieldsID="bfe6f99db128a17576dd0c7a186312c0" ns2:_="" ns3:_="">
    <xsd:import namespace="3476d784-f8ba-4cfb-94e7-526778460ab9"/>
    <xsd:import namespace="ce7d8db5-a81b-47a4-83cb-acd3841b5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d784-f8ba-4cfb-94e7-526778460a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4eb511-a6e4-41a8-b139-bc8c7dd587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Number" ma:index="25" nillable="true" ma:displayName="Number" ma:format="Dropdown" ma:internalName="Number" ma:percentage="FALSE">
      <xsd:simpleType>
        <xsd:restriction base="dms:Number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d8db5-a81b-47a4-83cb-acd3841b585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52e238-384f-4a9d-bb9f-01c6be8c0c44}" ma:internalName="TaxCatchAll" ma:showField="CatchAllData" ma:web="ce7d8db5-a81b-47a4-83cb-acd3841b5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3476d784-f8ba-4cfb-94e7-526778460ab9" xsi:nil="true"/>
    <lcf76f155ced4ddcb4097134ff3c332f xmlns="3476d784-f8ba-4cfb-94e7-526778460ab9">
      <Terms xmlns="http://schemas.microsoft.com/office/infopath/2007/PartnerControls"/>
    </lcf76f155ced4ddcb4097134ff3c332f>
    <TaxCatchAll xmlns="ce7d8db5-a81b-47a4-83cb-acd3841b585f" xsi:nil="true"/>
    <_dlc_DocId xmlns="ce7d8db5-a81b-47a4-83cb-acd3841b585f">DFEPASC4M3UM-1469651661-61954</_dlc_DocId>
    <_dlc_DocIdUrl xmlns="ce7d8db5-a81b-47a4-83cb-acd3841b585f">
      <Url>https://belam.sharepoint.com/BelamDaugavpils/03_Realizacijas_dala/_layouts/15/DocIdRedir.aspx?ID=DFEPASC4M3UM-1469651661-61954</Url>
      <Description>DFEPASC4M3UM-1469651661-61954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B1799D0-A210-451C-B718-C99BD3619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6d784-f8ba-4cfb-94e7-526778460ab9"/>
    <ds:schemaRef ds:uri="ce7d8db5-a81b-47a4-83cb-acd3841b5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513119-1264-49F7-9E04-836605F542DF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3476d784-f8ba-4cfb-94e7-526778460ab9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e7d8db5-a81b-47a4-83cb-acd3841b585f"/>
  </ds:schemaRefs>
</ds:datastoreItem>
</file>

<file path=customXml/itemProps3.xml><?xml version="1.0" encoding="utf-8"?>
<ds:datastoreItem xmlns:ds="http://schemas.openxmlformats.org/officeDocument/2006/customXml" ds:itemID="{AAA4C261-4F0A-4348-8883-84971C6FBF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F78318C-5DE4-4826-ACCB-E5CA1E3D5DB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D8193B4-8EF2-435E-BE58-7F2DF853748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Imantas Cietokšna kr mezgls 82</vt:lpstr>
    </vt:vector>
  </TitlesOfParts>
  <Company>Belam Riga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Žanna Ivanova</dc:creator>
  <cp:lastModifiedBy>Snezana Afanasjeva</cp:lastModifiedBy>
  <cp:lastPrinted>2026-03-12T06:52:10Z</cp:lastPrinted>
  <dcterms:created xsi:type="dcterms:W3CDTF">2017-06-28T05:31:13Z</dcterms:created>
  <dcterms:modified xsi:type="dcterms:W3CDTF">2026-07-28T15:00:58Z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DFEPASC4M3UM-1469651661-61935</vt:lpwstr>
  </property>
  <property fmtid="{D5CDD505-2E9C-101B-9397-08002B2CF9AE}" pid="3" name="_dlc_DocIdItemGuid">
    <vt:lpwstr>1d844535-e665-4183-9f4d-cea2bcee6d7b</vt:lpwstr>
  </property>
  <property fmtid="{D5CDD505-2E9C-101B-9397-08002B2CF9AE}" pid="4" name="_dlc_DocIdUrl">
    <vt:lpwstr>https://belam.sharepoint.com/BelamDaugavpils/03_Realizacijas_dala/_layouts/15/DocIdRedir.aspx?ID=DFEPASC4M3UM-1469651661-61935, DFEPASC4M3UM-1469651661-61935</vt:lpwstr>
  </property>
  <property fmtid="{D5CDD505-2E9C-101B-9397-08002B2CF9AE}" pid="5" name="MediaServiceImageTags">
    <vt:lpwstr/>
  </property>
  <property fmtid="{D5CDD505-2E9C-101B-9397-08002B2CF9AE}" pid="6" name="ContentTypeId">
    <vt:lpwstr>0x010100AF6102E4ADBD064F82D419C3E171D6DD</vt:lpwstr>
  </property>
</Properties>
</file>