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sheets/sheet8.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14.xml" ContentType="application/vnd.openxmlformats-officedocument.spreadsheetml.worksheet+xml"/>
  <Override PartName="/xl/externalLinks/externalLink2.xml" ContentType="application/vnd.openxmlformats-officedocument.spreadsheetml.externalLink+xml"/>
  <Override PartName="/xl/worksheets/sheet9.xml" ContentType="application/vnd.openxmlformats-officedocument.spreadsheetml.worksheet+xml"/>
  <Override PartName="/xl/worksheets/sheet10.xml" ContentType="application/vnd.openxmlformats-officedocument.spreadsheetml.worksheet+xml"/>
  <Override PartName="/xl/worksheets/sheet13.xml" ContentType="application/vnd.openxmlformats-officedocument.spreadsheetml.worksheet+xml"/>
  <Override PartName="/xl/worksheets/sheet11.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5.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worksheets/sheet3.xml" ContentType="application/vnd.openxmlformats-officedocument.spreadsheetml.worksheet+xml"/>
  <Override PartName="/xl/worksheets/sheet4.xml" ContentType="application/vnd.openxmlformats-officedocument.spreadsheetml.worksheet+xml"/>
  <Override PartName="/xl/worksheets/sheet12.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aizkraukle-my.sharepoint.com/personal/ligita_arnite_aizkraukle_lv/Documents/Dokumenti/Energoefekt/"/>
    </mc:Choice>
  </mc:AlternateContent>
  <bookViews>
    <workbookView xWindow="-120" yWindow="-120" windowWidth="29040" windowHeight="15720" activeTab="13"/>
  </bookViews>
  <sheets>
    <sheet name="KT" sheetId="1" r:id="rId3"/>
    <sheet name="KA" sheetId="2" r:id="rId4"/>
    <sheet name="1,0" sheetId="4" r:id="rId5"/>
    <sheet name="1,1" sheetId="5" r:id="rId6"/>
    <sheet name="1,2" sheetId="6" r:id="rId7"/>
    <sheet name="1,3" sheetId="7" r:id="rId8"/>
    <sheet name="1,4" sheetId="8" r:id="rId9"/>
    <sheet name="1,5" sheetId="9" r:id="rId10"/>
    <sheet name="1,6" sheetId="10" r:id="rId11"/>
    <sheet name="2,1" sheetId="11" r:id="rId12"/>
    <sheet name="2,2" sheetId="12" r:id="rId13"/>
    <sheet name="2,3" sheetId="13" r:id="rId14"/>
    <sheet name="2,4" sheetId="14" r:id="rId15"/>
    <sheet name="2,5" sheetId="15" r:id="rId16"/>
    <sheet name="Lapa3" sheetId="3" r:id="rId17"/>
  </sheets>
  <externalReferences>
    <externalReference r:id="rId19"/>
    <externalReference r:id="rId20"/>
  </externalReferences>
  <definedNames>
    <definedName name="datums">[1]KA!$K$45</definedName>
    <definedName name="_xlnm.Print_Area" localSheetId="2">'1,0'!$A$1:$P$45</definedName>
    <definedName name="_xlnm.Print_Area" localSheetId="3">'1,1'!$A$1:$P$50</definedName>
    <definedName name="_xlnm.Print_Area" localSheetId="4">'1,2'!$A$1:$P$47</definedName>
    <definedName name="_xlnm.Print_Area" localSheetId="5">'1,3'!$A$1:$P$70</definedName>
    <definedName name="_xlnm.Print_Area" localSheetId="6">'1,4'!$A$1:$P$73</definedName>
    <definedName name="_xlnm.Print_Area" localSheetId="7">'1,5'!$A$1:$P$46</definedName>
    <definedName name="_xlnm.Print_Area" localSheetId="8">'1,6'!$A$1:$P$36</definedName>
    <definedName name="_xlnm.Print_Area" localSheetId="9">'2,1'!$A$1:$P$109</definedName>
    <definedName name="_xlnm.Print_Area" localSheetId="10">'2,2'!$A$1:$P$42</definedName>
    <definedName name="_xlnm.Print_Area" localSheetId="11">'2,3'!$A$1:$P$40</definedName>
    <definedName name="_xlnm.Print_Area" localSheetId="12">'2,4'!$A$1:$P$42</definedName>
    <definedName name="likme">[2]KT!$E$22</definedName>
    <definedName name="parb">[1]KA!$K$43</definedName>
    <definedName name="procenti">#REF!</definedName>
    <definedName name="sast">[1]KA!$K$42</definedName>
    <definedName name="sertif">[1]KA!$K$44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9" l="1"/>
</calcChain>
</file>

<file path=xl/sharedStrings.xml><?xml version="1.0" encoding="utf-8"?>
<sst xmlns="http://schemas.openxmlformats.org/spreadsheetml/2006/main" count="1008" uniqueCount="362">
  <si>
    <t>_____________________________________________________________</t>
  </si>
  <si>
    <t>(pasūtītāja paraksts un tā atšifrējums)</t>
  </si>
  <si>
    <t>Z.v.</t>
  </si>
  <si>
    <t>__________.gada ______.________________</t>
  </si>
  <si>
    <t xml:space="preserve">Būvniecības koptāme </t>
  </si>
  <si>
    <t xml:space="preserve">Objekta nosaukums: </t>
  </si>
  <si>
    <t>Būves nosaukums:</t>
  </si>
  <si>
    <t xml:space="preserve">Objekta adrese: </t>
  </si>
  <si>
    <t>Pasūtījuma nr.:</t>
  </si>
  <si>
    <t>Nr.p.k.</t>
  </si>
  <si>
    <t>Objekta nosaukums</t>
  </si>
  <si>
    <t>Objekta izmaksas (euro)</t>
  </si>
  <si>
    <t>Kopā</t>
  </si>
  <si>
    <t>Kokneses sporta centrs</t>
  </si>
  <si>
    <t>Parka iela 27A, Koknese, Aizkraukles novads</t>
  </si>
  <si>
    <t>Kokneses sporta centra ēkas energoefektivitātes paaugstināšana.</t>
  </si>
  <si>
    <t>PVN 21%</t>
  </si>
  <si>
    <t>Sastādija ___________________________________</t>
  </si>
  <si>
    <t>(paraksts un tā atšifrējums,datums)</t>
  </si>
  <si>
    <t xml:space="preserve">Sertifikāta Nr.    </t>
  </si>
  <si>
    <t>(būvdarbu veids vai konstruktīvā elementa nosaukums)</t>
  </si>
  <si>
    <t>Par kopējo summu (euro)</t>
  </si>
  <si>
    <t>Kopējā darbietilpība (c/h)</t>
  </si>
  <si>
    <t>kods, tāmes nr.</t>
  </si>
  <si>
    <t>Būvdarbu veids vai konstruktīvā elementa nosaukums</t>
  </si>
  <si>
    <t>Tāmes izmaksas</t>
  </si>
  <si>
    <t>Tai skaitā</t>
  </si>
  <si>
    <t>Darbietilpība (c/h)</t>
  </si>
  <si>
    <t>Darba alga</t>
  </si>
  <si>
    <t>Būvizstrādājumi</t>
  </si>
  <si>
    <t>Mehānismi</t>
  </si>
  <si>
    <t>1. Vispārējie būvdarbi</t>
  </si>
  <si>
    <t>Būvlaukuma sagatavošanas darbi</t>
  </si>
  <si>
    <t>Demontāžas darbi</t>
  </si>
  <si>
    <t>Jumti, segumi</t>
  </si>
  <si>
    <t>Aiļu aizpildījumu elementi, speciālo konstrukciju fasādes</t>
  </si>
  <si>
    <t>Ārējie apdares darbi</t>
  </si>
  <si>
    <t>Ieejas lieveņi, kāpnes, terases, uzjumteņi</t>
  </si>
  <si>
    <t>Ceļi un laukumi</t>
  </si>
  <si>
    <t>2. Specializētie darbi – iekšējie tīkli, sistēmas</t>
  </si>
  <si>
    <t>Iekšējie elektrotīkli, apgaismojums, spēka pievadi</t>
  </si>
  <si>
    <t>Vājstrāvas tīkli - UATS</t>
  </si>
  <si>
    <t>Vājstrāvas tīkli - ESS</t>
  </si>
  <si>
    <t>Iekšējās apkures sistēmas</t>
  </si>
  <si>
    <t>Ventilācija sistēma – AVK-V</t>
  </si>
  <si>
    <t>Kopsavilkums</t>
  </si>
  <si>
    <t>gb</t>
  </si>
  <si>
    <t>Pagaida nožogojuma divviru vārti, b=6,00m un tā uzstādīšana</t>
  </si>
  <si>
    <t>m</t>
  </si>
  <si>
    <t>Mobilais žogs 3,5 x 2m (metāla) un tā uzstādīšana</t>
  </si>
  <si>
    <t>m2</t>
  </si>
  <si>
    <t>Sastatnes</t>
  </si>
  <si>
    <t>Drošības nojume virs ieejas</t>
  </si>
  <si>
    <t>kpl</t>
  </si>
  <si>
    <t>Pagaidu ūdens pieslēguma vietas ierīkošana ar skaitītāju</t>
  </si>
  <si>
    <t>Sadzīves atkritumu konteiners un tā apkalpošana</t>
  </si>
  <si>
    <t>Salaiduma vietas ar ceļu atjaunošana pēc būvdarbiem</t>
  </si>
  <si>
    <t>Ugunsdrošības stends</t>
  </si>
  <si>
    <t>Drošības zīmju stends</t>
  </si>
  <si>
    <t>Būvobjekta izkārtnes izgatavošana un uzstādīšana</t>
  </si>
  <si>
    <t>Būvlaukuma apgaismojums (prožektori / gaismekļi 1gab. ) GP-Flood-series-GP-2 ( 70e jauda) āra apgaismojums</t>
  </si>
  <si>
    <t>Pagaidu elektrokabelis un tā montāža</t>
  </si>
  <si>
    <t>Pagaidu elektropislēguma ierīkošana ar skaitītāju</t>
  </si>
  <si>
    <t>Būvgružu konteineri un to noma</t>
  </si>
  <si>
    <t>mobilās BIO tualets noma</t>
  </si>
  <si>
    <t>inventāra noliktavas konteinera noma 6 * 2,5</t>
  </si>
  <si>
    <t>Apsardzes kontenera noma 3 * 2.5</t>
  </si>
  <si>
    <t>Administratīvo / strādnieku sadzīves telpu konteinera noma 6 * 2,5</t>
  </si>
  <si>
    <t>Administratīvo / strādnieku sadzīves telpu / inventāra noliktavas / mobilās BIO tualetes, ieskaitot īri</t>
  </si>
  <si>
    <t>Summa</t>
  </si>
  <si>
    <t xml:space="preserve">Mehānismi </t>
  </si>
  <si>
    <t xml:space="preserve">Darba alga </t>
  </si>
  <si>
    <t xml:space="preserve">KOPĀ </t>
  </si>
  <si>
    <t>Darba samaksas likme (euro/h)</t>
  </si>
  <si>
    <t>Laika norma (c/h)</t>
  </si>
  <si>
    <t>Kopā uz visu apjomu</t>
  </si>
  <si>
    <t>Vienības izmaksas</t>
  </si>
  <si>
    <t>Daudzums</t>
  </si>
  <si>
    <t>Mērvienība</t>
  </si>
  <si>
    <t>Būvdarbu nosaukums</t>
  </si>
  <si>
    <t>Kods</t>
  </si>
  <si>
    <t>Tāme sastādīta</t>
  </si>
  <si>
    <t>Tāmes izmaksas:</t>
  </si>
  <si>
    <t>Lokālā tāme Nr.1,0</t>
  </si>
  <si>
    <t>Tiešās izmaksas kopā, t.sk. Darba dēvēja sociālais nodoklis (23,59%)</t>
  </si>
  <si>
    <t>Demontēt teknes, notekas un izvest būvgružus utilizācijai</t>
  </si>
  <si>
    <t>Demontēt jumta konstrukciju ar pieslēgumiem un izvest būvgružus utilizācijai
(Jumta demontāža virs ēkas pārejas)</t>
  </si>
  <si>
    <t>Jumts</t>
  </si>
  <si>
    <t>gb.</t>
  </si>
  <si>
    <t>Demontēt durvis un izvest būvgružus utilizācijai</t>
  </si>
  <si>
    <t>Demontēt logus ar palodzēm un izvest būvgružus utilizācijai</t>
  </si>
  <si>
    <t>Logi un durvis</t>
  </si>
  <si>
    <t xml:space="preserve">Ēkas pāreja </t>
  </si>
  <si>
    <t xml:space="preserve">Demontēt ieejas lievini un izvest </t>
  </si>
  <si>
    <t xml:space="preserve">Ieejas lievinis </t>
  </si>
  <si>
    <t>Demontēt lietusūdens apmali un izvest būvgružus utilizācijai</t>
  </si>
  <si>
    <t>Apmale</t>
  </si>
  <si>
    <t>Demontēt lieveni ar pandusu un izvest būvgružus utilizācijai</t>
  </si>
  <si>
    <t>Panduss</t>
  </si>
  <si>
    <t>Demontēt esošo ārsienu un izvest būvgružus utilizācijai</t>
  </si>
  <si>
    <t>Demontēt esošo apdari, siltumizolācijas materiālu un izvest būvgružus utilizācijai</t>
  </si>
  <si>
    <t>Fasāde</t>
  </si>
  <si>
    <t>Demontēt jumta konstrukciju ar pieslēgumiem un izvest būvgružus utilizācijai
(Jumta demontāža virs sporta halles)</t>
  </si>
  <si>
    <t>Demontēt jumta konstrukciju ar pieslēgumiem un izvest būvgružus utilizācijai
(Jumta demontāža virs baseina telpām)</t>
  </si>
  <si>
    <t xml:space="preserve">Baseina un sporta halles ēkas </t>
  </si>
  <si>
    <t>Lokālā tāme Nr.1,1</t>
  </si>
  <si>
    <t xml:space="preserve">Tāme sastādīta </t>
  </si>
  <si>
    <t xml:space="preserve">Montēt skārda notekcauruli 120mm, ieskaitot visus stiprinājumus un palīgmateriālus. </t>
  </si>
  <si>
    <t xml:space="preserve">Montēt skārda tekni 150mm, ieskaitot visus stiprinājumus un palīgmateriālus. </t>
  </si>
  <si>
    <t xml:space="preserve">Montēt skārda lāseni, ieskaitot visus stiprinājumus un palīgmateriālus. </t>
  </si>
  <si>
    <t xml:space="preserve">Montēt Ruukki SP2C X-PIR 100/140mm sendvičpaneļus vai ekvivalents un šuves aizpildīt ar hermētiķi, ieskaitot visus stiprinājumus un palīgmateriālus. </t>
  </si>
  <si>
    <t>J2</t>
  </si>
  <si>
    <r>
      <rPr>
        <b/>
        <sz val="12"/>
        <rFont val="Times New Roman"/>
        <family val="1"/>
        <charset val="1"/>
      </rPr>
      <t>Ēkas pāreja</t>
    </r>
    <r>
      <rPr>
        <sz val="12"/>
        <rFont val="Times New Roman"/>
        <family val="1"/>
        <charset val="1"/>
      </rPr>
      <t xml:space="preserve"> </t>
    </r>
  </si>
  <si>
    <t xml:space="preserve">Montēt stikla ieejas jumtiņu, ieskaitot visus stiprinājumus un palīgmateriālus. </t>
  </si>
  <si>
    <t>Esošos ventilācijas izvadus remontēt. Veikt ventilācijas izvadu
nosegdetaļas nomaiņu un izbūvēt jaunus ventilācijas izvadu jumtiņus. Paredzēt
ventilācijas kanālu izvadu tīrīšanu un vilkmes pārbaudi.</t>
  </si>
  <si>
    <t xml:space="preserve">Montēt jumtam skārda dzegas pieslēgumu no iekšpuses, ieskaitot visus stiprinājumus un palīgmateriālus. </t>
  </si>
  <si>
    <t xml:space="preserve">Montēt jumtam skārda dzegas pieslēgumu no ārpuses, ieskaitot visus stiprinājumus un palīgmateriālus. </t>
  </si>
  <si>
    <t xml:space="preserve">Montēt jumtam skārda sienas pieslēgumu no iekšpuses, ieskaitot visus stiprinājumus un palīgmateriālus. </t>
  </si>
  <si>
    <t xml:space="preserve">Montēt jumtam skārda sienas pieslēgumu no ārpuses, ieskaitot visus stiprinājumus un palīgmateriālus. </t>
  </si>
  <si>
    <t>Montēt sniega barjeru Sb-1, ieskaitot visus stiprinājumus un palīgmateriālus. 
Sniega barjera ORIMA LE8 (vai ekvivalents),
- metāla sniega barjera ar ovālām caurulēm;
- l=3000mm;
- tonis- R7016</t>
  </si>
  <si>
    <t>Papilddarbi</t>
  </si>
  <si>
    <t xml:space="preserve">Montēt Ruukki SP2C X-PIR 150 /190mm sendvičpaneļus vai ekvivalents un šuves aizpildīt ar hermētiķi, ieskaitot visus stiprinājumus un palīgmateriālus. </t>
  </si>
  <si>
    <t>J1</t>
  </si>
  <si>
    <t>Lokālā tāme Nr.1,2</t>
  </si>
  <si>
    <t>Uzstādīt difuzijas lenti, ieskaitot visus stiprinājumus un palīgmateriālus.</t>
  </si>
  <si>
    <t>Uzstādīt tvaika izolācijas lenti, ieskaitot visus stiprinājumus un palīgmateriālus.</t>
  </si>
  <si>
    <t>Montēt durvis Ga-1 4050x4290 mm, ieskaitot visus stiprinājumus un palīgmateriālus. 
‑ Industriālie garāžas vārti WISNIOWSKI (vai
ekvivalents)
‑ modelis‑ MakroPro (vai ekvivalents)
‑ 40 mm biezs
‑ Paaugstinājumi gar griestiem, salokot pa segmentiem
‑ tonis‑ skatīt fasāžu krāsu pasē</t>
  </si>
  <si>
    <t>Montēt durvis Da-6 1035x2230 mm, ieskaitot visus stiprinājumus un palīgmateriālus. 
Alumīnija durvju bloks.
‑Ugunsdrošības pakāpe EI‑30;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</si>
  <si>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Da-5 1010x2330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</si>
  <si>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Da-4 960x2250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</si>
  <si>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Da-3 885x2130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</si>
  <si>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Da-2 980x2130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
‑Rūdīts stikls 6mm + laminējums + rūdīts stikls 6mm
~13mm</t>
  </si>
  <si>
    <t>Montēt durvis Da-1 2120x2115 mm, ieskaitot visus stiprinājumus un palīgmateriālus. 
Alumīnija durvju bloks.
‑Aprīkotas ar piekļuves kontroli;
‑Eņģes: regulējamas – 2 gab.;
‑Slieksnis: metāla, biezums &lt;25 mm;
‑Blīvgumija: iestrādāta vērtnē;
‑Tonis ‑ RAL 7021;
‑Furnitūra: atbilstoši prasībām;
‑Aprīkotas ar pašaizvēršanās mehānismu;
‑Durvīm jābūt aprīkotām ar durvju rokturi.
‑Rūdīts stikls 6mm + laminējums + rūdīts stikls 6mm
~13mm</t>
  </si>
  <si>
    <t>Durvis</t>
  </si>
  <si>
    <t>Uzstādīt ārējo skārda palodzi, ieskaitot visus stiprinājumus un palīgmateriālus.
ārējā ‑ alumīnija palodze 0.7mm, tonis ‑ RAL
7021, garums ‑ precizēt uz vietas (ailes platums
+20mm no abām loga ailes pusēm, kas ir
paredzēts ieliekt);</t>
  </si>
  <si>
    <t>Uzstādīt iekšējo palodzi, ieskaitot visus stiprinājumus un palīgmateriālus.
iekšējā ‑ laminēta koksk. plāksne, matēta,
balta, biezums ‑ 30mm, garums ‑ precizēt uz
vietas (ailes platums +30mm no abām loga ailes
pusēm);</t>
  </si>
  <si>
    <t>Logu rāmjos iestrādāt pastāvīgās dabīgās gaisa
pieplūdes iekārtas (piemēram Airbox vai ekvivalents)</t>
  </si>
  <si>
    <t>Montēt logu L-9 1090x1120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</si>
  <si>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L-8 1300x1120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</si>
  <si>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L-7 1645x1120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</si>
  <si>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L-6 1510x1120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</si>
  <si>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L-5 1250x1120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</si>
  <si>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L-4 900x1120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</si>
  <si>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L-3 875x1120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</si>
  <si>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L-22 2355x2430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</si>
  <si>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L-21 2355x3380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</si>
  <si>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L-20 2355x4280 mm, ieskaitot visus stiprinājumus un palīgmateriālus. 
Alumīnija profils logs ar 3 stikla paketi.
‑ EI30;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</si>
  <si>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L-19 1470x1380 mm, ieskaitot visus stiprinājumus un palīgmateriālus. 
Alumīnija profils logs ar 3 stikla paketi.
‑ EI30;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</si>
  <si>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L-18 1455x1230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</si>
  <si>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L-17 1465x1285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</si>
  <si>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L-16 880x1500 mm, ieskaitot visus stiprinājumus un palīgmateriālus. 
Alumīnija profils logs ar 3 stikla paketi.
‑ EI30;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</si>
  <si>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L-15 2590x1240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</si>
  <si>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L-14 2895x1490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</si>
  <si>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L-13 2685x1465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</si>
  <si>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L-12 1975x1250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</si>
  <si>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L-11 1440x1500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</si>
  <si>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L-10 2350x760 mm, ieskaitot visus stiprinājumus un palīgmateriālus. 
Alumīnija profils logs ar 3 stikla paketi.
‑ EI30;
‑Rāmis ‑ PVC profils,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</si>
  <si>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 1490 x 25888 mm, ieskaitot visus stiprinājumus un palīgmateriālus. 
Alumīnija profils ar 3 stiklu paketi un SWISSPACER
Ultimate starplikām stikla paketē. Nodrošināt jauno
logu U vērtību U &lt;=1.1 W/(m2K)
Logu vērtnēm izmantot pastiprinātus rāmja profilus,
nodrošināt logu stabilitāti un ilglaicīgu kalpošanu.
Paredzēt logu rāmju paplašinājuma profilus.
Logu nomaiņa uz PVC pakešu logiem ar 4 ventilācijas
režīmiem: atvērts, pusatvērts, aizvērts,
mikroventilācijas režīms
Logu rāmjos iestrādāt pastāvīgās dabīgās gaisa
pieplūdes iekārtas (piemēram Airbox vai ekvivalents)
dabīgās ventilācijas nodrošināšanai.
Pirms logu pasūtīšanas precizēt logu aiļu izmērus un
logu vēršanas virzienus, un izbūvējamo logu skaitu.
Krāsa: Balta (RAL9016)</t>
  </si>
  <si>
    <t>Montēt logu L-1 1490 x 47500 mm, ieskaitot visus stiprinājumus un palīgmateriālus. 
Alumīnija profils ar 3 stiklu paketi un SWISSPACER
Ultimate starplikām stikla paketē. Nodrošināt jauno
logu U vērtību U &lt;=1.1 W/(m2K)
Logu vērtnēm izmantot pastiprinātus rāmja profilus,
nodrošināt logu stabilitāti un ilglaicīgu kalpošanu.
Paredzēt logu rāmju paplašinājuma profilus.
Logu nomaiņa uz PVC pakešu logiem ar 4 ventilācijas
režīmiem: atvērts, pusatvērts, aizvērts,
mikroventilācijas režīms
Logu rāmjos iestrādāt pastāvīgās dabīgās gaisa
pieplūdes iekārtas (piemēram Airbox vai ekvivalents)
dabīgās ventilācijas nodrošināšanai.
Pirms logu pasūtīšanas precizēt logu aiļu izmērus un
logu vēršanas virzienus, un izbūvējamo logu skaitu.
Krāsa: Balta (RAL9016)</t>
  </si>
  <si>
    <t>Logi</t>
  </si>
  <si>
    <t>Lokālā tāme Nr.1,3</t>
  </si>
  <si>
    <t xml:space="preserve">Montēt EA1B28 stūra aizsergdetaļu, ieskaitot visus stiprinājumus un palīgmateriālus.     </t>
  </si>
  <si>
    <t>Mezgls 4</t>
  </si>
  <si>
    <t xml:space="preserve">Montēt EA1B02 cokola apšuvumu, ieskaitot visus stiprinājumus un palīgmateriālus.     </t>
  </si>
  <si>
    <t xml:space="preserve">Montēt lāseni, ieskaitot visus stiprinājumus un palīgmateriālus.     </t>
  </si>
  <si>
    <t xml:space="preserve">Stiprināt poliuretāna loksni, ieskaitot visus stiprinājumus un palīgmateriālus.     </t>
  </si>
  <si>
    <t>Ieklāt horizontālo hidroizolāciju</t>
  </si>
  <si>
    <t>Mezgls 2</t>
  </si>
  <si>
    <t xml:space="preserve">Atjaunot kāpnes un margas, apstrādāt
ar pretkorozijas līdzekli, ieskaitot visus stiprinājumus un palīgmateriālus.     </t>
  </si>
  <si>
    <t>Cits</t>
  </si>
  <si>
    <t xml:space="preserve">Izveidot logo "KSC", ieskaitot visus stiprinājumus un palīgmateriālus.     </t>
  </si>
  <si>
    <t>Logo</t>
  </si>
  <si>
    <t>Izveidot hidroizolāciju Baumit SockelSchutz Flexible (vai ekvivalents).</t>
  </si>
  <si>
    <t>Siltināt ēkas cokolu ar Finnfoam F-300 ekstrudētu putuplastu, b=100mm, λu = 0.037 W/mK (vai ekvivalents)</t>
  </si>
  <si>
    <t>Izveidot hidroizolācijas bituma pārklājumu-līmjava WEBWER.TEC 901 (vai ekvivalents).</t>
  </si>
  <si>
    <t>Izveidot hidroizolāciju</t>
  </si>
  <si>
    <t>Pirms cokola siltināšanas veikt
cokola virsmas remontu. Veikt esošā cokola remontu un apstrādi ar pretaļģu sastāvu,
cokola plaisu sienās aizpildīšanu ar elastīgu šuvju mastiku, iepriekš tās attīrot no visām
abrazīvām daļiņām. Izlīdzināt cokola virsmu.</t>
  </si>
  <si>
    <t>Ca-2</t>
  </si>
  <si>
    <t xml:space="preserve">Apmest virsmu ar tonētu dekoratīvo apmetumu Sakret SIP B (vai ekvivalents), ieskaitot visus stiprinājumus un palīgmateriālus.     </t>
  </si>
  <si>
    <t>Gruntēt virsmu ar Primer Sable (vai ekvivalents)</t>
  </si>
  <si>
    <t xml:space="preserve">Armēt virsmu ar armēšanas javu Sakret BAK vai ekvivalents pa stiklašķiedras sietu Sakret SSA 1363-160 vai ekvivalents, ieskaitot visus stiprinājumus un palīgmateriālus.     </t>
  </si>
  <si>
    <t>Siltināt ēkas cokolu ar Finnfoam F-300 ekstrudētu putuplastu, b=100mm, λu = 0.037 W/mK (vai ekvivalents) uz līmjavas kārtas</t>
  </si>
  <si>
    <t>Ca-1</t>
  </si>
  <si>
    <t xml:space="preserve">Montēt ārējo aizsargdetaļu loga rāmim, ieskaitot visus stiprinājumus un palīgmateriālus. </t>
  </si>
  <si>
    <t xml:space="preserve">Montēt iekšējo aizsargdetaļu loga rāmim, ieskaitot visus stiprinājumus un palīgmateriālus. </t>
  </si>
  <si>
    <t>Ailes sienu tipam Sa2</t>
  </si>
  <si>
    <t xml:space="preserve">Montēt Ruukki nSPB WE Energy 160mm sendvičpaneļus vai ekvivalents, ieskaitot visus stiprinājumus un palīgmateriālus. </t>
  </si>
  <si>
    <t>Sa2</t>
  </si>
  <si>
    <t xml:space="preserve">Montēt EA1B01 cokola nosegdetaļu, ieskaitot visus stiprinājumus un palīgmateriālus. </t>
  </si>
  <si>
    <t xml:space="preserve">Apšūt fasādi ar Kronoart 8mm vai ekvivalents fasāžu apdares paneļiem, ieskaitot visus stiprinājumus un palīgmateriālus. </t>
  </si>
  <si>
    <t>Siltināt ēkas fasādi ar Paroc WAS 35t, b=50mm, λu = 0.033 W/mK (vai ekvivalents)</t>
  </si>
  <si>
    <t xml:space="preserve">Montēt metāla fasādes apakškarkasa konstrukciju, ieskaitot visus stiprinājumus un palīgmateriālus. </t>
  </si>
  <si>
    <t>Ailes sienu tipam Sa1</t>
  </si>
  <si>
    <t>Stiprināt RYTERNA System Kukaiņu sietu (vai ekvivalents)</t>
  </si>
  <si>
    <t>Siltināt ēkas fasādi ar Paroc WAS 35t, b=100mm, λu = 0.033 W/mK (vai ekvivalents)</t>
  </si>
  <si>
    <t>Montēt metāla fasādes apakškarkasa konstrukciju, ieskaitot visus stiprinājumus un palīgmateriālus. 
Mehāniskais enkurs (plastmasas dībelis, pārklāts ar bitumena spreju pēc iestrādes)
Hilti MFT-L 40x40x1.8mm profils (vai ekvivalents)
Hilti kronšteins MFT-FOX VI 140 (vai ekvivalents)
Hilti S-AD nerūsējošā tērauda skrūves (vai ekvivalents) slīdošo punktu ovālajos caurumos</t>
  </si>
  <si>
    <t>Pirms baseina ēkas fasādes siltumizolācijas izbūves veikt visu sienu plaisu
remontu. Visas plaisas gruntēt ar SikaTak Panel Primer un aizpildīt ar elastīgu šuvju
mastiku - Sikaflex-Construction vai ekvivalentu plaisu remonta tehnoloģiju. Ārsienu
plaisiņu aizdarināšanu veikt sekojoši - pirms elastīgās šuvju mastikas ieklāšanas, ja
plaisa ir 5mm un vairāk, tajā ielikt atdures diegu, veidojot 5mm-6mm dziļu gropi.
Aizpilda ar minēto sastāvu saskaņā ar ražotāja tehnisko instrukciju.</t>
  </si>
  <si>
    <t>Sa1</t>
  </si>
  <si>
    <t>Lokālā tāme Nr.1,4</t>
  </si>
  <si>
    <t xml:space="preserve">M4-Margu stiprinājuma plātnes no nerūsējošā tērauda (200x500mm)                              </t>
  </si>
  <si>
    <t>M3-   Nerūsējošaā  tērauda horizontālais margu pildījums 50x4mm (1050mm)</t>
  </si>
  <si>
    <t>M2-  Nerūsējošā tērauda vertikālais margu pildījums 50x50mm (garums 1100mm)</t>
  </si>
  <si>
    <t xml:space="preserve">M1-Marga no nerūsējošā tērauda 50x50mm (garums 3870mm)                                </t>
  </si>
  <si>
    <t>m3</t>
  </si>
  <si>
    <t>Ieklāt blietētu smilts kārtu 400mm</t>
  </si>
  <si>
    <t>Ieklāt blietētu šķembu kārtu 100mm biezumā</t>
  </si>
  <si>
    <t>Betonēt veidņos kāpnes ar C30/37 klases betonu, betonu padodot ar sūkni iestrādes vietā un stiegrojot ar B500B klases tērauda stiegrām (414 m). Ieskaitot visus palīgmateriālus un stiprinājumus.</t>
  </si>
  <si>
    <t xml:space="preserve">Ieejas lievinis un kāpnes </t>
  </si>
  <si>
    <t>Izveidot spilgti kontrastējošu joslu, 200mm platumā</t>
  </si>
  <si>
    <t>Montēt rievotu alumīnija loksni 3mm, ieskaitot visus palīgmateriālus un stiprinājumus.</t>
  </si>
  <si>
    <t>Montēt cinkotu, metinātu platformu režģi, acu izmērs 34 x 38 /40x3, ieskaitot visus palīgmateriālus un stiprinājumus.
1. Visas tērauda konstrukcijas karsti cinkotas, atbilstoši pretkorozijas pakāpei C3(H‑hight).
2. Visu tērauda profilu šķērsgriezumi atbilstoši EN 10219, lokšņu tērauds atbilstoši EN 10029.</t>
  </si>
  <si>
    <t>Montēt nerūsējošā tērauda margas, ieskaitot visus palīgmateriālus un stiprinājumus.
M1 ∅50x2mm 108kg nerūsējoša tērauda
M2 ‑120x6mm, metāla plāksne
M3 □40x40x4mm 8kg S235
M4 Stiprinājuma elements, ∅12mm  66kg S235</t>
  </si>
  <si>
    <t>kg</t>
  </si>
  <si>
    <t>Montēt S235 tērauda pandusa konstrukciju, ieskaitot visus palīgmateriālus un stiprinājumus.
□50x50x5mm
1. Visas tērauda konstrukcijas karsti cinkotas, atbilstoši pretkorozijas pakāpei C3(H‑hight).
2. Visu tērauda profilu šķērsgriezumi atbilstoši EN 10219, lokšņu tērauds atbilstoši EN 10029.</t>
  </si>
  <si>
    <t>Stiprināt pamatos 4x HILTI HIT HY M12 (8.8), Lenk=150 mm enkurus</t>
  </si>
  <si>
    <t>Betonēt veidņos stabveida pamatu ar C25/30 XC2 XF3 klases betonu, betonu padodot ar sūkni iestrādes vietā un stiegrojot ar B500B klases tērauda stiegrām. Ieskaitot visus palīgmateriālus un stiprinājumus.</t>
  </si>
  <si>
    <t>Pamatus jāpieber ar vidēji rupju smilti un noblietēt</t>
  </si>
  <si>
    <t xml:space="preserve">Ierīkot blietētu šķembu 20-40 kārtu zem pamatiem 150mm biezumā. </t>
  </si>
  <si>
    <t xml:space="preserve">Ierīkot blietētu smilts kārtu zem pamatiem 130mm biezumā. </t>
  </si>
  <si>
    <t>Izvest lieko grunti uz būvuzņēmēja atbērtni un utilizēt</t>
  </si>
  <si>
    <t>Rakt būvbedres līdz projektā paredzētajam dziļumam</t>
  </si>
  <si>
    <t>Lokālā tāme Nr.1,5</t>
  </si>
  <si>
    <t>Pēc būvdarbu pabeigšanas veikt teritorijas sakopšanu un zālāja atjaunošanu ap ēku, nodrošinot zemes virsmas kritumu virzienā prom no ēkas.</t>
  </si>
  <si>
    <t>Ieklāt betona bruģakmens segumu 60mm biezumā</t>
  </si>
  <si>
    <t>Uzstādīt ielas apmali 100x20x8cm uz betona kārtas</t>
  </si>
  <si>
    <t>Ieklāt blietētu smilts kārtu 60-120mm biezumā</t>
  </si>
  <si>
    <t>Aizbērt cokolu ar vidēji rupju smilti un noblietēt</t>
  </si>
  <si>
    <t>Atrakt cokolu līdz projektā paredzētajam dziļumam</t>
  </si>
  <si>
    <t>Mezgls 1</t>
  </si>
  <si>
    <t>Lokālā tāme Nr.1,6</t>
  </si>
  <si>
    <t>Saules paneļi, inverters, stirprinājumi, kabeļi
Saules paneļi Tiger Neo JKM480N‑60HL4‑(V) vai ekvivalents
Paneļus stiprināt atbilstoši "KSC-23_BP_BK_03"</t>
  </si>
  <si>
    <t>Palīgmateriāli</t>
  </si>
  <si>
    <t>EBB kopne</t>
  </si>
  <si>
    <t>Apaļdzelzs 8mm stiprinājums pie sienas</t>
  </si>
  <si>
    <t>Apaļdzelzs 8mm stiprinājums pie jumta</t>
  </si>
  <si>
    <t xml:space="preserve">Al masts H 3.0m ar stirpinājumiem </t>
  </si>
  <si>
    <t>Antikorozijas lenta</t>
  </si>
  <si>
    <t>Zemējuma stieņi  ø 20/1500</t>
  </si>
  <si>
    <t xml:space="preserve">Savienošanas apskava zemējuma stieņiem (elektrodiem), universāla </t>
  </si>
  <si>
    <t>Savienojuma klemmes lenta/stieple</t>
  </si>
  <si>
    <t xml:space="preserve">Mērspaile savienojuma klemme </t>
  </si>
  <si>
    <t xml:space="preserve">Krustveida savienojums plakanvadiem 30x3,5 </t>
  </si>
  <si>
    <t xml:space="preserve">Apaļdzelzs 8mm </t>
  </si>
  <si>
    <t>Zemējuma izvads, cink. tērauds, ø 10 mm</t>
  </si>
  <si>
    <t>Zemējuma kontūrs, cink. tērauds, 30 x 3,5</t>
  </si>
  <si>
    <t>Zemējums un zibensaizsardzība</t>
  </si>
  <si>
    <t>Kabeļa stiprinājumi pie sienas, fasādes, metāla konstrukcijas, ugunsdrošās aizdares</t>
  </si>
  <si>
    <t xml:space="preserve">                                   D=110mm</t>
  </si>
  <si>
    <t xml:space="preserve">                                   D=63mm</t>
  </si>
  <si>
    <t xml:space="preserve">                                   D=32mm</t>
  </si>
  <si>
    <t xml:space="preserve">                                   D=25mm</t>
  </si>
  <si>
    <t xml:space="preserve">                                   D=20mm</t>
  </si>
  <si>
    <t xml:space="preserve">                                   D=16mm</t>
  </si>
  <si>
    <t xml:space="preserve">Caurules:                             </t>
  </si>
  <si>
    <t>200mm</t>
  </si>
  <si>
    <t>600mm</t>
  </si>
  <si>
    <t>Plaukti</t>
  </si>
  <si>
    <r>
      <rPr>
        <sz val="12"/>
        <rFont val="Times New Roman"/>
        <family val="1"/>
        <charset val="1"/>
      </rPr>
      <t>(N)HXH-J E30 3x2.5mm</t>
    </r>
    <r>
      <rPr>
        <vertAlign val="superscript"/>
        <sz val="12"/>
        <rFont val="Times New Roman"/>
        <family val="1"/>
        <charset val="1"/>
      </rPr>
      <t>2</t>
    </r>
  </si>
  <si>
    <r>
      <rPr>
        <sz val="12"/>
        <rFont val="Times New Roman"/>
        <family val="1"/>
        <charset val="1"/>
      </rPr>
      <t>H07V-U 1x50mm</t>
    </r>
    <r>
      <rPr>
        <vertAlign val="superscript"/>
        <sz val="12"/>
        <rFont val="Times New Roman"/>
        <family val="1"/>
        <charset val="1"/>
      </rPr>
      <t>2</t>
    </r>
  </si>
  <si>
    <r>
      <rPr>
        <sz val="12"/>
        <rFont val="Times New Roman"/>
        <family val="1"/>
        <charset val="1"/>
      </rPr>
      <t>H07V-U 1x16mm</t>
    </r>
    <r>
      <rPr>
        <vertAlign val="superscript"/>
        <sz val="12"/>
        <rFont val="Times New Roman"/>
        <family val="1"/>
        <charset val="1"/>
      </rPr>
      <t>2</t>
    </r>
  </si>
  <si>
    <r>
      <rPr>
        <sz val="12"/>
        <rFont val="Times New Roman"/>
        <family val="1"/>
        <charset val="1"/>
      </rPr>
      <t>H07V-U 1x6mm</t>
    </r>
    <r>
      <rPr>
        <vertAlign val="superscript"/>
        <sz val="12"/>
        <rFont val="Times New Roman"/>
        <family val="1"/>
        <charset val="1"/>
      </rPr>
      <t>2</t>
    </r>
  </si>
  <si>
    <r>
      <rPr>
        <sz val="12"/>
        <rFont val="Times New Roman"/>
        <family val="1"/>
        <charset val="1"/>
      </rPr>
      <t>NYMJ-5x2,5mm</t>
    </r>
    <r>
      <rPr>
        <vertAlign val="superscript"/>
        <sz val="12"/>
        <rFont val="Times New Roman"/>
        <family val="1"/>
        <charset val="1"/>
      </rPr>
      <t>2</t>
    </r>
  </si>
  <si>
    <r>
      <rPr>
        <sz val="12"/>
        <rFont val="Times New Roman"/>
        <family val="1"/>
        <charset val="1"/>
      </rPr>
      <t>NYMJ-4x1,5mm</t>
    </r>
    <r>
      <rPr>
        <vertAlign val="superscript"/>
        <sz val="12"/>
        <rFont val="Times New Roman"/>
        <family val="1"/>
        <charset val="1"/>
      </rPr>
      <t>2</t>
    </r>
  </si>
  <si>
    <r>
      <rPr>
        <sz val="12"/>
        <rFont val="Times New Roman"/>
        <family val="1"/>
        <charset val="1"/>
      </rPr>
      <t>NYMJ-5x4mm</t>
    </r>
    <r>
      <rPr>
        <vertAlign val="superscript"/>
        <sz val="12"/>
        <rFont val="Times New Roman"/>
        <family val="1"/>
        <charset val="1"/>
      </rPr>
      <t>2</t>
    </r>
  </si>
  <si>
    <r>
      <rPr>
        <sz val="12"/>
        <rFont val="Times New Roman"/>
        <family val="1"/>
        <charset val="1"/>
      </rPr>
      <t>NYMJ-3x1,5mm</t>
    </r>
    <r>
      <rPr>
        <vertAlign val="superscript"/>
        <sz val="12"/>
        <rFont val="Times New Roman"/>
        <family val="1"/>
        <charset val="1"/>
      </rPr>
      <t>2</t>
    </r>
  </si>
  <si>
    <r>
      <rPr>
        <sz val="12"/>
        <rFont val="Times New Roman"/>
        <family val="1"/>
        <charset val="1"/>
      </rPr>
      <t>NYMJ-3x2,5mm</t>
    </r>
    <r>
      <rPr>
        <vertAlign val="superscript"/>
        <sz val="12"/>
        <rFont val="Times New Roman"/>
        <family val="1"/>
        <charset val="1"/>
      </rPr>
      <t>2</t>
    </r>
  </si>
  <si>
    <r>
      <rPr>
        <sz val="12"/>
        <rFont val="Times New Roman"/>
        <family val="1"/>
        <charset val="1"/>
      </rPr>
      <t>NYY-5x50mm</t>
    </r>
    <r>
      <rPr>
        <vertAlign val="superscript"/>
        <sz val="12"/>
        <rFont val="Times New Roman"/>
        <family val="1"/>
        <charset val="1"/>
      </rPr>
      <t>2</t>
    </r>
  </si>
  <si>
    <r>
      <rPr>
        <sz val="12"/>
        <rFont val="Times New Roman"/>
        <family val="1"/>
        <charset val="1"/>
      </rPr>
      <t>AXMK-4x70mm</t>
    </r>
    <r>
      <rPr>
        <vertAlign val="superscript"/>
        <sz val="12"/>
        <rFont val="Times New Roman"/>
        <family val="1"/>
        <charset val="1"/>
      </rPr>
      <t>2</t>
    </r>
  </si>
  <si>
    <t>Kabeļi:</t>
  </si>
  <si>
    <t>Kabeļu izstrādājumi un caurules:</t>
  </si>
  <si>
    <t>Gaismeklis ar bat.3st. 4,5W  vai ekvivalents</t>
  </si>
  <si>
    <t>Gaismeklis IZEJA ar bat.3st. vai ekvivalents</t>
  </si>
  <si>
    <t xml:space="preserve">Gaismeklis  PRISON LED 4400 PC E 34 IP65 840 / 650X325MM 19.4204.2221.34 </t>
  </si>
  <si>
    <t>Vizulo N2P 020 840 MPC NA 1140 MILZO Number 2 Suspended 20 W vai ekvivalents</t>
  </si>
  <si>
    <t>Vizulo STC 015 840 12S STONE 15 W 176 LED 15 W vai ekvivalents</t>
  </si>
  <si>
    <t>Gaismekļu saraksts 3. stāvs vai ekvivalents</t>
  </si>
  <si>
    <t>Vizulo N2S 020 S40 MPC NA 1140 MILZO Number 2 Suspended 20 W vai ekvivalents</t>
  </si>
  <si>
    <t>Vizulo Stork Little Brother 215 W 64 LED SRLFE 215 840 L35 AB064 215 W vai ekvivalents</t>
  </si>
  <si>
    <t>Vizulo Acom 100 W 44 LED ACE 100 S40 DAS AW044 1OO W vai ekvivalents</t>
  </si>
  <si>
    <t>Vizulo Acom 30 W 44 LED ACE 030 S40 DAS AW044 30 W vai ekvivalents</t>
  </si>
  <si>
    <t>Vizulo N2P 020 S40 MPC NA 1140 MILZO Number 2 Suspended 20 W vai ekvivalents</t>
  </si>
  <si>
    <t>Vizulo STC 015 840 12S STONE 15 W 176
LED 15 w vai ekvivalents</t>
  </si>
  <si>
    <t>Vizulo NTCR 06 840 60 Pl80 NEST 6 W   I COB 6 W vai ekvivalents</t>
  </si>
  <si>
    <t>Gaismekļu saraksts 2. stāvs vai ekvivalents</t>
  </si>
  <si>
    <t>Vizulo Acom 30 W 44 LED ACE 030 840 DAS AW044 30 W vai ekvivalents</t>
  </si>
  <si>
    <t>Vizulo N2S 025 840 MPC NA 1140 MILZO   Number 2 Suspended 25 W vai ekvivalents</t>
  </si>
  <si>
    <t>Vizulo NTCR 06 840 60 P180 NEST 6 W  1 COB 6 W vai ekvivalents</t>
  </si>
  <si>
    <t>Ensto Sauna luminaire AVHll 60 W vai ekvivalents</t>
  </si>
  <si>
    <t>Vizulo N2S 020 840 MPC NA 1140 MILZO Number 2 Suspended 20 W vai ekvivalents</t>
  </si>
  <si>
    <t>Gaismekļu saraksts 1. stāvs vai ekvivalents</t>
  </si>
  <si>
    <t>Vizulo STC 015 840 12S STONE 15 W 176 LED 15 w vai ekvivalents</t>
  </si>
  <si>
    <t>Gaismekļu saraksts 0. stāvs</t>
  </si>
  <si>
    <t>El. apgaismes tīkla iekārtas, materiāli un montāžas izstrādājumi.</t>
  </si>
  <si>
    <t>Vienpolīgs pārslēdzis, 230V,10A,IP20</t>
  </si>
  <si>
    <t>Vienpolīgs slēdzis, 230V,10A,IP20</t>
  </si>
  <si>
    <t>Vienfāzes el. rozete 230V,16A,IP44</t>
  </si>
  <si>
    <t>Vienfāzes el. rozete 230V,16A,IP20</t>
  </si>
  <si>
    <t>Vienpolīgs pārslēdzis, 230V,10A,IP44</t>
  </si>
  <si>
    <t>Vienpolīgs slēdzis, 230V,10A,IP44</t>
  </si>
  <si>
    <t>Elektriskā spēka tīkla iekārtas, slēdži materiāli un montāžas izstrādājumi</t>
  </si>
  <si>
    <t>AS2 sadale</t>
  </si>
  <si>
    <t>AS1 sadale</t>
  </si>
  <si>
    <t>GS sadale</t>
  </si>
  <si>
    <t>Elektriskās sadalnes</t>
  </si>
  <si>
    <t>Lokālā tāme Nr.2,1</t>
  </si>
  <si>
    <t>Dūmu signāldevējs EA 318 vai ekvivalents</t>
  </si>
  <si>
    <t>kpl.</t>
  </si>
  <si>
    <t xml:space="preserve">Palīgmateriāli (stiprināšanas detaļas un materiāli, mērījumi). Programmēšana </t>
  </si>
  <si>
    <t>Metāl. kabeļu stiprinājums kabeļiem d=16/25mm (100 gb.) 6710 Kopos vai ekvivalents</t>
  </si>
  <si>
    <t>PVC caurule d 20 KOPOS, LSHZ, E30 4020EHF_KA vai ekvivalents</t>
  </si>
  <si>
    <t>Kabelis JE-E(ST)FE180/E30 1x2x0.8</t>
  </si>
  <si>
    <t>Ugunsturīgs blīvējuma materiāls HILTI CFS-IS vai ekvivalents</t>
  </si>
  <si>
    <t>Relejs 230vac/24vdc 2xNO/NC  vai ekvivalents</t>
  </si>
  <si>
    <t>Ugunsdrošības sirēna ar strobu AH-03127BS vai ekvivalents</t>
  </si>
  <si>
    <t>Ugunsdrošības sirēna AH-03127S vai ekvivalents</t>
  </si>
  <si>
    <t>Trauksmes poga FP/3RD vai ekvivalents</t>
  </si>
  <si>
    <t>Akumulatora baterija 12vdc, 17A YUASA vai ekvivalents</t>
  </si>
  <si>
    <t>Zonu paplašīnātājs SMARTLINE SL 8Z vai ekvivalents</t>
  </si>
  <si>
    <t>Ugunsdrošības signalizācijas panelis SMARTLINE 036-4 vai ekvivalents</t>
  </si>
  <si>
    <t>Lokālā tāme Nr.2,2</t>
  </si>
  <si>
    <t xml:space="preserve">Pārējie izdevumi (stipinājumi, materiāli, regulēšanas darbi utt.)  </t>
  </si>
  <si>
    <t>Sadaļu marķēšanu, brīdinājuma zīmju un norādes zīmju izvietojumu (uzlīmes, skaidrojošā informācija u.c.) Ugunsdroša HILTI akrila masas CFS-S ACR CW aizdare ap kabeļiem  vai ekvivalents</t>
  </si>
  <si>
    <t xml:space="preserve">Apsardzes sirēna ārēja  </t>
  </si>
  <si>
    <t xml:space="preserve">AS vadības pults ar tastatūra  </t>
  </si>
  <si>
    <t xml:space="preserve">AS infrasarkano staru kustības detektors  </t>
  </si>
  <si>
    <t xml:space="preserve">PK durvju komplekts: magnēts,sprūds,kodu atslēga  </t>
  </si>
  <si>
    <t xml:space="preserve">Videokamera ār.  </t>
  </si>
  <si>
    <t xml:space="preserve">Videokamera iekš.  </t>
  </si>
  <si>
    <t xml:space="preserve">Palīgmateriāli, montāžas materiāli  </t>
  </si>
  <si>
    <t xml:space="preserve">PVC caurules  </t>
  </si>
  <si>
    <t xml:space="preserve">Datu kabelis UTP 4x2x0.5 Cat.6 LSZH  </t>
  </si>
  <si>
    <t xml:space="preserve">Kom.panelis RJ45 Cat6 48  </t>
  </si>
  <si>
    <t>Datoru rozete Sedna Schneider RJ45x2 Cat6   vai ekvivalents</t>
  </si>
  <si>
    <t xml:space="preserve">Skapis ar bar.,ventilatoru,termostatu,plauktiem 600x600 19 41U </t>
  </si>
  <si>
    <t>Lokālā tāme Nr.2,3</t>
  </si>
  <si>
    <t xml:space="preserve">Montāžas palīgmateriali   </t>
  </si>
  <si>
    <t xml:space="preserve">Stiprinājumi   </t>
  </si>
  <si>
    <t xml:space="preserve">PPR veidgabali DN50, DN40  </t>
  </si>
  <si>
    <t xml:space="preserve">PPR caurule ar šķiedru  DN 40  </t>
  </si>
  <si>
    <t xml:space="preserve">PPR caurule ar šķiedru  DN 50  </t>
  </si>
  <si>
    <t xml:space="preserve">Kapara veidgabali d18, d22  </t>
  </si>
  <si>
    <t xml:space="preserve">Kapara caurules montāža ar izolāciju  d22  </t>
  </si>
  <si>
    <t>m.</t>
  </si>
  <si>
    <t xml:space="preserve">Kapara caurules montāža ar izolāciju  d18  </t>
  </si>
  <si>
    <t xml:space="preserve">Izplešanās trauks solārajam kolektoram 120 L  </t>
  </si>
  <si>
    <t>Centrala termostata montāža ZTA 3/4  Stiebel Eltron vai ekvivalents</t>
  </si>
  <si>
    <t>Siltuma skaitītāja montāza  SOM WMZ SOL Stiebel Eltron vai ekvivalents</t>
  </si>
  <si>
    <t>Solārais šķidrums  H30-L, 20 l Stiebel Eltron vai ekvivalents</t>
  </si>
  <si>
    <t>Karsta ūdens tvertne ar siltumizolāciju 800 l  SBB 1000 WP SOL  Stiebel Eltron vai ekvivalents</t>
  </si>
  <si>
    <t>Cirkulācijas sūkņa komplekta ar automātiku montāža  SOKI E premium Stiebel Eltron vai ekvivalents</t>
  </si>
  <si>
    <t>Kolektoru uzstadīšanas  piederumi uz jumta 45 ° lenķī SOL 27 premium W  Stiebel Eltron vai ekvivalents</t>
  </si>
  <si>
    <t>Saules kolektoru motāža SOL 27 premium W  Stiebel Eltron vai ekvivalents</t>
  </si>
  <si>
    <t>Lokālā tāme Nr.2,4</t>
  </si>
  <si>
    <t>gab.</t>
  </si>
  <si>
    <t>Gaisa izmešanas skurstenis (D250)</t>
  </si>
  <si>
    <t>Gaisa ieņemšanas skurstenis (D250)</t>
  </si>
  <si>
    <t>Nosūces reste (500x200)</t>
  </si>
  <si>
    <t>Pieplūdes reste (400x200)</t>
  </si>
  <si>
    <t>Gaisa vada līkums (D250)</t>
  </si>
  <si>
    <t>Apaļš gaisa vads (D250)</t>
  </si>
  <si>
    <t>PN iekārta (Systemair Q -800m3/h)</t>
  </si>
  <si>
    <t>Lokālā tāme Nr.2,5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</si>
</sst>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 #,##0.00_-;_-* \-??_-;_-@_-"/>
    <numFmt numFmtId="165" formatCode="_-* #,##0_-;\-* #,##0_-;_-* \-??_-;_-@_-"/>
    <numFmt numFmtId="166" formatCode="0.0"/>
    <numFmt numFmtId="167" formatCode="_-* #,##0.00\ _€_-;\-* #,##0.00\ _€_-;_-* \-??\ _€_-;_-@_-"/>
  </numFmts>
  <fonts count="13">
    <font>
      <sz val="11"/>
      <color theme="1"/>
      <name val="Aptos Narrow"/>
      <family val="2"/>
      <charset val="186"/>
      <scheme val="minor"/>
    </font>
    <font>
      <sz val="10"/>
      <color theme="1"/>
      <name val="Arial"/>
      <family val="2"/>
    </font>
    <font>
      <b/>
      <sz val="10"/>
      <name val="Arial"/>
      <family val="2"/>
      <charset val="186"/>
    </font>
    <font>
      <sz val="11"/>
      <color rgb="FF000000"/>
      <name val="Calibri"/>
      <family val="2"/>
      <charset val="1"/>
    </font>
    <font>
      <sz val="12"/>
      <color rgb="FF000000"/>
      <name val="Times New Roman"/>
      <family val="1"/>
      <charset val="1"/>
    </font>
    <font>
      <b/>
      <sz val="12"/>
      <color rgb="FF000000"/>
      <name val="Times New Roman"/>
      <family val="1"/>
      <charset val="1"/>
    </font>
    <font>
      <sz val="10"/>
      <color indexed="8"/>
      <name val="Arial"/>
      <family val="2"/>
      <charset val="186"/>
    </font>
    <font>
      <b/>
      <sz val="16"/>
      <color rgb="FF000000"/>
      <name val="Times New Roman"/>
      <family val="1"/>
      <charset val="1"/>
    </font>
    <font>
      <sz val="10"/>
      <color rgb="FF000000"/>
      <name val="Times New Roman"/>
      <family val="1"/>
      <charset val="1"/>
    </font>
    <font>
      <sz val="11"/>
      <color rgb="FF000000"/>
      <name val="Times New Roman"/>
      <family val="1"/>
      <charset val="1"/>
    </font>
    <font>
      <sz val="12"/>
      <name val="Times New Roman"/>
      <family val="1"/>
      <charset val="1"/>
    </font>
    <font>
      <b/>
      <sz val="12"/>
      <name val="Times New Roman"/>
      <family val="1"/>
      <charset val="1"/>
    </font>
    <font>
      <vertAlign val="superscript"/>
      <sz val="12"/>
      <name val="Times New Roman"/>
      <family val="1"/>
      <charset val="1"/>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border>
    <border>
      <left/>
      <right style="thin">
        <color auto="1"/>
      </right>
      <top style="thin">
        <color auto="1"/>
      </top>
      <bottom style="thin">
        <color auto="1"/>
      </bottom>
    </border>
    <border>
      <left/>
      <right/>
      <top/>
      <bottom style="thin">
        <color auto="1"/>
      </bottom>
    </border>
    <border>
      <left/>
      <right/>
      <top style="thin">
        <color auto="1"/>
      </top>
      <bottom style="thin">
        <color auto="1"/>
      </bottom>
    </border>
    <border>
      <left style="thin">
        <color auto="1"/>
      </left>
      <right style="thin">
        <color auto="1"/>
      </right>
      <top/>
      <bottom style="thin">
        <color auto="1"/>
      </bottom>
    </border>
    <border>
      <left/>
      <right style="thin">
        <color auto="1"/>
      </right>
      <top/>
      <bottom style="thin">
        <color auto="1"/>
      </bottom>
    </border>
    <border>
      <left style="thin">
        <color auto="1"/>
      </left>
      <right/>
      <top style="thin">
        <color auto="1"/>
      </top>
      <bottom/>
    </border>
    <border>
      <left/>
      <right/>
      <top style="thin">
        <color auto="1"/>
      </top>
      <bottom/>
    </border>
    <border>
      <left style="thin">
        <color auto="1"/>
      </left>
      <right/>
      <top/>
      <bottom/>
    </border>
    <border>
      <left style="thin">
        <color auto="1"/>
      </left>
      <right/>
      <top style="thin">
        <color auto="1"/>
      </top>
      <bottom style="thin">
        <color auto="1"/>
      </bottom>
    </border>
    <border>
      <left style="thin">
        <color auto="1"/>
      </left>
      <right/>
      <top/>
      <bottom style="thin">
        <color auto="1"/>
      </bottom>
    </border>
    <border>
      <left style="thin">
        <color auto="1"/>
      </left>
      <right style="thin">
        <color auto="1"/>
      </right>
      <top/>
      <bottom/>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0" fillId="0" borderId="0" applyFont="0" applyFill="0" applyBorder="0" applyAlignment="0" applyProtection="0"/>
    <xf numFmtId="9" fontId="0" fillId="0" borderId="0" applyFont="0" applyFill="0" applyBorder="0" applyAlignment="0" applyProtection="0"/>
    <xf numFmtId="0" fontId="3" fillId="0" borderId="0">
      <alignment/>
      <protection/>
    </xf>
    <xf numFmtId="9" fontId="3" fillId="0" borderId="0">
      <alignment/>
      <protection/>
    </xf>
    <xf numFmtId="164" fontId="3" fillId="0" borderId="0">
      <alignment/>
      <protection/>
    </xf>
    <xf numFmtId="0" fontId="3" fillId="0" borderId="0">
      <alignment/>
      <protection/>
    </xf>
  </cellStyleXfs>
  <cellXfs count="107">
    <xf numFmtId="0" fontId="0" fillId="0" borderId="0" xfId="0"/>
    <xf numFmtId="0" fontId="1" fillId="0" borderId="0" xfId="0" applyFont="1" applyAlignment="1">
      <alignment horizontal="center"/>
    </xf>
    <xf numFmtId="0" fontId="1" fillId="0" borderId="0" xfId="0" applyFont="1" applyAlignment="1">
      <alignment horizontal="right"/>
    </xf>
    <xf numFmtId="0" fontId="1" fillId="0" borderId="0" xfId="0" applyFont="1"/>
    <xf numFmtId="0" fontId="4" fillId="0" borderId="0" xfId="22" applyFont="1">
      <alignment/>
      <protection/>
    </xf>
    <xf numFmtId="0" fontId="4" fillId="0" borderId="1" xfId="22" applyFont="1" applyBorder="1" applyAlignment="1">
      <alignment horizontal="center" vertical="center" wrapText="1"/>
      <protection/>
    </xf>
    <xf numFmtId="0" fontId="4" fillId="0" borderId="1" xfId="22" applyFont="1" applyBorder="1" applyAlignment="1">
      <alignment horizontal="center" vertical="center"/>
      <protection/>
    </xf>
    <xf numFmtId="0" fontId="4" fillId="0" borderId="1" xfId="22" applyFont="1" applyBorder="1">
      <alignment/>
      <protection/>
    </xf>
    <xf numFmtId="43" fontId="4" fillId="0" borderId="1" xfId="20" applyFont="1" applyBorder="1"/>
    <xf numFmtId="0" fontId="4" fillId="0" borderId="1" xfId="22" applyFont="1" applyBorder="1" applyAlignment="1">
      <alignment horizontal="center"/>
      <protection/>
    </xf>
    <xf numFmtId="0" fontId="5" fillId="0" borderId="1" xfId="22" applyFont="1" applyBorder="1" applyAlignment="1">
      <alignment horizontal="right"/>
      <protection/>
    </xf>
    <xf numFmtId="43" fontId="5" fillId="0" borderId="1" xfId="20" applyFont="1" applyBorder="1"/>
    <xf numFmtId="0" fontId="4" fillId="0" borderId="1" xfId="22" applyFont="1" applyBorder="1" applyAlignment="1">
      <alignment wrapText="1"/>
      <protection/>
    </xf>
    <xf numFmtId="0" fontId="4" fillId="0" borderId="2" xfId="22" applyFont="1" applyBorder="1">
      <alignment/>
      <protection/>
    </xf>
    <xf numFmtId="0" fontId="1" fillId="0" borderId="0" xfId="0" applyFont="1" applyAlignment="1">
      <alignment horizontal="left"/>
    </xf>
    <xf numFmtId="0" fontId="6" fillId="0" borderId="0" xfId="0" applyFont="1"/>
    <xf numFmtId="0" fontId="6" fillId="0" borderId="0" xfId="0" applyFont="1" applyAlignment="1">
      <alignment horizontal="center" wrapText="1"/>
    </xf>
    <xf numFmtId="0" fontId="6" fillId="0" borderId="0" xfId="0" applyFont="1" applyAlignment="1">
      <alignment horizontal="center"/>
    </xf>
    <xf numFmtId="0" fontId="6" fillId="0" borderId="0" xfId="0" applyFont="1" applyAlignment="1">
      <alignment wrapText="1"/>
    </xf>
    <xf numFmtId="0" fontId="4" fillId="0" borderId="0" xfId="22" applyFont="1" applyAlignment="1">
      <alignment horizontal="center"/>
      <protection/>
    </xf>
    <xf numFmtId="0" fontId="4" fillId="0" borderId="3" xfId="22" applyFont="1" applyBorder="1">
      <alignment/>
      <protection/>
    </xf>
    <xf numFmtId="0" fontId="4" fillId="0" borderId="4" xfId="22" applyFont="1" applyBorder="1">
      <alignment/>
      <protection/>
    </xf>
    <xf numFmtId="164" fontId="4" fillId="0" borderId="0" xfId="22" applyNumberFormat="1" applyFont="1">
      <alignment/>
      <protection/>
    </xf>
    <xf numFmtId="165" fontId="4" fillId="0" borderId="0" xfId="22" applyNumberFormat="1" applyFont="1">
      <alignment/>
      <protection/>
    </xf>
    <xf numFmtId="43" fontId="4" fillId="0" borderId="1" xfId="20" applyFont="1" applyBorder="1" applyAlignment="1">
      <alignment vertical="center"/>
    </xf>
    <xf numFmtId="165" fontId="4" fillId="0" borderId="1" xfId="20" applyNumberFormat="1" applyFont="1" applyBorder="1" applyAlignment="1">
      <alignment vertical="center"/>
    </xf>
    <xf numFmtId="166" fontId="4" fillId="0" borderId="1" xfId="22" applyNumberFormat="1" applyFont="1" applyBorder="1" applyAlignment="1">
      <alignment horizontal="center" vertical="center"/>
      <protection/>
    </xf>
    <xf numFmtId="0" fontId="4" fillId="0" borderId="5" xfId="22" applyFont="1" applyBorder="1" applyAlignment="1">
      <alignment horizontal="center" vertical="center"/>
      <protection/>
    </xf>
    <xf numFmtId="0" fontId="5" fillId="0" borderId="6" xfId="22" applyFont="1" applyBorder="1" applyAlignment="1">
      <alignment horizontal="right"/>
      <protection/>
    </xf>
    <xf numFmtId="43" fontId="5" fillId="0" borderId="5" xfId="20" applyFont="1" applyBorder="1"/>
    <xf numFmtId="9" fontId="4" fillId="0" borderId="2" xfId="21" applyFont="1" applyBorder="1" applyAlignment="1">
      <alignment horizontal="right"/>
    </xf>
    <xf numFmtId="0" fontId="5" fillId="0" borderId="2" xfId="22" applyFont="1" applyBorder="1" applyAlignment="1">
      <alignment horizontal="right"/>
      <protection/>
    </xf>
    <xf numFmtId="0" fontId="8" fillId="0" borderId="0" xfId="22" applyFont="1">
      <alignment/>
      <protection/>
    </xf>
    <xf numFmtId="0" fontId="9" fillId="0" borderId="0" xfId="22" applyFont="1" applyAlignment="1">
      <alignment vertical="center"/>
      <protection/>
    </xf>
    <xf numFmtId="0" fontId="9" fillId="0" borderId="0" xfId="22" applyFont="1" applyAlignment="1">
      <alignment horizontal="center" vertical="center"/>
      <protection/>
    </xf>
    <xf numFmtId="0" fontId="9" fillId="0" borderId="0" xfId="22" applyFont="1" applyAlignment="1">
      <alignment horizontal="left" vertical="center"/>
      <protection/>
    </xf>
    <xf numFmtId="164" fontId="5" fillId="0" borderId="0" xfId="22" applyNumberFormat="1" applyFont="1">
      <alignment/>
      <protection/>
    </xf>
    <xf numFmtId="0" fontId="5" fillId="0" borderId="0" xfId="22" applyFont="1">
      <alignment/>
      <protection/>
    </xf>
    <xf numFmtId="9" fontId="5" fillId="0" borderId="0" xfId="23" applyFont="1" applyAlignment="1">
      <alignment horizontal="center" vertical="center"/>
      <protection/>
    </xf>
    <xf numFmtId="0" fontId="5" fillId="0" borderId="0" xfId="22" applyFont="1" applyAlignment="1">
      <alignment horizontal="right"/>
      <protection/>
    </xf>
    <xf numFmtId="164" fontId="5" fillId="0" borderId="1" xfId="24" applyFont="1" applyBorder="1" applyAlignment="1">
      <alignment vertical="center"/>
      <protection/>
    </xf>
    <xf numFmtId="9" fontId="5" fillId="0" borderId="1" xfId="23" applyFont="1" applyBorder="1" applyAlignment="1">
      <alignment horizontal="center" vertical="center"/>
      <protection/>
    </xf>
    <xf numFmtId="2" fontId="5" fillId="0" borderId="1" xfId="22" applyNumberFormat="1" applyFont="1" applyBorder="1" applyAlignment="1">
      <alignment horizontal="right" wrapText="1"/>
      <protection/>
    </xf>
    <xf numFmtId="164" fontId="4" fillId="0" borderId="1" xfId="24" applyFont="1" applyBorder="1" applyAlignment="1">
      <alignment vertical="center"/>
      <protection/>
    </xf>
    <xf numFmtId="164" fontId="4" fillId="0" borderId="1" xfId="24" applyFont="1" applyBorder="1" applyAlignment="1">
      <alignment horizontal="center" vertical="center"/>
      <protection/>
    </xf>
    <xf numFmtId="0" fontId="4" fillId="0" borderId="1" xfId="22" applyFont="1" applyBorder="1" applyAlignment="1">
      <alignment horizontal="left" vertical="center" wrapText="1"/>
      <protection/>
    </xf>
    <xf numFmtId="0" fontId="4" fillId="0" borderId="1" xfId="22" applyFont="1" applyBorder="1" applyAlignment="1">
      <alignment horizontal="right" vertical="center" wrapText="1"/>
      <protection/>
    </xf>
    <xf numFmtId="0" fontId="5" fillId="0" borderId="6" xfId="22" applyFont="1" applyBorder="1" applyAlignment="1">
      <alignment horizontal="left"/>
      <protection/>
    </xf>
    <xf numFmtId="0" fontId="5" fillId="0" borderId="1" xfId="22" applyFont="1" applyBorder="1" applyAlignment="1">
      <alignment horizontal="center" vertical="center" textRotation="90" wrapText="1"/>
      <protection/>
    </xf>
    <xf numFmtId="0" fontId="5" fillId="0" borderId="1" xfId="22" applyFont="1" applyBorder="1" applyAlignment="1">
      <alignment horizontal="center" vertical="center" wrapText="1"/>
      <protection/>
    </xf>
    <xf numFmtId="0" fontId="4" fillId="0" borderId="0" xfId="22" applyFont="1" applyAlignment="1">
      <alignment horizontal="right"/>
      <protection/>
    </xf>
    <xf numFmtId="2" fontId="4" fillId="0" borderId="0" xfId="22" applyNumberFormat="1" applyFont="1">
      <alignment/>
      <protection/>
    </xf>
    <xf numFmtId="0" fontId="10" fillId="0" borderId="1" xfId="22" applyFont="1" applyBorder="1" applyAlignment="1">
      <alignment horizontal="left" vertical="center" wrapText="1"/>
      <protection/>
    </xf>
    <xf numFmtId="0" fontId="5" fillId="0" borderId="1" xfId="22" applyFont="1" applyBorder="1" applyAlignment="1">
      <alignment horizontal="left" vertical="center" wrapText="1"/>
      <protection/>
    </xf>
    <xf numFmtId="0" fontId="11" fillId="0" borderId="1" xfId="22" applyFont="1" applyBorder="1" applyAlignment="1">
      <alignment horizontal="center" vertical="center" wrapText="1"/>
      <protection/>
    </xf>
    <xf numFmtId="0" fontId="4" fillId="0" borderId="1" xfId="22" applyFont="1" applyBorder="1" applyAlignment="1">
      <alignment vertical="center" wrapText="1"/>
      <protection/>
    </xf>
    <xf numFmtId="0" fontId="10" fillId="0" borderId="1" xfId="22" applyFont="1" applyBorder="1" applyAlignment="1">
      <alignment vertical="center" wrapText="1"/>
      <protection/>
    </xf>
    <xf numFmtId="0" fontId="4" fillId="0" borderId="1" xfId="22" applyFont="1" applyBorder="1" applyAlignment="1">
      <alignment horizontal="left" wrapText="1"/>
      <protection/>
    </xf>
    <xf numFmtId="164" fontId="10" fillId="0" borderId="1" xfId="24" applyFont="1" applyBorder="1" applyAlignment="1">
      <alignment vertical="center"/>
      <protection/>
    </xf>
    <xf numFmtId="164" fontId="10" fillId="0" borderId="1" xfId="24" applyFont="1" applyBorder="1" applyAlignment="1">
      <alignment horizontal="center" vertical="center"/>
      <protection/>
    </xf>
    <xf numFmtId="0" fontId="4" fillId="0" borderId="0" xfId="22" applyFont="1" applyAlignment="1">
      <alignment horizontal="left" wrapText="1"/>
      <protection/>
    </xf>
    <xf numFmtId="0" fontId="10" fillId="0" borderId="1" xfId="22" applyFont="1" applyBorder="1" applyAlignment="1">
      <alignment horizontal="center" vertical="center" wrapText="1"/>
      <protection/>
    </xf>
    <xf numFmtId="167" fontId="4" fillId="0" borderId="0" xfId="22" applyNumberFormat="1" applyFont="1">
      <alignment/>
      <protection/>
    </xf>
    <xf numFmtId="0" fontId="10" fillId="0" borderId="1" xfId="22" applyFont="1" applyBorder="1" applyAlignment="1">
      <alignment horizontal="right" vertical="center" wrapText="1"/>
      <protection/>
    </xf>
    <xf numFmtId="0" fontId="4" fillId="0" borderId="0" xfId="22" applyFont="1" applyAlignment="1">
      <alignment horizontal="center" vertical="center"/>
      <protection/>
    </xf>
    <xf numFmtId="0" fontId="4" fillId="0" borderId="7" xfId="22" applyFont="1" applyBorder="1" applyAlignment="1">
      <alignment horizontal="center" vertical="center"/>
      <protection/>
    </xf>
    <xf numFmtId="0" fontId="5" fillId="0" borderId="8" xfId="22" applyFont="1" applyBorder="1" applyAlignment="1">
      <alignment horizontal="right"/>
      <protection/>
    </xf>
    <xf numFmtId="0" fontId="4" fillId="0" borderId="9" xfId="22" applyFont="1" applyBorder="1" applyAlignment="1">
      <alignment horizontal="center"/>
      <protection/>
    </xf>
    <xf numFmtId="0" fontId="4" fillId="0" borderId="7" xfId="22" applyFont="1" applyBorder="1" applyAlignment="1">
      <alignment horizontal="center"/>
      <protection/>
    </xf>
    <xf numFmtId="0" fontId="3" fillId="0" borderId="0" xfId="25">
      <alignment/>
      <protection/>
    </xf>
    <xf numFmtId="165" fontId="10" fillId="0" borderId="1" xfId="24" applyNumberFormat="1" applyFont="1" applyBorder="1" applyAlignment="1">
      <alignment horizontal="center" vertical="center"/>
      <protection/>
    </xf>
    <xf numFmtId="0" fontId="1" fillId="0" borderId="0" xfId="0" applyFont="1" applyAlignment="1">
      <alignment horizontal="center"/>
    </xf>
    <xf numFmtId="0" fontId="4" fillId="0" borderId="3" xfId="22" applyFont="1" applyBorder="1" applyAlignment="1">
      <alignment horizontal="left" vertical="center"/>
      <protection/>
    </xf>
    <xf numFmtId="0" fontId="4" fillId="0" borderId="1" xfId="22" applyFont="1" applyBorder="1" applyAlignment="1">
      <alignment horizontal="left"/>
      <protection/>
    </xf>
    <xf numFmtId="0" fontId="5" fillId="0" borderId="1" xfId="22" applyFont="1" applyBorder="1" applyAlignment="1">
      <alignment horizontal="right"/>
      <protection/>
    </xf>
    <xf numFmtId="0" fontId="1" fillId="0" borderId="0" xfId="0" applyFont="1" applyAlignment="1">
      <alignment horizontal="left"/>
    </xf>
    <xf numFmtId="0" fontId="4" fillId="0" borderId="3" xfId="22" applyFont="1" applyBorder="1" applyAlignment="1">
      <alignment horizontal="left" vertical="center" wrapText="1"/>
      <protection/>
    </xf>
    <xf numFmtId="0" fontId="1" fillId="0" borderId="0" xfId="0" applyFont="1" applyAlignment="1">
      <alignment horizontal="right"/>
    </xf>
    <xf numFmtId="0" fontId="2" fillId="0" borderId="0" xfId="0" applyFont="1" applyAlignment="1">
      <alignment horizontal="center"/>
    </xf>
    <xf numFmtId="0" fontId="4" fillId="0" borderId="10" xfId="22" applyFont="1" applyBorder="1" applyAlignment="1">
      <alignment horizontal="center" vertical="center"/>
      <protection/>
    </xf>
    <xf numFmtId="0" fontId="4" fillId="0" borderId="2" xfId="22" applyFont="1" applyBorder="1" applyAlignment="1">
      <alignment horizontal="center" vertical="center"/>
      <protection/>
    </xf>
    <xf numFmtId="0" fontId="5" fillId="0" borderId="10" xfId="22" applyFont="1" applyBorder="1" applyAlignment="1">
      <alignment horizontal="center" vertical="center" wrapText="1"/>
      <protection/>
    </xf>
    <xf numFmtId="0" fontId="5" fillId="0" borderId="2" xfId="22" applyFont="1" applyBorder="1" applyAlignment="1">
      <alignment horizontal="center" vertical="center" wrapText="1"/>
      <protection/>
    </xf>
    <xf numFmtId="0" fontId="5" fillId="0" borderId="11" xfId="22" applyFont="1" applyBorder="1" applyAlignment="1">
      <alignment horizontal="right"/>
      <protection/>
    </xf>
    <xf numFmtId="0" fontId="4" fillId="0" borderId="10" xfId="22" applyFont="1" applyBorder="1" applyAlignment="1">
      <alignment horizontal="right"/>
      <protection/>
    </xf>
    <xf numFmtId="0" fontId="5" fillId="0" borderId="10" xfId="22" applyFont="1" applyBorder="1" applyAlignment="1">
      <alignment horizontal="right"/>
      <protection/>
    </xf>
    <xf numFmtId="0" fontId="5" fillId="0" borderId="10" xfId="22" applyFont="1" applyBorder="1" applyAlignment="1">
      <alignment horizontal="center" vertical="center"/>
      <protection/>
    </xf>
    <xf numFmtId="0" fontId="5" fillId="0" borderId="2" xfId="22" applyFont="1" applyBorder="1" applyAlignment="1">
      <alignment horizontal="center" vertical="center"/>
      <protection/>
    </xf>
    <xf numFmtId="0" fontId="4" fillId="0" borderId="10" xfId="22" applyFont="1" applyBorder="1" applyAlignment="1">
      <alignment horizontal="center" vertical="center" wrapText="1"/>
      <protection/>
    </xf>
    <xf numFmtId="0" fontId="4" fillId="0" borderId="2" xfId="22" applyFont="1" applyBorder="1" applyAlignment="1">
      <alignment horizontal="center" vertical="center" wrapText="1"/>
      <protection/>
    </xf>
    <xf numFmtId="0" fontId="7" fillId="0" borderId="0" xfId="22" applyFont="1" applyAlignment="1">
      <alignment horizontal="center"/>
      <protection/>
    </xf>
    <xf numFmtId="0" fontId="5" fillId="0" borderId="3" xfId="22" applyFont="1" applyBorder="1" applyAlignment="1">
      <alignment horizontal="center"/>
      <protection/>
    </xf>
    <xf numFmtId="0" fontId="4" fillId="0" borderId="8" xfId="22" applyFont="1" applyBorder="1" applyAlignment="1">
      <alignment horizontal="center"/>
      <protection/>
    </xf>
    <xf numFmtId="0" fontId="4" fillId="0" borderId="1" xfId="22" applyFont="1" applyBorder="1" applyAlignment="1">
      <alignment horizontal="center" vertical="center" wrapText="1"/>
      <protection/>
    </xf>
    <xf numFmtId="0" fontId="5" fillId="0" borderId="6" xfId="22" applyFont="1" applyBorder="1" applyAlignment="1">
      <alignment horizontal="left"/>
      <protection/>
    </xf>
    <xf numFmtId="0" fontId="4" fillId="0" borderId="0" xfId="22" applyFont="1" applyAlignment="1">
      <alignment horizontal="center"/>
      <protection/>
    </xf>
    <xf numFmtId="0" fontId="4" fillId="0" borderId="0" xfId="22" applyFont="1" applyAlignment="1">
      <alignment horizontal="left" vertical="center"/>
      <protection/>
    </xf>
    <xf numFmtId="0" fontId="5" fillId="0" borderId="1" xfId="22" applyFont="1" applyBorder="1" applyAlignment="1">
      <alignment horizontal="center" vertical="center" textRotation="90" wrapText="1"/>
      <protection/>
    </xf>
    <xf numFmtId="0" fontId="5" fillId="0" borderId="1" xfId="22" applyFont="1" applyBorder="1" applyAlignment="1">
      <alignment horizontal="center" vertical="center" wrapText="1"/>
      <protection/>
    </xf>
    <xf numFmtId="2" fontId="5" fillId="0" borderId="1" xfId="22" applyNumberFormat="1" applyFont="1" applyBorder="1" applyAlignment="1">
      <alignment horizontal="center" vertical="center" textRotation="90" wrapText="1"/>
      <protection/>
    </xf>
    <xf numFmtId="0" fontId="4" fillId="0" borderId="1" xfId="22" applyFont="1" applyBorder="1" applyAlignment="1">
      <alignment horizontal="center"/>
      <protection/>
    </xf>
    <xf numFmtId="2" fontId="5" fillId="0" borderId="1" xfId="22" applyNumberFormat="1" applyFont="1" applyBorder="1" applyAlignment="1">
      <alignment horizontal="right" wrapText="1"/>
      <protection/>
    </xf>
    <xf numFmtId="0" fontId="4" fillId="0" borderId="12" xfId="22" applyFont="1" applyBorder="1" applyAlignment="1">
      <alignment horizontal="center"/>
      <protection/>
    </xf>
    <xf numFmtId="0" fontId="4" fillId="0" borderId="0" xfId="22" applyFont="1">
      <alignment/>
      <protection/>
    </xf>
    <xf numFmtId="0" fontId="8" fillId="0" borderId="0" xfId="22" applyFont="1">
      <alignment/>
      <protection/>
    </xf>
    <xf numFmtId="9" fontId="5" fillId="0" borderId="1" xfId="23" applyFont="1" applyBorder="1" applyAlignment="1">
      <alignment horizontal="center" vertical="center"/>
      <protection/>
    </xf>
    <xf numFmtId="164" fontId="5" fillId="0" borderId="1" xfId="24" applyFont="1" applyBorder="1" applyAlignment="1">
      <alignment vertical="center"/>
      <protection/>
    </xf>
  </cellXfs>
  <cellStyles count="12">
    <cellStyle name="Normal" xfId="0" builtinId="0"/>
    <cellStyle name="Percent" xfId="15" builtinId="5"/>
    <cellStyle name="Currency" xfId="16" builtinId="4"/>
    <cellStyle name="Currency [0]" xfId="17" builtinId="7"/>
    <cellStyle name="Comma" xfId="18" builtinId="3"/>
    <cellStyle name="Comma [0]" xfId="19" builtinId="6"/>
    <cellStyle name="Komats" xfId="20" builtinId="3"/>
    <cellStyle name="Procenti" xfId="21" builtinId="5"/>
    <cellStyle name="Normal 10 6 4 3" xfId="22"/>
    <cellStyle name="Procenti 2" xfId="23"/>
    <cellStyle name="Komats 2" xfId="24"/>
    <cellStyle name="Parasts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8" Type="http://schemas.openxmlformats.org/officeDocument/2006/relationships/worksheet" Target="worksheets/sheet6.xml"/><Relationship Id="rId18" Type="http://schemas.openxmlformats.org/officeDocument/2006/relationships/sharedStrings" Target="sharedStrings.xml"/><Relationship Id="rId3" Type="http://schemas.openxmlformats.org/officeDocument/2006/relationships/worksheet" Target="worksheets/sheet1.xml"/><Relationship Id="rId21" Type="http://schemas.openxmlformats.org/officeDocument/2006/relationships/calcChain" Target="calcChain.xml"/><Relationship Id="rId17" Type="http://schemas.openxmlformats.org/officeDocument/2006/relationships/worksheet" Target="worksheets/sheet15.xml"/><Relationship Id="rId12" Type="http://schemas.openxmlformats.org/officeDocument/2006/relationships/worksheet" Target="worksheets/sheet10.xml"/><Relationship Id="rId7" Type="http://schemas.openxmlformats.org/officeDocument/2006/relationships/worksheet" Target="worksheets/sheet5.xml"/><Relationship Id="rId20" Type="http://schemas.openxmlformats.org/officeDocument/2006/relationships/externalLink" Target="externalLinks/externalLink2.xml"/><Relationship Id="rId2" Type="http://schemas.openxmlformats.org/officeDocument/2006/relationships/styles" Target="styles.xml"/><Relationship Id="rId16" Type="http://schemas.openxmlformats.org/officeDocument/2006/relationships/worksheet" Target="worksheets/sheet14.xml"/><Relationship Id="rId1" Type="http://schemas.openxmlformats.org/officeDocument/2006/relationships/theme" Target="theme/theme1.xml"/><Relationship Id="rId11" Type="http://schemas.openxmlformats.org/officeDocument/2006/relationships/worksheet" Target="worksheets/sheet9.xml"/><Relationship Id="rId6" Type="http://schemas.openxmlformats.org/officeDocument/2006/relationships/worksheet" Target="worksheets/sheet4.xml"/><Relationship Id="rId24" Type="http://schemas.openxmlformats.org/officeDocument/2006/relationships/customXml" Target="../customXml/item3.xml"/><Relationship Id="rId5" Type="http://schemas.openxmlformats.org/officeDocument/2006/relationships/worksheet" Target="worksheets/sheet3.xml"/><Relationship Id="rId15" Type="http://schemas.openxmlformats.org/officeDocument/2006/relationships/worksheet" Target="worksheets/sheet13.xml"/><Relationship Id="rId23" Type="http://schemas.openxmlformats.org/officeDocument/2006/relationships/customXml" Target="../customXml/item2.xml"/><Relationship Id="rId19" Type="http://schemas.openxmlformats.org/officeDocument/2006/relationships/externalLink" Target="externalLinks/externalLink1.xml"/><Relationship Id="rId10" Type="http://schemas.openxmlformats.org/officeDocument/2006/relationships/worksheet" Target="worksheets/sheet8.xml"/><Relationship Id="rId9" Type="http://schemas.openxmlformats.org/officeDocument/2006/relationships/worksheet" Target="worksheets/sheet7.xml"/><Relationship Id="rId4" Type="http://schemas.openxmlformats.org/officeDocument/2006/relationships/worksheet" Target="worksheets/sheet2.xml"/><Relationship Id="rId14" Type="http://schemas.openxmlformats.org/officeDocument/2006/relationships/worksheet" Target="worksheets/sheet12.xml"/><Relationship Id="rId22" Type="http://schemas.openxmlformats.org/officeDocument/2006/relationships/customXml" Target="../customXml/item1.xml"/></Relationships>
</file>

<file path=xl/externalLinks/_rels/externalLink1.xml.rels><?xml version="1.0" encoding="UTF-8" standalone="yes"?><Relationships xmlns="http://schemas.openxmlformats.org/package/2006/relationships"><Relationship Id="rId1" Type="http://schemas.openxmlformats.org/officeDocument/2006/relationships/externalLinkPath" Target="file:///\\192.168.196.165\DARBS\3.T\Kuld&#299;ga,%20D&#257;rzniec&#299;bas%20iela%207%20(D7A\04.05.2021.lokala%20tame%20-%20D&#257;rzniec&#299;bas_7_Kuld&#299;ga.xlsx" TargetMode="External" /></Relationships>
</file>

<file path=xl/externalLinks/_rels/externalLink2.xml.rels><?xml version="1.0" encoding="UTF-8" standalone="yes"?><Relationships xmlns="http://schemas.openxmlformats.org/package/2006/relationships"><Relationship Id="rId1" Type="http://schemas.openxmlformats.org/officeDocument/2006/relationships/externalLinkPath" Target="T--%20T&#256;ME%20-%20ksc-23-bp-t.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KA"/>
    </sheetNames>
    <sheetDataSet>
      <sheetData sheetId="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A"/>
      <sheetName val="PKT"/>
      <sheetName val="KT"/>
      <sheetName val="KA"/>
      <sheetName val="Lapa1"/>
    </sheetNames>
    <sheetDataSet>
      <sheetData sheetId="0"/>
      <sheetData sheetId="1"/>
      <sheetData sheetId="2">
        <row r="9">
          <cell r="B9" t="str">
            <v>Kokneses sporta centra ēkas energoefektivitātes paaugstināšana.</v>
          </cell>
        </row>
        <row r="10">
          <cell r="B10" t="str">
            <v>Kokneses sporta centrs</v>
          </cell>
        </row>
        <row r="11">
          <cell r="B11" t="str">
            <v>Parka iela 27A, Koknese, Aizkraukles novads</v>
          </cell>
        </row>
        <row r="12">
          <cell r="B12" t="str">
            <v>6.2/2023/110</v>
          </cell>
        </row>
        <row r="22">
          <cell r="E22">
            <v>15</v>
          </cell>
        </row>
      </sheetData>
      <sheetData sheetId="3">
        <row r="15">
          <cell r="C15" t="str">
            <v>Būvlaukuma sagatavošanas darbi</v>
          </cell>
        </row>
        <row r="16">
          <cell r="C16" t="str">
            <v>Demontāžas darbi</v>
          </cell>
        </row>
        <row r="17">
          <cell r="C17" t="str">
            <v>Jumti, segumi</v>
          </cell>
        </row>
        <row r="18">
          <cell r="C18" t="str">
            <v>Aiļu aizpildījumu elementi, speciālo konstrukciju fasādes</v>
          </cell>
        </row>
        <row r="19">
          <cell r="C19" t="str">
            <v>Ārējie apdares darbi</v>
          </cell>
        </row>
        <row r="20">
          <cell r="C20" t="str">
            <v>Ieejas lieveņi, kāpnes, terases, uzjumteņi</v>
          </cell>
        </row>
        <row r="21">
          <cell r="C21" t="str">
            <v>Ceļi un laukumi</v>
          </cell>
        </row>
        <row r="23">
          <cell r="C23" t="str">
            <v>Iekšējie elektrotīkli, apgaismojums, spēka pievadi</v>
          </cell>
        </row>
        <row r="24">
          <cell r="C24" t="str">
            <v>Vājstrāvas tīkli - UATS</v>
          </cell>
        </row>
        <row r="25">
          <cell r="C25" t="str">
            <v>Vājstrāvas tīkli - ESS</v>
          </cell>
        </row>
        <row r="26">
          <cell r="C26" t="str">
            <v>Iekšējās apkures sistēmas</v>
          </cell>
        </row>
        <row r="27">
          <cell r="C27" t="str">
            <v>Ventilācija sistēma – AVK-V</v>
          </cell>
        </row>
      </sheetData>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4.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_rels/sheet5.xml.rels><?xml version="1.0" encoding="UTF-8" standalone="yes"?><Relationships xmlns="http://schemas.openxmlformats.org/package/2006/relationships"><Relationship Id="rId1" Type="http://schemas.openxmlformats.org/officeDocument/2006/relationships/printerSettings" Target="../printerSettings/printerSettings3.bin" /></Relationships>
</file>

<file path=xl/worksheets/_rels/sheet6.xml.rels><?xml version="1.0" encoding="UTF-8" standalone="yes"?><Relationships xmlns="http://schemas.openxmlformats.org/package/2006/relationships"><Relationship Id="rId1" Type="http://schemas.openxmlformats.org/officeDocument/2006/relationships/printerSettings" Target="../printerSettings/printerSettings4.bin" /></Relationships>
</file>

<file path=xl/worksheets/_rels/sheet7.xml.rels><?xml version="1.0" encoding="UTF-8" standalone="yes"?><Relationships xmlns="http://schemas.openxmlformats.org/package/2006/relationships"><Relationship Id="rId1" Type="http://schemas.openxmlformats.org/officeDocument/2006/relationships/printerSettings" Target="../printerSettings/printerSettings5.bin" /></Relationships>
</file>

<file path=xl/worksheets/_rels/sheet8.xml.rels><?xml version="1.0" encoding="UTF-8" standalone="yes"?><Relationships xmlns="http://schemas.openxmlformats.org/package/2006/relationships"><Relationship Id="rId1" Type="http://schemas.openxmlformats.org/officeDocument/2006/relationships/printerSettings" Target="../printerSettings/printerSettings6.bin" /></Relationships>
</file>

<file path=xl/worksheets/_rels/sheet9.xml.rels><?xml version="1.0" encoding="UTF-8" standalone="yes"?><Relationships xmlns="http://schemas.openxmlformats.org/package/2006/relationships"><Relationship Id="rId1" Type="http://schemas.openxmlformats.org/officeDocument/2006/relationships/printerSettings" Target="../printerSettings/printerSettings7.bin" /></Relationships>
</file>

<file path=xl/worksheets/_rels/sheet10.xml.rels><?xml version="1.0" encoding="UTF-8" standalone="yes"?><Relationships xmlns="http://schemas.openxmlformats.org/package/2006/relationships"><Relationship Id="rId1" Type="http://schemas.openxmlformats.org/officeDocument/2006/relationships/printerSettings" Target="../printerSettings/printerSettings8.bin" /></Relationships>
</file>

<file path=xl/worksheets/_rels/sheet11.xml.rels><?xml version="1.0" encoding="UTF-8" standalone="yes"?><Relationships xmlns="http://schemas.openxmlformats.org/package/2006/relationships"><Relationship Id="rId1" Type="http://schemas.openxmlformats.org/officeDocument/2006/relationships/printerSettings" Target="../printerSettings/printerSettings9.bin" /></Relationships>
</file>

<file path=xl/worksheets/_rels/sheet12.xml.rels><?xml version="1.0" encoding="UTF-8" standalone="yes"?><Relationships xmlns="http://schemas.openxmlformats.org/package/2006/relationships"><Relationship Id="rId1" Type="http://schemas.openxmlformats.org/officeDocument/2006/relationships/printerSettings" Target="../printerSettings/printerSettings10.bin" /></Relationships>
</file>

<file path=xl/worksheets/_rels/sheet13.xml.rels><?xml version="1.0" encoding="UTF-8" standalone="yes"?><Relationships xmlns="http://schemas.openxmlformats.org/package/2006/relationships"><Relationship Id="rId1" Type="http://schemas.openxmlformats.org/officeDocument/2006/relationships/printerSettings" Target="../printerSettings/printerSettings11.bin" /></Relationships>
</file>

<file path=xl/worksheets/_rels/sheet14.xml.rels><?xml version="1.0" encoding="UTF-8" standalone="yes"?><Relationships xmlns="http://schemas.openxmlformats.org/package/2006/relationships"><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26A12073-5892-48DB-B6F5-FCEFA001335F}">
  <dimension ref="A1:C31"/>
  <sheetViews>
    <sheetView workbookViewId="0" topLeftCell="A7">
      <selection pane="topLeft" activeCell="F35" sqref="F35"/>
    </sheetView>
  </sheetViews>
  <sheetFormatPr defaultRowHeight="15"/>
  <cols>
    <col min="1" max="1" width="30.25" customWidth="1"/>
    <col min="2" max="2" width="36.875" customWidth="1"/>
    <col min="3" max="3" width="18.75" customWidth="1"/>
  </cols>
  <sheetData>
    <row r="1" spans="1:3" ht="15">
      <c r="A1" s="71" t="s">
        <v>0</v>
      </c>
      <c r="B1" s="71"/>
      <c r="C1" s="71"/>
    </row>
    <row r="2" spans="1:3" ht="15">
      <c r="A2" s="71" t="s">
        <v>1</v>
      </c>
      <c r="B2" s="71"/>
      <c r="C2" s="71"/>
    </row>
    <row r="3" spans="1:3" ht="15">
      <c r="A3" s="1"/>
      <c r="B3" s="1"/>
      <c r="C3" s="2" t="s">
        <v>2</v>
      </c>
    </row>
    <row r="4" spans="1:3" ht="15">
      <c r="A4" s="3"/>
      <c r="B4" s="3"/>
      <c r="C4" s="3"/>
    </row>
    <row r="5" spans="1:3" ht="15">
      <c r="A5" s="77" t="s">
        <v>3</v>
      </c>
      <c r="B5" s="77"/>
      <c r="C5" s="77"/>
    </row>
    <row r="6" spans="1:3" ht="15">
      <c r="A6" s="3"/>
      <c r="B6" s="3"/>
      <c r="C6" s="3"/>
    </row>
    <row r="7" spans="1:3" ht="15">
      <c r="A7" s="78" t="s">
        <v>4</v>
      </c>
      <c r="B7" s="78"/>
      <c r="C7" s="78"/>
    </row>
    <row r="10" spans="1:3" ht="15.75">
      <c r="A10" s="4" t="s">
        <v>5</v>
      </c>
      <c r="B10" s="76" t="s">
        <v>15</v>
      </c>
      <c r="C10" s="76"/>
    </row>
    <row r="11" spans="1:3" ht="15.75">
      <c r="A11" s="4" t="s">
        <v>6</v>
      </c>
      <c r="B11" s="76" t="s">
        <v>13</v>
      </c>
      <c r="C11" s="76"/>
    </row>
    <row r="12" spans="1:3" ht="15.75">
      <c r="A12" s="4" t="s">
        <v>7</v>
      </c>
      <c r="B12" s="72" t="s">
        <v>14</v>
      </c>
      <c r="C12" s="72"/>
    </row>
    <row r="13" spans="1:3" ht="15.75">
      <c r="A13" s="4" t="s">
        <v>8</v>
      </c>
      <c r="B13" s="72"/>
      <c r="C13" s="72"/>
    </row>
    <row r="14" spans="1:3" ht="15.75">
      <c r="A14" s="4"/>
      <c r="B14" s="4"/>
      <c r="C14" s="4"/>
    </row>
    <row r="15" spans="1:3" ht="31.5">
      <c r="A15" s="5" t="s">
        <v>9</v>
      </c>
      <c r="B15" s="5" t="s">
        <v>10</v>
      </c>
      <c r="C15" s="5" t="s">
        <v>11</v>
      </c>
    </row>
    <row r="16" spans="1:3" ht="31.5">
      <c r="A16" s="6">
        <v>1</v>
      </c>
      <c r="B16" s="12" t="str">
        <f>B10</f>
        <v>Kokneses sporta centra ēkas energoefektivitātes paaugstināšana.</v>
      </c>
      <c r="C16" s="8"/>
    </row>
    <row r="17" spans="1:3" ht="15.75">
      <c r="A17" s="6"/>
      <c r="B17" s="7"/>
      <c r="C17" s="8"/>
    </row>
    <row r="18" spans="1:3" ht="15.75">
      <c r="A18" s="9"/>
      <c r="B18" s="7"/>
      <c r="C18" s="8"/>
    </row>
    <row r="19" spans="1:3" ht="15.75">
      <c r="A19" s="7"/>
      <c r="B19" s="10" t="s">
        <v>12</v>
      </c>
      <c r="C19" s="11">
        <f>SUM(C16:C18)</f>
        <v>0</v>
      </c>
    </row>
    <row r="20" spans="1:3" ht="15.75">
      <c r="A20" s="13"/>
      <c r="B20" s="13" t="s">
        <v>16</v>
      </c>
      <c r="C20" s="13"/>
    </row>
    <row r="21" spans="1:3" ht="15.75">
      <c r="A21" s="73"/>
      <c r="B21" s="73"/>
      <c r="C21" s="8"/>
    </row>
    <row r="22" spans="1:3" ht="15.75">
      <c r="A22" s="73"/>
      <c r="B22" s="73"/>
      <c r="C22" s="8"/>
    </row>
    <row r="23" spans="1:3" ht="15.75">
      <c r="A23" s="74"/>
      <c r="B23" s="74"/>
      <c r="C23" s="11"/>
    </row>
    <row r="28" spans="1:3" ht="15">
      <c r="A28" s="75" t="s">
        <v>17</v>
      </c>
      <c r="B28" s="75"/>
      <c r="C28" s="75"/>
    </row>
    <row r="29" spans="1:3" ht="15">
      <c r="A29" s="71" t="s">
        <v>18</v>
      </c>
      <c r="B29" s="71"/>
      <c r="C29" s="3"/>
    </row>
    <row r="30" spans="1:3" ht="15">
      <c r="A30" s="15"/>
      <c r="B30" s="16"/>
      <c r="C30" s="17"/>
    </row>
    <row r="31" spans="1:3" ht="15">
      <c r="A31" s="14" t="s">
        <v>19</v>
      </c>
      <c r="B31" s="14"/>
      <c r="C31" s="18"/>
    </row>
  </sheetData>
  <mergeCells count="13">
    <mergeCell ref="B11:C11"/>
    <mergeCell ref="A1:C1"/>
    <mergeCell ref="A2:C2"/>
    <mergeCell ref="A5:C5"/>
    <mergeCell ref="A7:C7"/>
    <mergeCell ref="B10:C10"/>
    <mergeCell ref="A29:B29"/>
    <mergeCell ref="B12:C12"/>
    <mergeCell ref="B13:C13"/>
    <mergeCell ref="A21:B21"/>
    <mergeCell ref="A22:B22"/>
    <mergeCell ref="A23:B23"/>
    <mergeCell ref="A28:C2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53DE58A0-159E-4BA2-B7A9-BE4E59F7E021}">
  <dimension ref="A1:I32"/>
  <sheetViews>
    <sheetView workbookViewId="0" topLeftCell="A9">
      <selection pane="topLeft" activeCell="I31" sqref="I31"/>
    </sheetView>
  </sheetViews>
  <sheetFormatPr defaultRowHeight="15"/>
  <cols>
    <col min="3" max="3" width="32.375" customWidth="1"/>
    <col min="4" max="4" width="26.25" customWidth="1"/>
    <col min="5" max="5" width="19.375" customWidth="1"/>
    <col min="6" max="6" width="21.125" customWidth="1"/>
    <col min="7" max="7" width="16.875" customWidth="1"/>
    <col min="8" max="8" width="18.125" customWidth="1"/>
    <col min="9" max="9" width="19.125" customWidth="1"/>
  </cols>
  <sheetData>
    <row r="1" spans="1:9" ht="15.75">
      <c r="A1" s="4"/>
      <c r="B1" s="4"/>
      <c r="C1" s="4"/>
      <c r="D1" s="4"/>
      <c r="E1" s="4"/>
      <c r="F1" s="4"/>
      <c r="G1" s="4"/>
      <c r="H1" s="4"/>
      <c r="I1" s="4"/>
    </row>
    <row r="2" spans="1:9" ht="20.25">
      <c r="A2" s="90" t="s">
        <v>45</v>
      </c>
      <c r="B2" s="90"/>
      <c r="C2" s="90"/>
      <c r="D2" s="90"/>
      <c r="E2" s="90"/>
      <c r="F2" s="90"/>
      <c r="G2" s="90"/>
      <c r="H2" s="90"/>
      <c r="I2" s="90"/>
    </row>
    <row r="3" spans="1:9" ht="15.75">
      <c r="A3" s="91" t="str">
        <f>C6</f>
        <v>Kokneses sporta centra ēkas energoefektivitātes paaugstināšana.</v>
      </c>
      <c r="B3" s="91"/>
      <c r="C3" s="91"/>
      <c r="D3" s="91"/>
      <c r="E3" s="91"/>
      <c r="F3" s="91"/>
      <c r="G3" s="91"/>
      <c r="H3" s="91"/>
      <c r="I3" s="91"/>
    </row>
    <row r="4" spans="1:9" ht="15.75">
      <c r="A4" s="92" t="s">
        <v>20</v>
      </c>
      <c r="B4" s="92"/>
      <c r="C4" s="92"/>
      <c r="D4" s="92"/>
      <c r="E4" s="92"/>
      <c r="F4" s="92"/>
      <c r="G4" s="92"/>
      <c r="H4" s="92"/>
      <c r="I4" s="92"/>
    </row>
    <row r="5" spans="1:9" ht="15.75">
      <c r="A5" s="19"/>
      <c r="B5" s="19"/>
      <c r="C5" s="19"/>
      <c r="D5" s="19"/>
      <c r="E5" s="19"/>
      <c r="F5" s="19"/>
      <c r="G5" s="19"/>
      <c r="H5" s="19"/>
      <c r="I5" s="19"/>
    </row>
    <row r="6" spans="1:9" ht="15.75">
      <c r="A6" s="4" t="s">
        <v>5</v>
      </c>
      <c r="B6" s="4"/>
      <c r="C6" s="20" t="str">
        <f>[2]KT!B9</f>
        <v>Kokneses sporta centra ēkas energoefektivitātes paaugstināšana.</v>
      </c>
      <c r="D6" s="20"/>
      <c r="E6" s="20"/>
      <c r="F6" s="20"/>
      <c r="G6" s="20"/>
      <c r="H6" s="20"/>
      <c r="I6" s="20"/>
    </row>
    <row r="7" spans="1:9" ht="15.75">
      <c r="A7" s="4" t="s">
        <v>6</v>
      </c>
      <c r="B7" s="4"/>
      <c r="C7" s="20" t="str">
        <f>[2]KT!B10</f>
        <v>Kokneses sporta centrs</v>
      </c>
      <c r="D7" s="20"/>
      <c r="E7" s="21"/>
      <c r="F7" s="21"/>
      <c r="G7" s="21"/>
      <c r="H7" s="21"/>
      <c r="I7" s="21"/>
    </row>
    <row r="8" spans="1:9" ht="15.75">
      <c r="A8" s="4" t="s">
        <v>7</v>
      </c>
      <c r="B8" s="4"/>
      <c r="C8" s="20" t="str">
        <f>[2]KT!B11</f>
        <v>Parka iela 27A, Koknese, Aizkraukles novads</v>
      </c>
      <c r="D8" s="20"/>
      <c r="E8" s="21"/>
      <c r="F8" s="21"/>
      <c r="G8" s="21"/>
      <c r="H8" s="21"/>
      <c r="I8" s="21"/>
    </row>
    <row r="9" spans="1:9" ht="15.75">
      <c r="A9" s="4" t="s">
        <v>8</v>
      </c>
      <c r="B9" s="4"/>
      <c r="C9" s="20" t="str">
        <f>[2]KT!B12</f>
        <v>6.2/2023/110</v>
      </c>
      <c r="D9" s="20"/>
      <c r="E9" s="21"/>
      <c r="F9" s="21"/>
      <c r="G9" s="21"/>
      <c r="H9" s="21"/>
      <c r="I9" s="21"/>
    </row>
    <row r="10" spans="1:9" ht="15.75">
      <c r="A10" s="4"/>
      <c r="B10" s="4"/>
      <c r="C10" s="4" t="s">
        <v>21</v>
      </c>
      <c r="D10" s="4"/>
      <c r="E10" s="22">
        <f>E32</f>
        <v>0</v>
      </c>
      <c r="F10" s="4"/>
      <c r="G10" s="4"/>
      <c r="H10" s="4"/>
      <c r="I10" s="4"/>
    </row>
    <row r="11" spans="1:9" ht="15.75">
      <c r="A11" s="4"/>
      <c r="B11" s="4"/>
      <c r="C11" s="4" t="s">
        <v>22</v>
      </c>
      <c r="D11" s="4"/>
      <c r="E11" s="23">
        <f>SUM(I15:I26)</f>
        <v>0</v>
      </c>
      <c r="F11" s="4"/>
      <c r="G11" s="4"/>
      <c r="H11" s="4"/>
      <c r="I11" s="4"/>
    </row>
    <row r="12" spans="1:9" ht="15.75">
      <c r="A12" s="93" t="s">
        <v>9</v>
      </c>
      <c r="B12" s="93" t="s">
        <v>23</v>
      </c>
      <c r="C12" s="93" t="s">
        <v>24</v>
      </c>
      <c r="D12" s="93"/>
      <c r="E12" s="93" t="s">
        <v>25</v>
      </c>
      <c r="F12" s="93" t="s">
        <v>26</v>
      </c>
      <c r="G12" s="93"/>
      <c r="H12" s="93"/>
      <c r="I12" s="93" t="s">
        <v>27</v>
      </c>
    </row>
    <row r="13" spans="1:9" ht="15.75">
      <c r="A13" s="93"/>
      <c r="B13" s="93"/>
      <c r="C13" s="93"/>
      <c r="D13" s="93"/>
      <c r="E13" s="93"/>
      <c r="F13" s="5" t="s">
        <v>28</v>
      </c>
      <c r="G13" s="5" t="s">
        <v>29</v>
      </c>
      <c r="H13" s="5" t="s">
        <v>30</v>
      </c>
      <c r="I13" s="93"/>
    </row>
    <row r="14" spans="1:9" ht="15.75">
      <c r="A14" s="6">
        <v>1</v>
      </c>
      <c r="B14" s="6"/>
      <c r="C14" s="86" t="s">
        <v>31</v>
      </c>
      <c r="D14" s="87"/>
      <c r="E14" s="24"/>
      <c r="F14" s="24"/>
      <c r="G14" s="24"/>
      <c r="H14" s="24"/>
      <c r="I14" s="25"/>
    </row>
    <row r="15" spans="1:9" ht="15.75">
      <c r="A15" s="6">
        <v>2</v>
      </c>
      <c r="B15" s="26">
        <v>1</v>
      </c>
      <c r="C15" s="79" t="s">
        <v>32</v>
      </c>
      <c r="D15" s="80"/>
      <c r="E15" s="24"/>
      <c r="F15" s="24"/>
      <c r="G15" s="24"/>
      <c r="H15" s="24"/>
      <c r="I15" s="25"/>
    </row>
    <row r="16" spans="1:9" ht="15.75">
      <c r="A16" s="6">
        <v>3</v>
      </c>
      <c r="B16" s="6">
        <v>1.1000000000000001</v>
      </c>
      <c r="C16" s="79" t="s">
        <v>33</v>
      </c>
      <c r="D16" s="80"/>
      <c r="E16" s="24"/>
      <c r="F16" s="24"/>
      <c r="G16" s="24"/>
      <c r="H16" s="24"/>
      <c r="I16" s="25"/>
    </row>
    <row r="17" spans="1:9" ht="15.75">
      <c r="A17" s="6">
        <v>4</v>
      </c>
      <c r="B17" s="26">
        <v>1.20</v>
      </c>
      <c r="C17" s="79" t="s">
        <v>34</v>
      </c>
      <c r="D17" s="80"/>
      <c r="E17" s="24"/>
      <c r="F17" s="24"/>
      <c r="G17" s="24"/>
      <c r="H17" s="24"/>
      <c r="I17" s="25"/>
    </row>
    <row r="18" spans="1:9" ht="31.5" customHeight="1">
      <c r="A18" s="6">
        <v>5</v>
      </c>
      <c r="B18" s="6">
        <v>1.30</v>
      </c>
      <c r="C18" s="88" t="s">
        <v>35</v>
      </c>
      <c r="D18" s="89"/>
      <c r="E18" s="24"/>
      <c r="F18" s="24"/>
      <c r="G18" s="24"/>
      <c r="H18" s="24"/>
      <c r="I18" s="25"/>
    </row>
    <row r="19" spans="1:9" ht="15.75">
      <c r="A19" s="6">
        <v>6</v>
      </c>
      <c r="B19" s="26">
        <v>1.40</v>
      </c>
      <c r="C19" s="79" t="s">
        <v>36</v>
      </c>
      <c r="D19" s="80"/>
      <c r="E19" s="24"/>
      <c r="F19" s="24"/>
      <c r="G19" s="24"/>
      <c r="H19" s="24"/>
      <c r="I19" s="25"/>
    </row>
    <row r="20" spans="1:9" ht="15.75">
      <c r="A20" s="6">
        <v>7</v>
      </c>
      <c r="B20" s="6">
        <v>1.50</v>
      </c>
      <c r="C20" s="79" t="s">
        <v>37</v>
      </c>
      <c r="D20" s="80"/>
      <c r="E20" s="24"/>
      <c r="F20" s="24"/>
      <c r="G20" s="24"/>
      <c r="H20" s="24"/>
      <c r="I20" s="25"/>
    </row>
    <row r="21" spans="1:9" ht="15.75">
      <c r="A21" s="6">
        <v>8</v>
      </c>
      <c r="B21" s="26">
        <v>1.60</v>
      </c>
      <c r="C21" s="79" t="s">
        <v>38</v>
      </c>
      <c r="D21" s="80"/>
      <c r="E21" s="24"/>
      <c r="F21" s="24"/>
      <c r="G21" s="24"/>
      <c r="H21" s="24"/>
      <c r="I21" s="25"/>
    </row>
    <row r="22" spans="1:9" ht="31.5" customHeight="1">
      <c r="A22" s="6">
        <v>9</v>
      </c>
      <c r="B22" s="6"/>
      <c r="C22" s="81" t="s">
        <v>39</v>
      </c>
      <c r="D22" s="82"/>
      <c r="E22" s="24"/>
      <c r="F22" s="24"/>
      <c r="G22" s="24"/>
      <c r="H22" s="24"/>
      <c r="I22" s="25"/>
    </row>
    <row r="23" spans="1:9" ht="15.75">
      <c r="A23" s="6">
        <v>10</v>
      </c>
      <c r="B23" s="6">
        <v>2.10</v>
      </c>
      <c r="C23" s="79" t="s">
        <v>40</v>
      </c>
      <c r="D23" s="80"/>
      <c r="E23" s="24"/>
      <c r="F23" s="24"/>
      <c r="G23" s="24"/>
      <c r="H23" s="24"/>
      <c r="I23" s="25"/>
    </row>
    <row r="24" spans="1:9" ht="15.75">
      <c r="A24" s="6">
        <v>11</v>
      </c>
      <c r="B24" s="6">
        <v>2.2000000000000002</v>
      </c>
      <c r="C24" s="79" t="s">
        <v>41</v>
      </c>
      <c r="D24" s="80"/>
      <c r="E24" s="24"/>
      <c r="F24" s="24"/>
      <c r="G24" s="24"/>
      <c r="H24" s="24"/>
      <c r="I24" s="25"/>
    </row>
    <row r="25" spans="1:9" ht="15.75">
      <c r="A25" s="6">
        <v>12</v>
      </c>
      <c r="B25" s="6">
        <v>2.2999999999999998</v>
      </c>
      <c r="C25" s="79" t="s">
        <v>42</v>
      </c>
      <c r="D25" s="80"/>
      <c r="E25" s="24"/>
      <c r="F25" s="24"/>
      <c r="G25" s="24"/>
      <c r="H25" s="24"/>
      <c r="I25" s="25"/>
    </row>
    <row r="26" spans="1:9" ht="15.75">
      <c r="A26" s="27">
        <v>13</v>
      </c>
      <c r="B26" s="27">
        <v>2.40</v>
      </c>
      <c r="C26" s="79" t="s">
        <v>43</v>
      </c>
      <c r="D26" s="80"/>
      <c r="E26" s="24"/>
      <c r="F26" s="24"/>
      <c r="G26" s="24"/>
      <c r="H26" s="24"/>
      <c r="I26" s="25"/>
    </row>
    <row r="27" spans="1:9" ht="15.75">
      <c r="A27" s="27">
        <v>14</v>
      </c>
      <c r="B27" s="27">
        <v>2.50</v>
      </c>
      <c r="C27" s="79" t="s">
        <v>44</v>
      </c>
      <c r="D27" s="80"/>
      <c r="E27" s="24"/>
      <c r="F27" s="24"/>
      <c r="G27" s="24"/>
      <c r="H27" s="24"/>
      <c r="I27" s="25"/>
    </row>
    <row r="28" spans="1:9" ht="15.75">
      <c r="A28" s="83" t="s">
        <v>12</v>
      </c>
      <c r="B28" s="83"/>
      <c r="C28" s="83"/>
      <c r="D28" s="28"/>
      <c r="E28" s="29"/>
      <c r="F28" s="4"/>
      <c r="G28" s="4"/>
      <c r="H28" s="4"/>
      <c r="I28" s="4"/>
    </row>
    <row r="29" spans="1:9" ht="15.75">
      <c r="A29" s="84"/>
      <c r="B29" s="84"/>
      <c r="C29" s="84"/>
      <c r="D29" s="30"/>
      <c r="E29" s="8"/>
      <c r="F29" s="4"/>
      <c r="G29" s="4"/>
      <c r="H29" s="4"/>
      <c r="I29" s="4"/>
    </row>
    <row r="30" spans="1:9" ht="15.75">
      <c r="A30" s="84"/>
      <c r="B30" s="84"/>
      <c r="C30" s="84"/>
      <c r="D30" s="30"/>
      <c r="E30" s="8"/>
      <c r="F30" s="4"/>
      <c r="G30" s="4"/>
      <c r="H30" s="4"/>
      <c r="I30" s="4"/>
    </row>
    <row r="31" spans="1:9" ht="15.75">
      <c r="A31" s="84"/>
      <c r="B31" s="84"/>
      <c r="C31" s="84"/>
      <c r="D31" s="30"/>
      <c r="E31" s="8"/>
      <c r="F31" s="4"/>
      <c r="G31" s="4"/>
      <c r="H31" s="4"/>
      <c r="I31" s="4"/>
    </row>
    <row r="32" spans="1:9" ht="15.75">
      <c r="A32" s="85"/>
      <c r="B32" s="85"/>
      <c r="C32" s="85"/>
      <c r="D32" s="31"/>
      <c r="E32" s="11"/>
      <c r="F32" s="4"/>
      <c r="G32" s="4"/>
      <c r="H32" s="4"/>
      <c r="I32" s="4"/>
    </row>
  </sheetData>
  <mergeCells count="28">
    <mergeCell ref="A2:I2"/>
    <mergeCell ref="A3:I3"/>
    <mergeCell ref="A4:I4"/>
    <mergeCell ref="A12:A13"/>
    <mergeCell ref="B12:B13"/>
    <mergeCell ref="C12:D13"/>
    <mergeCell ref="E12:E13"/>
    <mergeCell ref="F12:H12"/>
    <mergeCell ref="I12:I13"/>
    <mergeCell ref="C14:D14"/>
    <mergeCell ref="C15:D15"/>
    <mergeCell ref="C16:D16"/>
    <mergeCell ref="C17:D17"/>
    <mergeCell ref="C18:D18"/>
    <mergeCell ref="A28:C28"/>
    <mergeCell ref="A29:C29"/>
    <mergeCell ref="A30:C30"/>
    <mergeCell ref="A31:C31"/>
    <mergeCell ref="A32:C32"/>
    <mergeCell ref="C25:D25"/>
    <mergeCell ref="C26:D26"/>
    <mergeCell ref="C27:D27"/>
    <mergeCell ref="C19:D19"/>
    <mergeCell ref="C20:D20"/>
    <mergeCell ref="C21:D21"/>
    <mergeCell ref="C22:D22"/>
    <mergeCell ref="C23:D23"/>
    <mergeCell ref="C24:D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D60C8A32-E8AE-4385-B7D4-A89F8F6886F3}">
  <sheetPr>
    <tabColor rgb="FF81D41A"/>
    <pageSetUpPr fitToPage="1"/>
  </sheetPr>
  <dimension ref="A2:P47"/>
  <sheetViews>
    <sheetView view="pageBreakPreview" zoomScaleNormal="85" zoomScaleSheetLayoutView="100" zoomScalePageLayoutView="65" workbookViewId="0" topLeftCell="A20">
      <selection pane="topLeft" activeCell="A39" sqref="A39:C42"/>
    </sheetView>
  </sheetViews>
  <sheetFormatPr defaultColWidth="9.145" defaultRowHeight="15.75"/>
  <cols>
    <col min="1" max="1" width="10.625" style="4" customWidth="1"/>
    <col min="2" max="2" width="9.375" style="4" customWidth="1"/>
    <col min="3" max="3" width="52.875" style="4" customWidth="1"/>
    <col min="4" max="4" width="7.875" style="4" customWidth="1"/>
    <col min="5" max="5" width="11.125" style="4" customWidth="1"/>
    <col min="6" max="9" width="9.625" style="4" customWidth="1"/>
    <col min="10" max="10" width="11" style="4" customWidth="1"/>
    <col min="11" max="11" width="11.625" style="4" customWidth="1"/>
    <col min="12" max="16" width="14.875" style="4" customWidth="1"/>
    <col min="17" max="16384" width="9.125" style="4"/>
  </cols>
  <sheetData>
    <row r="2" spans="1:16" ht="15.75">
      <c r="A2" s="95" t="s">
        <v>83</v>
      </c>
      <c r="B2" s="95"/>
      <c r="C2" s="95"/>
      <c r="D2" s="95"/>
      <c r="E2" s="95"/>
      <c r="F2" s="95"/>
      <c r="G2" s="95"/>
      <c r="H2" s="95"/>
      <c r="I2" s="95"/>
      <c r="J2" s="95"/>
      <c r="K2" s="95"/>
      <c r="L2" s="95"/>
      <c r="M2" s="95"/>
      <c r="N2" s="95"/>
      <c r="O2" s="95"/>
      <c r="P2" s="95"/>
    </row>
    <row r="3" spans="1:16" ht="15.75">
      <c r="A3" s="91" t="str">
        <f>[2]KA!C15</f>
        <v>Būvlaukuma sagatavošanas darbi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81</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31.5">
      <c r="A17" s="6">
        <v>1</v>
      </c>
      <c r="B17" s="6"/>
      <c r="C17" s="45" t="s">
        <v>68</v>
      </c>
      <c r="D17" s="6"/>
      <c r="E17" s="44"/>
      <c r="F17" s="43">
        <v>0</v>
      </c>
      <c r="G17" s="43">
        <f>IF(F17&gt;0,likme,0)</f>
        <v>0</v>
      </c>
      <c r="H17" s="43">
        <f>ROUND(F17*G17,2)</f>
        <v>0</v>
      </c>
      <c r="I17" s="43">
        <v>0</v>
      </c>
      <c r="J17" s="43">
        <v>0</v>
      </c>
      <c r="K17" s="43">
        <f>SUM(H17:J17)</f>
        <v>0</v>
      </c>
      <c r="L17" s="43">
        <f>ROUND(E17*F17,2)</f>
        <v>0</v>
      </c>
      <c r="M17" s="43">
        <f>ROUND(E17*H17,2)</f>
        <v>0</v>
      </c>
      <c r="N17" s="43">
        <f>ROUND(E17*I17,2)</f>
        <v>0</v>
      </c>
      <c r="O17" s="43">
        <f>ROUND(E17*J17,2)</f>
        <v>0</v>
      </c>
      <c r="P17" s="43">
        <f>SUM(M17:O17)</f>
        <v>0</v>
      </c>
    </row>
    <row r="18" spans="1:16" ht="31.5">
      <c r="A18" s="6">
        <v>2</v>
      </c>
      <c r="B18" s="6"/>
      <c r="C18" s="46" t="s">
        <v>67</v>
      </c>
      <c r="D18" s="5" t="s">
        <v>46</v>
      </c>
      <c r="E18" s="44">
        <v>1</v>
      </c>
      <c r="F18" s="43"/>
      <c r="G18" s="43"/>
      <c r="H18" s="43"/>
      <c r="I18" s="43"/>
      <c r="J18" s="43"/>
      <c r="K18" s="43"/>
      <c r="L18" s="43"/>
      <c r="M18" s="43"/>
      <c r="N18" s="43"/>
      <c r="O18" s="43"/>
      <c r="P18" s="43"/>
    </row>
    <row r="19" spans="1:16" ht="15.75">
      <c r="A19" s="6">
        <v>3</v>
      </c>
      <c r="B19" s="6"/>
      <c r="C19" s="46" t="s">
        <v>66</v>
      </c>
      <c r="D19" s="5" t="s">
        <v>46</v>
      </c>
      <c r="E19" s="44">
        <v>1</v>
      </c>
      <c r="F19" s="43"/>
      <c r="G19" s="43"/>
      <c r="H19" s="43"/>
      <c r="I19" s="43"/>
      <c r="J19" s="43"/>
      <c r="K19" s="43"/>
      <c r="L19" s="43"/>
      <c r="M19" s="43"/>
      <c r="N19" s="43"/>
      <c r="O19" s="43"/>
      <c r="P19" s="43"/>
    </row>
    <row r="20" spans="1:16" ht="15.75">
      <c r="A20" s="6">
        <v>4</v>
      </c>
      <c r="B20" s="6"/>
      <c r="C20" s="46" t="s">
        <v>65</v>
      </c>
      <c r="D20" s="5" t="s">
        <v>46</v>
      </c>
      <c r="E20" s="44">
        <v>1</v>
      </c>
      <c r="F20" s="43"/>
      <c r="G20" s="43"/>
      <c r="H20" s="43"/>
      <c r="I20" s="43"/>
      <c r="J20" s="43"/>
      <c r="K20" s="43"/>
      <c r="L20" s="43"/>
      <c r="M20" s="43"/>
      <c r="N20" s="43"/>
      <c r="O20" s="43"/>
      <c r="P20" s="43"/>
    </row>
    <row r="21" spans="1:16" ht="15.75">
      <c r="A21" s="6">
        <v>5</v>
      </c>
      <c r="B21" s="6"/>
      <c r="C21" s="46" t="s">
        <v>64</v>
      </c>
      <c r="D21" s="5" t="s">
        <v>46</v>
      </c>
      <c r="E21" s="44">
        <v>1</v>
      </c>
      <c r="F21" s="43"/>
      <c r="G21" s="43"/>
      <c r="H21" s="43"/>
      <c r="I21" s="43"/>
      <c r="J21" s="43"/>
      <c r="K21" s="43"/>
      <c r="L21" s="43"/>
      <c r="M21" s="43"/>
      <c r="N21" s="43"/>
      <c r="O21" s="43"/>
      <c r="P21" s="43"/>
    </row>
    <row r="22" spans="1:16" ht="15.75">
      <c r="A22" s="6">
        <v>6</v>
      </c>
      <c r="B22" s="6"/>
      <c r="C22" s="45" t="s">
        <v>63</v>
      </c>
      <c r="D22" s="5" t="s">
        <v>46</v>
      </c>
      <c r="E22" s="44">
        <v>1</v>
      </c>
      <c r="F22" s="43"/>
      <c r="G22" s="43"/>
      <c r="H22" s="43"/>
      <c r="I22" s="43"/>
      <c r="J22" s="43"/>
      <c r="K22" s="43"/>
      <c r="L22" s="43"/>
      <c r="M22" s="43"/>
      <c r="N22" s="43"/>
      <c r="O22" s="43"/>
      <c r="P22" s="43"/>
    </row>
    <row r="23" spans="1:16" ht="15.75">
      <c r="A23" s="6">
        <v>7</v>
      </c>
      <c r="B23" s="6"/>
      <c r="C23" s="45" t="s">
        <v>62</v>
      </c>
      <c r="D23" s="5" t="s">
        <v>53</v>
      </c>
      <c r="E23" s="44">
        <v>1</v>
      </c>
      <c r="F23" s="43"/>
      <c r="G23" s="43"/>
      <c r="H23" s="43"/>
      <c r="I23" s="43"/>
      <c r="J23" s="43"/>
      <c r="K23" s="43"/>
      <c r="L23" s="43"/>
      <c r="M23" s="43"/>
      <c r="N23" s="43"/>
      <c r="O23" s="43"/>
      <c r="P23" s="43"/>
    </row>
    <row r="24" spans="1:16" ht="15.75">
      <c r="A24" s="6">
        <v>8</v>
      </c>
      <c r="B24" s="6"/>
      <c r="C24" s="45" t="s">
        <v>61</v>
      </c>
      <c r="D24" s="5" t="s">
        <v>48</v>
      </c>
      <c r="E24" s="44">
        <v>315.50</v>
      </c>
      <c r="F24" s="43"/>
      <c r="G24" s="43"/>
      <c r="H24" s="43"/>
      <c r="I24" s="43"/>
      <c r="J24" s="43"/>
      <c r="K24" s="43"/>
      <c r="L24" s="43"/>
      <c r="M24" s="43"/>
      <c r="N24" s="43"/>
      <c r="O24" s="43"/>
      <c r="P24" s="43"/>
    </row>
    <row r="25" spans="1:16" ht="52.5" customHeight="1">
      <c r="A25" s="6">
        <v>9</v>
      </c>
      <c r="B25" s="6"/>
      <c r="C25" s="45" t="s">
        <v>60</v>
      </c>
      <c r="D25" s="5" t="s">
        <v>53</v>
      </c>
      <c r="E25" s="44">
        <v>31</v>
      </c>
      <c r="F25" s="43"/>
      <c r="G25" s="43"/>
      <c r="H25" s="43"/>
      <c r="I25" s="43"/>
      <c r="J25" s="43"/>
      <c r="K25" s="43"/>
      <c r="L25" s="43"/>
      <c r="M25" s="43"/>
      <c r="N25" s="43"/>
      <c r="O25" s="43"/>
      <c r="P25" s="43"/>
    </row>
    <row r="26" spans="1:16" ht="15.75">
      <c r="A26" s="6">
        <v>10</v>
      </c>
      <c r="B26" s="6"/>
      <c r="C26" s="45" t="s">
        <v>59</v>
      </c>
      <c r="D26" s="5" t="s">
        <v>46</v>
      </c>
      <c r="E26" s="44">
        <v>1</v>
      </c>
      <c r="F26" s="43"/>
      <c r="G26" s="43"/>
      <c r="H26" s="43"/>
      <c r="I26" s="43"/>
      <c r="J26" s="43"/>
      <c r="K26" s="43"/>
      <c r="L26" s="43"/>
      <c r="M26" s="43"/>
      <c r="N26" s="43"/>
      <c r="O26" s="43"/>
      <c r="P26" s="43"/>
    </row>
    <row r="27" spans="1:16" ht="15.75">
      <c r="A27" s="6">
        <v>11</v>
      </c>
      <c r="B27" s="6"/>
      <c r="C27" s="45" t="s">
        <v>58</v>
      </c>
      <c r="D27" s="5" t="s">
        <v>46</v>
      </c>
      <c r="E27" s="44">
        <v>1</v>
      </c>
      <c r="F27" s="43"/>
      <c r="G27" s="43"/>
      <c r="H27" s="43"/>
      <c r="I27" s="43"/>
      <c r="J27" s="43"/>
      <c r="K27" s="43"/>
      <c r="L27" s="43"/>
      <c r="M27" s="43"/>
      <c r="N27" s="43"/>
      <c r="O27" s="43"/>
      <c r="P27" s="43"/>
    </row>
    <row r="28" spans="1:16" ht="15.75">
      <c r="A28" s="6">
        <v>12</v>
      </c>
      <c r="B28" s="6"/>
      <c r="C28" s="45" t="s">
        <v>57</v>
      </c>
      <c r="D28" s="5" t="s">
        <v>53</v>
      </c>
      <c r="E28" s="44">
        <v>1</v>
      </c>
      <c r="F28" s="43"/>
      <c r="G28" s="43"/>
      <c r="H28" s="43"/>
      <c r="I28" s="43"/>
      <c r="J28" s="43"/>
      <c r="K28" s="43"/>
      <c r="L28" s="43"/>
      <c r="M28" s="43"/>
      <c r="N28" s="43"/>
      <c r="O28" s="43"/>
      <c r="P28" s="43"/>
    </row>
    <row r="29" spans="1:16" ht="15.75">
      <c r="A29" s="6">
        <v>13</v>
      </c>
      <c r="B29" s="6"/>
      <c r="C29" s="45" t="s">
        <v>56</v>
      </c>
      <c r="D29" s="5" t="s">
        <v>53</v>
      </c>
      <c r="E29" s="44">
        <v>1</v>
      </c>
      <c r="F29" s="43"/>
      <c r="G29" s="43"/>
      <c r="H29" s="43"/>
      <c r="I29" s="43"/>
      <c r="J29" s="43"/>
      <c r="K29" s="43"/>
      <c r="L29" s="43"/>
      <c r="M29" s="43"/>
      <c r="N29" s="43"/>
      <c r="O29" s="43"/>
      <c r="P29" s="43"/>
    </row>
    <row r="30" spans="1:16" ht="15.75">
      <c r="A30" s="6">
        <v>14</v>
      </c>
      <c r="B30" s="6"/>
      <c r="C30" s="45" t="s">
        <v>55</v>
      </c>
      <c r="D30" s="5" t="s">
        <v>46</v>
      </c>
      <c r="E30" s="44">
        <v>1</v>
      </c>
      <c r="F30" s="43"/>
      <c r="G30" s="43"/>
      <c r="H30" s="43"/>
      <c r="I30" s="43"/>
      <c r="J30" s="43"/>
      <c r="K30" s="43"/>
      <c r="L30" s="43"/>
      <c r="M30" s="43"/>
      <c r="N30" s="43"/>
      <c r="O30" s="43"/>
      <c r="P30" s="43"/>
    </row>
    <row r="31" spans="1:16" ht="15.75">
      <c r="A31" s="6">
        <v>15</v>
      </c>
      <c r="B31" s="6"/>
      <c r="C31" s="45" t="s">
        <v>54</v>
      </c>
      <c r="D31" s="5" t="s">
        <v>53</v>
      </c>
      <c r="E31" s="44">
        <v>1</v>
      </c>
      <c r="F31" s="43"/>
      <c r="G31" s="43"/>
      <c r="H31" s="43"/>
      <c r="I31" s="43"/>
      <c r="J31" s="43"/>
      <c r="K31" s="43"/>
      <c r="L31" s="43"/>
      <c r="M31" s="43"/>
      <c r="N31" s="43"/>
      <c r="O31" s="43"/>
      <c r="P31" s="43"/>
    </row>
    <row r="32" spans="1:16" ht="15.75">
      <c r="A32" s="6">
        <v>16</v>
      </c>
      <c r="B32" s="6"/>
      <c r="C32" s="45" t="s">
        <v>52</v>
      </c>
      <c r="D32" s="5" t="s">
        <v>46</v>
      </c>
      <c r="E32" s="44">
        <v>6</v>
      </c>
      <c r="F32" s="43"/>
      <c r="G32" s="43"/>
      <c r="H32" s="43"/>
      <c r="I32" s="43"/>
      <c r="J32" s="43"/>
      <c r="K32" s="43"/>
      <c r="L32" s="43"/>
      <c r="M32" s="43"/>
      <c r="N32" s="43"/>
      <c r="O32" s="43"/>
      <c r="P32" s="43"/>
    </row>
    <row r="33" spans="1:16" ht="15.75">
      <c r="A33" s="6">
        <v>17</v>
      </c>
      <c r="B33" s="6"/>
      <c r="C33" s="45" t="s">
        <v>51</v>
      </c>
      <c r="D33" s="5" t="s">
        <v>50</v>
      </c>
      <c r="E33" s="44">
        <v>1843.50</v>
      </c>
      <c r="F33" s="43"/>
      <c r="G33" s="43"/>
      <c r="H33" s="43"/>
      <c r="I33" s="43"/>
      <c r="J33" s="43"/>
      <c r="K33" s="43"/>
      <c r="L33" s="43"/>
      <c r="M33" s="43"/>
      <c r="N33" s="43"/>
      <c r="O33" s="43"/>
      <c r="P33" s="43"/>
    </row>
    <row r="34" spans="1:16" ht="15.75">
      <c r="A34" s="6">
        <v>18</v>
      </c>
      <c r="B34" s="6"/>
      <c r="C34" s="45" t="s">
        <v>49</v>
      </c>
      <c r="D34" s="5" t="s">
        <v>48</v>
      </c>
      <c r="E34" s="44">
        <v>312.89999999999998</v>
      </c>
      <c r="F34" s="43"/>
      <c r="G34" s="43"/>
      <c r="H34" s="43"/>
      <c r="I34" s="43"/>
      <c r="J34" s="43"/>
      <c r="K34" s="43"/>
      <c r="L34" s="43"/>
      <c r="M34" s="43"/>
      <c r="N34" s="43"/>
      <c r="O34" s="43"/>
      <c r="P34" s="43"/>
    </row>
    <row r="35" spans="1:16" ht="31.5">
      <c r="A35" s="6">
        <v>19</v>
      </c>
      <c r="B35" s="6"/>
      <c r="C35" s="45" t="s">
        <v>47</v>
      </c>
      <c r="D35" s="5" t="s">
        <v>46</v>
      </c>
      <c r="E35" s="44">
        <v>1</v>
      </c>
      <c r="F35" s="43"/>
      <c r="G35" s="43"/>
      <c r="H35" s="43"/>
      <c r="I35" s="43"/>
      <c r="J35" s="43"/>
      <c r="K35" s="43"/>
      <c r="L35" s="43"/>
      <c r="M35" s="43"/>
      <c r="N35" s="43"/>
      <c r="O35" s="43"/>
      <c r="P35" s="43"/>
    </row>
    <row r="36" spans="1:16" ht="15.75">
      <c r="A36" s="6">
        <v>20</v>
      </c>
      <c r="B36" s="9"/>
      <c r="C36" s="9"/>
      <c r="D36" s="9"/>
      <c r="E36" s="9"/>
      <c r="F36" s="9"/>
      <c r="G36" s="9"/>
      <c r="H36" s="9"/>
      <c r="I36" s="9"/>
      <c r="J36" s="9"/>
      <c r="K36" s="9"/>
      <c r="L36" s="9"/>
      <c r="M36" s="9"/>
      <c r="N36" s="9"/>
      <c r="O36" s="9"/>
      <c r="P36" s="9"/>
    </row>
    <row r="37" spans="1:16" ht="15.75" customHeight="1">
      <c r="A37" s="6">
        <v>21</v>
      </c>
      <c r="B37" s="42"/>
      <c r="C37" s="42"/>
      <c r="D37" s="42"/>
      <c r="E37" s="42"/>
      <c r="F37" s="42"/>
      <c r="G37" s="42"/>
      <c r="H37" s="42"/>
      <c r="I37" s="42"/>
      <c r="J37" s="42"/>
      <c r="K37" s="41"/>
      <c r="L37" s="40"/>
      <c r="M37" s="40"/>
      <c r="N37" s="40"/>
      <c r="O37" s="40"/>
      <c r="P37" s="40"/>
    </row>
    <row r="38" spans="1:16" ht="15.75">
      <c r="A38" s="39"/>
      <c r="B38" s="39"/>
      <c r="C38" s="39"/>
      <c r="D38" s="39"/>
      <c r="E38" s="39"/>
      <c r="F38" s="39"/>
      <c r="G38" s="39"/>
      <c r="H38" s="39"/>
      <c r="I38" s="39"/>
      <c r="J38" s="39"/>
      <c r="K38" s="38"/>
      <c r="L38" s="37"/>
      <c r="M38" s="37"/>
      <c r="N38" s="37"/>
      <c r="O38" s="37"/>
      <c r="P38" s="36"/>
    </row>
    <row r="39" spans="1:8" ht="15.75">
      <c r="A39" s="75" t="s">
        <v>17</v>
      </c>
      <c r="B39" s="75"/>
      <c r="C39" s="75"/>
      <c r="D39" s="32"/>
      <c r="E39" s="32"/>
      <c r="F39" s="32"/>
      <c r="G39" s="32"/>
      <c r="H39" s="32"/>
    </row>
    <row r="40" spans="1:8" ht="15.75">
      <c r="A40" s="71" t="s">
        <v>18</v>
      </c>
      <c r="B40" s="71"/>
      <c r="C40" s="3"/>
      <c r="D40" s="32"/>
      <c r="E40" s="32"/>
      <c r="F40" s="32"/>
      <c r="G40" s="32"/>
      <c r="H40" s="32"/>
    </row>
    <row r="41" spans="1:8" ht="15.75">
      <c r="A41" s="15"/>
      <c r="B41" s="16"/>
      <c r="C41" s="17"/>
      <c r="D41" s="32"/>
      <c r="E41" s="32"/>
      <c r="F41" s="32"/>
      <c r="G41" s="32"/>
      <c r="H41" s="32"/>
    </row>
    <row r="42" spans="1:8" ht="15.75">
      <c r="A42" s="14" t="s">
        <v>19</v>
      </c>
      <c r="B42" s="14"/>
      <c r="C42" s="18"/>
      <c r="D42" s="32"/>
      <c r="E42" s="32"/>
      <c r="F42" s="32"/>
      <c r="G42" s="32"/>
      <c r="H42" s="32"/>
    </row>
    <row r="43" spans="1:8" ht="15.75">
      <c r="A43" s="35"/>
      <c r="C43" s="32"/>
      <c r="D43" s="32"/>
      <c r="E43" s="32"/>
      <c r="F43" s="32"/>
      <c r="G43" s="32"/>
      <c r="H43" s="32"/>
    </row>
    <row r="44" spans="1:8" ht="15.75">
      <c r="A44" s="35"/>
      <c r="C44" s="32"/>
      <c r="D44" s="32"/>
      <c r="E44" s="32"/>
      <c r="F44" s="32"/>
      <c r="G44" s="32"/>
      <c r="H44" s="32"/>
    </row>
    <row r="45" spans="1:8" ht="15.75">
      <c r="A45" s="35"/>
      <c r="C45" s="32"/>
      <c r="D45" s="32"/>
      <c r="E45" s="32"/>
      <c r="F45" s="32"/>
      <c r="G45" s="32"/>
      <c r="H45" s="32"/>
    </row>
    <row r="46" spans="2:8" ht="15.75">
      <c r="B46" s="34"/>
      <c r="C46" s="32"/>
      <c r="D46" s="32"/>
      <c r="E46" s="32"/>
      <c r="F46" s="32"/>
      <c r="G46" s="32"/>
      <c r="H46" s="32"/>
    </row>
    <row r="47" spans="2:8" ht="15.75">
      <c r="B47" s="33"/>
      <c r="C47" s="32"/>
      <c r="D47" s="33"/>
      <c r="F47" s="32"/>
      <c r="H47" s="32"/>
    </row>
  </sheetData>
  <mergeCells count="14">
    <mergeCell ref="A39:C39"/>
    <mergeCell ref="A40:B40"/>
    <mergeCell ref="A16:P16"/>
    <mergeCell ref="A2:P2"/>
    <mergeCell ref="A3:P3"/>
    <mergeCell ref="A4:P4"/>
    <mergeCell ref="M11:N11"/>
    <mergeCell ref="A14:A15"/>
    <mergeCell ref="B14:B15"/>
    <mergeCell ref="C14:C15"/>
    <mergeCell ref="D14:D15"/>
    <mergeCell ref="E14:E15"/>
    <mergeCell ref="F14:K14"/>
    <mergeCell ref="L14:P14"/>
  </mergeCells>
  <pageMargins left="0.7" right="0.7" top="0.75" bottom="0.75" header="0.511811023622047" footer="0.511811023622047"/>
  <pageSetup fitToHeight="0" horizontalDpi="300" verticalDpi="300" orientation="landscape" paperSize="9" scale="57"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BBA59EC8-B6DB-47A9-9934-185A9BA8F29B}">
  <sheetPr>
    <tabColor rgb="FF81D41A"/>
    <pageSetUpPr fitToPage="1"/>
  </sheetPr>
  <dimension ref="A2:P52"/>
  <sheetViews>
    <sheetView view="pageBreakPreview" zoomScaleNormal="85" zoomScaleSheetLayoutView="100" zoomScalePageLayoutView="65" workbookViewId="0" topLeftCell="A31">
      <selection pane="topLeft" activeCell="A44" sqref="A44:C47"/>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11" width="9.625" style="4" customWidth="1"/>
    <col min="12" max="16" width="14.875" style="4" customWidth="1"/>
    <col min="17" max="16384" width="9.125" style="4"/>
  </cols>
  <sheetData>
    <row r="2" spans="1:16" ht="15.75">
      <c r="A2" s="95" t="s">
        <v>105</v>
      </c>
      <c r="B2" s="95"/>
      <c r="C2" s="95"/>
      <c r="D2" s="95"/>
      <c r="E2" s="95"/>
      <c r="F2" s="95"/>
      <c r="G2" s="95"/>
      <c r="H2" s="95"/>
      <c r="I2" s="95"/>
      <c r="J2" s="95"/>
      <c r="K2" s="95"/>
      <c r="L2" s="95"/>
      <c r="M2" s="95"/>
      <c r="N2" s="95"/>
      <c r="O2" s="95"/>
      <c r="P2" s="95"/>
    </row>
    <row r="3" spans="1:16" ht="15.75">
      <c r="A3" s="91" t="str">
        <f>[2]KA!C16</f>
        <v>Demontāžas darbi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47"/>
      <c r="B17" s="47"/>
      <c r="C17" s="53" t="s">
        <v>104</v>
      </c>
      <c r="D17" s="47"/>
      <c r="E17" s="47"/>
      <c r="F17" s="47"/>
      <c r="G17" s="47"/>
      <c r="H17" s="47"/>
      <c r="I17" s="47"/>
      <c r="J17" s="47"/>
      <c r="K17" s="47"/>
      <c r="L17" s="47"/>
      <c r="M17" s="47"/>
      <c r="N17" s="47"/>
      <c r="O17" s="47"/>
      <c r="P17" s="47"/>
    </row>
    <row r="18" spans="1:16" ht="15.75">
      <c r="A18" s="6">
        <v>1</v>
      </c>
      <c r="B18" s="6"/>
      <c r="C18" s="49" t="s">
        <v>87</v>
      </c>
      <c r="D18" s="6"/>
      <c r="E18" s="44"/>
      <c r="F18" s="43">
        <v>0</v>
      </c>
      <c r="G18" s="43">
        <f>IF(F18&gt;0,likme,0)</f>
        <v>0</v>
      </c>
      <c r="H18" s="43">
        <f>ROUND(F18*G18,2)</f>
        <v>0</v>
      </c>
      <c r="I18" s="43">
        <v>0</v>
      </c>
      <c r="J18" s="43">
        <v>0</v>
      </c>
      <c r="K18" s="43">
        <f>SUM(H18:J18)</f>
        <v>0</v>
      </c>
      <c r="L18" s="43">
        <f>ROUND(E18*F18,2)</f>
        <v>0</v>
      </c>
      <c r="M18" s="43">
        <f>ROUND(E18*H18,2)</f>
        <v>0</v>
      </c>
      <c r="N18" s="43">
        <f>ROUND(E18*I18,2)</f>
        <v>0</v>
      </c>
      <c r="O18" s="43">
        <f>ROUND(E18*J18,2)</f>
        <v>0</v>
      </c>
      <c r="P18" s="43">
        <f>SUM(M18:O18)</f>
        <v>0</v>
      </c>
    </row>
    <row r="19" spans="1:16" ht="47.25">
      <c r="A19" s="6">
        <v>2</v>
      </c>
      <c r="B19" s="6"/>
      <c r="C19" s="52" t="s">
        <v>103</v>
      </c>
      <c r="D19" s="5" t="s">
        <v>50</v>
      </c>
      <c r="E19" s="44">
        <v>767.90</v>
      </c>
      <c r="F19" s="43"/>
      <c r="G19" s="43"/>
      <c r="H19" s="43"/>
      <c r="I19" s="43"/>
      <c r="J19" s="43"/>
      <c r="K19" s="43"/>
      <c r="L19" s="43"/>
      <c r="M19" s="43"/>
      <c r="N19" s="43"/>
      <c r="O19" s="43"/>
      <c r="P19" s="43"/>
    </row>
    <row r="20" spans="1:16" ht="47.25">
      <c r="A20" s="6">
        <v>3</v>
      </c>
      <c r="B20" s="6"/>
      <c r="C20" s="52" t="s">
        <v>102</v>
      </c>
      <c r="D20" s="5" t="s">
        <v>50</v>
      </c>
      <c r="E20" s="44">
        <v>1770.90</v>
      </c>
      <c r="F20" s="43"/>
      <c r="G20" s="43"/>
      <c r="H20" s="43"/>
      <c r="I20" s="43"/>
      <c r="J20" s="43"/>
      <c r="K20" s="43"/>
      <c r="L20" s="43"/>
      <c r="M20" s="43"/>
      <c r="N20" s="43"/>
      <c r="O20" s="43"/>
      <c r="P20" s="43"/>
    </row>
    <row r="21" spans="1:16" ht="33.75" customHeight="1">
      <c r="A21" s="6">
        <v>4</v>
      </c>
      <c r="B21" s="6"/>
      <c r="C21" s="45" t="s">
        <v>85</v>
      </c>
      <c r="D21" s="5" t="s">
        <v>48</v>
      </c>
      <c r="E21" s="44">
        <v>332.77</v>
      </c>
      <c r="F21" s="43"/>
      <c r="G21" s="43"/>
      <c r="H21" s="43"/>
      <c r="I21" s="43"/>
      <c r="J21" s="43"/>
      <c r="K21" s="43"/>
      <c r="L21" s="43"/>
      <c r="M21" s="43"/>
      <c r="N21" s="43"/>
      <c r="O21" s="43"/>
      <c r="P21" s="43"/>
    </row>
    <row r="22" spans="1:16" ht="15.75">
      <c r="A22" s="6">
        <v>5</v>
      </c>
      <c r="B22" s="6"/>
      <c r="C22" s="49" t="s">
        <v>91</v>
      </c>
      <c r="D22" s="6"/>
      <c r="E22" s="44"/>
      <c r="F22" s="43"/>
      <c r="G22" s="43"/>
      <c r="H22" s="43"/>
      <c r="I22" s="43"/>
      <c r="J22" s="43"/>
      <c r="K22" s="43"/>
      <c r="L22" s="43"/>
      <c r="M22" s="43"/>
      <c r="N22" s="43"/>
      <c r="O22" s="43"/>
      <c r="P22" s="43"/>
    </row>
    <row r="23" spans="1:16" ht="31.5">
      <c r="A23" s="6">
        <v>6</v>
      </c>
      <c r="B23" s="6"/>
      <c r="C23" s="45" t="s">
        <v>90</v>
      </c>
      <c r="D23" s="5" t="s">
        <v>46</v>
      </c>
      <c r="E23" s="44">
        <v>45</v>
      </c>
      <c r="F23" s="43"/>
      <c r="G23" s="43"/>
      <c r="H23" s="43"/>
      <c r="I23" s="43"/>
      <c r="J23" s="43"/>
      <c r="K23" s="43"/>
      <c r="L23" s="43"/>
      <c r="M23" s="43"/>
      <c r="N23" s="43"/>
      <c r="O23" s="43"/>
      <c r="P23" s="43"/>
    </row>
    <row r="24" spans="1:16" ht="15.75">
      <c r="A24" s="6">
        <v>7</v>
      </c>
      <c r="B24" s="6"/>
      <c r="C24" s="45" t="s">
        <v>89</v>
      </c>
      <c r="D24" s="5" t="s">
        <v>46</v>
      </c>
      <c r="E24" s="44">
        <v>7</v>
      </c>
      <c r="F24" s="43"/>
      <c r="G24" s="43"/>
      <c r="H24" s="43"/>
      <c r="I24" s="43"/>
      <c r="J24" s="43"/>
      <c r="K24" s="43"/>
      <c r="L24" s="43"/>
      <c r="M24" s="43"/>
      <c r="N24" s="43"/>
      <c r="O24" s="43"/>
      <c r="P24" s="43"/>
    </row>
    <row r="25" spans="1:16" ht="15.75">
      <c r="A25" s="6">
        <v>8</v>
      </c>
      <c r="B25" s="6"/>
      <c r="C25" s="49" t="s">
        <v>101</v>
      </c>
      <c r="D25" s="6"/>
      <c r="E25" s="44"/>
      <c r="F25" s="43"/>
      <c r="G25" s="43"/>
      <c r="H25" s="43"/>
      <c r="I25" s="43"/>
      <c r="J25" s="43"/>
      <c r="K25" s="43"/>
      <c r="L25" s="43"/>
      <c r="M25" s="43"/>
      <c r="N25" s="43"/>
      <c r="O25" s="43"/>
      <c r="P25" s="43"/>
    </row>
    <row r="26" spans="1:16" ht="31.5">
      <c r="A26" s="6">
        <v>9</v>
      </c>
      <c r="B26" s="6"/>
      <c r="C26" s="45" t="s">
        <v>100</v>
      </c>
      <c r="D26" s="5" t="s">
        <v>50</v>
      </c>
      <c r="E26" s="44">
        <v>520.61</v>
      </c>
      <c r="F26" s="43"/>
      <c r="G26" s="43"/>
      <c r="H26" s="43"/>
      <c r="I26" s="43"/>
      <c r="J26" s="43"/>
      <c r="K26" s="43"/>
      <c r="L26" s="43"/>
      <c r="M26" s="43"/>
      <c r="N26" s="43"/>
      <c r="O26" s="43"/>
      <c r="P26" s="43"/>
    </row>
    <row r="27" spans="1:16" ht="31.5" customHeight="1">
      <c r="A27" s="6">
        <v>10</v>
      </c>
      <c r="B27" s="6"/>
      <c r="C27" s="45" t="s">
        <v>99</v>
      </c>
      <c r="D27" s="5" t="s">
        <v>50</v>
      </c>
      <c r="E27" s="44">
        <v>866.31</v>
      </c>
      <c r="F27" s="43"/>
      <c r="G27" s="43"/>
      <c r="H27" s="43"/>
      <c r="I27" s="43"/>
      <c r="J27" s="43"/>
      <c r="K27" s="43"/>
      <c r="L27" s="43"/>
      <c r="M27" s="43"/>
      <c r="N27" s="43"/>
      <c r="O27" s="43"/>
      <c r="P27" s="43"/>
    </row>
    <row r="28" spans="1:16" ht="15.75">
      <c r="A28" s="6">
        <v>11</v>
      </c>
      <c r="B28" s="6"/>
      <c r="C28" s="49" t="s">
        <v>98</v>
      </c>
      <c r="D28" s="6"/>
      <c r="E28" s="44"/>
      <c r="F28" s="43"/>
      <c r="G28" s="43"/>
      <c r="H28" s="43"/>
      <c r="I28" s="43"/>
      <c r="J28" s="43"/>
      <c r="K28" s="43"/>
      <c r="L28" s="43"/>
      <c r="M28" s="43"/>
      <c r="N28" s="43"/>
      <c r="O28" s="43"/>
      <c r="P28" s="43"/>
    </row>
    <row r="29" spans="1:16" ht="31.5">
      <c r="A29" s="6">
        <v>12</v>
      </c>
      <c r="B29" s="6"/>
      <c r="C29" s="45" t="s">
        <v>97</v>
      </c>
      <c r="D29" s="5" t="s">
        <v>50</v>
      </c>
      <c r="E29" s="44">
        <v>24.74</v>
      </c>
      <c r="F29" s="43"/>
      <c r="G29" s="43"/>
      <c r="H29" s="43"/>
      <c r="I29" s="43"/>
      <c r="J29" s="43"/>
      <c r="K29" s="43"/>
      <c r="L29" s="43"/>
      <c r="M29" s="43"/>
      <c r="N29" s="43"/>
      <c r="O29" s="43"/>
      <c r="P29" s="43"/>
    </row>
    <row r="30" spans="1:16" ht="15.75">
      <c r="A30" s="6">
        <v>13</v>
      </c>
      <c r="B30" s="6"/>
      <c r="C30" s="49" t="s">
        <v>96</v>
      </c>
      <c r="D30" s="6"/>
      <c r="E30" s="44"/>
      <c r="F30" s="43"/>
      <c r="G30" s="43"/>
      <c r="H30" s="43"/>
      <c r="I30" s="43"/>
      <c r="J30" s="43"/>
      <c r="K30" s="43"/>
      <c r="L30" s="43"/>
      <c r="M30" s="43"/>
      <c r="N30" s="43"/>
      <c r="O30" s="43"/>
      <c r="P30" s="43"/>
    </row>
    <row r="31" spans="1:16" ht="31.5">
      <c r="A31" s="6">
        <v>14</v>
      </c>
      <c r="B31" s="6"/>
      <c r="C31" s="45" t="s">
        <v>95</v>
      </c>
      <c r="D31" s="5" t="s">
        <v>50</v>
      </c>
      <c r="E31" s="44">
        <v>106.30</v>
      </c>
      <c r="F31" s="43"/>
      <c r="G31" s="43"/>
      <c r="H31" s="43"/>
      <c r="I31" s="43"/>
      <c r="J31" s="43"/>
      <c r="K31" s="43"/>
      <c r="L31" s="43"/>
      <c r="M31" s="43"/>
      <c r="N31" s="43"/>
      <c r="O31" s="43"/>
      <c r="P31" s="43"/>
    </row>
    <row r="32" spans="1:16" ht="15.75">
      <c r="A32" s="6">
        <v>15</v>
      </c>
      <c r="B32" s="6"/>
      <c r="C32" s="49" t="s">
        <v>94</v>
      </c>
      <c r="D32" s="5"/>
      <c r="E32" s="44"/>
      <c r="F32" s="43"/>
      <c r="G32" s="43"/>
      <c r="H32" s="43"/>
      <c r="I32" s="43"/>
      <c r="J32" s="43"/>
      <c r="K32" s="43"/>
      <c r="L32" s="43"/>
      <c r="M32" s="43"/>
      <c r="N32" s="43"/>
      <c r="O32" s="43"/>
      <c r="P32" s="43"/>
    </row>
    <row r="33" spans="1:16" ht="15.75">
      <c r="A33" s="6">
        <v>16</v>
      </c>
      <c r="B33" s="6"/>
      <c r="C33" s="45" t="s">
        <v>93</v>
      </c>
      <c r="D33" s="5" t="s">
        <v>50</v>
      </c>
      <c r="E33" s="44">
        <v>22.15</v>
      </c>
      <c r="F33" s="43"/>
      <c r="G33" s="43"/>
      <c r="H33" s="43"/>
      <c r="I33" s="43"/>
      <c r="J33" s="43"/>
      <c r="K33" s="43"/>
      <c r="L33" s="43"/>
      <c r="M33" s="43"/>
      <c r="N33" s="43"/>
      <c r="O33" s="43"/>
      <c r="P33" s="43"/>
    </row>
    <row r="34" spans="1:16" ht="15.75">
      <c r="A34" s="6">
        <v>17</v>
      </c>
      <c r="B34" s="6"/>
      <c r="C34" s="53" t="s">
        <v>92</v>
      </c>
      <c r="D34" s="5"/>
      <c r="E34" s="44"/>
      <c r="F34" s="43"/>
      <c r="G34" s="43"/>
      <c r="H34" s="43"/>
      <c r="I34" s="43"/>
      <c r="J34" s="43"/>
      <c r="K34" s="43"/>
      <c r="L34" s="43"/>
      <c r="M34" s="43"/>
      <c r="N34" s="43"/>
      <c r="O34" s="43"/>
      <c r="P34" s="43"/>
    </row>
    <row r="35" spans="1:16" ht="15.75">
      <c r="A35" s="6">
        <v>18</v>
      </c>
      <c r="B35" s="6"/>
      <c r="C35" s="49" t="s">
        <v>91</v>
      </c>
      <c r="D35" s="5"/>
      <c r="E35" s="44"/>
      <c r="F35" s="43"/>
      <c r="G35" s="43"/>
      <c r="H35" s="43"/>
      <c r="I35" s="43"/>
      <c r="J35" s="43"/>
      <c r="K35" s="43"/>
      <c r="L35" s="43"/>
      <c r="M35" s="43"/>
      <c r="N35" s="43"/>
      <c r="O35" s="43"/>
      <c r="P35" s="43"/>
    </row>
    <row r="36" spans="1:16" ht="31.5">
      <c r="A36" s="6">
        <v>19</v>
      </c>
      <c r="B36" s="6"/>
      <c r="C36" s="45" t="s">
        <v>90</v>
      </c>
      <c r="D36" s="5" t="s">
        <v>88</v>
      </c>
      <c r="E36" s="44">
        <v>2</v>
      </c>
      <c r="F36" s="43"/>
      <c r="G36" s="43"/>
      <c r="H36" s="43"/>
      <c r="I36" s="43"/>
      <c r="J36" s="43"/>
      <c r="K36" s="43"/>
      <c r="L36" s="43"/>
      <c r="M36" s="43"/>
      <c r="N36" s="43"/>
      <c r="O36" s="43"/>
      <c r="P36" s="43"/>
    </row>
    <row r="37" spans="1:16" ht="15.75">
      <c r="A37" s="6">
        <v>20</v>
      </c>
      <c r="B37" s="6"/>
      <c r="C37" s="45" t="s">
        <v>89</v>
      </c>
      <c r="D37" s="5" t="s">
        <v>88</v>
      </c>
      <c r="E37" s="44">
        <v>1</v>
      </c>
      <c r="F37" s="43"/>
      <c r="G37" s="43"/>
      <c r="H37" s="43"/>
      <c r="I37" s="43"/>
      <c r="J37" s="43"/>
      <c r="K37" s="43"/>
      <c r="L37" s="43"/>
      <c r="M37" s="43"/>
      <c r="N37" s="43"/>
      <c r="O37" s="43"/>
      <c r="P37" s="43"/>
    </row>
    <row r="38" spans="1:16" ht="15.75">
      <c r="A38" s="6"/>
      <c r="B38" s="6"/>
      <c r="C38" s="49" t="s">
        <v>87</v>
      </c>
      <c r="D38" s="5"/>
      <c r="E38" s="44"/>
      <c r="F38" s="43"/>
      <c r="G38" s="43"/>
      <c r="H38" s="43"/>
      <c r="I38" s="43"/>
      <c r="J38" s="43"/>
      <c r="K38" s="43"/>
      <c r="L38" s="43"/>
      <c r="M38" s="43"/>
      <c r="N38" s="43"/>
      <c r="O38" s="43"/>
      <c r="P38" s="43"/>
    </row>
    <row r="39" spans="1:16" ht="47.25">
      <c r="A39" s="6"/>
      <c r="B39" s="6"/>
      <c r="C39" s="52" t="s">
        <v>86</v>
      </c>
      <c r="D39" s="5" t="s">
        <v>50</v>
      </c>
      <c r="E39" s="44">
        <v>70</v>
      </c>
      <c r="F39" s="43"/>
      <c r="G39" s="43"/>
      <c r="H39" s="43"/>
      <c r="I39" s="43"/>
      <c r="J39" s="43"/>
      <c r="K39" s="43"/>
      <c r="L39" s="43"/>
      <c r="M39" s="43"/>
      <c r="N39" s="43"/>
      <c r="O39" s="43"/>
      <c r="P39" s="43"/>
    </row>
    <row r="40" spans="1:16" ht="15.75">
      <c r="A40" s="6"/>
      <c r="B40" s="6"/>
      <c r="C40" s="45" t="s">
        <v>85</v>
      </c>
      <c r="D40" s="5" t="s">
        <v>48</v>
      </c>
      <c r="E40" s="44">
        <v>65.70</v>
      </c>
      <c r="F40" s="43"/>
      <c r="G40" s="43"/>
      <c r="H40" s="43"/>
      <c r="I40" s="43"/>
      <c r="J40" s="43"/>
      <c r="K40" s="43"/>
      <c r="L40" s="43"/>
      <c r="M40" s="43"/>
      <c r="N40" s="43"/>
      <c r="O40" s="43"/>
      <c r="P40" s="43"/>
    </row>
    <row r="41" spans="1:16" ht="15.75">
      <c r="A41" s="100"/>
      <c r="B41" s="100"/>
      <c r="C41" s="100"/>
      <c r="D41" s="100"/>
      <c r="E41" s="100"/>
      <c r="F41" s="100"/>
      <c r="G41" s="100"/>
      <c r="H41" s="100"/>
      <c r="I41" s="100"/>
      <c r="J41" s="100"/>
      <c r="K41" s="100"/>
      <c r="L41" s="100"/>
      <c r="M41" s="100"/>
      <c r="N41" s="100"/>
      <c r="O41" s="100"/>
      <c r="P41" s="100"/>
    </row>
    <row r="42" spans="1:16" ht="15.75" customHeight="1">
      <c r="A42" s="101" t="s">
        <v>84</v>
      </c>
      <c r="B42" s="101"/>
      <c r="C42" s="101"/>
      <c r="D42" s="101"/>
      <c r="E42" s="101"/>
      <c r="F42" s="101"/>
      <c r="G42" s="101"/>
      <c r="H42" s="101"/>
      <c r="I42" s="101"/>
      <c r="J42" s="101"/>
      <c r="K42" s="41"/>
      <c r="L42" s="40">
        <f>SUM(L18:L41)</f>
        <v>0</v>
      </c>
      <c r="M42" s="40">
        <f>SUM(M18:M41)</f>
        <v>0</v>
      </c>
      <c r="N42" s="40">
        <f>SUM(N18:N41)</f>
        <v>0</v>
      </c>
      <c r="O42" s="40">
        <f>SUM(O18:O41)</f>
        <v>0</v>
      </c>
      <c r="P42" s="40">
        <f>SUM(P18:P41)</f>
        <v>0</v>
      </c>
    </row>
    <row r="43" spans="1:16" ht="15.75">
      <c r="A43" s="39"/>
      <c r="B43" s="39"/>
      <c r="C43" s="39"/>
      <c r="D43" s="39"/>
      <c r="E43" s="39"/>
      <c r="F43" s="39"/>
      <c r="G43" s="39"/>
      <c r="H43" s="39"/>
      <c r="I43" s="39"/>
      <c r="J43" s="39"/>
      <c r="K43" s="38"/>
      <c r="L43" s="37"/>
      <c r="M43" s="37"/>
      <c r="N43" s="37"/>
      <c r="O43" s="37"/>
      <c r="P43" s="36"/>
    </row>
    <row r="44" spans="1:8" ht="15.75">
      <c r="A44" s="75" t="s">
        <v>17</v>
      </c>
      <c r="B44" s="75"/>
      <c r="C44" s="75"/>
      <c r="D44" s="32"/>
      <c r="E44" s="32"/>
      <c r="F44" s="32"/>
      <c r="G44" s="32"/>
      <c r="H44" s="32"/>
    </row>
    <row r="45" spans="1:8" ht="15.75">
      <c r="A45" s="71" t="s">
        <v>18</v>
      </c>
      <c r="B45" s="71"/>
      <c r="C45" s="3"/>
      <c r="D45" s="32"/>
      <c r="E45" s="32"/>
      <c r="F45" s="32"/>
      <c r="G45" s="32"/>
      <c r="H45" s="32"/>
    </row>
    <row r="46" spans="1:8" ht="15.75">
      <c r="A46" s="15"/>
      <c r="B46" s="16"/>
      <c r="C46" s="17"/>
      <c r="D46" s="32"/>
      <c r="E46" s="32"/>
      <c r="F46" s="32"/>
      <c r="G46" s="32"/>
      <c r="H46" s="32"/>
    </row>
    <row r="47" spans="1:8" ht="15.75">
      <c r="A47" s="14" t="s">
        <v>19</v>
      </c>
      <c r="B47" s="14"/>
      <c r="C47" s="18"/>
      <c r="D47" s="32"/>
      <c r="E47" s="32"/>
      <c r="F47" s="32"/>
      <c r="G47" s="32"/>
      <c r="H47" s="32"/>
    </row>
    <row r="48" spans="1:8" ht="15.75">
      <c r="A48" s="35"/>
      <c r="C48" s="32"/>
      <c r="D48" s="32"/>
      <c r="E48" s="32"/>
      <c r="F48" s="32"/>
      <c r="G48" s="32"/>
      <c r="H48" s="32"/>
    </row>
    <row r="49" spans="1:8" ht="15.75">
      <c r="A49" s="35"/>
      <c r="C49" s="32"/>
      <c r="D49" s="32"/>
      <c r="E49" s="32"/>
      <c r="F49" s="32"/>
      <c r="G49" s="32"/>
      <c r="H49" s="32"/>
    </row>
    <row r="50" spans="1:8" ht="15.75">
      <c r="A50" s="35"/>
      <c r="C50" s="32"/>
      <c r="D50" s="32"/>
      <c r="E50" s="32"/>
      <c r="F50" s="32"/>
      <c r="G50" s="32"/>
      <c r="H50" s="32"/>
    </row>
    <row r="51" spans="2:8" ht="15.75">
      <c r="B51" s="34"/>
      <c r="C51" s="32"/>
      <c r="D51" s="32"/>
      <c r="E51" s="32"/>
      <c r="F51" s="32"/>
      <c r="G51" s="32"/>
      <c r="H51" s="32"/>
    </row>
    <row r="52" spans="2:8" ht="15.75">
      <c r="B52" s="33"/>
      <c r="C52" s="32"/>
      <c r="D52" s="33"/>
      <c r="F52" s="32"/>
      <c r="H52" s="32"/>
    </row>
  </sheetData>
  <mergeCells count="16">
    <mergeCell ref="A45:B45"/>
    <mergeCell ref="A16:P16"/>
    <mergeCell ref="A41:P41"/>
    <mergeCell ref="A42:J42"/>
    <mergeCell ref="A2:P2"/>
    <mergeCell ref="A3:P3"/>
    <mergeCell ref="A4:P4"/>
    <mergeCell ref="M11:N11"/>
    <mergeCell ref="A14:A15"/>
    <mergeCell ref="B14:B15"/>
    <mergeCell ref="C14:C15"/>
    <mergeCell ref="D14:D15"/>
    <mergeCell ref="E14:E15"/>
    <mergeCell ref="F14:K14"/>
    <mergeCell ref="L14:P14"/>
    <mergeCell ref="A44:C44"/>
  </mergeCells>
  <pageMargins left="0.7" right="0.7" top="0.75" bottom="0.75" header="0.511811023622047" footer="0.511811023622047"/>
  <pageSetup fitToHeight="0" horizontalDpi="300" verticalDpi="300" orientation="landscape" paperSize="9" scale="59"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2B248C76-20A8-4748-9C74-5201BFD48B3B}">
  <sheetPr>
    <tabColor rgb="FF81D41A"/>
    <pageSetUpPr fitToPage="1"/>
  </sheetPr>
  <dimension ref="A2:P49"/>
  <sheetViews>
    <sheetView view="pageBreakPreview" zoomScaleNormal="85" zoomScaleSheetLayoutView="100" zoomScalePageLayoutView="65" workbookViewId="0" topLeftCell="A30">
      <selection pane="topLeft" activeCell="A41" sqref="A41:C44"/>
    </sheetView>
  </sheetViews>
  <sheetFormatPr defaultColWidth="9.145" defaultRowHeight="15.75"/>
  <cols>
    <col min="1" max="1" width="10.625" style="4" customWidth="1"/>
    <col min="2" max="2" width="19.625" style="4" customWidth="1"/>
    <col min="3" max="3" width="51.125" style="4" customWidth="1"/>
    <col min="4" max="4" width="7.875" style="4" customWidth="1"/>
    <col min="5" max="5" width="11.125" style="4" customWidth="1"/>
    <col min="6" max="7" width="9.625" style="4" customWidth="1"/>
    <col min="8" max="8" width="11" style="4" customWidth="1"/>
    <col min="9" max="9" width="11.25" style="4" customWidth="1"/>
    <col min="10" max="10" width="9.625" style="4" customWidth="1"/>
    <col min="11" max="11" width="11" style="4" customWidth="1"/>
    <col min="12" max="16" width="14.875" style="4" customWidth="1"/>
    <col min="17" max="17" width="10.875" style="4" customWidth="1"/>
    <col min="18" max="16384" width="9.125" style="4"/>
  </cols>
  <sheetData>
    <row r="2" spans="1:16" ht="15.75">
      <c r="A2" s="95" t="s">
        <v>123</v>
      </c>
      <c r="B2" s="95"/>
      <c r="C2" s="95"/>
      <c r="D2" s="95"/>
      <c r="E2" s="95"/>
      <c r="F2" s="95"/>
      <c r="G2" s="95"/>
      <c r="H2" s="95"/>
      <c r="I2" s="95"/>
      <c r="J2" s="95"/>
      <c r="K2" s="95"/>
      <c r="L2" s="95"/>
      <c r="M2" s="95"/>
      <c r="N2" s="95"/>
      <c r="O2" s="95"/>
      <c r="P2" s="95"/>
    </row>
    <row r="3" spans="1:16" ht="15.75">
      <c r="A3" s="91" t="str">
        <f>[2]KA!C17</f>
        <v>Jumti, segumi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6">
        <v>1</v>
      </c>
      <c r="B17" s="6"/>
      <c r="C17" s="49" t="s">
        <v>122</v>
      </c>
      <c r="D17" s="6"/>
      <c r="E17" s="44"/>
      <c r="F17" s="43">
        <v>0</v>
      </c>
      <c r="G17" s="43">
        <f>IF(F17&gt;0,likme,0)</f>
        <v>0</v>
      </c>
      <c r="H17" s="43">
        <f>ROUND(F17*G17,2)</f>
        <v>0</v>
      </c>
      <c r="I17" s="43">
        <v>0</v>
      </c>
      <c r="J17" s="43">
        <v>0</v>
      </c>
      <c r="K17" s="43">
        <f>SUM(H17:J17)</f>
        <v>0</v>
      </c>
      <c r="L17" s="43">
        <f>ROUND(E17*F17,2)</f>
        <v>0</v>
      </c>
      <c r="M17" s="43">
        <f>ROUND(E17*H17,2)</f>
        <v>0</v>
      </c>
      <c r="N17" s="43">
        <f>ROUND(E17*I17,2)</f>
        <v>0</v>
      </c>
      <c r="O17" s="43">
        <f>ROUND(E17*J17,2)</f>
        <v>0</v>
      </c>
      <c r="P17" s="43">
        <f>SUM(M17:O17)</f>
        <v>0</v>
      </c>
    </row>
    <row r="18" spans="1:16" ht="63">
      <c r="A18" s="6">
        <v>2</v>
      </c>
      <c r="B18" s="6"/>
      <c r="C18" s="45" t="s">
        <v>121</v>
      </c>
      <c r="D18" s="5" t="s">
        <v>50</v>
      </c>
      <c r="E18" s="44">
        <v>767.90</v>
      </c>
      <c r="F18" s="43"/>
      <c r="G18" s="43"/>
      <c r="H18" s="43"/>
      <c r="I18" s="43"/>
      <c r="J18" s="43"/>
      <c r="K18" s="43"/>
      <c r="L18" s="43"/>
      <c r="M18" s="43"/>
      <c r="N18" s="43"/>
      <c r="O18" s="43"/>
      <c r="P18" s="43"/>
    </row>
    <row r="19" spans="1:16" ht="15.75">
      <c r="A19" s="6">
        <v>3</v>
      </c>
      <c r="B19" s="6"/>
      <c r="C19" s="49" t="s">
        <v>111</v>
      </c>
      <c r="D19" s="6"/>
      <c r="E19" s="44"/>
      <c r="F19" s="43"/>
      <c r="G19" s="43"/>
      <c r="H19" s="43"/>
      <c r="I19" s="43"/>
      <c r="J19" s="43"/>
      <c r="K19" s="43"/>
      <c r="L19" s="43"/>
      <c r="M19" s="43"/>
      <c r="N19" s="43"/>
      <c r="O19" s="43"/>
      <c r="P19" s="43"/>
    </row>
    <row r="20" spans="1:16" ht="63">
      <c r="A20" s="6">
        <v>4</v>
      </c>
      <c r="B20" s="6"/>
      <c r="C20" s="45" t="s">
        <v>110</v>
      </c>
      <c r="D20" s="5" t="s">
        <v>50</v>
      </c>
      <c r="E20" s="44">
        <v>1770.90</v>
      </c>
      <c r="F20" s="43"/>
      <c r="G20" s="43"/>
      <c r="H20" s="43"/>
      <c r="I20" s="43"/>
      <c r="J20" s="43"/>
      <c r="K20" s="43"/>
      <c r="L20" s="43"/>
      <c r="M20" s="43"/>
      <c r="N20" s="43"/>
      <c r="O20" s="43"/>
      <c r="P20" s="43"/>
    </row>
    <row r="21" spans="1:16" ht="15.75">
      <c r="A21" s="6">
        <v>5</v>
      </c>
      <c r="B21" s="6"/>
      <c r="C21" s="49" t="s">
        <v>120</v>
      </c>
      <c r="D21" s="6"/>
      <c r="E21" s="44"/>
      <c r="F21" s="43"/>
      <c r="G21" s="43"/>
      <c r="H21" s="43"/>
      <c r="I21" s="43"/>
      <c r="J21" s="43"/>
      <c r="K21" s="43"/>
      <c r="L21" s="43"/>
      <c r="M21" s="43"/>
      <c r="N21" s="43"/>
      <c r="O21" s="43"/>
      <c r="P21" s="43"/>
    </row>
    <row r="22" spans="1:16" ht="94.5">
      <c r="A22" s="6">
        <v>6</v>
      </c>
      <c r="B22" s="6"/>
      <c r="C22" s="52" t="s">
        <v>119</v>
      </c>
      <c r="D22" s="5" t="s">
        <v>48</v>
      </c>
      <c r="E22" s="44">
        <v>135.04</v>
      </c>
      <c r="F22" s="43"/>
      <c r="G22" s="43"/>
      <c r="H22" s="43"/>
      <c r="I22" s="43"/>
      <c r="J22" s="43"/>
      <c r="K22" s="43"/>
      <c r="L22" s="43"/>
      <c r="M22" s="43"/>
      <c r="N22" s="43"/>
      <c r="O22" s="43"/>
      <c r="P22" s="43"/>
    </row>
    <row r="23" spans="1:16" ht="31.5">
      <c r="A23" s="6">
        <v>7</v>
      </c>
      <c r="B23" s="6"/>
      <c r="C23" s="45" t="s">
        <v>109</v>
      </c>
      <c r="D23" s="5" t="s">
        <v>48</v>
      </c>
      <c r="E23" s="44">
        <v>294.27</v>
      </c>
      <c r="F23" s="43"/>
      <c r="G23" s="43"/>
      <c r="H23" s="43"/>
      <c r="I23" s="43"/>
      <c r="J23" s="43"/>
      <c r="K23" s="43"/>
      <c r="L23" s="43"/>
      <c r="M23" s="43"/>
      <c r="N23" s="43"/>
      <c r="O23" s="43"/>
      <c r="P23" s="43"/>
    </row>
    <row r="24" spans="1:16" ht="31.5">
      <c r="A24" s="6">
        <v>8</v>
      </c>
      <c r="B24" s="6"/>
      <c r="C24" s="45" t="s">
        <v>118</v>
      </c>
      <c r="D24" s="5" t="s">
        <v>48</v>
      </c>
      <c r="E24" s="44">
        <v>45.40</v>
      </c>
      <c r="F24" s="43"/>
      <c r="G24" s="43"/>
      <c r="H24" s="43"/>
      <c r="I24" s="43"/>
      <c r="J24" s="43"/>
      <c r="K24" s="43"/>
      <c r="L24" s="43"/>
      <c r="M24" s="43"/>
      <c r="N24" s="43"/>
      <c r="O24" s="43"/>
      <c r="P24" s="43"/>
    </row>
    <row r="25" spans="1:16" ht="31.5">
      <c r="A25" s="6">
        <v>9</v>
      </c>
      <c r="B25" s="6"/>
      <c r="C25" s="45" t="s">
        <v>117</v>
      </c>
      <c r="D25" s="5" t="s">
        <v>48</v>
      </c>
      <c r="E25" s="44">
        <v>45.40</v>
      </c>
      <c r="F25" s="43"/>
      <c r="G25" s="43"/>
      <c r="H25" s="43"/>
      <c r="I25" s="43"/>
      <c r="J25" s="43"/>
      <c r="K25" s="43"/>
      <c r="L25" s="43"/>
      <c r="M25" s="43"/>
      <c r="N25" s="43"/>
      <c r="O25" s="43"/>
      <c r="P25" s="43"/>
    </row>
    <row r="26" spans="1:16" ht="31.5">
      <c r="A26" s="6">
        <v>10</v>
      </c>
      <c r="B26" s="6"/>
      <c r="C26" s="45" t="s">
        <v>116</v>
      </c>
      <c r="D26" s="5" t="s">
        <v>48</v>
      </c>
      <c r="E26" s="44">
        <v>248.86</v>
      </c>
      <c r="F26" s="43"/>
      <c r="G26" s="43"/>
      <c r="H26" s="43"/>
      <c r="I26" s="43"/>
      <c r="J26" s="43"/>
      <c r="K26" s="43"/>
      <c r="L26" s="43"/>
      <c r="M26" s="43"/>
      <c r="N26" s="43"/>
      <c r="O26" s="43"/>
      <c r="P26" s="43"/>
    </row>
    <row r="27" spans="1:16" ht="44.25" customHeight="1">
      <c r="A27" s="6">
        <v>11</v>
      </c>
      <c r="B27" s="6"/>
      <c r="C27" s="45" t="s">
        <v>115</v>
      </c>
      <c r="D27" s="5" t="s">
        <v>48</v>
      </c>
      <c r="E27" s="44">
        <v>248.86</v>
      </c>
      <c r="F27" s="43"/>
      <c r="G27" s="43"/>
      <c r="H27" s="43"/>
      <c r="I27" s="43"/>
      <c r="J27" s="43"/>
      <c r="K27" s="43"/>
      <c r="L27" s="43"/>
      <c r="M27" s="43"/>
      <c r="N27" s="43"/>
      <c r="O27" s="43"/>
      <c r="P27" s="43"/>
    </row>
    <row r="28" spans="1:16" ht="31.5">
      <c r="A28" s="6">
        <v>12</v>
      </c>
      <c r="B28" s="6"/>
      <c r="C28" s="45" t="s">
        <v>108</v>
      </c>
      <c r="D28" s="5" t="s">
        <v>48</v>
      </c>
      <c r="E28" s="44">
        <v>183.53</v>
      </c>
      <c r="F28" s="43"/>
      <c r="G28" s="43"/>
      <c r="H28" s="43"/>
      <c r="I28" s="43"/>
      <c r="J28" s="43"/>
      <c r="K28" s="43"/>
      <c r="L28" s="43"/>
      <c r="M28" s="43"/>
      <c r="N28" s="43"/>
      <c r="O28" s="43"/>
      <c r="P28" s="43"/>
    </row>
    <row r="29" spans="1:16" ht="31.5">
      <c r="A29" s="6">
        <v>13</v>
      </c>
      <c r="B29" s="6"/>
      <c r="C29" s="45" t="s">
        <v>107</v>
      </c>
      <c r="D29" s="5" t="s">
        <v>48</v>
      </c>
      <c r="E29" s="44">
        <v>149.24</v>
      </c>
      <c r="F29" s="43"/>
      <c r="G29" s="43"/>
      <c r="H29" s="43"/>
      <c r="I29" s="43"/>
      <c r="J29" s="43"/>
      <c r="K29" s="43"/>
      <c r="L29" s="43"/>
      <c r="M29" s="43"/>
      <c r="N29" s="43"/>
      <c r="O29" s="43"/>
      <c r="P29" s="43"/>
    </row>
    <row r="30" spans="1:16" ht="96.75" customHeight="1">
      <c r="A30" s="6">
        <v>14</v>
      </c>
      <c r="B30" s="6"/>
      <c r="C30" s="52" t="s">
        <v>114</v>
      </c>
      <c r="D30" s="5" t="s">
        <v>53</v>
      </c>
      <c r="E30" s="44">
        <v>1</v>
      </c>
      <c r="F30" s="43"/>
      <c r="G30" s="43"/>
      <c r="H30" s="43"/>
      <c r="I30" s="43"/>
      <c r="J30" s="43"/>
      <c r="K30" s="43"/>
      <c r="L30" s="43"/>
      <c r="M30" s="43"/>
      <c r="N30" s="43"/>
      <c r="O30" s="43"/>
      <c r="P30" s="43"/>
    </row>
    <row r="31" spans="1:16" ht="31.5">
      <c r="A31" s="6">
        <v>15</v>
      </c>
      <c r="B31" s="6"/>
      <c r="C31" s="45" t="s">
        <v>113</v>
      </c>
      <c r="D31" s="5" t="s">
        <v>50</v>
      </c>
      <c r="E31" s="44">
        <v>27.40</v>
      </c>
      <c r="F31" s="43"/>
      <c r="G31" s="43"/>
      <c r="H31" s="43"/>
      <c r="I31" s="43"/>
      <c r="J31" s="43"/>
      <c r="K31" s="43"/>
      <c r="L31" s="43"/>
      <c r="M31" s="43"/>
      <c r="N31" s="43"/>
      <c r="O31" s="43"/>
      <c r="P31" s="43"/>
    </row>
    <row r="32" spans="1:16" ht="15.75">
      <c r="A32" s="6">
        <v>16</v>
      </c>
      <c r="B32" s="6"/>
      <c r="C32" s="54" t="s">
        <v>112</v>
      </c>
      <c r="D32" s="5"/>
      <c r="E32" s="44"/>
      <c r="F32" s="43"/>
      <c r="G32" s="43"/>
      <c r="H32" s="43"/>
      <c r="I32" s="43"/>
      <c r="J32" s="43"/>
      <c r="K32" s="43"/>
      <c r="L32" s="43"/>
      <c r="M32" s="43"/>
      <c r="N32" s="43"/>
      <c r="O32" s="43"/>
      <c r="P32" s="43"/>
    </row>
    <row r="33" spans="1:16" ht="15.75">
      <c r="A33" s="6">
        <v>17</v>
      </c>
      <c r="B33" s="6"/>
      <c r="C33" s="49" t="s">
        <v>111</v>
      </c>
      <c r="D33" s="5"/>
      <c r="E33" s="44"/>
      <c r="F33" s="43"/>
      <c r="G33" s="43"/>
      <c r="H33" s="43"/>
      <c r="I33" s="43"/>
      <c r="J33" s="43"/>
      <c r="K33" s="43"/>
      <c r="L33" s="43"/>
      <c r="M33" s="43"/>
      <c r="N33" s="43"/>
      <c r="O33" s="43"/>
      <c r="P33" s="43"/>
    </row>
    <row r="34" spans="1:16" ht="63">
      <c r="A34" s="6">
        <v>18</v>
      </c>
      <c r="B34" s="6"/>
      <c r="C34" s="45" t="s">
        <v>110</v>
      </c>
      <c r="D34" s="5" t="s">
        <v>50</v>
      </c>
      <c r="E34" s="44">
        <v>70</v>
      </c>
      <c r="F34" s="43"/>
      <c r="G34" s="43"/>
      <c r="H34" s="43"/>
      <c r="I34" s="43"/>
      <c r="J34" s="43"/>
      <c r="K34" s="43"/>
      <c r="L34" s="43"/>
      <c r="M34" s="43"/>
      <c r="N34" s="43"/>
      <c r="O34" s="43"/>
      <c r="P34" s="43"/>
    </row>
    <row r="35" spans="1:16" ht="31.5">
      <c r="A35" s="6">
        <v>19</v>
      </c>
      <c r="B35" s="6"/>
      <c r="C35" s="45" t="s">
        <v>109</v>
      </c>
      <c r="D35" s="5" t="s">
        <v>48</v>
      </c>
      <c r="E35" s="44">
        <v>41.20</v>
      </c>
      <c r="F35" s="43"/>
      <c r="G35" s="43"/>
      <c r="H35" s="43"/>
      <c r="I35" s="43"/>
      <c r="J35" s="43"/>
      <c r="K35" s="43"/>
      <c r="L35" s="43"/>
      <c r="M35" s="43"/>
      <c r="N35" s="43"/>
      <c r="O35" s="43"/>
      <c r="P35" s="43"/>
    </row>
    <row r="36" spans="1:16" ht="31.5">
      <c r="A36" s="6">
        <v>20</v>
      </c>
      <c r="B36" s="6"/>
      <c r="C36" s="45" t="s">
        <v>108</v>
      </c>
      <c r="D36" s="5" t="s">
        <v>48</v>
      </c>
      <c r="E36" s="44">
        <v>38.200000000000003</v>
      </c>
      <c r="F36" s="43"/>
      <c r="G36" s="43"/>
      <c r="H36" s="43"/>
      <c r="I36" s="43"/>
      <c r="J36" s="43"/>
      <c r="K36" s="43"/>
      <c r="L36" s="43"/>
      <c r="M36" s="43"/>
      <c r="N36" s="43"/>
      <c r="O36" s="43"/>
      <c r="P36" s="43"/>
    </row>
    <row r="37" spans="1:16" ht="31.5">
      <c r="A37" s="6">
        <v>21</v>
      </c>
      <c r="B37" s="6"/>
      <c r="C37" s="45" t="s">
        <v>107</v>
      </c>
      <c r="D37" s="5" t="s">
        <v>48</v>
      </c>
      <c r="E37" s="44">
        <v>27.50</v>
      </c>
      <c r="F37" s="43"/>
      <c r="G37" s="43"/>
      <c r="H37" s="43"/>
      <c r="I37" s="43"/>
      <c r="J37" s="43"/>
      <c r="K37" s="43"/>
      <c r="L37" s="43"/>
      <c r="M37" s="43"/>
      <c r="N37" s="43"/>
      <c r="O37" s="43"/>
      <c r="P37" s="43"/>
    </row>
    <row r="38" spans="1:16" ht="15.75">
      <c r="A38" s="100"/>
      <c r="B38" s="100"/>
      <c r="C38" s="100"/>
      <c r="D38" s="100"/>
      <c r="E38" s="100"/>
      <c r="F38" s="100"/>
      <c r="G38" s="100"/>
      <c r="H38" s="100"/>
      <c r="I38" s="100"/>
      <c r="J38" s="100"/>
      <c r="K38" s="100"/>
      <c r="L38" s="100"/>
      <c r="M38" s="100"/>
      <c r="N38" s="100"/>
      <c r="O38" s="100"/>
      <c r="P38" s="100"/>
    </row>
    <row r="39" spans="1:16" ht="15.75" customHeight="1">
      <c r="A39" s="101" t="s">
        <v>84</v>
      </c>
      <c r="B39" s="101"/>
      <c r="C39" s="101"/>
      <c r="D39" s="101"/>
      <c r="E39" s="101"/>
      <c r="F39" s="101"/>
      <c r="G39" s="101"/>
      <c r="H39" s="101"/>
      <c r="I39" s="101"/>
      <c r="J39" s="101"/>
      <c r="K39" s="41"/>
      <c r="L39" s="40">
        <f>SUM(L17:L38)</f>
        <v>0</v>
      </c>
      <c r="M39" s="40">
        <f>SUM(M17:M38)</f>
        <v>0</v>
      </c>
      <c r="N39" s="40">
        <f>SUM(N17:N38)</f>
        <v>0</v>
      </c>
      <c r="O39" s="40">
        <f>SUM(O17:O38)</f>
        <v>0</v>
      </c>
      <c r="P39" s="40">
        <f>SUM(P17:P38)</f>
        <v>0</v>
      </c>
    </row>
    <row r="40" spans="1:16" ht="15.75">
      <c r="A40" s="39"/>
      <c r="B40" s="39"/>
      <c r="C40" s="39"/>
      <c r="D40" s="39"/>
      <c r="E40" s="39"/>
      <c r="F40" s="39"/>
      <c r="G40" s="39"/>
      <c r="H40" s="39"/>
      <c r="I40" s="39"/>
      <c r="J40" s="39"/>
      <c r="K40" s="38"/>
      <c r="L40" s="37"/>
      <c r="M40" s="37"/>
      <c r="N40" s="37"/>
      <c r="O40" s="37"/>
      <c r="P40" s="36"/>
    </row>
    <row r="41" spans="1:8" ht="15.75">
      <c r="A41" s="75" t="s">
        <v>17</v>
      </c>
      <c r="B41" s="75"/>
      <c r="C41" s="75"/>
      <c r="D41" s="32"/>
      <c r="E41" s="32"/>
      <c r="F41" s="32"/>
      <c r="G41" s="32"/>
      <c r="H41" s="32"/>
    </row>
    <row r="42" spans="1:8" ht="15.75">
      <c r="A42" s="71" t="s">
        <v>18</v>
      </c>
      <c r="B42" s="71"/>
      <c r="C42" s="3"/>
      <c r="D42" s="32"/>
      <c r="E42" s="32"/>
      <c r="F42" s="32"/>
      <c r="G42" s="32"/>
      <c r="H42" s="32"/>
    </row>
    <row r="43" spans="1:8" ht="15.75">
      <c r="A43" s="15"/>
      <c r="B43" s="16"/>
      <c r="C43" s="17"/>
      <c r="D43" s="32"/>
      <c r="E43" s="32"/>
      <c r="F43" s="32"/>
      <c r="G43" s="32"/>
      <c r="H43" s="32"/>
    </row>
    <row r="44" spans="1:8" ht="15.75">
      <c r="A44" s="14" t="s">
        <v>19</v>
      </c>
      <c r="B44" s="14"/>
      <c r="C44" s="18"/>
      <c r="D44" s="32"/>
      <c r="E44" s="32"/>
      <c r="F44" s="32"/>
      <c r="G44" s="32"/>
      <c r="H44" s="32"/>
    </row>
    <row r="45" spans="1:8" ht="15.75">
      <c r="A45" s="35"/>
      <c r="C45" s="32"/>
      <c r="D45" s="32"/>
      <c r="E45" s="32"/>
      <c r="F45" s="32"/>
      <c r="G45" s="32"/>
      <c r="H45" s="32"/>
    </row>
    <row r="46" spans="1:8" ht="15.75">
      <c r="A46" s="35"/>
      <c r="C46" s="32"/>
      <c r="D46" s="32"/>
      <c r="E46" s="32"/>
      <c r="F46" s="32"/>
      <c r="G46" s="32"/>
      <c r="H46" s="32"/>
    </row>
    <row r="47" spans="1:8" ht="15.75">
      <c r="A47" s="35"/>
      <c r="C47" s="32"/>
      <c r="D47" s="32"/>
      <c r="E47" s="32"/>
      <c r="F47" s="32"/>
      <c r="G47" s="32"/>
      <c r="H47" s="32"/>
    </row>
    <row r="48" spans="2:8" ht="15.75">
      <c r="B48" s="34"/>
      <c r="C48" s="32"/>
      <c r="D48" s="32"/>
      <c r="E48" s="32"/>
      <c r="F48" s="32"/>
      <c r="G48" s="32"/>
      <c r="H48" s="32"/>
    </row>
    <row r="49" spans="2:8" ht="15.75">
      <c r="B49" s="33"/>
      <c r="C49" s="32"/>
      <c r="D49" s="33"/>
      <c r="F49" s="32"/>
      <c r="H49" s="32"/>
    </row>
  </sheetData>
  <mergeCells count="16">
    <mergeCell ref="A42:B42"/>
    <mergeCell ref="A16:P16"/>
    <mergeCell ref="A38:P38"/>
    <mergeCell ref="A39:J39"/>
    <mergeCell ref="A2:P2"/>
    <mergeCell ref="A3:P3"/>
    <mergeCell ref="A4:P4"/>
    <mergeCell ref="M11:N11"/>
    <mergeCell ref="A14:A15"/>
    <mergeCell ref="B14:B15"/>
    <mergeCell ref="C14:C15"/>
    <mergeCell ref="D14:D15"/>
    <mergeCell ref="E14:E15"/>
    <mergeCell ref="F14:K14"/>
    <mergeCell ref="L14:P14"/>
    <mergeCell ref="A41:C41"/>
  </mergeCells>
  <pageMargins left="0.7" right="0.7" top="0.75" bottom="0.75" header="0.511811023622047" footer="0.511811023622047"/>
  <pageSetup fitToHeight="0" horizontalDpi="300" verticalDpi="300" orientation="landscape" paperSize="9" scale="55"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86D763D6-4A4B-4FD6-89FE-E21255A4D38C}">
  <sheetPr>
    <tabColor rgb="FF81D41A"/>
    <pageSetUpPr fitToPage="1"/>
  </sheetPr>
  <dimension ref="A2:P72"/>
  <sheetViews>
    <sheetView view="pageBreakPreview" zoomScaleNormal="85" zoomScaleSheetLayoutView="100" zoomScalePageLayoutView="65" workbookViewId="0" topLeftCell="A58">
      <selection pane="topLeft" activeCell="A64" sqref="A64:C67"/>
    </sheetView>
  </sheetViews>
  <sheetFormatPr defaultColWidth="9.145" defaultRowHeight="15.75"/>
  <cols>
    <col min="1" max="1" width="10.625" style="4" customWidth="1"/>
    <col min="2" max="2" width="9.375" style="4" customWidth="1"/>
    <col min="3" max="3" width="51.125" style="4" customWidth="1"/>
    <col min="4" max="4" width="7.375" style="4" customWidth="1"/>
    <col min="5" max="5" width="11.375" style="4" customWidth="1"/>
    <col min="6" max="6" width="13.75" style="4" customWidth="1"/>
    <col min="7" max="7" width="9.625" style="4" customWidth="1"/>
    <col min="8" max="8" width="11.75" style="4" customWidth="1"/>
    <col min="9" max="9" width="12.25" style="4" customWidth="1"/>
    <col min="10" max="10" width="9.625" style="4" customWidth="1"/>
    <col min="11" max="11" width="11.375" style="4" customWidth="1"/>
    <col min="12" max="16" width="14.875" style="4" customWidth="1"/>
    <col min="17" max="16384" width="9.125" style="4"/>
  </cols>
  <sheetData>
    <row r="2" spans="1:16" ht="15.75">
      <c r="A2" s="95" t="s">
        <v>160</v>
      </c>
      <c r="B2" s="95"/>
      <c r="C2" s="95"/>
      <c r="D2" s="95"/>
      <c r="E2" s="95"/>
      <c r="F2" s="95"/>
      <c r="G2" s="95"/>
      <c r="H2" s="95"/>
      <c r="I2" s="95"/>
      <c r="J2" s="95"/>
      <c r="K2" s="95"/>
      <c r="L2" s="95"/>
      <c r="M2" s="95"/>
      <c r="N2" s="95"/>
      <c r="O2" s="95"/>
      <c r="P2" s="95"/>
    </row>
    <row r="3" spans="1:16" ht="15.75">
      <c r="A3" s="91" t="str">
        <f>[2]KA!C18</f>
        <v>Aiļu aizpildījumu elementi, speciālo konstrukciju fasādes</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6">
        <v>1</v>
      </c>
      <c r="B17" s="6"/>
      <c r="C17" s="49" t="s">
        <v>159</v>
      </c>
      <c r="D17" s="6"/>
      <c r="E17" s="44"/>
      <c r="F17" s="43">
        <v>0</v>
      </c>
      <c r="G17" s="43">
        <f>IF(F17&gt;0,likme,0)</f>
        <v>0</v>
      </c>
      <c r="H17" s="43">
        <f>ROUND(F17*G17,2)</f>
        <v>0</v>
      </c>
      <c r="I17" s="43">
        <v>0</v>
      </c>
      <c r="J17" s="43">
        <v>0</v>
      </c>
      <c r="K17" s="43">
        <f>SUM(H17:J17)</f>
        <v>0</v>
      </c>
      <c r="L17" s="43">
        <f>ROUND(E17*F17,2)</f>
        <v>0</v>
      </c>
      <c r="M17" s="43">
        <f>ROUND(E17*H17,2)</f>
        <v>0</v>
      </c>
      <c r="N17" s="43">
        <f>ROUND(E17*I17,2)</f>
        <v>0</v>
      </c>
      <c r="O17" s="43">
        <f>ROUND(E17*J17,2)</f>
        <v>0</v>
      </c>
      <c r="P17" s="43">
        <f>SUM(M17:O17)</f>
        <v>0</v>
      </c>
    </row>
    <row r="18" spans="1:16" ht="250.7" customHeight="1">
      <c r="A18" s="6">
        <v>2</v>
      </c>
      <c r="B18" s="6"/>
      <c r="C18" s="52" t="s">
        <v>158</v>
      </c>
      <c r="D18" s="5" t="s">
        <v>46</v>
      </c>
      <c r="E18" s="44">
        <v>1</v>
      </c>
      <c r="F18" s="43"/>
      <c r="G18" s="43"/>
      <c r="H18" s="43"/>
      <c r="I18" s="43"/>
      <c r="J18" s="43"/>
      <c r="K18" s="43"/>
      <c r="L18" s="43"/>
      <c r="M18" s="43"/>
      <c r="N18" s="43"/>
      <c r="O18" s="43"/>
      <c r="P18" s="43"/>
    </row>
    <row r="19" spans="1:16" ht="275.65" customHeight="1">
      <c r="A19" s="6">
        <v>3</v>
      </c>
      <c r="B19" s="6"/>
      <c r="C19" s="52" t="s">
        <v>157</v>
      </c>
      <c r="D19" s="5" t="s">
        <v>46</v>
      </c>
      <c r="E19" s="44">
        <v>1</v>
      </c>
      <c r="F19" s="43"/>
      <c r="G19" s="43"/>
      <c r="H19" s="43"/>
      <c r="I19" s="43"/>
      <c r="J19" s="43"/>
      <c r="K19" s="43"/>
      <c r="L19" s="43"/>
      <c r="M19" s="43"/>
      <c r="N19" s="43"/>
      <c r="O19" s="43"/>
      <c r="P19" s="43"/>
    </row>
    <row r="20" spans="1:16" ht="409.5" customHeight="1">
      <c r="A20" s="6">
        <v>11</v>
      </c>
      <c r="B20" s="6"/>
      <c r="C20" s="52" t="s">
        <v>156</v>
      </c>
      <c r="D20" s="5" t="s">
        <v>46</v>
      </c>
      <c r="E20" s="44">
        <v>2</v>
      </c>
      <c r="F20" s="43"/>
      <c r="G20" s="43"/>
      <c r="H20" s="43"/>
      <c r="I20" s="43"/>
      <c r="J20" s="43"/>
      <c r="K20" s="43"/>
      <c r="L20" s="43"/>
      <c r="M20" s="43"/>
      <c r="N20" s="43"/>
      <c r="O20" s="43"/>
      <c r="P20" s="43"/>
    </row>
    <row r="21" spans="1:16" ht="409.5" customHeight="1">
      <c r="A21" s="6">
        <v>12</v>
      </c>
      <c r="B21" s="6"/>
      <c r="C21" s="52" t="s">
        <v>155</v>
      </c>
      <c r="D21" s="5" t="s">
        <v>46</v>
      </c>
      <c r="E21" s="44">
        <v>1</v>
      </c>
      <c r="F21" s="43"/>
      <c r="G21" s="43"/>
      <c r="H21" s="43"/>
      <c r="I21" s="43"/>
      <c r="J21" s="43"/>
      <c r="K21" s="43"/>
      <c r="L21" s="43"/>
      <c r="M21" s="43"/>
      <c r="N21" s="43"/>
      <c r="O21" s="43"/>
      <c r="P21" s="43"/>
    </row>
    <row r="22" spans="1:16" ht="384" customHeight="1">
      <c r="A22" s="6">
        <v>13</v>
      </c>
      <c r="B22" s="6"/>
      <c r="C22" s="52" t="s">
        <v>154</v>
      </c>
      <c r="D22" s="5" t="s">
        <v>46</v>
      </c>
      <c r="E22" s="44">
        <v>1</v>
      </c>
      <c r="F22" s="43"/>
      <c r="G22" s="43"/>
      <c r="H22" s="43"/>
      <c r="I22" s="43"/>
      <c r="J22" s="43"/>
      <c r="K22" s="43"/>
      <c r="L22" s="43"/>
      <c r="M22" s="43"/>
      <c r="N22" s="43"/>
      <c r="O22" s="43"/>
      <c r="P22" s="43"/>
    </row>
    <row r="23" spans="1:16" ht="396.95" customHeight="1">
      <c r="A23" s="6">
        <v>14</v>
      </c>
      <c r="B23" s="6"/>
      <c r="C23" s="52" t="s">
        <v>153</v>
      </c>
      <c r="D23" s="5" t="s">
        <v>46</v>
      </c>
      <c r="E23" s="44">
        <v>1</v>
      </c>
      <c r="F23" s="43"/>
      <c r="G23" s="43"/>
      <c r="H23" s="43"/>
      <c r="I23" s="43"/>
      <c r="J23" s="43"/>
      <c r="K23" s="43"/>
      <c r="L23" s="43"/>
      <c r="M23" s="43"/>
      <c r="N23" s="43"/>
      <c r="O23" s="43"/>
      <c r="P23" s="43"/>
    </row>
    <row r="24" spans="1:16" ht="373.15" customHeight="1">
      <c r="A24" s="6">
        <v>15</v>
      </c>
      <c r="B24" s="6"/>
      <c r="C24" s="52" t="s">
        <v>152</v>
      </c>
      <c r="D24" s="5" t="s">
        <v>46</v>
      </c>
      <c r="E24" s="44">
        <v>2</v>
      </c>
      <c r="F24" s="43"/>
      <c r="G24" s="43"/>
      <c r="H24" s="43"/>
      <c r="I24" s="43"/>
      <c r="J24" s="43"/>
      <c r="K24" s="43"/>
      <c r="L24" s="43"/>
      <c r="M24" s="43"/>
      <c r="N24" s="43"/>
      <c r="O24" s="43"/>
      <c r="P24" s="43"/>
    </row>
    <row r="25" spans="1:16" ht="409.5">
      <c r="A25" s="6">
        <v>16</v>
      </c>
      <c r="B25" s="6"/>
      <c r="C25" s="52" t="s">
        <v>151</v>
      </c>
      <c r="D25" s="5" t="s">
        <v>46</v>
      </c>
      <c r="E25" s="44">
        <v>1</v>
      </c>
      <c r="F25" s="43"/>
      <c r="G25" s="43"/>
      <c r="H25" s="43"/>
      <c r="I25" s="43"/>
      <c r="J25" s="43"/>
      <c r="K25" s="43"/>
      <c r="L25" s="43"/>
      <c r="M25" s="43"/>
      <c r="N25" s="43"/>
      <c r="O25" s="43"/>
      <c r="P25" s="43"/>
    </row>
    <row r="26" spans="1:16" ht="406.9" customHeight="1">
      <c r="A26" s="6">
        <v>17</v>
      </c>
      <c r="B26" s="6"/>
      <c r="C26" s="52" t="s">
        <v>150</v>
      </c>
      <c r="D26" s="5" t="s">
        <v>46</v>
      </c>
      <c r="E26" s="44">
        <v>1</v>
      </c>
      <c r="F26" s="43"/>
      <c r="G26" s="43"/>
      <c r="H26" s="43"/>
      <c r="I26" s="43"/>
      <c r="J26" s="43"/>
      <c r="K26" s="43"/>
      <c r="L26" s="43"/>
      <c r="M26" s="43"/>
      <c r="N26" s="43"/>
      <c r="O26" s="43"/>
      <c r="P26" s="43"/>
    </row>
    <row r="27" spans="1:16" ht="382.15" customHeight="1">
      <c r="A27" s="6">
        <v>18</v>
      </c>
      <c r="B27" s="6"/>
      <c r="C27" s="52" t="s">
        <v>149</v>
      </c>
      <c r="D27" s="5" t="s">
        <v>46</v>
      </c>
      <c r="E27" s="44">
        <v>1</v>
      </c>
      <c r="F27" s="43"/>
      <c r="G27" s="43"/>
      <c r="H27" s="43"/>
      <c r="I27" s="43"/>
      <c r="J27" s="43"/>
      <c r="K27" s="43"/>
      <c r="L27" s="43"/>
      <c r="M27" s="43"/>
      <c r="N27" s="43"/>
      <c r="O27" s="43"/>
      <c r="P27" s="43"/>
    </row>
    <row r="28" spans="1:16" ht="389.1" customHeight="1">
      <c r="A28" s="6">
        <v>19</v>
      </c>
      <c r="B28" s="6"/>
      <c r="C28" s="52" t="s">
        <v>148</v>
      </c>
      <c r="D28" s="5" t="s">
        <v>46</v>
      </c>
      <c r="E28" s="44">
        <v>1</v>
      </c>
      <c r="F28" s="43"/>
      <c r="G28" s="43"/>
      <c r="H28" s="43"/>
      <c r="I28" s="43"/>
      <c r="J28" s="43"/>
      <c r="K28" s="43"/>
      <c r="L28" s="43"/>
      <c r="M28" s="43"/>
      <c r="N28" s="43"/>
      <c r="O28" s="43"/>
      <c r="P28" s="43"/>
    </row>
    <row r="29" spans="1:16" ht="409.5">
      <c r="A29" s="6">
        <v>20</v>
      </c>
      <c r="B29" s="6"/>
      <c r="C29" s="52" t="s">
        <v>147</v>
      </c>
      <c r="D29" s="5" t="s">
        <v>46</v>
      </c>
      <c r="E29" s="44">
        <v>2</v>
      </c>
      <c r="F29" s="43"/>
      <c r="G29" s="43"/>
      <c r="H29" s="43"/>
      <c r="I29" s="43"/>
      <c r="J29" s="43"/>
      <c r="K29" s="43"/>
      <c r="L29" s="43"/>
      <c r="M29" s="43"/>
      <c r="N29" s="43"/>
      <c r="O29" s="43"/>
      <c r="P29" s="43"/>
    </row>
    <row r="30" spans="1:16" ht="409.5" customHeight="1">
      <c r="A30" s="6">
        <v>21</v>
      </c>
      <c r="B30" s="6"/>
      <c r="C30" s="52" t="s">
        <v>146</v>
      </c>
      <c r="D30" s="5" t="s">
        <v>46</v>
      </c>
      <c r="E30" s="44">
        <v>1</v>
      </c>
      <c r="F30" s="43"/>
      <c r="G30" s="43"/>
      <c r="H30" s="43"/>
      <c r="I30" s="43"/>
      <c r="J30" s="43"/>
      <c r="K30" s="43"/>
      <c r="L30" s="43"/>
      <c r="M30" s="43"/>
      <c r="N30" s="43"/>
      <c r="O30" s="43"/>
      <c r="P30" s="43"/>
    </row>
    <row r="31" spans="1:16" ht="407.1" customHeight="1">
      <c r="A31" s="6">
        <v>22</v>
      </c>
      <c r="B31" s="6"/>
      <c r="C31" s="52" t="s">
        <v>145</v>
      </c>
      <c r="D31" s="5" t="s">
        <v>46</v>
      </c>
      <c r="E31" s="44">
        <v>1</v>
      </c>
      <c r="F31" s="43"/>
      <c r="G31" s="43"/>
      <c r="H31" s="43"/>
      <c r="I31" s="43"/>
      <c r="J31" s="43"/>
      <c r="K31" s="43"/>
      <c r="L31" s="43"/>
      <c r="M31" s="43"/>
      <c r="N31" s="43"/>
      <c r="O31" s="43"/>
      <c r="P31" s="43"/>
    </row>
    <row r="32" spans="1:16" ht="409.5" customHeight="1">
      <c r="A32" s="6">
        <v>23</v>
      </c>
      <c r="B32" s="6"/>
      <c r="C32" s="52" t="s">
        <v>144</v>
      </c>
      <c r="D32" s="5" t="s">
        <v>46</v>
      </c>
      <c r="E32" s="44">
        <v>14</v>
      </c>
      <c r="F32" s="43"/>
      <c r="G32" s="43"/>
      <c r="H32" s="43"/>
      <c r="I32" s="43"/>
      <c r="J32" s="43"/>
      <c r="K32" s="43"/>
      <c r="L32" s="43"/>
      <c r="M32" s="43"/>
      <c r="N32" s="43"/>
      <c r="O32" s="43"/>
      <c r="P32" s="43"/>
    </row>
    <row r="33" spans="1:16" ht="45.95" customHeight="1">
      <c r="A33" s="6">
        <v>24</v>
      </c>
      <c r="B33" s="6"/>
      <c r="C33" s="52" t="s">
        <v>136</v>
      </c>
      <c r="D33" s="5" t="s">
        <v>46</v>
      </c>
      <c r="E33" s="44">
        <v>36</v>
      </c>
      <c r="F33" s="43"/>
      <c r="G33" s="43"/>
      <c r="H33" s="43"/>
      <c r="I33" s="43"/>
      <c r="J33" s="43"/>
      <c r="K33" s="43"/>
      <c r="L33" s="43"/>
      <c r="M33" s="43"/>
      <c r="N33" s="43"/>
      <c r="O33" s="43"/>
      <c r="P33" s="43"/>
    </row>
    <row r="34" spans="1:16" ht="60.6" customHeight="1">
      <c r="A34" s="6">
        <v>25</v>
      </c>
      <c r="B34" s="6"/>
      <c r="C34" s="55" t="s">
        <v>125</v>
      </c>
      <c r="D34" s="5" t="s">
        <v>48</v>
      </c>
      <c r="E34" s="44">
        <v>425.80</v>
      </c>
      <c r="F34" s="43"/>
      <c r="G34" s="43"/>
      <c r="H34" s="43"/>
      <c r="I34" s="43"/>
      <c r="J34" s="43"/>
      <c r="K34" s="43"/>
      <c r="L34" s="43"/>
      <c r="M34" s="43"/>
      <c r="N34" s="43"/>
      <c r="O34" s="43"/>
      <c r="P34" s="43"/>
    </row>
    <row r="35" spans="1:16" ht="83.65" customHeight="1">
      <c r="A35" s="6">
        <v>26</v>
      </c>
      <c r="B35" s="6"/>
      <c r="C35" s="55" t="s">
        <v>124</v>
      </c>
      <c r="D35" s="5" t="s">
        <v>48</v>
      </c>
      <c r="E35" s="44">
        <v>425.80</v>
      </c>
      <c r="F35" s="43"/>
      <c r="G35" s="43"/>
      <c r="H35" s="43"/>
      <c r="I35" s="43"/>
      <c r="J35" s="43"/>
      <c r="K35" s="43"/>
      <c r="L35" s="43"/>
      <c r="M35" s="43"/>
      <c r="N35" s="43"/>
      <c r="O35" s="43"/>
      <c r="P35" s="43"/>
    </row>
    <row r="36" spans="1:16" ht="136.35" customHeight="1">
      <c r="A36" s="6">
        <v>27</v>
      </c>
      <c r="B36" s="6"/>
      <c r="C36" s="56" t="s">
        <v>135</v>
      </c>
      <c r="D36" s="5" t="s">
        <v>48</v>
      </c>
      <c r="E36" s="44">
        <v>67.92</v>
      </c>
      <c r="F36" s="43"/>
      <c r="G36" s="43"/>
      <c r="H36" s="43"/>
      <c r="I36" s="43"/>
      <c r="J36" s="43"/>
      <c r="K36" s="43"/>
      <c r="L36" s="43"/>
      <c r="M36" s="43"/>
      <c r="N36" s="43"/>
      <c r="O36" s="43"/>
      <c r="P36" s="43"/>
    </row>
    <row r="37" spans="1:16" ht="144.2" customHeight="1">
      <c r="A37" s="6">
        <v>28</v>
      </c>
      <c r="B37" s="6"/>
      <c r="C37" s="56" t="s">
        <v>134</v>
      </c>
      <c r="D37" s="5" t="s">
        <v>48</v>
      </c>
      <c r="E37" s="44">
        <v>67.92</v>
      </c>
      <c r="F37" s="43"/>
      <c r="G37" s="43"/>
      <c r="H37" s="43"/>
      <c r="I37" s="43"/>
      <c r="J37" s="43"/>
      <c r="K37" s="43"/>
      <c r="L37" s="43"/>
      <c r="M37" s="43"/>
      <c r="N37" s="43"/>
      <c r="O37" s="43"/>
      <c r="P37" s="43"/>
    </row>
    <row r="38" spans="1:16" ht="18.4" customHeight="1">
      <c r="A38" s="6"/>
      <c r="B38" s="6"/>
      <c r="C38" s="49" t="s">
        <v>92</v>
      </c>
      <c r="D38" s="5"/>
      <c r="E38" s="44"/>
      <c r="F38" s="43"/>
      <c r="G38" s="43"/>
      <c r="H38" s="43"/>
      <c r="I38" s="43"/>
      <c r="J38" s="43"/>
      <c r="K38" s="43"/>
      <c r="L38" s="43"/>
      <c r="M38" s="43"/>
      <c r="N38" s="43"/>
      <c r="O38" s="43"/>
      <c r="P38" s="43"/>
    </row>
    <row r="39" spans="1:16" ht="390.6" customHeight="1">
      <c r="A39" s="6"/>
      <c r="B39" s="6"/>
      <c r="C39" s="52" t="s">
        <v>143</v>
      </c>
      <c r="D39" s="5" t="s">
        <v>46</v>
      </c>
      <c r="E39" s="44">
        <v>2</v>
      </c>
      <c r="F39" s="43"/>
      <c r="G39" s="43"/>
      <c r="H39" s="43"/>
      <c r="I39" s="43"/>
      <c r="J39" s="43"/>
      <c r="K39" s="43"/>
      <c r="L39" s="43"/>
      <c r="M39" s="43"/>
      <c r="N39" s="43"/>
      <c r="O39" s="43"/>
      <c r="P39" s="43"/>
    </row>
    <row r="40" spans="1:16" ht="389.45" customHeight="1">
      <c r="A40" s="6"/>
      <c r="B40" s="6"/>
      <c r="C40" s="52" t="s">
        <v>142</v>
      </c>
      <c r="D40" s="5" t="s">
        <v>46</v>
      </c>
      <c r="E40" s="44">
        <v>4</v>
      </c>
      <c r="F40" s="43"/>
      <c r="G40" s="43"/>
      <c r="H40" s="43"/>
      <c r="I40" s="43"/>
      <c r="J40" s="43"/>
      <c r="K40" s="43"/>
      <c r="L40" s="43"/>
      <c r="M40" s="43"/>
      <c r="N40" s="43"/>
      <c r="O40" s="43"/>
      <c r="P40" s="43"/>
    </row>
    <row r="41" spans="1:16" ht="389.45" customHeight="1">
      <c r="A41" s="6"/>
      <c r="B41" s="6"/>
      <c r="C41" s="52" t="s">
        <v>141</v>
      </c>
      <c r="D41" s="5" t="s">
        <v>46</v>
      </c>
      <c r="E41" s="44">
        <v>2</v>
      </c>
      <c r="F41" s="43"/>
      <c r="G41" s="43"/>
      <c r="H41" s="43"/>
      <c r="I41" s="43"/>
      <c r="J41" s="43"/>
      <c r="K41" s="43"/>
      <c r="L41" s="43"/>
      <c r="M41" s="43"/>
      <c r="N41" s="43"/>
      <c r="O41" s="43"/>
      <c r="P41" s="43"/>
    </row>
    <row r="42" spans="1:16" ht="389.45" customHeight="1">
      <c r="A42" s="6"/>
      <c r="B42" s="6"/>
      <c r="C42" s="52" t="s">
        <v>140</v>
      </c>
      <c r="D42" s="5" t="s">
        <v>46</v>
      </c>
      <c r="E42" s="44">
        <v>1</v>
      </c>
      <c r="F42" s="43"/>
      <c r="G42" s="43"/>
      <c r="H42" s="43"/>
      <c r="I42" s="43"/>
      <c r="J42" s="43"/>
      <c r="K42" s="43"/>
      <c r="L42" s="43"/>
      <c r="M42" s="43"/>
      <c r="N42" s="43"/>
      <c r="O42" s="43"/>
      <c r="P42" s="43"/>
    </row>
    <row r="43" spans="1:16" ht="389.45" customHeight="1">
      <c r="A43" s="6"/>
      <c r="B43" s="6"/>
      <c r="C43" s="52" t="s">
        <v>139</v>
      </c>
      <c r="D43" s="5" t="s">
        <v>46</v>
      </c>
      <c r="E43" s="44">
        <v>2</v>
      </c>
      <c r="F43" s="43"/>
      <c r="G43" s="43"/>
      <c r="H43" s="43"/>
      <c r="I43" s="43"/>
      <c r="J43" s="43"/>
      <c r="K43" s="43"/>
      <c r="L43" s="43"/>
      <c r="M43" s="43"/>
      <c r="N43" s="43"/>
      <c r="O43" s="43"/>
      <c r="P43" s="43"/>
    </row>
    <row r="44" spans="1:16" ht="389.45" customHeight="1">
      <c r="A44" s="6"/>
      <c r="B44" s="6"/>
      <c r="C44" s="52" t="s">
        <v>138</v>
      </c>
      <c r="D44" s="5" t="s">
        <v>46</v>
      </c>
      <c r="E44" s="44">
        <v>2</v>
      </c>
      <c r="F44" s="43"/>
      <c r="G44" s="43"/>
      <c r="H44" s="43"/>
      <c r="I44" s="43"/>
      <c r="J44" s="43"/>
      <c r="K44" s="43"/>
      <c r="L44" s="43"/>
      <c r="M44" s="43"/>
      <c r="N44" s="43"/>
      <c r="O44" s="43"/>
      <c r="P44" s="43"/>
    </row>
    <row r="45" spans="1:16" ht="389.45" customHeight="1">
      <c r="A45" s="6"/>
      <c r="B45" s="6"/>
      <c r="C45" s="52" t="s">
        <v>137</v>
      </c>
      <c r="D45" s="5" t="s">
        <v>46</v>
      </c>
      <c r="E45" s="44">
        <v>1</v>
      </c>
      <c r="F45" s="43"/>
      <c r="G45" s="43"/>
      <c r="H45" s="43"/>
      <c r="I45" s="43"/>
      <c r="J45" s="43"/>
      <c r="K45" s="43"/>
      <c r="L45" s="43"/>
      <c r="M45" s="43"/>
      <c r="N45" s="43"/>
      <c r="O45" s="43"/>
      <c r="P45" s="43"/>
    </row>
    <row r="46" spans="1:16" ht="39.75" customHeight="1">
      <c r="A46" s="6"/>
      <c r="B46" s="6"/>
      <c r="C46" s="52" t="s">
        <v>136</v>
      </c>
      <c r="D46" s="5" t="s">
        <v>46</v>
      </c>
      <c r="E46" s="44">
        <v>9</v>
      </c>
      <c r="F46" s="43"/>
      <c r="G46" s="43"/>
      <c r="H46" s="43"/>
      <c r="I46" s="43"/>
      <c r="J46" s="43"/>
      <c r="K46" s="43"/>
      <c r="L46" s="43"/>
      <c r="M46" s="43"/>
      <c r="N46" s="43"/>
      <c r="O46" s="43"/>
      <c r="P46" s="43"/>
    </row>
    <row r="47" spans="1:16" ht="48.6" customHeight="1">
      <c r="A47" s="6"/>
      <c r="B47" s="6"/>
      <c r="C47" s="55" t="s">
        <v>125</v>
      </c>
      <c r="D47" s="5" t="s">
        <v>48</v>
      </c>
      <c r="E47" s="44">
        <v>35</v>
      </c>
      <c r="F47" s="43"/>
      <c r="G47" s="43"/>
      <c r="H47" s="43"/>
      <c r="I47" s="43"/>
      <c r="J47" s="43"/>
      <c r="K47" s="43"/>
      <c r="L47" s="43"/>
      <c r="M47" s="43"/>
      <c r="N47" s="43"/>
      <c r="O47" s="43"/>
      <c r="P47" s="43"/>
    </row>
    <row r="48" spans="1:16" ht="55.9" customHeight="1">
      <c r="A48" s="6"/>
      <c r="B48" s="6"/>
      <c r="C48" s="55" t="s">
        <v>124</v>
      </c>
      <c r="D48" s="5" t="s">
        <v>48</v>
      </c>
      <c r="E48" s="44">
        <v>35</v>
      </c>
      <c r="F48" s="43"/>
      <c r="G48" s="43"/>
      <c r="H48" s="43"/>
      <c r="I48" s="43"/>
      <c r="J48" s="43"/>
      <c r="K48" s="43"/>
      <c r="L48" s="43"/>
      <c r="M48" s="43"/>
      <c r="N48" s="43"/>
      <c r="O48" s="43"/>
      <c r="P48" s="43"/>
    </row>
    <row r="49" spans="1:16" ht="125.65" customHeight="1">
      <c r="A49" s="6"/>
      <c r="B49" s="6"/>
      <c r="C49" s="56" t="s">
        <v>135</v>
      </c>
      <c r="D49" s="5" t="s">
        <v>48</v>
      </c>
      <c r="E49" s="44">
        <v>15</v>
      </c>
      <c r="F49" s="43"/>
      <c r="G49" s="43"/>
      <c r="H49" s="43"/>
      <c r="I49" s="43"/>
      <c r="J49" s="43"/>
      <c r="K49" s="43"/>
      <c r="L49" s="43"/>
      <c r="M49" s="43"/>
      <c r="N49" s="43"/>
      <c r="O49" s="43"/>
      <c r="P49" s="43"/>
    </row>
    <row r="50" spans="1:16" ht="125.65" customHeight="1">
      <c r="A50" s="6"/>
      <c r="B50" s="6"/>
      <c r="C50" s="56" t="s">
        <v>134</v>
      </c>
      <c r="D50" s="5" t="s">
        <v>48</v>
      </c>
      <c r="E50" s="44">
        <v>15</v>
      </c>
      <c r="F50" s="43"/>
      <c r="G50" s="43"/>
      <c r="H50" s="43"/>
      <c r="I50" s="43"/>
      <c r="J50" s="43"/>
      <c r="K50" s="43"/>
      <c r="L50" s="43"/>
      <c r="M50" s="43"/>
      <c r="N50" s="43"/>
      <c r="O50" s="43"/>
      <c r="P50" s="43"/>
    </row>
    <row r="51" spans="1:16" ht="15.75">
      <c r="A51" s="6">
        <v>29</v>
      </c>
      <c r="B51" s="6"/>
      <c r="C51" s="49" t="s">
        <v>133</v>
      </c>
      <c r="D51" s="6"/>
      <c r="E51" s="44"/>
      <c r="F51" s="43"/>
      <c r="G51" s="43"/>
      <c r="H51" s="43"/>
      <c r="I51" s="43"/>
      <c r="J51" s="43"/>
      <c r="K51" s="43"/>
      <c r="L51" s="43"/>
      <c r="M51" s="43"/>
      <c r="N51" s="43"/>
      <c r="O51" s="43"/>
      <c r="P51" s="43"/>
    </row>
    <row r="52" spans="1:16" ht="253.7" customHeight="1">
      <c r="A52" s="6">
        <v>30</v>
      </c>
      <c r="B52" s="6"/>
      <c r="C52" s="52" t="s">
        <v>132</v>
      </c>
      <c r="D52" s="5" t="s">
        <v>46</v>
      </c>
      <c r="E52" s="44">
        <v>1</v>
      </c>
      <c r="F52" s="43"/>
      <c r="G52" s="43"/>
      <c r="H52" s="43"/>
      <c r="I52" s="43"/>
      <c r="J52" s="43"/>
      <c r="K52" s="43"/>
      <c r="L52" s="43"/>
      <c r="M52" s="43"/>
      <c r="N52" s="43"/>
      <c r="O52" s="43"/>
      <c r="P52" s="43"/>
    </row>
    <row r="53" spans="1:16" ht="251.1" customHeight="1">
      <c r="A53" s="6">
        <v>31</v>
      </c>
      <c r="B53" s="6"/>
      <c r="C53" s="52" t="s">
        <v>131</v>
      </c>
      <c r="D53" s="5" t="s">
        <v>46</v>
      </c>
      <c r="E53" s="44">
        <v>1</v>
      </c>
      <c r="F53" s="43"/>
      <c r="G53" s="43"/>
      <c r="H53" s="43"/>
      <c r="I53" s="43"/>
      <c r="J53" s="43"/>
      <c r="K53" s="43"/>
      <c r="L53" s="43"/>
      <c r="M53" s="43"/>
      <c r="N53" s="43"/>
      <c r="O53" s="43"/>
      <c r="P53" s="43"/>
    </row>
    <row r="54" spans="1:16" ht="219.75" customHeight="1">
      <c r="A54" s="6">
        <v>32</v>
      </c>
      <c r="B54" s="6"/>
      <c r="C54" s="52" t="s">
        <v>130</v>
      </c>
      <c r="D54" s="5" t="s">
        <v>46</v>
      </c>
      <c r="E54" s="44">
        <v>1</v>
      </c>
      <c r="F54" s="43"/>
      <c r="G54" s="43"/>
      <c r="H54" s="43"/>
      <c r="I54" s="43"/>
      <c r="J54" s="43"/>
      <c r="K54" s="43"/>
      <c r="L54" s="43"/>
      <c r="M54" s="43"/>
      <c r="N54" s="43"/>
      <c r="O54" s="43"/>
      <c r="P54" s="43"/>
    </row>
    <row r="55" spans="1:16" ht="225.2" customHeight="1">
      <c r="A55" s="6">
        <v>33</v>
      </c>
      <c r="B55" s="6"/>
      <c r="C55" s="52" t="s">
        <v>129</v>
      </c>
      <c r="D55" s="5" t="s">
        <v>46</v>
      </c>
      <c r="E55" s="44">
        <v>1</v>
      </c>
      <c r="F55" s="43"/>
      <c r="G55" s="43"/>
      <c r="H55" s="43"/>
      <c r="I55" s="43"/>
      <c r="J55" s="43"/>
      <c r="K55" s="43"/>
      <c r="L55" s="43"/>
      <c r="M55" s="43"/>
      <c r="N55" s="43"/>
      <c r="O55" s="43"/>
      <c r="P55" s="43"/>
    </row>
    <row r="56" spans="1:16" ht="221.1" customHeight="1">
      <c r="A56" s="6">
        <v>34</v>
      </c>
      <c r="B56" s="6"/>
      <c r="C56" s="52" t="s">
        <v>128</v>
      </c>
      <c r="D56" s="5" t="s">
        <v>46</v>
      </c>
      <c r="E56" s="44">
        <v>1</v>
      </c>
      <c r="F56" s="43"/>
      <c r="G56" s="43"/>
      <c r="H56" s="43"/>
      <c r="I56" s="43"/>
      <c r="J56" s="43"/>
      <c r="K56" s="43"/>
      <c r="L56" s="43"/>
      <c r="M56" s="43"/>
      <c r="N56" s="43"/>
      <c r="O56" s="43"/>
      <c r="P56" s="43"/>
    </row>
    <row r="57" spans="1:16" ht="213" customHeight="1">
      <c r="A57" s="6">
        <v>35</v>
      </c>
      <c r="B57" s="6"/>
      <c r="C57" s="52" t="s">
        <v>127</v>
      </c>
      <c r="D57" s="5" t="s">
        <v>46</v>
      </c>
      <c r="E57" s="44">
        <v>1</v>
      </c>
      <c r="F57" s="43"/>
      <c r="G57" s="43"/>
      <c r="H57" s="43"/>
      <c r="I57" s="43"/>
      <c r="J57" s="43"/>
      <c r="K57" s="43"/>
      <c r="L57" s="43"/>
      <c r="M57" s="43"/>
      <c r="N57" s="43"/>
      <c r="O57" s="43"/>
      <c r="P57" s="43"/>
    </row>
    <row r="58" spans="1:16" ht="156" customHeight="1">
      <c r="A58" s="6">
        <v>36</v>
      </c>
      <c r="B58" s="6"/>
      <c r="C58" s="52" t="s">
        <v>126</v>
      </c>
      <c r="D58" s="5" t="s">
        <v>46</v>
      </c>
      <c r="E58" s="44">
        <v>1</v>
      </c>
      <c r="F58" s="43"/>
      <c r="G58" s="43"/>
      <c r="H58" s="43"/>
      <c r="I58" s="43"/>
      <c r="J58" s="43"/>
      <c r="K58" s="43"/>
      <c r="L58" s="43"/>
      <c r="M58" s="43"/>
      <c r="N58" s="43"/>
      <c r="O58" s="43"/>
      <c r="P58" s="43"/>
    </row>
    <row r="59" spans="1:16" ht="31.5">
      <c r="A59" s="6">
        <v>37</v>
      </c>
      <c r="B59" s="6"/>
      <c r="C59" s="55" t="s">
        <v>125</v>
      </c>
      <c r="D59" s="5" t="s">
        <v>48</v>
      </c>
      <c r="E59" s="44">
        <v>57.03</v>
      </c>
      <c r="F59" s="43"/>
      <c r="G59" s="43"/>
      <c r="H59" s="43"/>
      <c r="I59" s="43"/>
      <c r="J59" s="43"/>
      <c r="K59" s="43"/>
      <c r="L59" s="43"/>
      <c r="M59" s="43"/>
      <c r="N59" s="43"/>
      <c r="O59" s="43"/>
      <c r="P59" s="43"/>
    </row>
    <row r="60" spans="1:16" ht="31.5">
      <c r="A60" s="6">
        <v>38</v>
      </c>
      <c r="B60" s="6"/>
      <c r="C60" s="55" t="s">
        <v>124</v>
      </c>
      <c r="D60" s="5" t="s">
        <v>48</v>
      </c>
      <c r="E60" s="44">
        <v>57.03</v>
      </c>
      <c r="F60" s="43"/>
      <c r="G60" s="43"/>
      <c r="H60" s="43"/>
      <c r="I60" s="43"/>
      <c r="J60" s="43"/>
      <c r="K60" s="43"/>
      <c r="L60" s="43"/>
      <c r="M60" s="43"/>
      <c r="N60" s="43"/>
      <c r="O60" s="43"/>
      <c r="P60" s="43"/>
    </row>
    <row r="61" spans="1:16" ht="15.75">
      <c r="A61" s="100"/>
      <c r="B61" s="100"/>
      <c r="C61" s="100"/>
      <c r="D61" s="100"/>
      <c r="E61" s="100"/>
      <c r="F61" s="100"/>
      <c r="G61" s="100"/>
      <c r="H61" s="100"/>
      <c r="I61" s="100"/>
      <c r="J61" s="100"/>
      <c r="K61" s="100"/>
      <c r="L61" s="100"/>
      <c r="M61" s="100"/>
      <c r="N61" s="100"/>
      <c r="O61" s="100"/>
      <c r="P61" s="100"/>
    </row>
    <row r="62" spans="1:16" ht="15.75" customHeight="1">
      <c r="A62" s="101" t="s">
        <v>84</v>
      </c>
      <c r="B62" s="101"/>
      <c r="C62" s="101"/>
      <c r="D62" s="101"/>
      <c r="E62" s="101"/>
      <c r="F62" s="101"/>
      <c r="G62" s="101"/>
      <c r="H62" s="101"/>
      <c r="I62" s="101"/>
      <c r="J62" s="101"/>
      <c r="K62" s="41"/>
      <c r="L62" s="40">
        <f>SUM(L17:L61)</f>
        <v>0</v>
      </c>
      <c r="M62" s="40">
        <f>SUM(M17:M61)</f>
        <v>0</v>
      </c>
      <c r="N62" s="40">
        <f>SUM(N17:N61)</f>
        <v>0</v>
      </c>
      <c r="O62" s="40">
        <f>SUM(O17:O61)</f>
        <v>0</v>
      </c>
      <c r="P62" s="40">
        <f>SUM(P17:P61)</f>
        <v>0</v>
      </c>
    </row>
    <row r="63" spans="1:16" ht="15.75">
      <c r="A63" s="39"/>
      <c r="B63" s="39"/>
      <c r="C63" s="39"/>
      <c r="D63" s="39"/>
      <c r="E63" s="39"/>
      <c r="F63" s="39"/>
      <c r="G63" s="39"/>
      <c r="H63" s="39"/>
      <c r="I63" s="39"/>
      <c r="J63" s="39"/>
      <c r="K63" s="38"/>
      <c r="L63" s="37"/>
      <c r="M63" s="37"/>
      <c r="N63" s="37"/>
      <c r="O63" s="37"/>
      <c r="P63" s="36"/>
    </row>
    <row r="64" spans="1:8" ht="15.75">
      <c r="A64" s="75" t="s">
        <v>17</v>
      </c>
      <c r="B64" s="75"/>
      <c r="C64" s="75"/>
      <c r="D64" s="32"/>
      <c r="E64" s="32"/>
      <c r="F64" s="32"/>
      <c r="G64" s="32"/>
      <c r="H64" s="32"/>
    </row>
    <row r="65" spans="1:8" ht="15.75">
      <c r="A65" s="71" t="s">
        <v>18</v>
      </c>
      <c r="B65" s="71"/>
      <c r="C65" s="3"/>
      <c r="D65" s="32"/>
      <c r="E65" s="32"/>
      <c r="F65" s="32"/>
      <c r="G65" s="32"/>
      <c r="H65" s="32"/>
    </row>
    <row r="66" spans="1:8" ht="15.75">
      <c r="A66" s="15"/>
      <c r="B66" s="16"/>
      <c r="C66" s="17"/>
      <c r="D66" s="32"/>
      <c r="E66" s="32"/>
      <c r="F66" s="32"/>
      <c r="G66" s="32"/>
      <c r="H66" s="32"/>
    </row>
    <row r="67" spans="1:8" ht="15.75">
      <c r="A67" s="14" t="s">
        <v>19</v>
      </c>
      <c r="B67" s="14"/>
      <c r="C67" s="18"/>
      <c r="D67" s="32"/>
      <c r="E67" s="32"/>
      <c r="F67" s="32"/>
      <c r="G67" s="32"/>
      <c r="H67" s="32"/>
    </row>
    <row r="68" spans="1:8" ht="15.75">
      <c r="A68" s="35"/>
      <c r="C68" s="32"/>
      <c r="D68" s="32"/>
      <c r="E68" s="32"/>
      <c r="F68" s="32"/>
      <c r="G68" s="32"/>
      <c r="H68" s="32"/>
    </row>
    <row r="69" spans="1:8" ht="15.75">
      <c r="A69" s="35"/>
      <c r="C69" s="32"/>
      <c r="D69" s="32"/>
      <c r="E69" s="32"/>
      <c r="F69" s="32"/>
      <c r="G69" s="32"/>
      <c r="H69" s="32"/>
    </row>
    <row r="70" spans="1:8" ht="15.75">
      <c r="A70" s="35"/>
      <c r="C70" s="32"/>
      <c r="D70" s="32"/>
      <c r="E70" s="32"/>
      <c r="F70" s="32"/>
      <c r="G70" s="32"/>
      <c r="H70" s="32"/>
    </row>
    <row r="71" spans="2:8" ht="15.75">
      <c r="B71" s="34"/>
      <c r="C71" s="32"/>
      <c r="D71" s="32"/>
      <c r="E71" s="32"/>
      <c r="F71" s="32"/>
      <c r="G71" s="32"/>
      <c r="H71" s="32"/>
    </row>
    <row r="72" spans="2:8" ht="15.75">
      <c r="B72" s="33"/>
      <c r="C72" s="32"/>
      <c r="D72" s="33"/>
      <c r="F72" s="32"/>
      <c r="H72" s="32"/>
    </row>
    <row r="1048576" s="4" customFormat="1" ht="15.75"/>
  </sheetData>
  <mergeCells count="16">
    <mergeCell ref="A65:B65"/>
    <mergeCell ref="A16:P16"/>
    <mergeCell ref="A61:P61"/>
    <mergeCell ref="A62:J62"/>
    <mergeCell ref="A2:P2"/>
    <mergeCell ref="A3:P3"/>
    <mergeCell ref="A4:P4"/>
    <mergeCell ref="M11:N11"/>
    <mergeCell ref="A14:A15"/>
    <mergeCell ref="B14:B15"/>
    <mergeCell ref="C14:C15"/>
    <mergeCell ref="D14:D15"/>
    <mergeCell ref="E14:E15"/>
    <mergeCell ref="F14:K14"/>
    <mergeCell ref="L14:P14"/>
    <mergeCell ref="A64:C64"/>
  </mergeCells>
  <pageMargins left="0.7" right="0.7" top="0.75" bottom="0.75" header="0.511811023622047" footer="0.511811023622047"/>
  <pageSetup fitToHeight="0" horizontalDpi="300" verticalDpi="300" orientation="landscape" paperSize="9" scale="56"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9B5F319-E574-40EA-B7C9-844C7D2C42EC}">
  <sheetPr>
    <tabColor rgb="FF81D41A"/>
    <pageSetUpPr fitToPage="1"/>
  </sheetPr>
  <dimension ref="A2:P75"/>
  <sheetViews>
    <sheetView view="pageBreakPreview" zoomScale="90" zoomScaleNormal="85" zoomScaleSheetLayoutView="90" zoomScalePageLayoutView="65" workbookViewId="0" topLeftCell="A55">
      <selection pane="topLeft" activeCell="A67" sqref="A67:C70"/>
    </sheetView>
  </sheetViews>
  <sheetFormatPr defaultColWidth="9.145" defaultRowHeight="15.75"/>
  <cols>
    <col min="1" max="1" width="10.625" style="4" customWidth="1"/>
    <col min="2" max="2" width="19.25" style="4" customWidth="1"/>
    <col min="3" max="3" width="51.125" style="4" customWidth="1"/>
    <col min="4" max="4" width="7.875" style="4" customWidth="1"/>
    <col min="5" max="5" width="11.125" style="4" customWidth="1"/>
    <col min="6" max="8" width="9.625" style="4" customWidth="1"/>
    <col min="9" max="9" width="11.25" style="4" customWidth="1"/>
    <col min="10" max="10" width="9.625" style="4" customWidth="1"/>
    <col min="11" max="11" width="11.75" style="4" customWidth="1"/>
    <col min="12" max="16" width="14.875" style="4" customWidth="1"/>
    <col min="17" max="16384" width="9.125" style="4"/>
  </cols>
  <sheetData>
    <row r="2" spans="1:16" ht="15.75">
      <c r="A2" s="95" t="s">
        <v>198</v>
      </c>
      <c r="B2" s="95"/>
      <c r="C2" s="95"/>
      <c r="D2" s="95"/>
      <c r="E2" s="95"/>
      <c r="F2" s="95"/>
      <c r="G2" s="95"/>
      <c r="H2" s="95"/>
      <c r="I2" s="95"/>
      <c r="J2" s="95"/>
      <c r="K2" s="95"/>
      <c r="L2" s="95"/>
      <c r="M2" s="95"/>
      <c r="N2" s="95"/>
      <c r="O2" s="95"/>
      <c r="P2" s="95"/>
    </row>
    <row r="3" spans="1:16" ht="15.75">
      <c r="A3" s="91" t="str">
        <f>[2]KA!C19</f>
        <v>Ārējie apdares darbi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81</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6">
        <v>1</v>
      </c>
      <c r="B17" s="6"/>
      <c r="C17" s="49" t="s">
        <v>197</v>
      </c>
      <c r="D17" s="6"/>
      <c r="E17" s="44"/>
      <c r="F17" s="43">
        <v>0</v>
      </c>
      <c r="G17" s="43">
        <f>IF(F17&gt;0,likme,0)</f>
        <v>0</v>
      </c>
      <c r="H17" s="43">
        <f>ROUND(F17*G17,2)</f>
        <v>0</v>
      </c>
      <c r="I17" s="43">
        <v>0</v>
      </c>
      <c r="J17" s="43">
        <v>0</v>
      </c>
      <c r="K17" s="43">
        <f>SUM(H17:J17)</f>
        <v>0</v>
      </c>
      <c r="L17" s="43">
        <f>ROUND(E17*F17,2)</f>
        <v>0</v>
      </c>
      <c r="M17" s="43">
        <f>ROUND(E17*H17,2)</f>
        <v>0</v>
      </c>
      <c r="N17" s="43">
        <f>ROUND(E17*I17,2)</f>
        <v>0</v>
      </c>
      <c r="O17" s="43">
        <f>ROUND(E17*J17,2)</f>
        <v>0</v>
      </c>
      <c r="P17" s="43">
        <f>SUM(M17:O17)</f>
        <v>0</v>
      </c>
    </row>
    <row r="18" spans="1:16" ht="189">
      <c r="A18" s="6">
        <v>2</v>
      </c>
      <c r="B18" s="6"/>
      <c r="C18" s="52" t="s">
        <v>196</v>
      </c>
      <c r="D18" s="5" t="s">
        <v>50</v>
      </c>
      <c r="E18" s="44">
        <v>836.40</v>
      </c>
      <c r="F18" s="43"/>
      <c r="G18" s="43"/>
      <c r="H18" s="43"/>
      <c r="I18" s="43"/>
      <c r="J18" s="43"/>
      <c r="K18" s="43"/>
      <c r="L18" s="43"/>
      <c r="M18" s="43"/>
      <c r="N18" s="43"/>
      <c r="O18" s="43"/>
      <c r="P18" s="43"/>
    </row>
    <row r="19" spans="1:16" ht="126">
      <c r="A19" s="6">
        <v>3</v>
      </c>
      <c r="B19" s="6"/>
      <c r="C19" s="52" t="s">
        <v>195</v>
      </c>
      <c r="D19" s="5" t="s">
        <v>50</v>
      </c>
      <c r="E19" s="44">
        <v>836.40</v>
      </c>
      <c r="F19" s="43"/>
      <c r="G19" s="43"/>
      <c r="H19" s="43"/>
      <c r="I19" s="43"/>
      <c r="J19" s="43"/>
      <c r="K19" s="43"/>
      <c r="L19" s="43"/>
      <c r="M19" s="43"/>
      <c r="N19" s="43"/>
      <c r="O19" s="43"/>
      <c r="P19" s="43"/>
    </row>
    <row r="20" spans="1:16" ht="31.5">
      <c r="A20" s="6">
        <v>4</v>
      </c>
      <c r="B20" s="6"/>
      <c r="C20" s="45" t="s">
        <v>194</v>
      </c>
      <c r="D20" s="5" t="s">
        <v>50</v>
      </c>
      <c r="E20" s="44">
        <v>836.40</v>
      </c>
      <c r="F20" s="43"/>
      <c r="G20" s="43"/>
      <c r="H20" s="43"/>
      <c r="I20" s="43"/>
      <c r="J20" s="43"/>
      <c r="K20" s="43"/>
      <c r="L20" s="43"/>
      <c r="M20" s="43"/>
      <c r="N20" s="43"/>
      <c r="O20" s="43"/>
      <c r="P20" s="43"/>
    </row>
    <row r="21" spans="1:16" ht="47.25">
      <c r="A21" s="6">
        <v>5</v>
      </c>
      <c r="B21" s="6"/>
      <c r="C21" s="45" t="s">
        <v>189</v>
      </c>
      <c r="D21" s="5" t="s">
        <v>50</v>
      </c>
      <c r="E21" s="44">
        <v>836.40</v>
      </c>
      <c r="F21" s="43"/>
      <c r="G21" s="43"/>
      <c r="H21" s="43"/>
      <c r="I21" s="43"/>
      <c r="J21" s="43"/>
      <c r="K21" s="43"/>
      <c r="L21" s="43"/>
      <c r="M21" s="43"/>
      <c r="N21" s="43"/>
      <c r="O21" s="43"/>
      <c r="P21" s="43"/>
    </row>
    <row r="22" spans="1:16" ht="31.5">
      <c r="A22" s="6">
        <v>6</v>
      </c>
      <c r="B22" s="6"/>
      <c r="C22" s="45" t="s">
        <v>193</v>
      </c>
      <c r="D22" s="5" t="s">
        <v>48</v>
      </c>
      <c r="E22" s="44">
        <v>116.29</v>
      </c>
      <c r="F22" s="43"/>
      <c r="G22" s="43"/>
      <c r="H22" s="43"/>
      <c r="I22" s="43"/>
      <c r="J22" s="43"/>
      <c r="K22" s="43"/>
      <c r="L22" s="43"/>
      <c r="M22" s="43"/>
      <c r="N22" s="43"/>
      <c r="O22" s="43"/>
      <c r="P22" s="43"/>
    </row>
    <row r="23" spans="1:16" ht="15.75">
      <c r="A23" s="6">
        <v>7</v>
      </c>
      <c r="B23" s="6"/>
      <c r="C23" s="49" t="s">
        <v>192</v>
      </c>
      <c r="D23" s="6"/>
      <c r="E23" s="44"/>
      <c r="F23" s="43"/>
      <c r="G23" s="43"/>
      <c r="H23" s="43"/>
      <c r="I23" s="43"/>
      <c r="J23" s="43"/>
      <c r="K23" s="43"/>
      <c r="L23" s="43"/>
      <c r="M23" s="43"/>
      <c r="N23" s="43"/>
      <c r="O23" s="43"/>
      <c r="P23" s="43"/>
    </row>
    <row r="24" spans="1:16" ht="31.5">
      <c r="A24" s="6">
        <v>8</v>
      </c>
      <c r="B24" s="6"/>
      <c r="C24" s="45" t="s">
        <v>191</v>
      </c>
      <c r="D24" s="5" t="s">
        <v>48</v>
      </c>
      <c r="E24" s="44">
        <v>240.90</v>
      </c>
      <c r="F24" s="43"/>
      <c r="G24" s="43"/>
      <c r="H24" s="43"/>
      <c r="I24" s="43"/>
      <c r="J24" s="43"/>
      <c r="K24" s="43"/>
      <c r="L24" s="43"/>
      <c r="M24" s="43"/>
      <c r="N24" s="43"/>
      <c r="O24" s="43"/>
      <c r="P24" s="43"/>
    </row>
    <row r="25" spans="1:16" ht="31.5">
      <c r="A25" s="6">
        <v>9</v>
      </c>
      <c r="B25" s="6"/>
      <c r="C25" s="45" t="s">
        <v>190</v>
      </c>
      <c r="D25" s="5" t="s">
        <v>48</v>
      </c>
      <c r="E25" s="44">
        <v>240.90</v>
      </c>
      <c r="F25" s="43"/>
      <c r="G25" s="43"/>
      <c r="H25" s="43"/>
      <c r="I25" s="43"/>
      <c r="J25" s="43"/>
      <c r="K25" s="43"/>
      <c r="L25" s="43"/>
      <c r="M25" s="43"/>
      <c r="N25" s="43"/>
      <c r="O25" s="43"/>
      <c r="P25" s="43"/>
    </row>
    <row r="26" spans="1:16" ht="47.25">
      <c r="A26" s="6">
        <v>10</v>
      </c>
      <c r="B26" s="6"/>
      <c r="C26" s="45" t="s">
        <v>189</v>
      </c>
      <c r="D26" s="5" t="s">
        <v>48</v>
      </c>
      <c r="E26" s="44">
        <v>188.10</v>
      </c>
      <c r="F26" s="43"/>
      <c r="G26" s="43"/>
      <c r="H26" s="43"/>
      <c r="I26" s="43"/>
      <c r="J26" s="43"/>
      <c r="K26" s="43"/>
      <c r="L26" s="43"/>
      <c r="M26" s="43"/>
      <c r="N26" s="43"/>
      <c r="O26" s="43"/>
      <c r="P26" s="43"/>
    </row>
    <row r="27" spans="1:16" ht="15.75">
      <c r="A27" s="6">
        <v>11</v>
      </c>
      <c r="B27" s="6"/>
      <c r="C27" s="49" t="s">
        <v>187</v>
      </c>
      <c r="D27" s="6"/>
      <c r="E27" s="44"/>
      <c r="F27" s="43"/>
      <c r="G27" s="43"/>
      <c r="H27" s="43"/>
      <c r="I27" s="43"/>
      <c r="J27" s="43"/>
      <c r="K27" s="43"/>
      <c r="L27" s="43"/>
      <c r="M27" s="43"/>
      <c r="N27" s="43"/>
      <c r="O27" s="43"/>
      <c r="P27" s="43"/>
    </row>
    <row r="28" spans="1:16" ht="47.25">
      <c r="A28" s="6">
        <v>12</v>
      </c>
      <c r="B28" s="6"/>
      <c r="C28" s="45" t="s">
        <v>186</v>
      </c>
      <c r="D28" s="5" t="s">
        <v>50</v>
      </c>
      <c r="E28" s="44">
        <v>728</v>
      </c>
      <c r="F28" s="43"/>
      <c r="G28" s="43"/>
      <c r="H28" s="43"/>
      <c r="I28" s="43"/>
      <c r="J28" s="43"/>
      <c r="K28" s="43"/>
      <c r="L28" s="43"/>
      <c r="M28" s="43"/>
      <c r="N28" s="43"/>
      <c r="O28" s="43"/>
      <c r="P28" s="43"/>
    </row>
    <row r="29" spans="1:16" ht="15.75">
      <c r="A29" s="6">
        <v>13</v>
      </c>
      <c r="B29" s="6"/>
      <c r="C29" s="49" t="s">
        <v>185</v>
      </c>
      <c r="D29" s="6"/>
      <c r="E29" s="44"/>
      <c r="F29" s="43"/>
      <c r="G29" s="43"/>
      <c r="H29" s="43"/>
      <c r="I29" s="43"/>
      <c r="J29" s="43"/>
      <c r="K29" s="43"/>
      <c r="L29" s="43"/>
      <c r="M29" s="43"/>
      <c r="N29" s="43"/>
      <c r="O29" s="43"/>
      <c r="P29" s="43"/>
    </row>
    <row r="30" spans="1:16" ht="25.7" customHeight="1">
      <c r="A30" s="6">
        <v>14</v>
      </c>
      <c r="B30" s="6"/>
      <c r="C30" s="45" t="s">
        <v>184</v>
      </c>
      <c r="D30" s="5" t="s">
        <v>48</v>
      </c>
      <c r="E30" s="44">
        <v>120.67</v>
      </c>
      <c r="F30" s="43"/>
      <c r="G30" s="43"/>
      <c r="H30" s="43"/>
      <c r="I30" s="43"/>
      <c r="J30" s="43"/>
      <c r="K30" s="43"/>
      <c r="L30" s="43"/>
      <c r="M30" s="43"/>
      <c r="N30" s="43"/>
      <c r="O30" s="43"/>
      <c r="P30" s="43"/>
    </row>
    <row r="31" spans="1:16" ht="31.5">
      <c r="A31" s="6">
        <v>15</v>
      </c>
      <c r="B31" s="6"/>
      <c r="C31" s="45" t="s">
        <v>183</v>
      </c>
      <c r="D31" s="5" t="s">
        <v>48</v>
      </c>
      <c r="E31" s="44">
        <v>120.67</v>
      </c>
      <c r="F31" s="43"/>
      <c r="G31" s="43"/>
      <c r="H31" s="43"/>
      <c r="I31" s="43"/>
      <c r="J31" s="43"/>
      <c r="K31" s="43"/>
      <c r="L31" s="43"/>
      <c r="M31" s="43"/>
      <c r="N31" s="43"/>
      <c r="O31" s="43"/>
      <c r="P31" s="43"/>
    </row>
    <row r="32" spans="1:16" ht="31.5">
      <c r="A32" s="6">
        <v>16</v>
      </c>
      <c r="B32" s="6"/>
      <c r="C32" s="57" t="s">
        <v>188</v>
      </c>
      <c r="D32" s="5" t="s">
        <v>48</v>
      </c>
      <c r="E32" s="44">
        <v>99.36</v>
      </c>
      <c r="F32" s="43"/>
      <c r="G32" s="43"/>
      <c r="H32" s="43"/>
      <c r="I32" s="43"/>
      <c r="J32" s="43"/>
      <c r="K32" s="43"/>
      <c r="L32" s="43"/>
      <c r="M32" s="43"/>
      <c r="N32" s="43"/>
      <c r="O32" s="43"/>
      <c r="P32" s="43"/>
    </row>
    <row r="33" spans="1:16" ht="15.75">
      <c r="A33" s="6">
        <v>17</v>
      </c>
      <c r="B33" s="6"/>
      <c r="C33" s="49" t="s">
        <v>92</v>
      </c>
      <c r="D33" s="5"/>
      <c r="E33" s="44"/>
      <c r="F33" s="43"/>
      <c r="G33" s="43"/>
      <c r="H33" s="43"/>
      <c r="I33" s="43"/>
      <c r="J33" s="43"/>
      <c r="K33" s="43"/>
      <c r="L33" s="43"/>
      <c r="M33" s="43"/>
      <c r="N33" s="43"/>
      <c r="O33" s="43"/>
      <c r="P33" s="43"/>
    </row>
    <row r="34" spans="1:16" ht="15.75">
      <c r="A34" s="6">
        <v>18</v>
      </c>
      <c r="B34" s="6"/>
      <c r="C34" s="49" t="s">
        <v>187</v>
      </c>
      <c r="D34" s="5"/>
      <c r="E34" s="44"/>
      <c r="F34" s="43"/>
      <c r="G34" s="43"/>
      <c r="H34" s="43"/>
      <c r="I34" s="43"/>
      <c r="J34" s="43"/>
      <c r="K34" s="43"/>
      <c r="L34" s="43"/>
      <c r="M34" s="43"/>
      <c r="N34" s="43"/>
      <c r="O34" s="43"/>
      <c r="P34" s="43"/>
    </row>
    <row r="35" spans="1:16" ht="47.25">
      <c r="A35" s="6">
        <v>19</v>
      </c>
      <c r="B35" s="6"/>
      <c r="C35" s="45" t="s">
        <v>186</v>
      </c>
      <c r="D35" s="5" t="s">
        <v>50</v>
      </c>
      <c r="E35" s="44">
        <v>79</v>
      </c>
      <c r="F35" s="43"/>
      <c r="G35" s="43"/>
      <c r="H35" s="43"/>
      <c r="I35" s="43"/>
      <c r="J35" s="43"/>
      <c r="K35" s="43"/>
      <c r="L35" s="43"/>
      <c r="M35" s="43"/>
      <c r="N35" s="43"/>
      <c r="O35" s="43"/>
      <c r="P35" s="43"/>
    </row>
    <row r="36" spans="1:16" ht="15.75">
      <c r="A36" s="6">
        <v>20</v>
      </c>
      <c r="B36" s="6"/>
      <c r="C36" s="49" t="s">
        <v>185</v>
      </c>
      <c r="D36" s="5"/>
      <c r="E36" s="44"/>
      <c r="F36" s="43"/>
      <c r="G36" s="43"/>
      <c r="H36" s="43"/>
      <c r="I36" s="43"/>
      <c r="J36" s="43"/>
      <c r="K36" s="43"/>
      <c r="L36" s="43"/>
      <c r="M36" s="43"/>
      <c r="N36" s="43"/>
      <c r="O36" s="43"/>
      <c r="P36" s="43"/>
    </row>
    <row r="37" spans="1:16" ht="31.5">
      <c r="A37" s="6">
        <v>21</v>
      </c>
      <c r="B37" s="6"/>
      <c r="C37" s="45" t="s">
        <v>184</v>
      </c>
      <c r="D37" s="5" t="s">
        <v>48</v>
      </c>
      <c r="E37" s="44">
        <v>30.50</v>
      </c>
      <c r="F37" s="43"/>
      <c r="G37" s="43"/>
      <c r="H37" s="43"/>
      <c r="I37" s="43"/>
      <c r="J37" s="43"/>
      <c r="K37" s="43"/>
      <c r="L37" s="43"/>
      <c r="M37" s="43"/>
      <c r="N37" s="43"/>
      <c r="O37" s="43"/>
      <c r="P37" s="43"/>
    </row>
    <row r="38" spans="1:16" ht="31.5">
      <c r="A38" s="6"/>
      <c r="B38" s="6"/>
      <c r="C38" s="45" t="s">
        <v>183</v>
      </c>
      <c r="D38" s="5" t="s">
        <v>48</v>
      </c>
      <c r="E38" s="44">
        <v>30.50</v>
      </c>
      <c r="F38" s="43"/>
      <c r="G38" s="43"/>
      <c r="H38" s="43"/>
      <c r="I38" s="43"/>
      <c r="J38" s="43"/>
      <c r="K38" s="43"/>
      <c r="L38" s="43"/>
      <c r="M38" s="43"/>
      <c r="N38" s="43"/>
      <c r="O38" s="43"/>
      <c r="P38" s="43"/>
    </row>
    <row r="39" spans="1:16" ht="15.75">
      <c r="A39" s="6">
        <v>17</v>
      </c>
      <c r="B39" s="6"/>
      <c r="C39" s="49" t="s">
        <v>182</v>
      </c>
      <c r="D39" s="6"/>
      <c r="E39" s="44"/>
      <c r="F39" s="43"/>
      <c r="G39" s="43"/>
      <c r="H39" s="43"/>
      <c r="I39" s="43"/>
      <c r="J39" s="43"/>
      <c r="K39" s="43"/>
      <c r="L39" s="43"/>
      <c r="M39" s="43"/>
      <c r="N39" s="43"/>
      <c r="O39" s="43"/>
      <c r="P39" s="43"/>
    </row>
    <row r="40" spans="1:16" ht="94.5">
      <c r="A40" s="6">
        <v>18</v>
      </c>
      <c r="B40" s="6"/>
      <c r="C40" s="52" t="s">
        <v>176</v>
      </c>
      <c r="D40" s="5" t="s">
        <v>50</v>
      </c>
      <c r="E40" s="44">
        <v>90.50</v>
      </c>
      <c r="F40" s="43"/>
      <c r="G40" s="43"/>
      <c r="H40" s="43"/>
      <c r="I40" s="43"/>
      <c r="J40" s="43"/>
      <c r="K40" s="43"/>
      <c r="L40" s="43"/>
      <c r="M40" s="43"/>
      <c r="N40" s="43"/>
      <c r="O40" s="43"/>
      <c r="P40" s="43"/>
    </row>
    <row r="41" spans="1:16" ht="15.75">
      <c r="A41" s="6">
        <v>19</v>
      </c>
      <c r="B41" s="6"/>
      <c r="C41" s="45" t="s">
        <v>175</v>
      </c>
      <c r="D41" s="5" t="s">
        <v>50</v>
      </c>
      <c r="E41" s="44">
        <v>90.50</v>
      </c>
      <c r="F41" s="43"/>
      <c r="G41" s="43"/>
      <c r="H41" s="43"/>
      <c r="I41" s="43"/>
      <c r="J41" s="43"/>
      <c r="K41" s="43"/>
      <c r="L41" s="43"/>
      <c r="M41" s="43"/>
      <c r="N41" s="43"/>
      <c r="O41" s="43"/>
      <c r="P41" s="43"/>
    </row>
    <row r="42" spans="1:16" ht="47.25">
      <c r="A42" s="6">
        <v>20</v>
      </c>
      <c r="B42" s="6"/>
      <c r="C42" s="45" t="s">
        <v>181</v>
      </c>
      <c r="D42" s="5" t="s">
        <v>50</v>
      </c>
      <c r="E42" s="44">
        <v>90.50</v>
      </c>
      <c r="F42" s="43"/>
      <c r="G42" s="43"/>
      <c r="H42" s="43"/>
      <c r="I42" s="43"/>
      <c r="J42" s="43"/>
      <c r="K42" s="43"/>
      <c r="L42" s="43"/>
      <c r="M42" s="43"/>
      <c r="N42" s="43"/>
      <c r="O42" s="43"/>
      <c r="P42" s="43"/>
    </row>
    <row r="43" spans="1:16" ht="15.75">
      <c r="A43" s="6">
        <v>21</v>
      </c>
      <c r="B43" s="6"/>
      <c r="C43" s="45" t="s">
        <v>179</v>
      </c>
      <c r="D43" s="5" t="s">
        <v>50</v>
      </c>
      <c r="E43" s="44">
        <v>90.50</v>
      </c>
      <c r="F43" s="43"/>
      <c r="G43" s="43"/>
      <c r="H43" s="43"/>
      <c r="I43" s="43"/>
      <c r="J43" s="43"/>
      <c r="K43" s="43"/>
      <c r="L43" s="43"/>
      <c r="M43" s="43"/>
      <c r="N43" s="43"/>
      <c r="O43" s="43"/>
      <c r="P43" s="43"/>
    </row>
    <row r="44" spans="1:16" ht="63">
      <c r="A44" s="6">
        <v>22</v>
      </c>
      <c r="B44" s="6"/>
      <c r="C44" s="45" t="s">
        <v>180</v>
      </c>
      <c r="D44" s="5" t="s">
        <v>50</v>
      </c>
      <c r="E44" s="44">
        <v>90.50</v>
      </c>
      <c r="F44" s="43"/>
      <c r="G44" s="43"/>
      <c r="H44" s="43"/>
      <c r="I44" s="43"/>
      <c r="J44" s="43"/>
      <c r="K44" s="43"/>
      <c r="L44" s="43"/>
      <c r="M44" s="43"/>
      <c r="N44" s="43"/>
      <c r="O44" s="43"/>
      <c r="P44" s="43"/>
    </row>
    <row r="45" spans="1:16" ht="15.75">
      <c r="A45" s="6">
        <v>23</v>
      </c>
      <c r="B45" s="6"/>
      <c r="C45" s="45" t="s">
        <v>179</v>
      </c>
      <c r="D45" s="5" t="s">
        <v>50</v>
      </c>
      <c r="E45" s="44">
        <v>90.50</v>
      </c>
      <c r="F45" s="43"/>
      <c r="G45" s="43"/>
      <c r="H45" s="43"/>
      <c r="I45" s="43"/>
      <c r="J45" s="43"/>
      <c r="K45" s="43"/>
      <c r="L45" s="43"/>
      <c r="M45" s="43"/>
      <c r="N45" s="43"/>
      <c r="O45" s="43"/>
      <c r="P45" s="43"/>
    </row>
    <row r="46" spans="1:16" ht="47.25">
      <c r="A46" s="6">
        <v>24</v>
      </c>
      <c r="B46" s="6"/>
      <c r="C46" s="45" t="s">
        <v>178</v>
      </c>
      <c r="D46" s="5" t="s">
        <v>50</v>
      </c>
      <c r="E46" s="44">
        <v>90.50</v>
      </c>
      <c r="F46" s="43"/>
      <c r="G46" s="43"/>
      <c r="H46" s="43"/>
      <c r="I46" s="43"/>
      <c r="J46" s="43"/>
      <c r="K46" s="43"/>
      <c r="L46" s="43"/>
      <c r="M46" s="43"/>
      <c r="N46" s="43"/>
      <c r="O46" s="43"/>
      <c r="P46" s="43"/>
    </row>
    <row r="47" spans="1:16" ht="15.75">
      <c r="A47" s="6">
        <v>25</v>
      </c>
      <c r="B47" s="6"/>
      <c r="C47" s="49" t="s">
        <v>177</v>
      </c>
      <c r="D47" s="6"/>
      <c r="E47" s="44"/>
      <c r="F47" s="43"/>
      <c r="G47" s="43"/>
      <c r="H47" s="43"/>
      <c r="I47" s="43"/>
      <c r="J47" s="43"/>
      <c r="K47" s="43"/>
      <c r="L47" s="43"/>
      <c r="M47" s="43"/>
      <c r="N47" s="43"/>
      <c r="O47" s="43"/>
      <c r="P47" s="43"/>
    </row>
    <row r="48" spans="1:16" ht="94.5">
      <c r="A48" s="6">
        <v>26</v>
      </c>
      <c r="B48" s="6"/>
      <c r="C48" s="52" t="s">
        <v>176</v>
      </c>
      <c r="D48" s="5" t="s">
        <v>50</v>
      </c>
      <c r="E48" s="44">
        <v>19.50</v>
      </c>
      <c r="F48" s="43"/>
      <c r="G48" s="43"/>
      <c r="H48" s="43"/>
      <c r="I48" s="43"/>
      <c r="J48" s="43"/>
      <c r="K48" s="43"/>
      <c r="L48" s="43"/>
      <c r="M48" s="43"/>
      <c r="N48" s="43"/>
      <c r="O48" s="43"/>
      <c r="P48" s="43"/>
    </row>
    <row r="49" spans="1:16" ht="15.75">
      <c r="A49" s="6">
        <v>27</v>
      </c>
      <c r="B49" s="6"/>
      <c r="C49" s="45" t="s">
        <v>175</v>
      </c>
      <c r="D49" s="5" t="s">
        <v>50</v>
      </c>
      <c r="E49" s="44">
        <v>19.50</v>
      </c>
      <c r="F49" s="43"/>
      <c r="G49" s="43"/>
      <c r="H49" s="43"/>
      <c r="I49" s="43"/>
      <c r="J49" s="43"/>
      <c r="K49" s="43"/>
      <c r="L49" s="43"/>
      <c r="M49" s="43"/>
      <c r="N49" s="43"/>
      <c r="O49" s="43"/>
      <c r="P49" s="43"/>
    </row>
    <row r="50" spans="1:16" ht="31.5">
      <c r="A50" s="6">
        <v>28</v>
      </c>
      <c r="B50" s="6"/>
      <c r="C50" s="45" t="s">
        <v>174</v>
      </c>
      <c r="D50" s="5" t="s">
        <v>50</v>
      </c>
      <c r="E50" s="44">
        <v>19.50</v>
      </c>
      <c r="F50" s="43"/>
      <c r="G50" s="43"/>
      <c r="H50" s="43"/>
      <c r="I50" s="43"/>
      <c r="J50" s="43"/>
      <c r="K50" s="43"/>
      <c r="L50" s="43"/>
      <c r="M50" s="43"/>
      <c r="N50" s="43"/>
      <c r="O50" s="43"/>
      <c r="P50" s="43"/>
    </row>
    <row r="51" spans="1:16" ht="47.25">
      <c r="A51" s="6">
        <v>29</v>
      </c>
      <c r="B51" s="6"/>
      <c r="C51" s="45" t="s">
        <v>173</v>
      </c>
      <c r="D51" s="5" t="s">
        <v>50</v>
      </c>
      <c r="E51" s="44">
        <v>19.50</v>
      </c>
      <c r="F51" s="43"/>
      <c r="G51" s="43"/>
      <c r="H51" s="43"/>
      <c r="I51" s="43"/>
      <c r="J51" s="43"/>
      <c r="K51" s="43"/>
      <c r="L51" s="43"/>
      <c r="M51" s="43"/>
      <c r="N51" s="43"/>
      <c r="O51" s="43"/>
      <c r="P51" s="43"/>
    </row>
    <row r="52" spans="1:16" ht="31.5">
      <c r="A52" s="6">
        <v>30</v>
      </c>
      <c r="B52" s="6"/>
      <c r="C52" s="45" t="s">
        <v>172</v>
      </c>
      <c r="D52" s="5" t="s">
        <v>50</v>
      </c>
      <c r="E52" s="44">
        <v>19.50</v>
      </c>
      <c r="F52" s="43"/>
      <c r="G52" s="43"/>
      <c r="H52" s="43"/>
      <c r="I52" s="43"/>
      <c r="J52" s="43"/>
      <c r="K52" s="43"/>
      <c r="L52" s="43"/>
      <c r="M52" s="43"/>
      <c r="N52" s="43"/>
      <c r="O52" s="43"/>
      <c r="P52" s="43"/>
    </row>
    <row r="53" spans="1:16" ht="15.75">
      <c r="A53" s="6">
        <v>31</v>
      </c>
      <c r="B53" s="6"/>
      <c r="C53" s="49" t="s">
        <v>171</v>
      </c>
      <c r="D53" s="6"/>
      <c r="E53" s="44"/>
      <c r="F53" s="43"/>
      <c r="G53" s="43"/>
      <c r="H53" s="43"/>
      <c r="I53" s="43"/>
      <c r="J53" s="43"/>
      <c r="K53" s="43"/>
      <c r="L53" s="43"/>
      <c r="M53" s="43"/>
      <c r="N53" s="43"/>
      <c r="O53" s="43"/>
      <c r="P53" s="43"/>
    </row>
    <row r="54" spans="1:16" ht="31.5">
      <c r="A54" s="6">
        <v>32</v>
      </c>
      <c r="B54" s="6"/>
      <c r="C54" s="45" t="s">
        <v>170</v>
      </c>
      <c r="D54" s="5" t="s">
        <v>53</v>
      </c>
      <c r="E54" s="44">
        <v>1</v>
      </c>
      <c r="F54" s="43"/>
      <c r="G54" s="43"/>
      <c r="H54" s="43"/>
      <c r="I54" s="43"/>
      <c r="J54" s="43"/>
      <c r="K54" s="43"/>
      <c r="L54" s="43"/>
      <c r="M54" s="43"/>
      <c r="N54" s="43"/>
      <c r="O54" s="43"/>
      <c r="P54" s="43"/>
    </row>
    <row r="55" spans="1:16" ht="15.75">
      <c r="A55" s="6">
        <v>33</v>
      </c>
      <c r="B55" s="6"/>
      <c r="C55" s="49" t="s">
        <v>169</v>
      </c>
      <c r="D55" s="6"/>
      <c r="E55" s="44"/>
      <c r="F55" s="43"/>
      <c r="G55" s="43"/>
      <c r="H55" s="43"/>
      <c r="I55" s="43"/>
      <c r="J55" s="43"/>
      <c r="K55" s="43"/>
      <c r="L55" s="43"/>
      <c r="M55" s="43"/>
      <c r="N55" s="43"/>
      <c r="O55" s="43"/>
      <c r="P55" s="43"/>
    </row>
    <row r="56" spans="1:16" ht="47.25">
      <c r="A56" s="6">
        <v>34</v>
      </c>
      <c r="B56" s="6"/>
      <c r="C56" s="52" t="s">
        <v>168</v>
      </c>
      <c r="D56" s="5" t="s">
        <v>53</v>
      </c>
      <c r="E56" s="44">
        <v>1</v>
      </c>
      <c r="F56" s="43"/>
      <c r="G56" s="43"/>
      <c r="H56" s="43"/>
      <c r="I56" s="43"/>
      <c r="J56" s="43"/>
      <c r="K56" s="43"/>
      <c r="L56" s="43"/>
      <c r="M56" s="43"/>
      <c r="N56" s="43"/>
      <c r="O56" s="43"/>
      <c r="P56" s="43"/>
    </row>
    <row r="57" spans="1:16" ht="15.75">
      <c r="A57" s="6">
        <v>35</v>
      </c>
      <c r="B57" s="6"/>
      <c r="C57" s="49" t="s">
        <v>167</v>
      </c>
      <c r="D57" s="6"/>
      <c r="E57" s="44"/>
      <c r="F57" s="43"/>
      <c r="G57" s="43"/>
      <c r="H57" s="43"/>
      <c r="I57" s="43"/>
      <c r="J57" s="43"/>
      <c r="K57" s="43"/>
      <c r="L57" s="43"/>
      <c r="M57" s="43"/>
      <c r="N57" s="43"/>
      <c r="O57" s="43"/>
      <c r="P57" s="43"/>
    </row>
    <row r="58" spans="1:16" ht="15.75">
      <c r="A58" s="6">
        <v>36</v>
      </c>
      <c r="B58" s="6"/>
      <c r="C58" s="45" t="s">
        <v>166</v>
      </c>
      <c r="D58" s="5" t="s">
        <v>48</v>
      </c>
      <c r="E58" s="44">
        <v>126.39</v>
      </c>
      <c r="F58" s="43"/>
      <c r="G58" s="43"/>
      <c r="H58" s="43"/>
      <c r="I58" s="43"/>
      <c r="J58" s="43"/>
      <c r="K58" s="43"/>
      <c r="L58" s="43"/>
      <c r="M58" s="43"/>
      <c r="N58" s="43"/>
      <c r="O58" s="43"/>
      <c r="P58" s="43"/>
    </row>
    <row r="59" spans="1:16" ht="31.5">
      <c r="A59" s="6">
        <v>37</v>
      </c>
      <c r="B59" s="6"/>
      <c r="C59" s="45" t="s">
        <v>165</v>
      </c>
      <c r="D59" s="5" t="s">
        <v>48</v>
      </c>
      <c r="E59" s="44">
        <v>126.39</v>
      </c>
      <c r="F59" s="43"/>
      <c r="G59" s="43"/>
      <c r="H59" s="43"/>
      <c r="I59" s="43"/>
      <c r="J59" s="43"/>
      <c r="K59" s="43"/>
      <c r="L59" s="43"/>
      <c r="M59" s="43"/>
      <c r="N59" s="43"/>
      <c r="O59" s="43"/>
      <c r="P59" s="43"/>
    </row>
    <row r="60" spans="1:16" ht="31.5">
      <c r="A60" s="6">
        <v>38</v>
      </c>
      <c r="B60" s="6"/>
      <c r="C60" s="45" t="s">
        <v>164</v>
      </c>
      <c r="D60" s="5" t="s">
        <v>48</v>
      </c>
      <c r="E60" s="44">
        <v>126.39</v>
      </c>
      <c r="F60" s="43"/>
      <c r="G60" s="43"/>
      <c r="H60" s="43"/>
      <c r="I60" s="43"/>
      <c r="J60" s="43"/>
      <c r="K60" s="43"/>
      <c r="L60" s="43"/>
      <c r="M60" s="43"/>
      <c r="N60" s="43"/>
      <c r="O60" s="43"/>
      <c r="P60" s="43"/>
    </row>
    <row r="61" spans="1:16" ht="31.5">
      <c r="A61" s="6">
        <v>39</v>
      </c>
      <c r="B61" s="6"/>
      <c r="C61" s="45" t="s">
        <v>163</v>
      </c>
      <c r="D61" s="5" t="s">
        <v>48</v>
      </c>
      <c r="E61" s="44">
        <v>126.39</v>
      </c>
      <c r="F61" s="43"/>
      <c r="G61" s="43"/>
      <c r="H61" s="43"/>
      <c r="I61" s="43"/>
      <c r="J61" s="43"/>
      <c r="K61" s="43"/>
      <c r="L61" s="43"/>
      <c r="M61" s="43"/>
      <c r="N61" s="43"/>
      <c r="O61" s="43"/>
      <c r="P61" s="43"/>
    </row>
    <row r="62" spans="1:16" ht="15.75">
      <c r="A62" s="6">
        <v>40</v>
      </c>
      <c r="B62" s="6"/>
      <c r="C62" s="49" t="s">
        <v>162</v>
      </c>
      <c r="D62" s="6"/>
      <c r="E62" s="44"/>
      <c r="F62" s="43"/>
      <c r="G62" s="43"/>
      <c r="H62" s="43"/>
      <c r="I62" s="43"/>
      <c r="J62" s="43"/>
      <c r="K62" s="43"/>
      <c r="L62" s="43"/>
      <c r="M62" s="43"/>
      <c r="N62" s="43"/>
      <c r="O62" s="43"/>
      <c r="P62" s="43"/>
    </row>
    <row r="63" spans="1:16" ht="31.5">
      <c r="A63" s="6">
        <v>41</v>
      </c>
      <c r="B63" s="6"/>
      <c r="C63" s="45" t="s">
        <v>161</v>
      </c>
      <c r="D63" s="5" t="s">
        <v>48</v>
      </c>
      <c r="E63" s="44">
        <v>29.77</v>
      </c>
      <c r="F63" s="43"/>
      <c r="G63" s="43"/>
      <c r="H63" s="43"/>
      <c r="I63" s="43"/>
      <c r="J63" s="43"/>
      <c r="K63" s="43"/>
      <c r="L63" s="43"/>
      <c r="M63" s="43"/>
      <c r="N63" s="43"/>
      <c r="O63" s="43"/>
      <c r="P63" s="43"/>
    </row>
    <row r="64" spans="1:16" ht="15.75">
      <c r="A64" s="100"/>
      <c r="B64" s="100"/>
      <c r="C64" s="100"/>
      <c r="D64" s="100"/>
      <c r="E64" s="100"/>
      <c r="F64" s="100"/>
      <c r="G64" s="100"/>
      <c r="H64" s="100"/>
      <c r="I64" s="100"/>
      <c r="J64" s="100"/>
      <c r="K64" s="100"/>
      <c r="L64" s="100"/>
      <c r="M64" s="100"/>
      <c r="N64" s="100"/>
      <c r="O64" s="100"/>
      <c r="P64" s="100"/>
    </row>
    <row r="65" spans="1:16" ht="15.75" customHeight="1">
      <c r="A65" s="101" t="s">
        <v>84</v>
      </c>
      <c r="B65" s="101"/>
      <c r="C65" s="101"/>
      <c r="D65" s="101"/>
      <c r="E65" s="101"/>
      <c r="F65" s="101"/>
      <c r="G65" s="101"/>
      <c r="H65" s="101"/>
      <c r="I65" s="101"/>
      <c r="J65" s="101"/>
      <c r="K65" s="41"/>
      <c r="L65" s="40">
        <f>SUM(L17:L64)</f>
        <v>0</v>
      </c>
      <c r="M65" s="40">
        <f>SUM(M17:M64)</f>
        <v>0</v>
      </c>
      <c r="N65" s="40">
        <f>SUM(N17:N64)</f>
        <v>0</v>
      </c>
      <c r="O65" s="40">
        <f>SUM(O17:O64)</f>
        <v>0</v>
      </c>
      <c r="P65" s="40">
        <f>SUM(P17:P64)</f>
        <v>0</v>
      </c>
    </row>
    <row r="66" spans="1:16" ht="15.75">
      <c r="A66" s="39"/>
      <c r="B66" s="39"/>
      <c r="C66" s="39"/>
      <c r="D66" s="39"/>
      <c r="E66" s="39"/>
      <c r="F66" s="39"/>
      <c r="G66" s="39"/>
      <c r="H66" s="39"/>
      <c r="I66" s="39"/>
      <c r="J66" s="39"/>
      <c r="K66" s="38"/>
      <c r="L66" s="37"/>
      <c r="M66" s="37"/>
      <c r="N66" s="37"/>
      <c r="O66" s="37"/>
      <c r="P66" s="36"/>
    </row>
    <row r="67" spans="1:8" ht="15.75">
      <c r="A67" s="75" t="s">
        <v>17</v>
      </c>
      <c r="B67" s="75"/>
      <c r="C67" s="75"/>
      <c r="D67" s="32"/>
      <c r="E67" s="32"/>
      <c r="F67" s="32"/>
      <c r="G67" s="32"/>
      <c r="H67" s="32"/>
    </row>
    <row r="68" spans="1:8" ht="15.75">
      <c r="A68" s="71" t="s">
        <v>18</v>
      </c>
      <c r="B68" s="71"/>
      <c r="C68" s="3"/>
      <c r="D68" s="32"/>
      <c r="E68" s="32"/>
      <c r="F68" s="32"/>
      <c r="G68" s="32"/>
      <c r="H68" s="32"/>
    </row>
    <row r="69" spans="1:8" ht="15.75">
      <c r="A69" s="15"/>
      <c r="B69" s="16"/>
      <c r="C69" s="17"/>
      <c r="D69" s="32"/>
      <c r="E69" s="32"/>
      <c r="F69" s="32"/>
      <c r="G69" s="32"/>
      <c r="H69" s="32"/>
    </row>
    <row r="70" spans="1:8" ht="15.75">
      <c r="A70" s="14" t="s">
        <v>19</v>
      </c>
      <c r="B70" s="14"/>
      <c r="C70" s="18"/>
      <c r="D70" s="32"/>
      <c r="E70" s="32"/>
      <c r="F70" s="32"/>
      <c r="G70" s="32"/>
      <c r="H70" s="32"/>
    </row>
    <row r="71" spans="1:8" ht="15.75">
      <c r="A71" s="35"/>
      <c r="C71" s="32"/>
      <c r="D71" s="32"/>
      <c r="E71" s="32"/>
      <c r="F71" s="32"/>
      <c r="G71" s="32"/>
      <c r="H71" s="32"/>
    </row>
    <row r="72" spans="1:8" ht="15.75">
      <c r="A72" s="35"/>
      <c r="C72" s="32"/>
      <c r="D72" s="32"/>
      <c r="E72" s="32"/>
      <c r="F72" s="32"/>
      <c r="G72" s="32"/>
      <c r="H72" s="32"/>
    </row>
    <row r="73" spans="1:8" ht="15.75">
      <c r="A73" s="35"/>
      <c r="C73" s="32"/>
      <c r="D73" s="32"/>
      <c r="E73" s="32"/>
      <c r="F73" s="32"/>
      <c r="G73" s="32"/>
      <c r="H73" s="32"/>
    </row>
    <row r="74" spans="2:8" ht="15.75">
      <c r="B74" s="34"/>
      <c r="C74" s="32"/>
      <c r="D74" s="32"/>
      <c r="E74" s="32"/>
      <c r="F74" s="32"/>
      <c r="G74" s="32"/>
      <c r="H74" s="32"/>
    </row>
    <row r="75" spans="2:8" ht="15.75">
      <c r="B75" s="33"/>
      <c r="C75" s="32"/>
      <c r="D75" s="33"/>
      <c r="F75" s="32"/>
      <c r="H75" s="32"/>
    </row>
  </sheetData>
  <mergeCells count="16">
    <mergeCell ref="A68:B68"/>
    <mergeCell ref="A16:P16"/>
    <mergeCell ref="A64:P64"/>
    <mergeCell ref="A65:J65"/>
    <mergeCell ref="A2:P2"/>
    <mergeCell ref="A3:P3"/>
    <mergeCell ref="A4:P4"/>
    <mergeCell ref="M11:N11"/>
    <mergeCell ref="A14:A15"/>
    <mergeCell ref="B14:B15"/>
    <mergeCell ref="C14:C15"/>
    <mergeCell ref="D14:D15"/>
    <mergeCell ref="E14:E15"/>
    <mergeCell ref="F14:K14"/>
    <mergeCell ref="L14:P14"/>
    <mergeCell ref="A67:C67"/>
  </mergeCells>
  <pageMargins left="0.7" right="0.7" top="0.75" bottom="0.75" header="0.511811023622047" footer="0.511811023622047"/>
  <pageSetup fitToHeight="0" horizontalDpi="300" verticalDpi="300" orientation="landscape" paperSize="9" scale="55"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1227096F-9364-4A95-9B37-EB4531EE6514}">
  <sheetPr>
    <tabColor rgb="FF81D41A"/>
    <pageSetUpPr fitToPage="1"/>
  </sheetPr>
  <dimension ref="A2:W48"/>
  <sheetViews>
    <sheetView view="pageBreakPreview" zoomScale="90" zoomScaleNormal="85" zoomScaleSheetLayoutView="90" zoomScalePageLayoutView="65" workbookViewId="0" topLeftCell="A26">
      <selection pane="topLeft" activeCell="A40" sqref="A40:C43"/>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11" width="9.625" style="4" customWidth="1"/>
    <col min="12" max="16" width="14.875" style="4" customWidth="1"/>
    <col min="17" max="16384" width="9.125" style="4"/>
  </cols>
  <sheetData>
    <row r="2" spans="1:16" ht="15.75">
      <c r="A2" s="95" t="s">
        <v>221</v>
      </c>
      <c r="B2" s="95"/>
      <c r="C2" s="95"/>
      <c r="D2" s="95"/>
      <c r="E2" s="95"/>
      <c r="F2" s="95"/>
      <c r="G2" s="95"/>
      <c r="H2" s="95"/>
      <c r="I2" s="95"/>
      <c r="J2" s="95"/>
      <c r="K2" s="95"/>
      <c r="L2" s="95"/>
      <c r="M2" s="95"/>
      <c r="N2" s="95"/>
      <c r="O2" s="95"/>
      <c r="P2" s="95"/>
    </row>
    <row r="3" spans="1:16" ht="15.75">
      <c r="A3" s="91" t="str">
        <f>[2]KA!C20</f>
        <v>Ieejas lieveņi, kāpnes, terases, uzjumteņi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6">
        <v>1</v>
      </c>
      <c r="B17" s="6"/>
      <c r="C17" s="45" t="s">
        <v>220</v>
      </c>
      <c r="D17" s="5" t="s">
        <v>203</v>
      </c>
      <c r="E17" s="44">
        <v>4.8600000000000003</v>
      </c>
      <c r="F17" s="43"/>
      <c r="G17" s="43"/>
      <c r="H17" s="43"/>
      <c r="I17" s="43"/>
      <c r="J17" s="43"/>
      <c r="K17" s="43"/>
      <c r="L17" s="43"/>
      <c r="M17" s="43"/>
      <c r="N17" s="43"/>
      <c r="O17" s="43"/>
      <c r="P17" s="43"/>
    </row>
    <row r="18" spans="1:16" ht="15.75">
      <c r="A18" s="6">
        <v>2</v>
      </c>
      <c r="B18" s="6"/>
      <c r="C18" s="45" t="s">
        <v>219</v>
      </c>
      <c r="D18" s="5" t="s">
        <v>203</v>
      </c>
      <c r="E18" s="44">
        <v>4.8600000000000003</v>
      </c>
      <c r="F18" s="43"/>
      <c r="G18" s="43"/>
      <c r="H18" s="43"/>
      <c r="I18" s="43"/>
      <c r="J18" s="43"/>
      <c r="K18" s="43"/>
      <c r="L18" s="43"/>
      <c r="M18" s="43"/>
      <c r="N18" s="43"/>
      <c r="O18" s="43"/>
      <c r="P18" s="43"/>
    </row>
    <row r="19" spans="1:16" ht="31.5">
      <c r="A19" s="6">
        <v>3</v>
      </c>
      <c r="B19" s="6"/>
      <c r="C19" s="45" t="s">
        <v>218</v>
      </c>
      <c r="D19" s="5" t="s">
        <v>203</v>
      </c>
      <c r="E19" s="44">
        <v>0.56999999999999995</v>
      </c>
      <c r="F19" s="43"/>
      <c r="G19" s="43"/>
      <c r="H19" s="43"/>
      <c r="I19" s="43"/>
      <c r="J19" s="43"/>
      <c r="K19" s="43"/>
      <c r="L19" s="43"/>
      <c r="M19" s="43"/>
      <c r="N19" s="43"/>
      <c r="O19" s="43"/>
      <c r="P19" s="43"/>
    </row>
    <row r="20" spans="1:16" ht="31.5">
      <c r="A20" s="6">
        <v>4</v>
      </c>
      <c r="B20" s="6"/>
      <c r="C20" s="45" t="s">
        <v>217</v>
      </c>
      <c r="D20" s="5" t="s">
        <v>203</v>
      </c>
      <c r="E20" s="44">
        <v>0.65</v>
      </c>
      <c r="F20" s="43"/>
      <c r="G20" s="43"/>
      <c r="H20" s="43"/>
      <c r="I20" s="43"/>
      <c r="J20" s="43"/>
      <c r="K20" s="43"/>
      <c r="L20" s="43"/>
      <c r="M20" s="43"/>
      <c r="N20" s="43"/>
      <c r="O20" s="43"/>
      <c r="P20" s="43"/>
    </row>
    <row r="21" spans="1:16" ht="15.75">
      <c r="A21" s="6">
        <v>5</v>
      </c>
      <c r="B21" s="6"/>
      <c r="C21" s="45" t="s">
        <v>216</v>
      </c>
      <c r="D21" s="5" t="s">
        <v>203</v>
      </c>
      <c r="E21" s="44">
        <v>2.77</v>
      </c>
      <c r="F21" s="43"/>
      <c r="G21" s="43"/>
      <c r="H21" s="43"/>
      <c r="I21" s="43"/>
      <c r="J21" s="43"/>
      <c r="K21" s="43"/>
      <c r="L21" s="43"/>
      <c r="M21" s="43"/>
      <c r="N21" s="43"/>
      <c r="O21" s="43"/>
      <c r="P21" s="43"/>
    </row>
    <row r="22" spans="1:16" ht="63">
      <c r="A22" s="6">
        <v>6</v>
      </c>
      <c r="B22" s="6"/>
      <c r="C22" s="45" t="s">
        <v>215</v>
      </c>
      <c r="D22" s="5" t="s">
        <v>203</v>
      </c>
      <c r="E22" s="44">
        <v>0.87</v>
      </c>
      <c r="F22" s="43"/>
      <c r="G22" s="43"/>
      <c r="H22" s="43"/>
      <c r="I22" s="43"/>
      <c r="J22" s="43"/>
      <c r="K22" s="43"/>
      <c r="L22" s="43"/>
      <c r="M22" s="43"/>
      <c r="N22" s="43"/>
      <c r="O22" s="43"/>
      <c r="P22" s="43"/>
    </row>
    <row r="23" spans="1:23" ht="31.5">
      <c r="A23" s="6">
        <v>7</v>
      </c>
      <c r="B23" s="6"/>
      <c r="C23" s="45" t="s">
        <v>214</v>
      </c>
      <c r="D23" s="5" t="s">
        <v>46</v>
      </c>
      <c r="E23" s="44">
        <v>108</v>
      </c>
      <c r="F23" s="43"/>
      <c r="G23" s="43"/>
      <c r="H23" s="43"/>
      <c r="I23" s="43"/>
      <c r="J23" s="43"/>
      <c r="K23" s="43"/>
      <c r="L23" s="43"/>
      <c r="M23" s="43"/>
      <c r="N23" s="43"/>
      <c r="O23" s="43"/>
      <c r="P23" s="43"/>
      <c r="W23" s="62"/>
    </row>
    <row r="24" spans="1:23" ht="110.25">
      <c r="A24" s="6">
        <v>8</v>
      </c>
      <c r="B24" s="6"/>
      <c r="C24" s="52" t="s">
        <v>213</v>
      </c>
      <c r="D24" s="5" t="s">
        <v>212</v>
      </c>
      <c r="E24" s="44">
        <v>195</v>
      </c>
      <c r="F24" s="43"/>
      <c r="G24" s="43"/>
      <c r="H24" s="43"/>
      <c r="I24" s="43"/>
      <c r="J24" s="43"/>
      <c r="K24" s="43"/>
      <c r="L24" s="43"/>
      <c r="M24" s="43"/>
      <c r="N24" s="43"/>
      <c r="O24" s="43"/>
      <c r="P24" s="43"/>
      <c r="W24" s="62"/>
    </row>
    <row r="25" spans="1:16" ht="94.5">
      <c r="A25" s="6">
        <v>9</v>
      </c>
      <c r="B25" s="6"/>
      <c r="C25" s="52" t="s">
        <v>211</v>
      </c>
      <c r="D25" s="5" t="s">
        <v>48</v>
      </c>
      <c r="E25" s="44">
        <v>39.159999999999997</v>
      </c>
      <c r="F25" s="43"/>
      <c r="G25" s="43"/>
      <c r="H25" s="43"/>
      <c r="I25" s="43"/>
      <c r="J25" s="43"/>
      <c r="K25" s="43"/>
      <c r="L25" s="43"/>
      <c r="M25" s="43"/>
      <c r="N25" s="43"/>
      <c r="O25" s="43"/>
      <c r="P25" s="43"/>
    </row>
    <row r="26" spans="1:16" ht="110.25">
      <c r="A26" s="6">
        <v>10</v>
      </c>
      <c r="B26" s="6"/>
      <c r="C26" s="52" t="s">
        <v>210</v>
      </c>
      <c r="D26" s="5" t="s">
        <v>50</v>
      </c>
      <c r="E26" s="44">
        <v>23.73</v>
      </c>
      <c r="F26" s="43"/>
      <c r="G26" s="43"/>
      <c r="H26" s="43"/>
      <c r="I26" s="43"/>
      <c r="J26" s="43"/>
      <c r="K26" s="43"/>
      <c r="L26" s="43"/>
      <c r="M26" s="43"/>
      <c r="N26" s="43"/>
      <c r="O26" s="43"/>
      <c r="P26" s="43"/>
    </row>
    <row r="27" spans="1:16" ht="31.5">
      <c r="A27" s="6">
        <v>11</v>
      </c>
      <c r="B27" s="6"/>
      <c r="C27" s="45" t="s">
        <v>209</v>
      </c>
      <c r="D27" s="5" t="s">
        <v>50</v>
      </c>
      <c r="E27" s="44">
        <v>0.12</v>
      </c>
      <c r="F27" s="43"/>
      <c r="G27" s="43"/>
      <c r="H27" s="43"/>
      <c r="I27" s="43"/>
      <c r="J27" s="43"/>
      <c r="K27" s="43"/>
      <c r="L27" s="43"/>
      <c r="M27" s="43"/>
      <c r="N27" s="43"/>
      <c r="O27" s="43"/>
      <c r="P27" s="43"/>
    </row>
    <row r="28" spans="1:16" ht="15.75">
      <c r="A28" s="6">
        <v>12</v>
      </c>
      <c r="B28" s="6"/>
      <c r="C28" s="45" t="s">
        <v>208</v>
      </c>
      <c r="D28" s="5" t="s">
        <v>46</v>
      </c>
      <c r="E28" s="44">
        <v>6</v>
      </c>
      <c r="F28" s="43"/>
      <c r="G28" s="43"/>
      <c r="H28" s="43"/>
      <c r="I28" s="43"/>
      <c r="J28" s="43"/>
      <c r="K28" s="43"/>
      <c r="L28" s="43"/>
      <c r="M28" s="43"/>
      <c r="N28" s="43"/>
      <c r="O28" s="43"/>
      <c r="P28" s="43"/>
    </row>
    <row r="29" spans="1:16" ht="15.75">
      <c r="A29" s="6"/>
      <c r="B29" s="6"/>
      <c r="C29" s="49" t="s">
        <v>207</v>
      </c>
      <c r="D29" s="5"/>
      <c r="E29" s="44"/>
      <c r="F29" s="43"/>
      <c r="G29" s="43"/>
      <c r="H29" s="43"/>
      <c r="I29" s="43"/>
      <c r="J29" s="43"/>
      <c r="K29" s="43"/>
      <c r="L29" s="43"/>
      <c r="M29" s="43"/>
      <c r="N29" s="43"/>
      <c r="O29" s="43"/>
      <c r="P29" s="43"/>
    </row>
    <row r="30" spans="1:16" ht="63">
      <c r="A30" s="6"/>
      <c r="B30" s="6"/>
      <c r="C30" s="52" t="s">
        <v>206</v>
      </c>
      <c r="D30" s="61" t="s">
        <v>203</v>
      </c>
      <c r="E30" s="59">
        <v>3.95</v>
      </c>
      <c r="F30" s="58"/>
      <c r="G30" s="58"/>
      <c r="H30" s="58"/>
      <c r="I30" s="58"/>
      <c r="J30" s="58"/>
      <c r="K30" s="58"/>
      <c r="L30" s="58"/>
      <c r="M30" s="58"/>
      <c r="N30" s="58"/>
      <c r="O30" s="58"/>
      <c r="P30" s="58"/>
    </row>
    <row r="31" spans="1:16" ht="15.75">
      <c r="A31" s="6"/>
      <c r="B31" s="6"/>
      <c r="C31" s="52" t="s">
        <v>205</v>
      </c>
      <c r="D31" s="61" t="s">
        <v>203</v>
      </c>
      <c r="E31" s="59">
        <v>1.50</v>
      </c>
      <c r="F31" s="58"/>
      <c r="G31" s="58"/>
      <c r="H31" s="58"/>
      <c r="I31" s="58"/>
      <c r="J31" s="58"/>
      <c r="K31" s="58"/>
      <c r="L31" s="58"/>
      <c r="M31" s="58"/>
      <c r="N31" s="58"/>
      <c r="O31" s="58"/>
      <c r="P31" s="58"/>
    </row>
    <row r="32" spans="1:16" ht="15.75">
      <c r="A32" s="6"/>
      <c r="B32" s="6"/>
      <c r="C32" s="52" t="s">
        <v>204</v>
      </c>
      <c r="D32" s="61" t="s">
        <v>203</v>
      </c>
      <c r="E32" s="59">
        <v>3</v>
      </c>
      <c r="F32" s="58"/>
      <c r="G32" s="58"/>
      <c r="H32" s="58"/>
      <c r="I32" s="58"/>
      <c r="J32" s="58"/>
      <c r="K32" s="58"/>
      <c r="L32" s="58"/>
      <c r="M32" s="58"/>
      <c r="N32" s="58"/>
      <c r="O32" s="58"/>
      <c r="P32" s="58"/>
    </row>
    <row r="33" spans="1:16" ht="31.7" customHeight="1">
      <c r="A33" s="6"/>
      <c r="B33" s="6"/>
      <c r="C33" s="60" t="s">
        <v>202</v>
      </c>
      <c r="D33" s="5" t="s">
        <v>48</v>
      </c>
      <c r="E33" s="59">
        <v>7.74</v>
      </c>
      <c r="F33" s="58"/>
      <c r="G33" s="58"/>
      <c r="H33" s="58"/>
      <c r="I33" s="58"/>
      <c r="J33" s="58"/>
      <c r="K33" s="58"/>
      <c r="L33" s="58"/>
      <c r="M33" s="58"/>
      <c r="N33" s="58"/>
      <c r="O33" s="58"/>
      <c r="P33" s="58"/>
    </row>
    <row r="34" spans="1:16" ht="31.5">
      <c r="A34" s="6"/>
      <c r="B34" s="6"/>
      <c r="C34" s="45" t="s">
        <v>201</v>
      </c>
      <c r="D34" s="5" t="s">
        <v>48</v>
      </c>
      <c r="E34" s="59">
        <v>2.2000000000000002</v>
      </c>
      <c r="F34" s="58"/>
      <c r="G34" s="58"/>
      <c r="H34" s="58"/>
      <c r="I34" s="58"/>
      <c r="J34" s="58"/>
      <c r="K34" s="58"/>
      <c r="L34" s="58"/>
      <c r="M34" s="58"/>
      <c r="N34" s="58"/>
      <c r="O34" s="58"/>
      <c r="P34" s="58"/>
    </row>
    <row r="35" spans="1:16" ht="31.5">
      <c r="A35" s="6"/>
      <c r="B35" s="6"/>
      <c r="C35" s="45" t="s">
        <v>200</v>
      </c>
      <c r="D35" s="5" t="s">
        <v>48</v>
      </c>
      <c r="E35" s="59">
        <v>25.20</v>
      </c>
      <c r="F35" s="58"/>
      <c r="G35" s="58"/>
      <c r="H35" s="58"/>
      <c r="I35" s="58"/>
      <c r="J35" s="58"/>
      <c r="K35" s="58"/>
      <c r="L35" s="58"/>
      <c r="M35" s="58"/>
      <c r="N35" s="58"/>
      <c r="O35" s="58"/>
      <c r="P35" s="58"/>
    </row>
    <row r="36" spans="1:16" ht="31.5">
      <c r="A36" s="6"/>
      <c r="B36" s="6"/>
      <c r="C36" s="45" t="s">
        <v>199</v>
      </c>
      <c r="D36" s="5" t="s">
        <v>46</v>
      </c>
      <c r="E36" s="59">
        <v>10</v>
      </c>
      <c r="F36" s="58"/>
      <c r="G36" s="58"/>
      <c r="H36" s="58"/>
      <c r="I36" s="58"/>
      <c r="J36" s="58"/>
      <c r="K36" s="58"/>
      <c r="L36" s="58"/>
      <c r="M36" s="58"/>
      <c r="N36" s="58"/>
      <c r="O36" s="58"/>
      <c r="P36" s="58"/>
    </row>
    <row r="37" spans="1:16" ht="15.75">
      <c r="A37" s="6"/>
      <c r="B37" s="9"/>
      <c r="C37" s="9"/>
      <c r="D37" s="9"/>
      <c r="E37" s="9"/>
      <c r="F37" s="9"/>
      <c r="G37" s="9"/>
      <c r="H37" s="9"/>
      <c r="I37" s="9"/>
      <c r="J37" s="9"/>
      <c r="K37" s="9"/>
      <c r="L37" s="9"/>
      <c r="M37" s="9"/>
      <c r="N37" s="9"/>
      <c r="O37" s="9"/>
      <c r="P37" s="9"/>
    </row>
    <row r="38" spans="1:16" ht="15.75" customHeight="1">
      <c r="A38" s="101" t="s">
        <v>84</v>
      </c>
      <c r="B38" s="101"/>
      <c r="C38" s="101"/>
      <c r="D38" s="101"/>
      <c r="E38" s="101"/>
      <c r="F38" s="101"/>
      <c r="G38" s="101"/>
      <c r="H38" s="101"/>
      <c r="I38" s="101"/>
      <c r="J38" s="101"/>
      <c r="K38" s="41"/>
      <c r="L38" s="40">
        <f>SUM(L17:L37)</f>
        <v>0</v>
      </c>
      <c r="M38" s="40">
        <f>SUM(M17:M37)</f>
        <v>0</v>
      </c>
      <c r="N38" s="40">
        <f>SUM(N17:N37)</f>
        <v>0</v>
      </c>
      <c r="O38" s="40">
        <f>SUM(O17:O37)</f>
        <v>0</v>
      </c>
      <c r="P38" s="40">
        <f>SUM(P17:P37)</f>
        <v>0</v>
      </c>
    </row>
    <row r="39" spans="1:16" ht="15.75">
      <c r="A39" s="39"/>
      <c r="B39" s="39"/>
      <c r="C39" s="39"/>
      <c r="D39" s="39"/>
      <c r="E39" s="39"/>
      <c r="F39" s="39"/>
      <c r="G39" s="39"/>
      <c r="H39" s="39"/>
      <c r="I39" s="39"/>
      <c r="J39" s="39"/>
      <c r="K39" s="38"/>
      <c r="L39" s="37"/>
      <c r="M39" s="37"/>
      <c r="N39" s="37"/>
      <c r="O39" s="37"/>
      <c r="P39" s="36"/>
    </row>
    <row r="40" spans="1:8" ht="15.75">
      <c r="A40" s="75" t="s">
        <v>17</v>
      </c>
      <c r="B40" s="75"/>
      <c r="C40" s="75"/>
      <c r="D40" s="32"/>
      <c r="E40" s="32"/>
      <c r="F40" s="32"/>
      <c r="G40" s="32"/>
      <c r="H40" s="32"/>
    </row>
    <row r="41" spans="1:8" ht="15.75">
      <c r="A41" s="71" t="s">
        <v>18</v>
      </c>
      <c r="B41" s="71"/>
      <c r="C41" s="3"/>
      <c r="D41" s="32"/>
      <c r="E41" s="32"/>
      <c r="F41" s="32"/>
      <c r="G41" s="32"/>
      <c r="H41" s="32"/>
    </row>
    <row r="42" spans="1:8" ht="15.75">
      <c r="A42" s="15"/>
      <c r="B42" s="16"/>
      <c r="C42" s="17"/>
      <c r="D42" s="32"/>
      <c r="E42" s="32"/>
      <c r="F42" s="32"/>
      <c r="G42" s="32"/>
      <c r="H42" s="32"/>
    </row>
    <row r="43" spans="1:8" ht="15.75">
      <c r="A43" s="14" t="s">
        <v>19</v>
      </c>
      <c r="B43" s="14"/>
      <c r="C43" s="18"/>
      <c r="D43" s="32"/>
      <c r="E43" s="32"/>
      <c r="F43" s="32"/>
      <c r="G43" s="32"/>
      <c r="H43" s="32"/>
    </row>
    <row r="44" spans="1:8" ht="15.75">
      <c r="A44" s="35"/>
      <c r="C44" s="32"/>
      <c r="D44" s="32"/>
      <c r="E44" s="32"/>
      <c r="F44" s="32"/>
      <c r="G44" s="32"/>
      <c r="H44" s="32"/>
    </row>
    <row r="45" spans="1:8" ht="15.75">
      <c r="A45" s="35"/>
      <c r="C45" s="32"/>
      <c r="D45" s="32"/>
      <c r="E45" s="32"/>
      <c r="F45" s="32"/>
      <c r="G45" s="32"/>
      <c r="H45" s="32"/>
    </row>
    <row r="46" spans="1:8" ht="15.75">
      <c r="A46" s="35"/>
      <c r="C46" s="32"/>
      <c r="D46" s="32"/>
      <c r="E46" s="32"/>
      <c r="F46" s="32"/>
      <c r="G46" s="32"/>
      <c r="H46" s="32"/>
    </row>
    <row r="47" spans="2:8" ht="15.75">
      <c r="B47" s="34"/>
      <c r="C47" s="32"/>
      <c r="D47" s="32"/>
      <c r="E47" s="32"/>
      <c r="F47" s="32"/>
      <c r="G47" s="32"/>
      <c r="H47" s="32"/>
    </row>
    <row r="48" spans="2:8" ht="15.75">
      <c r="B48" s="33"/>
      <c r="C48" s="32"/>
      <c r="D48" s="33"/>
      <c r="F48" s="32"/>
      <c r="H48" s="32"/>
    </row>
    <row r="1048568" s="4" customFormat="1" ht="15.75"/>
    <row r="1048569" s="4" customFormat="1" ht="15.75"/>
    <row r="1048570" s="4" customFormat="1" ht="15.75"/>
    <row r="1048571" s="4" customFormat="1" ht="15.75"/>
    <row r="1048572" s="4" customFormat="1" ht="15.75"/>
    <row r="1048573" s="4" customFormat="1" ht="15.75"/>
    <row r="1048574" s="4" customFormat="1" ht="15.75"/>
    <row r="1048575" s="4" customFormat="1" ht="15.75"/>
    <row r="1048576" s="4" customFormat="1" ht="15.75"/>
  </sheetData>
  <mergeCells count="15">
    <mergeCell ref="A40:C40"/>
    <mergeCell ref="A41:B41"/>
    <mergeCell ref="A16:P16"/>
    <mergeCell ref="A38:J38"/>
    <mergeCell ref="A2:P2"/>
    <mergeCell ref="A3:P3"/>
    <mergeCell ref="A4:P4"/>
    <mergeCell ref="M11:N11"/>
    <mergeCell ref="A14:A15"/>
    <mergeCell ref="B14:B15"/>
    <mergeCell ref="C14:C15"/>
    <mergeCell ref="D14:D15"/>
    <mergeCell ref="E14:E15"/>
    <mergeCell ref="F14:K14"/>
    <mergeCell ref="L14:P14"/>
  </mergeCells>
  <pageMargins left="0.7" right="0.7" top="0.75" bottom="0.75" header="0.511811023622047" footer="0.511811023622047"/>
  <pageSetup fitToHeight="0" horizontalDpi="300" verticalDpi="300" orientation="landscape" paperSize="9" scale="59"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CF0650AA-2378-44D0-9579-71866BDF8F39}">
  <sheetPr>
    <tabColor rgb="FF81D41A"/>
    <pageSetUpPr fitToPage="1"/>
  </sheetPr>
  <dimension ref="A2:U38"/>
  <sheetViews>
    <sheetView view="pageBreakPreview" zoomScaleNormal="85" zoomScaleSheetLayoutView="100" zoomScalePageLayoutView="65" workbookViewId="0" topLeftCell="A10">
      <selection pane="topLeft" activeCell="C30" sqref="C30:E34"/>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11" width="9.625" style="4" customWidth="1"/>
    <col min="12" max="16" width="14.875" style="4" customWidth="1"/>
    <col min="17" max="17" width="10.875" style="4" customWidth="1"/>
    <col min="18" max="20" width="9.125" style="4"/>
    <col min="21" max="21" width="10.875" style="4" customWidth="1"/>
    <col min="22" max="23" width="9.125" style="4"/>
    <col min="24" max="25" width="10.875" style="4" customWidth="1"/>
    <col min="26" max="16384" width="9.125" style="4"/>
  </cols>
  <sheetData>
    <row r="2" spans="1:16" ht="15.75">
      <c r="A2" s="95" t="s">
        <v>229</v>
      </c>
      <c r="B2" s="95"/>
      <c r="C2" s="95"/>
      <c r="D2" s="95"/>
      <c r="E2" s="95"/>
      <c r="F2" s="95"/>
      <c r="G2" s="95"/>
      <c r="H2" s="95"/>
      <c r="I2" s="95"/>
      <c r="J2" s="95"/>
      <c r="K2" s="95"/>
      <c r="L2" s="95"/>
      <c r="M2" s="95"/>
      <c r="N2" s="95"/>
      <c r="O2" s="95"/>
      <c r="P2" s="95"/>
    </row>
    <row r="3" spans="1:16" ht="15.75">
      <c r="A3" s="91" t="str">
        <f>[2]KA!C21</f>
        <v>Ceļi un laukumi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6">
        <v>1</v>
      </c>
      <c r="B17" s="6"/>
      <c r="C17" s="49" t="s">
        <v>228</v>
      </c>
      <c r="D17" s="6"/>
      <c r="E17" s="44"/>
      <c r="F17" s="43">
        <v>0</v>
      </c>
      <c r="G17" s="43">
        <f>IF(F17&gt;0,likme,0)</f>
        <v>0</v>
      </c>
      <c r="H17" s="43">
        <f>ROUND(F17*G17,2)</f>
        <v>0</v>
      </c>
      <c r="I17" s="43">
        <v>0</v>
      </c>
      <c r="J17" s="43">
        <v>0</v>
      </c>
      <c r="K17" s="43">
        <f>SUM(H17:J17)</f>
        <v>0</v>
      </c>
      <c r="L17" s="43">
        <f>ROUND(E17*F17,2)</f>
        <v>0</v>
      </c>
      <c r="M17" s="43">
        <f>ROUND(E17*H17,2)</f>
        <v>0</v>
      </c>
      <c r="N17" s="43">
        <f>ROUND(E17*I17,2)</f>
        <v>0</v>
      </c>
      <c r="O17" s="43">
        <f>ROUND(E17*J17,2)</f>
        <v>0</v>
      </c>
      <c r="P17" s="43">
        <f>SUM(M17:O17)</f>
        <v>0</v>
      </c>
    </row>
    <row r="18" spans="1:16" ht="15.75">
      <c r="A18" s="6">
        <v>2</v>
      </c>
      <c r="B18" s="6"/>
      <c r="C18" s="45" t="s">
        <v>227</v>
      </c>
      <c r="D18" s="5" t="s">
        <v>203</v>
      </c>
      <c r="E18" s="44">
        <v>166.52</v>
      </c>
      <c r="F18" s="43"/>
      <c r="G18" s="43"/>
      <c r="H18" s="43"/>
      <c r="I18" s="43"/>
      <c r="J18" s="43"/>
      <c r="K18" s="43"/>
      <c r="L18" s="43"/>
      <c r="M18" s="43"/>
      <c r="N18" s="43"/>
      <c r="O18" s="43"/>
      <c r="P18" s="43"/>
    </row>
    <row r="19" spans="1:16" ht="15.75">
      <c r="A19" s="6">
        <v>3</v>
      </c>
      <c r="B19" s="6"/>
      <c r="C19" s="45" t="s">
        <v>219</v>
      </c>
      <c r="D19" s="5" t="s">
        <v>203</v>
      </c>
      <c r="E19" s="44">
        <v>166.52</v>
      </c>
      <c r="F19" s="43"/>
      <c r="G19" s="43"/>
      <c r="H19" s="43"/>
      <c r="I19" s="43"/>
      <c r="J19" s="43"/>
      <c r="K19" s="43"/>
      <c r="L19" s="43"/>
      <c r="M19" s="43"/>
      <c r="N19" s="43"/>
      <c r="O19" s="43"/>
      <c r="P19" s="43"/>
    </row>
    <row r="20" spans="1:21" ht="15.75">
      <c r="A20" s="6">
        <v>4</v>
      </c>
      <c r="B20" s="6"/>
      <c r="C20" s="45" t="s">
        <v>226</v>
      </c>
      <c r="D20" s="5" t="s">
        <v>203</v>
      </c>
      <c r="E20" s="44">
        <v>128.26</v>
      </c>
      <c r="F20" s="43"/>
      <c r="G20" s="43"/>
      <c r="H20" s="43"/>
      <c r="I20" s="43"/>
      <c r="J20" s="43"/>
      <c r="K20" s="43"/>
      <c r="L20" s="43"/>
      <c r="M20" s="43"/>
      <c r="N20" s="43"/>
      <c r="O20" s="43"/>
      <c r="P20" s="43"/>
      <c r="U20" s="62"/>
    </row>
    <row r="21" spans="1:21" ht="15.75">
      <c r="A21" s="6">
        <v>5</v>
      </c>
      <c r="B21" s="6"/>
      <c r="C21" s="45" t="s">
        <v>205</v>
      </c>
      <c r="D21" s="5" t="s">
        <v>203</v>
      </c>
      <c r="E21" s="44">
        <v>15.67</v>
      </c>
      <c r="F21" s="43"/>
      <c r="G21" s="43"/>
      <c r="H21" s="43"/>
      <c r="I21" s="43"/>
      <c r="J21" s="43"/>
      <c r="K21" s="43"/>
      <c r="L21" s="43"/>
      <c r="M21" s="43"/>
      <c r="N21" s="43"/>
      <c r="O21" s="43"/>
      <c r="P21" s="43"/>
      <c r="U21" s="22"/>
    </row>
    <row r="22" spans="1:21" ht="15.75">
      <c r="A22" s="6">
        <v>6</v>
      </c>
      <c r="B22" s="6"/>
      <c r="C22" s="45" t="s">
        <v>225</v>
      </c>
      <c r="D22" s="5" t="s">
        <v>203</v>
      </c>
      <c r="E22" s="44">
        <v>16.21</v>
      </c>
      <c r="F22" s="43"/>
      <c r="G22" s="43"/>
      <c r="H22" s="43"/>
      <c r="I22" s="43"/>
      <c r="J22" s="43"/>
      <c r="K22" s="43"/>
      <c r="L22" s="43"/>
      <c r="M22" s="43"/>
      <c r="N22" s="43"/>
      <c r="O22" s="43"/>
      <c r="P22" s="43"/>
      <c r="U22" s="22"/>
    </row>
    <row r="23" spans="1:21" ht="15.75">
      <c r="A23" s="6">
        <v>7</v>
      </c>
      <c r="B23" s="6"/>
      <c r="C23" s="45" t="s">
        <v>224</v>
      </c>
      <c r="D23" s="5" t="s">
        <v>48</v>
      </c>
      <c r="E23" s="44">
        <v>180.07</v>
      </c>
      <c r="F23" s="43"/>
      <c r="G23" s="43"/>
      <c r="H23" s="43"/>
      <c r="I23" s="43"/>
      <c r="J23" s="43"/>
      <c r="K23" s="43"/>
      <c r="L23" s="43"/>
      <c r="M23" s="43"/>
      <c r="N23" s="43"/>
      <c r="O23" s="43"/>
      <c r="P23" s="43"/>
      <c r="U23" s="62"/>
    </row>
    <row r="24" spans="1:21" ht="15.75">
      <c r="A24" s="6">
        <v>8</v>
      </c>
      <c r="B24" s="6"/>
      <c r="C24" s="45" t="s">
        <v>223</v>
      </c>
      <c r="D24" s="5" t="s">
        <v>50</v>
      </c>
      <c r="E24" s="44">
        <v>106.30</v>
      </c>
      <c r="F24" s="43"/>
      <c r="G24" s="43"/>
      <c r="H24" s="43"/>
      <c r="I24" s="43"/>
      <c r="J24" s="43"/>
      <c r="K24" s="43"/>
      <c r="L24" s="43"/>
      <c r="M24" s="43"/>
      <c r="N24" s="43"/>
      <c r="O24" s="43"/>
      <c r="P24" s="43"/>
      <c r="U24" s="62"/>
    </row>
    <row r="25" spans="1:16" ht="15.75">
      <c r="A25" s="6">
        <v>9</v>
      </c>
      <c r="B25" s="6"/>
      <c r="C25" s="49" t="s">
        <v>169</v>
      </c>
      <c r="D25" s="6"/>
      <c r="E25" s="44"/>
      <c r="F25" s="43"/>
      <c r="G25" s="43"/>
      <c r="H25" s="43"/>
      <c r="I25" s="43"/>
      <c r="J25" s="43"/>
      <c r="K25" s="43"/>
      <c r="L25" s="43"/>
      <c r="M25" s="43"/>
      <c r="N25" s="43"/>
      <c r="O25" s="43"/>
      <c r="P25" s="43"/>
    </row>
    <row r="26" spans="1:16" ht="47.25">
      <c r="A26" s="6">
        <v>10</v>
      </c>
      <c r="B26" s="6"/>
      <c r="C26" s="45" t="s">
        <v>222</v>
      </c>
      <c r="D26" s="5" t="s">
        <v>50</v>
      </c>
      <c r="E26" s="44">
        <v>360.14</v>
      </c>
      <c r="F26" s="43"/>
      <c r="G26" s="43"/>
      <c r="H26" s="43"/>
      <c r="I26" s="43"/>
      <c r="J26" s="43"/>
      <c r="K26" s="43"/>
      <c r="L26" s="43"/>
      <c r="M26" s="43"/>
      <c r="N26" s="43"/>
      <c r="O26" s="43"/>
      <c r="P26" s="43"/>
    </row>
    <row r="27" spans="1:16" ht="15.75">
      <c r="A27" s="100"/>
      <c r="B27" s="100"/>
      <c r="C27" s="100"/>
      <c r="D27" s="100"/>
      <c r="E27" s="100"/>
      <c r="F27" s="100"/>
      <c r="G27" s="100"/>
      <c r="H27" s="100"/>
      <c r="I27" s="100"/>
      <c r="J27" s="100"/>
      <c r="K27" s="100"/>
      <c r="L27" s="100"/>
      <c r="M27" s="100"/>
      <c r="N27" s="100"/>
      <c r="O27" s="100"/>
      <c r="P27" s="100"/>
    </row>
    <row r="28" spans="1:16" ht="15.75" customHeight="1">
      <c r="A28" s="101" t="s">
        <v>84</v>
      </c>
      <c r="B28" s="101"/>
      <c r="C28" s="101"/>
      <c r="D28" s="101"/>
      <c r="E28" s="101"/>
      <c r="F28" s="101"/>
      <c r="G28" s="101"/>
      <c r="H28" s="101"/>
      <c r="I28" s="101"/>
      <c r="J28" s="101"/>
      <c r="K28" s="41"/>
      <c r="L28" s="40">
        <f>SUM(L17:L27)</f>
        <v>0</v>
      </c>
      <c r="M28" s="40">
        <f>SUM(M17:M27)</f>
        <v>0</v>
      </c>
      <c r="N28" s="40">
        <f>SUM(N17:N27)</f>
        <v>0</v>
      </c>
      <c r="O28" s="40">
        <f>SUM(O17:O27)</f>
        <v>0</v>
      </c>
      <c r="P28" s="40">
        <f>SUM(P17:P27)</f>
        <v>0</v>
      </c>
    </row>
    <row r="29" spans="1:16" ht="15.75">
      <c r="A29" s="39"/>
      <c r="B29" s="39"/>
      <c r="C29" s="39"/>
      <c r="D29" s="39"/>
      <c r="E29" s="39"/>
      <c r="F29" s="39"/>
      <c r="G29" s="39"/>
      <c r="H29" s="39"/>
      <c r="I29" s="39"/>
      <c r="J29" s="39"/>
      <c r="K29" s="38"/>
      <c r="L29" s="37"/>
      <c r="M29" s="37"/>
      <c r="N29" s="37"/>
      <c r="O29" s="37"/>
      <c r="P29" s="36"/>
    </row>
    <row r="30" spans="1:8" ht="15.75">
      <c r="A30" s="35"/>
      <c r="C30" s="75" t="s">
        <v>17</v>
      </c>
      <c r="D30" s="75"/>
      <c r="E30" s="75"/>
      <c r="F30" s="32"/>
      <c r="G30" s="32"/>
      <c r="H30" s="32"/>
    </row>
    <row r="31" spans="1:8" ht="15.75">
      <c r="A31" s="35"/>
      <c r="C31" s="71" t="s">
        <v>18</v>
      </c>
      <c r="D31" s="71"/>
      <c r="E31" s="3"/>
      <c r="F31" s="32"/>
      <c r="G31" s="32"/>
      <c r="H31" s="32"/>
    </row>
    <row r="32" spans="1:8" ht="15.75">
      <c r="A32" s="35"/>
      <c r="C32" s="15"/>
      <c r="D32" s="16"/>
      <c r="E32" s="17"/>
      <c r="F32" s="32"/>
      <c r="G32" s="32"/>
      <c r="H32" s="32"/>
    </row>
    <row r="33" spans="1:8" ht="15.75">
      <c r="A33" s="35"/>
      <c r="C33" s="14" t="s">
        <v>19</v>
      </c>
      <c r="D33" s="14"/>
      <c r="E33" s="18"/>
      <c r="F33" s="32"/>
      <c r="G33" s="32"/>
      <c r="H33" s="32"/>
    </row>
    <row r="34" spans="1:8" ht="15.75">
      <c r="A34" s="35"/>
      <c r="C34" s="32"/>
      <c r="D34" s="32"/>
      <c r="E34" s="32"/>
      <c r="F34" s="32"/>
      <c r="G34" s="32"/>
      <c r="H34" s="32"/>
    </row>
    <row r="35" spans="1:8" ht="15.75">
      <c r="A35" s="35"/>
      <c r="C35" s="32"/>
      <c r="D35" s="32"/>
      <c r="E35" s="32"/>
      <c r="F35" s="32"/>
      <c r="G35" s="32"/>
      <c r="H35" s="32"/>
    </row>
    <row r="36" spans="1:8" ht="15.75">
      <c r="A36" s="35"/>
      <c r="C36" s="32"/>
      <c r="D36" s="32"/>
      <c r="E36" s="32"/>
      <c r="F36" s="32"/>
      <c r="G36" s="32"/>
      <c r="H36" s="32"/>
    </row>
    <row r="37" spans="1:8" ht="15.75">
      <c r="A37" s="35"/>
      <c r="B37" s="34"/>
      <c r="C37" s="32"/>
      <c r="D37" s="32"/>
      <c r="E37" s="32"/>
      <c r="F37" s="32"/>
      <c r="G37" s="32"/>
      <c r="H37" s="32"/>
    </row>
    <row r="38" spans="2:8" ht="15.75">
      <c r="B38" s="33"/>
      <c r="C38" s="32"/>
      <c r="D38" s="33"/>
      <c r="F38" s="32"/>
      <c r="H38" s="32"/>
    </row>
  </sheetData>
  <mergeCells count="16">
    <mergeCell ref="C31:D31"/>
    <mergeCell ref="A16:P16"/>
    <mergeCell ref="A27:P27"/>
    <mergeCell ref="A28:J28"/>
    <mergeCell ref="A2:P2"/>
    <mergeCell ref="A3:P3"/>
    <mergeCell ref="A4:P4"/>
    <mergeCell ref="M11:N11"/>
    <mergeCell ref="A14:A15"/>
    <mergeCell ref="B14:B15"/>
    <mergeCell ref="C14:C15"/>
    <mergeCell ref="D14:D15"/>
    <mergeCell ref="E14:E15"/>
    <mergeCell ref="F14:K14"/>
    <mergeCell ref="L14:P14"/>
    <mergeCell ref="C30:E30"/>
  </mergeCells>
  <pageMargins left="0.7" right="0.7" top="0.75" bottom="0.75" header="0.511811023622047" footer="0.511811023622047"/>
  <pageSetup fitToHeight="0" horizontalDpi="300" verticalDpi="300" orientation="landscape" paperSize="9" scale="59"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B0ADFD09-430D-45D9-8EDB-284D5D932F78}">
  <sheetPr>
    <tabColor rgb="FF81D41A"/>
    <pageSetUpPr fitToPage="1"/>
  </sheetPr>
  <dimension ref="A2:V111"/>
  <sheetViews>
    <sheetView view="pageBreakPreview" zoomScaleNormal="85" zoomScaleSheetLayoutView="100" zoomScalePageLayoutView="65" workbookViewId="0" topLeftCell="A99">
      <selection pane="topLeft" activeCell="C103" sqref="C103:E106"/>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6" width="11" style="4" customWidth="1"/>
    <col min="7" max="7" width="9.625" style="4" customWidth="1"/>
    <col min="8" max="8" width="11.625" style="4" customWidth="1"/>
    <col min="9" max="9" width="12.125" style="4" customWidth="1"/>
    <col min="10" max="10" width="11.625" style="4" customWidth="1"/>
    <col min="11" max="11" width="12.875" style="4" customWidth="1"/>
    <col min="12" max="16" width="14.875" style="4" customWidth="1"/>
    <col min="17" max="21" width="9.125" style="4"/>
    <col min="22" max="22" width="10.75" style="4" customWidth="1"/>
    <col min="23" max="16384" width="9.125" style="4"/>
  </cols>
  <sheetData>
    <row r="2" spans="1:16" ht="15.75">
      <c r="A2" s="95" t="s">
        <v>304</v>
      </c>
      <c r="B2" s="95"/>
      <c r="C2" s="95"/>
      <c r="D2" s="95"/>
      <c r="E2" s="95"/>
      <c r="F2" s="95"/>
      <c r="G2" s="95"/>
      <c r="H2" s="95"/>
      <c r="I2" s="95"/>
      <c r="J2" s="95"/>
      <c r="K2" s="95"/>
      <c r="L2" s="95"/>
      <c r="M2" s="95"/>
      <c r="N2" s="95"/>
      <c r="O2" s="95"/>
      <c r="P2" s="95"/>
    </row>
    <row r="3" spans="1:16" ht="15.75">
      <c r="A3" s="91" t="str">
        <f>[2]KA!C23</f>
        <v>Iekšējie elektrotīkli, apgaismojums, spēka pievadi</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6">
        <v>1</v>
      </c>
      <c r="B17" s="6"/>
      <c r="C17" s="53" t="s">
        <v>303</v>
      </c>
      <c r="D17" s="6"/>
      <c r="E17" s="6"/>
      <c r="F17" s="43">
        <v>0</v>
      </c>
      <c r="G17" s="43">
        <f>IF(F17&gt;0,likme,0)</f>
        <v>0</v>
      </c>
      <c r="H17" s="43">
        <f>ROUND(F17*G17,2)</f>
        <v>0</v>
      </c>
      <c r="I17" s="43">
        <v>0</v>
      </c>
      <c r="J17" s="43">
        <v>0</v>
      </c>
      <c r="K17" s="43">
        <f>SUM(H17:J17)</f>
        <v>0</v>
      </c>
      <c r="L17" s="43">
        <f>ROUND(E17*F17,2)</f>
        <v>0</v>
      </c>
      <c r="M17" s="43">
        <f>ROUND(E17*H17,2)</f>
        <v>0</v>
      </c>
      <c r="N17" s="43">
        <f>ROUND(E17*I17,2)</f>
        <v>0</v>
      </c>
      <c r="O17" s="43">
        <f>ROUND(E17*J17,2)</f>
        <v>0</v>
      </c>
      <c r="P17" s="43">
        <f>SUM(M17:O17)</f>
        <v>0</v>
      </c>
    </row>
    <row r="18" spans="1:16" ht="15.75">
      <c r="A18" s="6">
        <v>2</v>
      </c>
      <c r="B18" s="6"/>
      <c r="C18" s="45" t="s">
        <v>302</v>
      </c>
      <c r="D18" s="5" t="s">
        <v>53</v>
      </c>
      <c r="E18" s="6">
        <v>1</v>
      </c>
      <c r="F18" s="43"/>
      <c r="G18" s="43"/>
      <c r="H18" s="43"/>
      <c r="I18" s="43"/>
      <c r="J18" s="43"/>
      <c r="K18" s="43"/>
      <c r="L18" s="43"/>
      <c r="M18" s="43"/>
      <c r="N18" s="43"/>
      <c r="O18" s="43"/>
      <c r="P18" s="43"/>
    </row>
    <row r="19" spans="1:16" ht="15.75">
      <c r="A19" s="6">
        <v>3</v>
      </c>
      <c r="B19" s="6"/>
      <c r="C19" s="45" t="s">
        <v>301</v>
      </c>
      <c r="D19" s="5" t="s">
        <v>53</v>
      </c>
      <c r="E19" s="6">
        <v>1</v>
      </c>
      <c r="F19" s="43"/>
      <c r="G19" s="43"/>
      <c r="H19" s="43"/>
      <c r="I19" s="43"/>
      <c r="J19" s="43"/>
      <c r="K19" s="43"/>
      <c r="L19" s="43"/>
      <c r="M19" s="43"/>
      <c r="N19" s="43"/>
      <c r="O19" s="43"/>
      <c r="P19" s="43"/>
    </row>
    <row r="20" spans="1:16" ht="15.75">
      <c r="A20" s="6">
        <v>4</v>
      </c>
      <c r="B20" s="6"/>
      <c r="C20" s="45" t="s">
        <v>300</v>
      </c>
      <c r="D20" s="5" t="s">
        <v>53</v>
      </c>
      <c r="E20" s="6">
        <v>1</v>
      </c>
      <c r="F20" s="43"/>
      <c r="G20" s="43"/>
      <c r="H20" s="43"/>
      <c r="I20" s="43"/>
      <c r="J20" s="43"/>
      <c r="K20" s="43"/>
      <c r="L20" s="43"/>
      <c r="M20" s="43"/>
      <c r="N20" s="43"/>
      <c r="O20" s="43"/>
      <c r="P20" s="43"/>
    </row>
    <row r="21" spans="1:16" ht="31.5">
      <c r="A21" s="6">
        <v>5</v>
      </c>
      <c r="B21" s="6"/>
      <c r="C21" s="53" t="s">
        <v>299</v>
      </c>
      <c r="D21" s="6"/>
      <c r="E21" s="6"/>
      <c r="F21" s="43"/>
      <c r="G21" s="43"/>
      <c r="H21" s="43"/>
      <c r="I21" s="43"/>
      <c r="J21" s="43"/>
      <c r="K21" s="43"/>
      <c r="L21" s="43"/>
      <c r="M21" s="43"/>
      <c r="N21" s="43"/>
      <c r="O21" s="43"/>
      <c r="P21" s="43"/>
    </row>
    <row r="22" spans="1:16" ht="15.75">
      <c r="A22" s="6"/>
      <c r="B22" s="6"/>
      <c r="C22" s="53" t="s">
        <v>104</v>
      </c>
      <c r="D22" s="6"/>
      <c r="E22" s="6"/>
      <c r="F22" s="43"/>
      <c r="G22" s="43"/>
      <c r="H22" s="43"/>
      <c r="I22" s="43"/>
      <c r="J22" s="43"/>
      <c r="K22" s="43"/>
      <c r="L22" s="43"/>
      <c r="M22" s="43"/>
      <c r="N22" s="43"/>
      <c r="O22" s="43"/>
      <c r="P22" s="43"/>
    </row>
    <row r="23" spans="1:16" ht="15.75">
      <c r="A23" s="6">
        <v>6</v>
      </c>
      <c r="B23" s="6"/>
      <c r="C23" s="45" t="s">
        <v>294</v>
      </c>
      <c r="D23" s="5" t="s">
        <v>46</v>
      </c>
      <c r="E23" s="6">
        <v>21</v>
      </c>
      <c r="F23" s="43"/>
      <c r="G23" s="43"/>
      <c r="H23" s="43"/>
      <c r="I23" s="43"/>
      <c r="J23" s="43"/>
      <c r="K23" s="43"/>
      <c r="L23" s="43"/>
      <c r="M23" s="43"/>
      <c r="N23" s="43"/>
      <c r="O23" s="43"/>
      <c r="P23" s="43"/>
    </row>
    <row r="24" spans="1:16" ht="15.75">
      <c r="A24" s="6">
        <v>7</v>
      </c>
      <c r="B24" s="6"/>
      <c r="C24" s="45" t="s">
        <v>298</v>
      </c>
      <c r="D24" s="5" t="s">
        <v>46</v>
      </c>
      <c r="E24" s="6">
        <v>30</v>
      </c>
      <c r="F24" s="43"/>
      <c r="G24" s="43"/>
      <c r="H24" s="43"/>
      <c r="I24" s="43"/>
      <c r="J24" s="43"/>
      <c r="K24" s="43"/>
      <c r="L24" s="43"/>
      <c r="M24" s="43"/>
      <c r="N24" s="43"/>
      <c r="O24" s="43"/>
      <c r="P24" s="43"/>
    </row>
    <row r="25" spans="1:16" ht="15.75">
      <c r="A25" s="6">
        <v>8</v>
      </c>
      <c r="B25" s="6"/>
      <c r="C25" s="45" t="s">
        <v>293</v>
      </c>
      <c r="D25" s="5" t="s">
        <v>46</v>
      </c>
      <c r="E25" s="6">
        <v>28</v>
      </c>
      <c r="F25" s="43"/>
      <c r="G25" s="43"/>
      <c r="H25" s="43"/>
      <c r="I25" s="43"/>
      <c r="J25" s="43"/>
      <c r="K25" s="43"/>
      <c r="L25" s="43"/>
      <c r="M25" s="43"/>
      <c r="N25" s="43"/>
      <c r="O25" s="43"/>
      <c r="P25" s="43"/>
    </row>
    <row r="26" spans="1:16" ht="15.75">
      <c r="A26" s="6">
        <v>9</v>
      </c>
      <c r="B26" s="6"/>
      <c r="C26" s="45" t="s">
        <v>297</v>
      </c>
      <c r="D26" s="5" t="s">
        <v>46</v>
      </c>
      <c r="E26" s="6">
        <v>2</v>
      </c>
      <c r="F26" s="43"/>
      <c r="G26" s="43"/>
      <c r="H26" s="43"/>
      <c r="I26" s="43"/>
      <c r="J26" s="43"/>
      <c r="K26" s="43"/>
      <c r="L26" s="43"/>
      <c r="M26" s="43"/>
      <c r="N26" s="43"/>
      <c r="O26" s="43"/>
      <c r="P26" s="43"/>
    </row>
    <row r="27" spans="1:16" ht="15.75">
      <c r="A27" s="6">
        <v>10</v>
      </c>
      <c r="B27" s="6"/>
      <c r="C27" s="45" t="s">
        <v>296</v>
      </c>
      <c r="D27" s="5" t="s">
        <v>46</v>
      </c>
      <c r="E27" s="6">
        <v>42</v>
      </c>
      <c r="F27" s="43"/>
      <c r="G27" s="43"/>
      <c r="H27" s="43"/>
      <c r="I27" s="43"/>
      <c r="J27" s="43"/>
      <c r="K27" s="43"/>
      <c r="L27" s="43"/>
      <c r="M27" s="43"/>
      <c r="N27" s="43"/>
      <c r="O27" s="43"/>
      <c r="P27" s="43"/>
    </row>
    <row r="28" spans="1:16" ht="15.75">
      <c r="A28" s="6">
        <v>11</v>
      </c>
      <c r="B28" s="6"/>
      <c r="C28" s="45" t="s">
        <v>295</v>
      </c>
      <c r="D28" s="5" t="s">
        <v>46</v>
      </c>
      <c r="E28" s="6">
        <v>3</v>
      </c>
      <c r="F28" s="43"/>
      <c r="G28" s="43"/>
      <c r="H28" s="43"/>
      <c r="I28" s="43"/>
      <c r="J28" s="43"/>
      <c r="K28" s="43"/>
      <c r="L28" s="43"/>
      <c r="M28" s="43"/>
      <c r="N28" s="43"/>
      <c r="O28" s="43"/>
      <c r="P28" s="43"/>
    </row>
    <row r="29" spans="1:16" ht="15.75">
      <c r="A29" s="6"/>
      <c r="B29" s="6"/>
      <c r="C29" s="53" t="s">
        <v>92</v>
      </c>
      <c r="D29" s="6"/>
      <c r="E29" s="6"/>
      <c r="F29" s="43"/>
      <c r="G29" s="43"/>
      <c r="H29" s="43"/>
      <c r="I29" s="43"/>
      <c r="J29" s="43"/>
      <c r="K29" s="43"/>
      <c r="L29" s="43"/>
      <c r="M29" s="43"/>
      <c r="N29" s="43"/>
      <c r="O29" s="43"/>
      <c r="P29" s="43"/>
    </row>
    <row r="30" spans="1:16" ht="15.75">
      <c r="A30" s="6"/>
      <c r="B30" s="6"/>
      <c r="C30" s="45" t="s">
        <v>294</v>
      </c>
      <c r="D30" s="5" t="s">
        <v>46</v>
      </c>
      <c r="E30" s="6">
        <v>1</v>
      </c>
      <c r="F30" s="43"/>
      <c r="G30" s="43"/>
      <c r="H30" s="43"/>
      <c r="I30" s="43"/>
      <c r="J30" s="43"/>
      <c r="K30" s="43"/>
      <c r="L30" s="43"/>
      <c r="M30" s="43"/>
      <c r="N30" s="43"/>
      <c r="O30" s="43"/>
      <c r="P30" s="43"/>
    </row>
    <row r="31" spans="1:16" ht="15.75">
      <c r="A31" s="6"/>
      <c r="B31" s="6"/>
      <c r="C31" s="45" t="s">
        <v>293</v>
      </c>
      <c r="D31" s="5" t="s">
        <v>46</v>
      </c>
      <c r="E31" s="6">
        <v>2</v>
      </c>
      <c r="F31" s="43"/>
      <c r="G31" s="43"/>
      <c r="H31" s="43"/>
      <c r="I31" s="43"/>
      <c r="J31" s="43"/>
      <c r="K31" s="43"/>
      <c r="L31" s="43"/>
      <c r="M31" s="43"/>
      <c r="N31" s="43"/>
      <c r="O31" s="43"/>
      <c r="P31" s="43"/>
    </row>
    <row r="32" spans="1:16" ht="31.5">
      <c r="A32" s="6"/>
      <c r="B32" s="6"/>
      <c r="C32" s="53" t="s">
        <v>292</v>
      </c>
      <c r="D32" s="6"/>
      <c r="E32" s="6"/>
      <c r="F32" s="43"/>
      <c r="G32" s="43"/>
      <c r="H32" s="43"/>
      <c r="I32" s="43"/>
      <c r="J32" s="43"/>
      <c r="K32" s="43"/>
      <c r="L32" s="43"/>
      <c r="M32" s="43"/>
      <c r="N32" s="43"/>
      <c r="O32" s="43"/>
      <c r="P32" s="43"/>
    </row>
    <row r="33" spans="1:16" ht="15.75">
      <c r="A33" s="6"/>
      <c r="B33" s="6"/>
      <c r="C33" s="53" t="s">
        <v>104</v>
      </c>
      <c r="D33" s="6"/>
      <c r="E33" s="6"/>
      <c r="F33" s="43"/>
      <c r="G33" s="43"/>
      <c r="H33" s="43"/>
      <c r="I33" s="43"/>
      <c r="J33" s="43"/>
      <c r="K33" s="43"/>
      <c r="L33" s="43"/>
      <c r="M33" s="43"/>
      <c r="N33" s="43"/>
      <c r="O33" s="43"/>
      <c r="P33" s="43"/>
    </row>
    <row r="34" spans="1:16" ht="15.75">
      <c r="A34" s="6"/>
      <c r="B34" s="6"/>
      <c r="C34" s="53" t="s">
        <v>291</v>
      </c>
      <c r="D34" s="6"/>
      <c r="E34" s="6"/>
      <c r="F34" s="43"/>
      <c r="G34" s="43"/>
      <c r="H34" s="43"/>
      <c r="I34" s="43"/>
      <c r="J34" s="43"/>
      <c r="K34" s="43"/>
      <c r="L34" s="43"/>
      <c r="M34" s="43"/>
      <c r="N34" s="43"/>
      <c r="O34" s="43"/>
      <c r="P34" s="43"/>
    </row>
    <row r="35" spans="1:16" ht="31.5">
      <c r="A35" s="6"/>
      <c r="B35" s="6"/>
      <c r="C35" s="45" t="s">
        <v>290</v>
      </c>
      <c r="D35" s="5" t="s">
        <v>46</v>
      </c>
      <c r="E35" s="6">
        <v>20</v>
      </c>
      <c r="F35" s="43"/>
      <c r="G35" s="43"/>
      <c r="H35" s="43"/>
      <c r="I35" s="43"/>
      <c r="J35" s="43"/>
      <c r="K35" s="43"/>
      <c r="L35" s="43"/>
      <c r="M35" s="43"/>
      <c r="N35" s="43"/>
      <c r="O35" s="43"/>
      <c r="P35" s="43"/>
    </row>
    <row r="36" spans="1:16" ht="31.5">
      <c r="A36" s="6"/>
      <c r="B36" s="6"/>
      <c r="C36" s="45" t="s">
        <v>288</v>
      </c>
      <c r="D36" s="5" t="s">
        <v>46</v>
      </c>
      <c r="E36" s="6">
        <v>4</v>
      </c>
      <c r="F36" s="43"/>
      <c r="G36" s="43"/>
      <c r="H36" s="43"/>
      <c r="I36" s="43"/>
      <c r="J36" s="43"/>
      <c r="K36" s="43"/>
      <c r="L36" s="43"/>
      <c r="M36" s="43"/>
      <c r="N36" s="43"/>
      <c r="O36" s="43"/>
      <c r="P36" s="43"/>
    </row>
    <row r="37" spans="1:16" ht="15.75">
      <c r="A37" s="6"/>
      <c r="B37" s="6"/>
      <c r="C37" s="53" t="s">
        <v>289</v>
      </c>
      <c r="D37" s="6"/>
      <c r="E37" s="6"/>
      <c r="F37" s="43"/>
      <c r="G37" s="43"/>
      <c r="H37" s="43"/>
      <c r="I37" s="43"/>
      <c r="J37" s="43"/>
      <c r="K37" s="43"/>
      <c r="L37" s="43"/>
      <c r="M37" s="43"/>
      <c r="N37" s="43"/>
      <c r="O37" s="43"/>
      <c r="P37" s="43"/>
    </row>
    <row r="38" spans="1:16" ht="31.5">
      <c r="A38" s="6">
        <v>17</v>
      </c>
      <c r="B38" s="6"/>
      <c r="C38" s="45" t="s">
        <v>274</v>
      </c>
      <c r="D38" s="5" t="s">
        <v>46</v>
      </c>
      <c r="E38" s="6">
        <v>10</v>
      </c>
      <c r="F38" s="43"/>
      <c r="G38" s="43"/>
      <c r="H38" s="43"/>
      <c r="I38" s="43"/>
      <c r="J38" s="43"/>
      <c r="K38" s="43"/>
      <c r="L38" s="43"/>
      <c r="M38" s="43"/>
      <c r="N38" s="43"/>
      <c r="O38" s="43"/>
      <c r="P38" s="43"/>
    </row>
    <row r="39" spans="1:16" ht="31.5">
      <c r="A39" s="6">
        <v>18</v>
      </c>
      <c r="B39" s="6"/>
      <c r="C39" s="45" t="s">
        <v>288</v>
      </c>
      <c r="D39" s="5" t="s">
        <v>46</v>
      </c>
      <c r="E39" s="6">
        <v>36</v>
      </c>
      <c r="F39" s="43"/>
      <c r="G39" s="43"/>
      <c r="H39" s="43"/>
      <c r="I39" s="43"/>
      <c r="J39" s="43"/>
      <c r="K39" s="43"/>
      <c r="L39" s="43"/>
      <c r="M39" s="43"/>
      <c r="N39" s="43"/>
      <c r="O39" s="43"/>
      <c r="P39" s="43"/>
    </row>
    <row r="40" spans="1:16" ht="15.75">
      <c r="A40" s="6">
        <v>19</v>
      </c>
      <c r="B40" s="6"/>
      <c r="C40" s="45" t="s">
        <v>287</v>
      </c>
      <c r="D40" s="5" t="s">
        <v>46</v>
      </c>
      <c r="E40" s="6">
        <v>2</v>
      </c>
      <c r="F40" s="43"/>
      <c r="G40" s="43"/>
      <c r="H40" s="43"/>
      <c r="I40" s="43"/>
      <c r="J40" s="43"/>
      <c r="K40" s="43"/>
      <c r="L40" s="43"/>
      <c r="M40" s="43"/>
      <c r="N40" s="43"/>
      <c r="O40" s="43"/>
      <c r="P40" s="43"/>
    </row>
    <row r="41" spans="1:16" ht="31.5">
      <c r="A41" s="6">
        <v>20</v>
      </c>
      <c r="B41" s="6"/>
      <c r="C41" s="45" t="s">
        <v>286</v>
      </c>
      <c r="D41" s="5" t="s">
        <v>46</v>
      </c>
      <c r="E41" s="6">
        <v>86</v>
      </c>
      <c r="F41" s="43"/>
      <c r="G41" s="43"/>
      <c r="H41" s="43"/>
      <c r="I41" s="43"/>
      <c r="J41" s="43"/>
      <c r="K41" s="43"/>
      <c r="L41" s="43"/>
      <c r="M41" s="43"/>
      <c r="N41" s="43"/>
      <c r="O41" s="43"/>
      <c r="P41" s="43"/>
    </row>
    <row r="42" spans="1:16" ht="31.5">
      <c r="A42" s="6">
        <v>21</v>
      </c>
      <c r="B42" s="6"/>
      <c r="C42" s="45" t="s">
        <v>285</v>
      </c>
      <c r="D42" s="5" t="s">
        <v>46</v>
      </c>
      <c r="E42" s="6">
        <v>11</v>
      </c>
      <c r="F42" s="43"/>
      <c r="G42" s="43"/>
      <c r="H42" s="43"/>
      <c r="I42" s="43"/>
      <c r="J42" s="43"/>
      <c r="K42" s="43"/>
      <c r="L42" s="43"/>
      <c r="M42" s="43"/>
      <c r="N42" s="43"/>
      <c r="O42" s="43"/>
      <c r="P42" s="43"/>
    </row>
    <row r="43" spans="1:16" ht="31.5">
      <c r="A43" s="6">
        <v>22</v>
      </c>
      <c r="B43" s="6"/>
      <c r="C43" s="45" t="s">
        <v>284</v>
      </c>
      <c r="D43" s="5" t="s">
        <v>46</v>
      </c>
      <c r="E43" s="6">
        <v>8</v>
      </c>
      <c r="F43" s="43"/>
      <c r="G43" s="43"/>
      <c r="H43" s="43"/>
      <c r="I43" s="43"/>
      <c r="J43" s="43"/>
      <c r="K43" s="43"/>
      <c r="L43" s="43"/>
      <c r="M43" s="43"/>
      <c r="N43" s="43"/>
      <c r="O43" s="43"/>
      <c r="P43" s="43"/>
    </row>
    <row r="44" spans="1:16" ht="15.75">
      <c r="A44" s="6">
        <v>23</v>
      </c>
      <c r="B44" s="6"/>
      <c r="C44" s="53" t="s">
        <v>283</v>
      </c>
      <c r="D44" s="6"/>
      <c r="E44" s="6"/>
      <c r="F44" s="43"/>
      <c r="G44" s="43"/>
      <c r="H44" s="43"/>
      <c r="I44" s="43"/>
      <c r="J44" s="43"/>
      <c r="K44" s="43"/>
      <c r="L44" s="43"/>
      <c r="M44" s="43"/>
      <c r="N44" s="43"/>
      <c r="O44" s="43"/>
      <c r="P44" s="43"/>
    </row>
    <row r="45" spans="1:16" ht="31.5">
      <c r="A45" s="6">
        <v>24</v>
      </c>
      <c r="B45" s="6"/>
      <c r="C45" s="45" t="s">
        <v>282</v>
      </c>
      <c r="D45" s="5" t="s">
        <v>46</v>
      </c>
      <c r="E45" s="6">
        <v>4</v>
      </c>
      <c r="F45" s="43"/>
      <c r="G45" s="43"/>
      <c r="H45" s="43"/>
      <c r="I45" s="43"/>
      <c r="J45" s="43"/>
      <c r="K45" s="43"/>
      <c r="L45" s="43"/>
      <c r="M45" s="43"/>
      <c r="N45" s="43"/>
      <c r="O45" s="43"/>
      <c r="P45" s="43"/>
    </row>
    <row r="46" spans="1:16" ht="31.5">
      <c r="A46" s="6">
        <v>25</v>
      </c>
      <c r="B46" s="6"/>
      <c r="C46" s="52" t="s">
        <v>281</v>
      </c>
      <c r="D46" s="5" t="s">
        <v>46</v>
      </c>
      <c r="E46" s="6">
        <v>3</v>
      </c>
      <c r="F46" s="43"/>
      <c r="G46" s="43"/>
      <c r="H46" s="43"/>
      <c r="I46" s="43"/>
      <c r="J46" s="43"/>
      <c r="K46" s="43"/>
      <c r="L46" s="43"/>
      <c r="M46" s="43"/>
      <c r="N46" s="43"/>
      <c r="O46" s="43"/>
      <c r="P46" s="43"/>
    </row>
    <row r="47" spans="1:16" ht="31.5">
      <c r="A47" s="6">
        <v>26</v>
      </c>
      <c r="B47" s="6"/>
      <c r="C47" s="45" t="s">
        <v>276</v>
      </c>
      <c r="D47" s="5" t="s">
        <v>46</v>
      </c>
      <c r="E47" s="6">
        <v>36</v>
      </c>
      <c r="F47" s="43"/>
      <c r="G47" s="43"/>
      <c r="H47" s="43"/>
      <c r="I47" s="43"/>
      <c r="J47" s="43"/>
      <c r="K47" s="43"/>
      <c r="L47" s="43"/>
      <c r="M47" s="43"/>
      <c r="N47" s="43"/>
      <c r="O47" s="43"/>
      <c r="P47" s="43"/>
    </row>
    <row r="48" spans="1:16" ht="31.5">
      <c r="A48" s="6">
        <v>27</v>
      </c>
      <c r="B48" s="6"/>
      <c r="C48" s="45" t="s">
        <v>280</v>
      </c>
      <c r="D48" s="5" t="s">
        <v>46</v>
      </c>
      <c r="E48" s="6">
        <v>20</v>
      </c>
      <c r="F48" s="43"/>
      <c r="G48" s="43"/>
      <c r="H48" s="43"/>
      <c r="I48" s="43"/>
      <c r="J48" s="43"/>
      <c r="K48" s="43"/>
      <c r="L48" s="43"/>
      <c r="M48" s="43"/>
      <c r="N48" s="43"/>
      <c r="O48" s="43"/>
      <c r="P48" s="43"/>
    </row>
    <row r="49" spans="1:16" ht="31.5">
      <c r="A49" s="6">
        <v>28</v>
      </c>
      <c r="B49" s="6"/>
      <c r="C49" s="45" t="s">
        <v>279</v>
      </c>
      <c r="D49" s="5" t="s">
        <v>46</v>
      </c>
      <c r="E49" s="6">
        <v>15</v>
      </c>
      <c r="F49" s="43"/>
      <c r="G49" s="43"/>
      <c r="H49" s="43"/>
      <c r="I49" s="43"/>
      <c r="J49" s="43"/>
      <c r="K49" s="43"/>
      <c r="L49" s="43"/>
      <c r="M49" s="43"/>
      <c r="N49" s="43"/>
      <c r="O49" s="43"/>
      <c r="P49" s="43"/>
    </row>
    <row r="50" spans="1:16" ht="31.5">
      <c r="A50" s="6">
        <v>29</v>
      </c>
      <c r="B50" s="6"/>
      <c r="C50" s="45" t="s">
        <v>278</v>
      </c>
      <c r="D50" s="5" t="s">
        <v>46</v>
      </c>
      <c r="E50" s="6">
        <v>35</v>
      </c>
      <c r="F50" s="43"/>
      <c r="G50" s="43"/>
      <c r="H50" s="43"/>
      <c r="I50" s="43"/>
      <c r="J50" s="43"/>
      <c r="K50" s="43"/>
      <c r="L50" s="43"/>
      <c r="M50" s="43"/>
      <c r="N50" s="43"/>
      <c r="O50" s="43"/>
      <c r="P50" s="43"/>
    </row>
    <row r="51" spans="1:16" ht="31.5">
      <c r="A51" s="6">
        <v>30</v>
      </c>
      <c r="B51" s="6"/>
      <c r="C51" s="45" t="s">
        <v>277</v>
      </c>
      <c r="D51" s="5" t="s">
        <v>46</v>
      </c>
      <c r="E51" s="6">
        <v>12</v>
      </c>
      <c r="F51" s="43"/>
      <c r="G51" s="43"/>
      <c r="H51" s="43"/>
      <c r="I51" s="43"/>
      <c r="J51" s="43"/>
      <c r="K51" s="43"/>
      <c r="L51" s="43"/>
      <c r="M51" s="43"/>
      <c r="N51" s="43"/>
      <c r="O51" s="43"/>
      <c r="P51" s="43"/>
    </row>
    <row r="52" spans="1:16" ht="15.75">
      <c r="A52" s="6"/>
      <c r="B52" s="6"/>
      <c r="C52" s="53" t="s">
        <v>92</v>
      </c>
      <c r="D52" s="6"/>
      <c r="E52" s="6"/>
      <c r="F52" s="43"/>
      <c r="G52" s="43"/>
      <c r="H52" s="43"/>
      <c r="I52" s="43"/>
      <c r="J52" s="43"/>
      <c r="K52" s="43"/>
      <c r="L52" s="43"/>
      <c r="M52" s="43"/>
      <c r="N52" s="43"/>
      <c r="O52" s="43"/>
      <c r="P52" s="43"/>
    </row>
    <row r="53" spans="1:16" ht="31.5">
      <c r="A53" s="6"/>
      <c r="B53" s="6"/>
      <c r="C53" s="45" t="s">
        <v>276</v>
      </c>
      <c r="D53" s="5" t="s">
        <v>46</v>
      </c>
      <c r="E53" s="6">
        <v>9</v>
      </c>
      <c r="F53" s="43"/>
      <c r="G53" s="43"/>
      <c r="H53" s="43"/>
      <c r="I53" s="43"/>
      <c r="J53" s="43"/>
      <c r="K53" s="43"/>
      <c r="L53" s="43"/>
      <c r="M53" s="43"/>
      <c r="N53" s="43"/>
      <c r="O53" s="43"/>
      <c r="P53" s="43"/>
    </row>
    <row r="54" spans="1:16" ht="15.75">
      <c r="A54" s="6">
        <v>31</v>
      </c>
      <c r="B54" s="6"/>
      <c r="C54" s="53" t="s">
        <v>275</v>
      </c>
      <c r="D54" s="6"/>
      <c r="E54" s="6"/>
      <c r="F54" s="43"/>
      <c r="G54" s="43"/>
      <c r="H54" s="43"/>
      <c r="I54" s="43"/>
      <c r="J54" s="43"/>
      <c r="K54" s="43"/>
      <c r="L54" s="43"/>
      <c r="M54" s="43"/>
      <c r="N54" s="43"/>
      <c r="O54" s="43"/>
      <c r="P54" s="43"/>
    </row>
    <row r="55" spans="1:16" ht="31.5">
      <c r="A55" s="6">
        <v>32</v>
      </c>
      <c r="B55" s="6"/>
      <c r="C55" s="45" t="s">
        <v>274</v>
      </c>
      <c r="D55" s="5" t="s">
        <v>46</v>
      </c>
      <c r="E55" s="6">
        <v>24</v>
      </c>
      <c r="F55" s="43"/>
      <c r="G55" s="43"/>
      <c r="H55" s="43"/>
      <c r="I55" s="43"/>
      <c r="J55" s="43"/>
      <c r="K55" s="43"/>
      <c r="L55" s="43"/>
      <c r="M55" s="43"/>
      <c r="N55" s="43"/>
      <c r="O55" s="43"/>
      <c r="P55" s="43"/>
    </row>
    <row r="56" spans="1:16" ht="31.5">
      <c r="A56" s="6">
        <v>33</v>
      </c>
      <c r="B56" s="6"/>
      <c r="C56" s="45" t="s">
        <v>273</v>
      </c>
      <c r="D56" s="5" t="s">
        <v>46</v>
      </c>
      <c r="E56" s="6">
        <v>1</v>
      </c>
      <c r="F56" s="43"/>
      <c r="G56" s="43"/>
      <c r="H56" s="43"/>
      <c r="I56" s="43"/>
      <c r="J56" s="43"/>
      <c r="K56" s="43"/>
      <c r="L56" s="43"/>
      <c r="M56" s="43"/>
      <c r="N56" s="43"/>
      <c r="O56" s="43"/>
      <c r="P56" s="43"/>
    </row>
    <row r="57" spans="1:16" ht="31.5">
      <c r="A57" s="6"/>
      <c r="B57" s="6"/>
      <c r="C57" s="45" t="s">
        <v>272</v>
      </c>
      <c r="D57" s="5" t="s">
        <v>46</v>
      </c>
      <c r="E57" s="6"/>
      <c r="F57" s="43"/>
      <c r="G57" s="43"/>
      <c r="H57" s="43"/>
      <c r="I57" s="43"/>
      <c r="J57" s="43"/>
      <c r="K57" s="43"/>
      <c r="L57" s="43"/>
      <c r="M57" s="43"/>
      <c r="N57" s="43"/>
      <c r="O57" s="43"/>
      <c r="P57" s="43"/>
    </row>
    <row r="58" spans="1:16" ht="15.75">
      <c r="A58" s="6">
        <v>34</v>
      </c>
      <c r="B58" s="6"/>
      <c r="C58" s="45" t="s">
        <v>271</v>
      </c>
      <c r="D58" s="5" t="s">
        <v>46</v>
      </c>
      <c r="E58" s="6">
        <v>23</v>
      </c>
      <c r="F58" s="43"/>
      <c r="G58" s="43"/>
      <c r="H58" s="43"/>
      <c r="I58" s="43"/>
      <c r="J58" s="43"/>
      <c r="K58" s="43"/>
      <c r="L58" s="43"/>
      <c r="M58" s="43"/>
      <c r="N58" s="43"/>
      <c r="O58" s="43"/>
      <c r="P58" s="43"/>
    </row>
    <row r="59" spans="1:16" ht="15.75">
      <c r="A59" s="6">
        <v>35</v>
      </c>
      <c r="B59" s="6"/>
      <c r="C59" s="45" t="s">
        <v>270</v>
      </c>
      <c r="D59" s="5" t="s">
        <v>46</v>
      </c>
      <c r="E59" s="6">
        <v>30</v>
      </c>
      <c r="F59" s="43"/>
      <c r="G59" s="43"/>
      <c r="H59" s="43"/>
      <c r="I59" s="43"/>
      <c r="J59" s="43"/>
      <c r="K59" s="43"/>
      <c r="L59" s="43"/>
      <c r="M59" s="43"/>
      <c r="N59" s="43"/>
      <c r="O59" s="43"/>
      <c r="P59" s="43"/>
    </row>
    <row r="60" spans="1:16" ht="15.75">
      <c r="A60" s="6">
        <v>36</v>
      </c>
      <c r="B60" s="6"/>
      <c r="C60" s="53" t="s">
        <v>269</v>
      </c>
      <c r="D60" s="6"/>
      <c r="E60" s="6"/>
      <c r="F60" s="43"/>
      <c r="G60" s="43"/>
      <c r="H60" s="43"/>
      <c r="I60" s="43"/>
      <c r="J60" s="43"/>
      <c r="K60" s="43"/>
      <c r="L60" s="43"/>
      <c r="M60" s="43"/>
      <c r="N60" s="43"/>
      <c r="O60" s="43"/>
      <c r="P60" s="43"/>
    </row>
    <row r="61" spans="1:16" ht="15.75">
      <c r="A61" s="6">
        <v>37</v>
      </c>
      <c r="B61" s="6"/>
      <c r="C61" s="45" t="s">
        <v>268</v>
      </c>
      <c r="D61" s="6"/>
      <c r="E61" s="6"/>
      <c r="F61" s="43"/>
      <c r="G61" s="43"/>
      <c r="H61" s="43"/>
      <c r="I61" s="43"/>
      <c r="J61" s="43"/>
      <c r="K61" s="43"/>
      <c r="L61" s="43"/>
      <c r="M61" s="43"/>
      <c r="N61" s="43"/>
      <c r="O61" s="43"/>
      <c r="P61" s="43"/>
    </row>
    <row r="62" spans="1:16" ht="18.75">
      <c r="A62" s="6">
        <v>38</v>
      </c>
      <c r="B62" s="6"/>
      <c r="C62" s="63" t="s">
        <v>267</v>
      </c>
      <c r="D62" s="5" t="s">
        <v>48</v>
      </c>
      <c r="E62" s="6">
        <v>100</v>
      </c>
      <c r="F62" s="43"/>
      <c r="G62" s="43"/>
      <c r="H62" s="43"/>
      <c r="I62" s="43"/>
      <c r="J62" s="43"/>
      <c r="K62" s="43"/>
      <c r="L62" s="43"/>
      <c r="M62" s="43"/>
      <c r="N62" s="43"/>
      <c r="O62" s="43"/>
      <c r="P62" s="43"/>
    </row>
    <row r="63" spans="1:16" ht="18.75">
      <c r="A63" s="6">
        <v>39</v>
      </c>
      <c r="B63" s="6"/>
      <c r="C63" s="63" t="s">
        <v>266</v>
      </c>
      <c r="D63" s="5" t="s">
        <v>48</v>
      </c>
      <c r="E63" s="6">
        <v>100</v>
      </c>
      <c r="F63" s="43"/>
      <c r="G63" s="43"/>
      <c r="H63" s="43"/>
      <c r="I63" s="43"/>
      <c r="J63" s="43"/>
      <c r="K63" s="43"/>
      <c r="L63" s="43"/>
      <c r="M63" s="43"/>
      <c r="N63" s="43"/>
      <c r="O63" s="43"/>
      <c r="P63" s="43"/>
    </row>
    <row r="64" spans="1:16" ht="18.75">
      <c r="A64" s="6">
        <v>40</v>
      </c>
      <c r="B64" s="6"/>
      <c r="C64" s="63" t="s">
        <v>265</v>
      </c>
      <c r="D64" s="5" t="s">
        <v>48</v>
      </c>
      <c r="E64" s="6">
        <v>3500</v>
      </c>
      <c r="F64" s="43"/>
      <c r="G64" s="43"/>
      <c r="H64" s="43"/>
      <c r="I64" s="43"/>
      <c r="J64" s="43"/>
      <c r="K64" s="43"/>
      <c r="L64" s="43"/>
      <c r="M64" s="43"/>
      <c r="N64" s="43"/>
      <c r="O64" s="43"/>
      <c r="P64" s="43"/>
    </row>
    <row r="65" spans="1:16" ht="18.75">
      <c r="A65" s="6">
        <v>41</v>
      </c>
      <c r="B65" s="6"/>
      <c r="C65" s="63" t="s">
        <v>264</v>
      </c>
      <c r="D65" s="5" t="s">
        <v>48</v>
      </c>
      <c r="E65" s="6">
        <v>4500</v>
      </c>
      <c r="F65" s="43"/>
      <c r="G65" s="43"/>
      <c r="H65" s="43"/>
      <c r="I65" s="43"/>
      <c r="J65" s="43"/>
      <c r="K65" s="43"/>
      <c r="L65" s="43"/>
      <c r="M65" s="43"/>
      <c r="N65" s="43"/>
      <c r="O65" s="43"/>
      <c r="P65" s="43"/>
    </row>
    <row r="66" spans="1:16" ht="18.75">
      <c r="A66" s="6">
        <v>42</v>
      </c>
      <c r="B66" s="6"/>
      <c r="C66" s="63" t="s">
        <v>263</v>
      </c>
      <c r="D66" s="5" t="s">
        <v>48</v>
      </c>
      <c r="E66" s="6">
        <v>500</v>
      </c>
      <c r="F66" s="43"/>
      <c r="G66" s="43"/>
      <c r="H66" s="43"/>
      <c r="I66" s="43"/>
      <c r="J66" s="43"/>
      <c r="K66" s="43"/>
      <c r="L66" s="43"/>
      <c r="M66" s="43"/>
      <c r="N66" s="43"/>
      <c r="O66" s="43"/>
      <c r="P66" s="43"/>
    </row>
    <row r="67" spans="1:16" ht="18.75">
      <c r="A67" s="6">
        <v>43</v>
      </c>
      <c r="B67" s="6"/>
      <c r="C67" s="63" t="s">
        <v>262</v>
      </c>
      <c r="D67" s="5" t="s">
        <v>48</v>
      </c>
      <c r="E67" s="6">
        <v>1500</v>
      </c>
      <c r="F67" s="43"/>
      <c r="G67" s="43"/>
      <c r="H67" s="43"/>
      <c r="I67" s="43"/>
      <c r="J67" s="43"/>
      <c r="K67" s="43"/>
      <c r="L67" s="43"/>
      <c r="M67" s="43"/>
      <c r="N67" s="43"/>
      <c r="O67" s="43"/>
      <c r="P67" s="43"/>
    </row>
    <row r="68" spans="1:16" ht="18.75">
      <c r="A68" s="6">
        <v>44</v>
      </c>
      <c r="B68" s="6"/>
      <c r="C68" s="63" t="s">
        <v>261</v>
      </c>
      <c r="D68" s="5" t="s">
        <v>48</v>
      </c>
      <c r="E68" s="6">
        <v>600</v>
      </c>
      <c r="F68" s="43"/>
      <c r="G68" s="43"/>
      <c r="H68" s="43"/>
      <c r="I68" s="43"/>
      <c r="J68" s="43"/>
      <c r="K68" s="43"/>
      <c r="L68" s="43"/>
      <c r="M68" s="43"/>
      <c r="N68" s="43"/>
      <c r="O68" s="43"/>
      <c r="P68" s="43"/>
    </row>
    <row r="69" spans="1:16" ht="18.75">
      <c r="A69" s="6">
        <v>45</v>
      </c>
      <c r="B69" s="6"/>
      <c r="C69" s="63" t="s">
        <v>260</v>
      </c>
      <c r="D69" s="5" t="s">
        <v>48</v>
      </c>
      <c r="E69" s="6">
        <v>1200</v>
      </c>
      <c r="F69" s="43"/>
      <c r="G69" s="43"/>
      <c r="H69" s="43"/>
      <c r="I69" s="43"/>
      <c r="J69" s="43"/>
      <c r="K69" s="43"/>
      <c r="L69" s="43"/>
      <c r="M69" s="43"/>
      <c r="N69" s="43"/>
      <c r="O69" s="43"/>
      <c r="P69" s="43"/>
    </row>
    <row r="70" spans="1:16" ht="18.75">
      <c r="A70" s="6">
        <v>46</v>
      </c>
      <c r="B70" s="6"/>
      <c r="C70" s="63" t="s">
        <v>259</v>
      </c>
      <c r="D70" s="5" t="s">
        <v>48</v>
      </c>
      <c r="E70" s="6">
        <v>200</v>
      </c>
      <c r="F70" s="43"/>
      <c r="G70" s="43"/>
      <c r="H70" s="43"/>
      <c r="I70" s="43"/>
      <c r="J70" s="43"/>
      <c r="K70" s="43"/>
      <c r="L70" s="43"/>
      <c r="M70" s="43"/>
      <c r="N70" s="43"/>
      <c r="O70" s="43"/>
      <c r="P70" s="43"/>
    </row>
    <row r="71" spans="1:16" ht="18.75">
      <c r="A71" s="6">
        <v>47</v>
      </c>
      <c r="B71" s="6"/>
      <c r="C71" s="63" t="s">
        <v>258</v>
      </c>
      <c r="D71" s="5" t="s">
        <v>48</v>
      </c>
      <c r="E71" s="6">
        <v>50</v>
      </c>
      <c r="F71" s="43"/>
      <c r="G71" s="43"/>
      <c r="H71" s="43"/>
      <c r="I71" s="43"/>
      <c r="J71" s="43"/>
      <c r="K71" s="43"/>
      <c r="L71" s="43"/>
      <c r="M71" s="43"/>
      <c r="N71" s="43"/>
      <c r="O71" s="43"/>
      <c r="P71" s="43"/>
    </row>
    <row r="72" spans="1:16" ht="18.75">
      <c r="A72" s="6">
        <v>48</v>
      </c>
      <c r="B72" s="6"/>
      <c r="C72" s="63" t="s">
        <v>257</v>
      </c>
      <c r="D72" s="5" t="s">
        <v>48</v>
      </c>
      <c r="E72" s="6">
        <v>200</v>
      </c>
      <c r="F72" s="43"/>
      <c r="G72" s="43"/>
      <c r="H72" s="43"/>
      <c r="I72" s="43"/>
      <c r="J72" s="43"/>
      <c r="K72" s="43"/>
      <c r="L72" s="43"/>
      <c r="M72" s="43"/>
      <c r="N72" s="43"/>
      <c r="O72" s="43"/>
      <c r="P72" s="43"/>
    </row>
    <row r="73" spans="1:16" ht="15.75">
      <c r="A73" s="6">
        <v>49</v>
      </c>
      <c r="B73" s="6"/>
      <c r="C73" s="45" t="s">
        <v>256</v>
      </c>
      <c r="D73" s="6"/>
      <c r="E73" s="6"/>
      <c r="F73" s="43"/>
      <c r="G73" s="43"/>
      <c r="H73" s="43"/>
      <c r="I73" s="43"/>
      <c r="J73" s="43"/>
      <c r="K73" s="43"/>
      <c r="L73" s="43"/>
      <c r="M73" s="43"/>
      <c r="N73" s="43"/>
      <c r="O73" s="43"/>
      <c r="P73" s="43"/>
    </row>
    <row r="74" spans="1:16" ht="15.75">
      <c r="A74" s="6">
        <v>50</v>
      </c>
      <c r="B74" s="6"/>
      <c r="C74" s="46" t="s">
        <v>255</v>
      </c>
      <c r="D74" s="5" t="s">
        <v>48</v>
      </c>
      <c r="E74" s="6">
        <v>100</v>
      </c>
      <c r="F74" s="43"/>
      <c r="G74" s="43"/>
      <c r="H74" s="43"/>
      <c r="I74" s="43"/>
      <c r="J74" s="43"/>
      <c r="K74" s="43"/>
      <c r="L74" s="43"/>
      <c r="M74" s="43"/>
      <c r="N74" s="43"/>
      <c r="O74" s="43"/>
      <c r="P74" s="43"/>
    </row>
    <row r="75" spans="1:16" ht="15.75">
      <c r="A75" s="6">
        <v>51</v>
      </c>
      <c r="B75" s="6"/>
      <c r="C75" s="46" t="s">
        <v>254</v>
      </c>
      <c r="D75" s="5" t="s">
        <v>48</v>
      </c>
      <c r="E75" s="6">
        <v>50</v>
      </c>
      <c r="F75" s="43"/>
      <c r="G75" s="43"/>
      <c r="H75" s="43"/>
      <c r="I75" s="43"/>
      <c r="J75" s="43"/>
      <c r="K75" s="43"/>
      <c r="L75" s="43"/>
      <c r="M75" s="43"/>
      <c r="N75" s="43"/>
      <c r="O75" s="43"/>
      <c r="P75" s="43"/>
    </row>
    <row r="76" spans="1:16" ht="15.75">
      <c r="A76" s="6">
        <v>52</v>
      </c>
      <c r="B76" s="6"/>
      <c r="C76" s="55" t="s">
        <v>253</v>
      </c>
      <c r="D76" s="6"/>
      <c r="E76" s="6"/>
      <c r="F76" s="43"/>
      <c r="G76" s="43"/>
      <c r="H76" s="43"/>
      <c r="I76" s="43"/>
      <c r="J76" s="43"/>
      <c r="K76" s="43"/>
      <c r="L76" s="43"/>
      <c r="M76" s="43"/>
      <c r="N76" s="43"/>
      <c r="O76" s="43"/>
      <c r="P76" s="43"/>
    </row>
    <row r="77" spans="1:16" ht="15.75">
      <c r="A77" s="6">
        <v>53</v>
      </c>
      <c r="B77" s="6"/>
      <c r="C77" s="46" t="s">
        <v>252</v>
      </c>
      <c r="D77" s="5" t="s">
        <v>48</v>
      </c>
      <c r="E77" s="6">
        <v>3000</v>
      </c>
      <c r="F77" s="43"/>
      <c r="G77" s="43"/>
      <c r="H77" s="43"/>
      <c r="I77" s="43"/>
      <c r="J77" s="43"/>
      <c r="K77" s="43"/>
      <c r="L77" s="43"/>
      <c r="M77" s="43"/>
      <c r="N77" s="43"/>
      <c r="O77" s="43"/>
      <c r="P77" s="43"/>
    </row>
    <row r="78" spans="1:16" ht="15.75">
      <c r="A78" s="6">
        <v>54</v>
      </c>
      <c r="B78" s="6"/>
      <c r="C78" s="46" t="s">
        <v>251</v>
      </c>
      <c r="D78" s="5" t="s">
        <v>48</v>
      </c>
      <c r="E78" s="6">
        <v>1000</v>
      </c>
      <c r="F78" s="43"/>
      <c r="G78" s="43"/>
      <c r="H78" s="43"/>
      <c r="I78" s="43"/>
      <c r="J78" s="43"/>
      <c r="K78" s="43"/>
      <c r="L78" s="43"/>
      <c r="M78" s="43"/>
      <c r="N78" s="43"/>
      <c r="O78" s="43"/>
      <c r="P78" s="43"/>
    </row>
    <row r="79" spans="1:16" ht="15.75">
      <c r="A79" s="6">
        <v>55</v>
      </c>
      <c r="B79" s="6"/>
      <c r="C79" s="46" t="s">
        <v>250</v>
      </c>
      <c r="D79" s="5" t="s">
        <v>48</v>
      </c>
      <c r="E79" s="6">
        <v>500</v>
      </c>
      <c r="F79" s="43"/>
      <c r="G79" s="43"/>
      <c r="H79" s="43"/>
      <c r="I79" s="43"/>
      <c r="J79" s="43"/>
      <c r="K79" s="43"/>
      <c r="L79" s="43"/>
      <c r="M79" s="43"/>
      <c r="N79" s="43"/>
      <c r="O79" s="43"/>
      <c r="P79" s="43"/>
    </row>
    <row r="80" spans="1:16" ht="15.75">
      <c r="A80" s="6">
        <v>56</v>
      </c>
      <c r="B80" s="6"/>
      <c r="C80" s="46" t="s">
        <v>249</v>
      </c>
      <c r="D80" s="5" t="s">
        <v>48</v>
      </c>
      <c r="E80" s="6">
        <v>200</v>
      </c>
      <c r="F80" s="43"/>
      <c r="G80" s="43"/>
      <c r="H80" s="43"/>
      <c r="I80" s="43"/>
      <c r="J80" s="43"/>
      <c r="K80" s="43"/>
      <c r="L80" s="43"/>
      <c r="M80" s="43"/>
      <c r="N80" s="43"/>
      <c r="O80" s="43"/>
      <c r="P80" s="43"/>
    </row>
    <row r="81" spans="1:16" ht="15.75">
      <c r="A81" s="6">
        <v>57</v>
      </c>
      <c r="B81" s="6"/>
      <c r="C81" s="46" t="s">
        <v>248</v>
      </c>
      <c r="D81" s="5" t="s">
        <v>48</v>
      </c>
      <c r="E81" s="6">
        <v>100</v>
      </c>
      <c r="F81" s="43"/>
      <c r="G81" s="43"/>
      <c r="H81" s="43"/>
      <c r="I81" s="43"/>
      <c r="J81" s="43"/>
      <c r="K81" s="43"/>
      <c r="L81" s="43"/>
      <c r="M81" s="43"/>
      <c r="N81" s="43"/>
      <c r="O81" s="43"/>
      <c r="P81" s="43"/>
    </row>
    <row r="82" spans="1:16" ht="15.75">
      <c r="A82" s="6">
        <v>58</v>
      </c>
      <c r="B82" s="6"/>
      <c r="C82" s="46" t="s">
        <v>247</v>
      </c>
      <c r="D82" s="5" t="s">
        <v>48</v>
      </c>
      <c r="E82" s="6">
        <v>50</v>
      </c>
      <c r="F82" s="43"/>
      <c r="G82" s="43"/>
      <c r="H82" s="43"/>
      <c r="I82" s="43"/>
      <c r="J82" s="43"/>
      <c r="K82" s="43"/>
      <c r="L82" s="43"/>
      <c r="M82" s="43"/>
      <c r="N82" s="43"/>
      <c r="O82" s="43"/>
      <c r="P82" s="43"/>
    </row>
    <row r="83" spans="1:16" ht="31.5">
      <c r="A83" s="6">
        <v>59</v>
      </c>
      <c r="B83" s="6"/>
      <c r="C83" s="45" t="s">
        <v>246</v>
      </c>
      <c r="D83" s="5" t="s">
        <v>53</v>
      </c>
      <c r="E83" s="6">
        <v>1</v>
      </c>
      <c r="F83" s="43"/>
      <c r="G83" s="43"/>
      <c r="H83" s="43"/>
      <c r="I83" s="43"/>
      <c r="J83" s="43"/>
      <c r="K83" s="43"/>
      <c r="L83" s="43"/>
      <c r="M83" s="43"/>
      <c r="N83" s="43"/>
      <c r="O83" s="43"/>
      <c r="P83" s="43"/>
    </row>
    <row r="84" spans="1:16" ht="15.75">
      <c r="A84" s="6">
        <v>60</v>
      </c>
      <c r="B84" s="6"/>
      <c r="C84" s="53" t="s">
        <v>245</v>
      </c>
      <c r="D84" s="6"/>
      <c r="E84" s="6"/>
      <c r="F84" s="43"/>
      <c r="G84" s="43"/>
      <c r="H84" s="43"/>
      <c r="I84" s="43"/>
      <c r="J84" s="43"/>
      <c r="K84" s="43"/>
      <c r="L84" s="43"/>
      <c r="M84" s="43"/>
      <c r="N84" s="43"/>
      <c r="O84" s="43"/>
      <c r="P84" s="43"/>
    </row>
    <row r="85" spans="1:16" ht="15.75">
      <c r="A85" s="6">
        <v>61</v>
      </c>
      <c r="B85" s="6"/>
      <c r="C85" s="55" t="s">
        <v>244</v>
      </c>
      <c r="D85" s="5" t="s">
        <v>48</v>
      </c>
      <c r="E85" s="6">
        <v>300</v>
      </c>
      <c r="F85" s="43"/>
      <c r="G85" s="43"/>
      <c r="H85" s="43"/>
      <c r="I85" s="43"/>
      <c r="J85" s="43"/>
      <c r="K85" s="43"/>
      <c r="L85" s="43"/>
      <c r="M85" s="43"/>
      <c r="N85" s="43"/>
      <c r="O85" s="43"/>
      <c r="P85" s="43"/>
    </row>
    <row r="86" spans="1:16" ht="15.75">
      <c r="A86" s="6">
        <v>62</v>
      </c>
      <c r="B86" s="6"/>
      <c r="C86" s="55" t="s">
        <v>243</v>
      </c>
      <c r="D86" s="5" t="s">
        <v>48</v>
      </c>
      <c r="E86" s="6">
        <v>50</v>
      </c>
      <c r="F86" s="43"/>
      <c r="G86" s="43"/>
      <c r="H86" s="43"/>
      <c r="I86" s="43"/>
      <c r="J86" s="43"/>
      <c r="K86" s="43"/>
      <c r="L86" s="43"/>
      <c r="M86" s="43"/>
      <c r="N86" s="43"/>
      <c r="O86" s="43"/>
      <c r="P86" s="43"/>
    </row>
    <row r="87" spans="1:16" ht="15.75">
      <c r="A87" s="6">
        <v>63</v>
      </c>
      <c r="B87" s="6"/>
      <c r="C87" s="55" t="s">
        <v>242</v>
      </c>
      <c r="D87" s="5" t="s">
        <v>48</v>
      </c>
      <c r="E87" s="6">
        <v>570</v>
      </c>
      <c r="F87" s="43"/>
      <c r="G87" s="43"/>
      <c r="H87" s="43"/>
      <c r="I87" s="43"/>
      <c r="J87" s="43"/>
      <c r="K87" s="43"/>
      <c r="L87" s="43"/>
      <c r="M87" s="43"/>
      <c r="N87" s="43"/>
      <c r="O87" s="43"/>
      <c r="P87" s="43"/>
    </row>
    <row r="88" spans="1:16" ht="15.75">
      <c r="A88" s="6">
        <v>64</v>
      </c>
      <c r="B88" s="6"/>
      <c r="C88" s="55" t="s">
        <v>241</v>
      </c>
      <c r="D88" s="5" t="s">
        <v>46</v>
      </c>
      <c r="E88" s="6">
        <v>30</v>
      </c>
      <c r="F88" s="43"/>
      <c r="G88" s="43"/>
      <c r="H88" s="43"/>
      <c r="I88" s="43"/>
      <c r="J88" s="43"/>
      <c r="K88" s="43"/>
      <c r="L88" s="43"/>
      <c r="M88" s="43"/>
      <c r="N88" s="43"/>
      <c r="O88" s="43"/>
      <c r="P88" s="43"/>
    </row>
    <row r="89" spans="1:16" ht="15.75">
      <c r="A89" s="6">
        <v>65</v>
      </c>
      <c r="B89" s="6"/>
      <c r="C89" s="55" t="s">
        <v>240</v>
      </c>
      <c r="D89" s="5" t="s">
        <v>46</v>
      </c>
      <c r="E89" s="6">
        <v>15</v>
      </c>
      <c r="F89" s="43"/>
      <c r="G89" s="43"/>
      <c r="H89" s="43"/>
      <c r="I89" s="43"/>
      <c r="J89" s="43"/>
      <c r="K89" s="43"/>
      <c r="L89" s="43"/>
      <c r="M89" s="43"/>
      <c r="N89" s="43"/>
      <c r="O89" s="43"/>
      <c r="P89" s="43"/>
    </row>
    <row r="90" spans="1:16" ht="15.75">
      <c r="A90" s="6">
        <v>66</v>
      </c>
      <c r="B90" s="6"/>
      <c r="C90" s="55" t="s">
        <v>239</v>
      </c>
      <c r="D90" s="5" t="s">
        <v>46</v>
      </c>
      <c r="E90" s="6">
        <v>15</v>
      </c>
      <c r="F90" s="43"/>
      <c r="G90" s="43"/>
      <c r="H90" s="43"/>
      <c r="I90" s="43"/>
      <c r="J90" s="43"/>
      <c r="K90" s="43"/>
      <c r="L90" s="43"/>
      <c r="M90" s="43"/>
      <c r="N90" s="43"/>
      <c r="O90" s="43"/>
      <c r="P90" s="43"/>
    </row>
    <row r="91" spans="1:16" ht="31.5">
      <c r="A91" s="6">
        <v>67</v>
      </c>
      <c r="B91" s="6"/>
      <c r="C91" s="55" t="s">
        <v>238</v>
      </c>
      <c r="D91" s="5" t="s">
        <v>46</v>
      </c>
      <c r="E91" s="6">
        <v>15</v>
      </c>
      <c r="F91" s="43"/>
      <c r="G91" s="43"/>
      <c r="H91" s="43"/>
      <c r="I91" s="43"/>
      <c r="J91" s="43"/>
      <c r="K91" s="43"/>
      <c r="L91" s="43"/>
      <c r="M91" s="43"/>
      <c r="N91" s="43"/>
      <c r="O91" s="43"/>
      <c r="P91" s="43"/>
    </row>
    <row r="92" spans="1:16" ht="15.75">
      <c r="A92" s="6">
        <v>68</v>
      </c>
      <c r="B92" s="6"/>
      <c r="C92" s="55" t="s">
        <v>237</v>
      </c>
      <c r="D92" s="5" t="s">
        <v>46</v>
      </c>
      <c r="E92" s="6">
        <v>15</v>
      </c>
      <c r="F92" s="43"/>
      <c r="G92" s="43"/>
      <c r="H92" s="43"/>
      <c r="I92" s="43"/>
      <c r="J92" s="43"/>
      <c r="K92" s="43"/>
      <c r="L92" s="43"/>
      <c r="M92" s="43"/>
      <c r="N92" s="43"/>
      <c r="O92" s="43"/>
      <c r="P92" s="43"/>
    </row>
    <row r="93" spans="1:16" ht="15.75">
      <c r="A93" s="6">
        <v>69</v>
      </c>
      <c r="B93" s="6"/>
      <c r="C93" s="55" t="s">
        <v>236</v>
      </c>
      <c r="D93" s="5" t="s">
        <v>46</v>
      </c>
      <c r="E93" s="6">
        <v>4</v>
      </c>
      <c r="F93" s="43"/>
      <c r="G93" s="43"/>
      <c r="H93" s="43"/>
      <c r="I93" s="43"/>
      <c r="J93" s="43"/>
      <c r="K93" s="43"/>
      <c r="L93" s="43"/>
      <c r="M93" s="43"/>
      <c r="N93" s="43"/>
      <c r="O93" s="43"/>
      <c r="P93" s="43"/>
    </row>
    <row r="94" spans="1:16" ht="15.75">
      <c r="A94" s="6">
        <v>70</v>
      </c>
      <c r="B94" s="6"/>
      <c r="C94" s="55" t="s">
        <v>235</v>
      </c>
      <c r="D94" s="5" t="s">
        <v>53</v>
      </c>
      <c r="E94" s="6">
        <v>5</v>
      </c>
      <c r="F94" s="43"/>
      <c r="G94" s="43"/>
      <c r="H94" s="43"/>
      <c r="I94" s="43"/>
      <c r="J94" s="43"/>
      <c r="K94" s="43"/>
      <c r="L94" s="43"/>
      <c r="M94" s="43"/>
      <c r="N94" s="43"/>
      <c r="O94" s="43"/>
      <c r="P94" s="43"/>
    </row>
    <row r="95" spans="1:16" ht="15.75">
      <c r="A95" s="6">
        <v>71</v>
      </c>
      <c r="B95" s="6"/>
      <c r="C95" s="55" t="s">
        <v>234</v>
      </c>
      <c r="D95" s="5" t="s">
        <v>46</v>
      </c>
      <c r="E95" s="6">
        <v>450</v>
      </c>
      <c r="F95" s="43"/>
      <c r="G95" s="43"/>
      <c r="H95" s="43"/>
      <c r="I95" s="43"/>
      <c r="J95" s="43"/>
      <c r="K95" s="43"/>
      <c r="L95" s="43"/>
      <c r="M95" s="43"/>
      <c r="N95" s="43"/>
      <c r="O95" s="43"/>
      <c r="P95" s="43"/>
    </row>
    <row r="96" spans="1:16" ht="15.75">
      <c r="A96" s="6">
        <v>72</v>
      </c>
      <c r="B96" s="6"/>
      <c r="C96" s="55" t="s">
        <v>233</v>
      </c>
      <c r="D96" s="5" t="s">
        <v>46</v>
      </c>
      <c r="E96" s="6">
        <v>150</v>
      </c>
      <c r="F96" s="43"/>
      <c r="G96" s="43"/>
      <c r="H96" s="43"/>
      <c r="I96" s="43"/>
      <c r="J96" s="43"/>
      <c r="K96" s="43"/>
      <c r="L96" s="43"/>
      <c r="M96" s="43"/>
      <c r="N96" s="43"/>
      <c r="O96" s="43"/>
      <c r="P96" s="43"/>
    </row>
    <row r="97" spans="1:16" ht="15.75">
      <c r="A97" s="6">
        <v>73</v>
      </c>
      <c r="B97" s="6"/>
      <c r="C97" s="55" t="s">
        <v>232</v>
      </c>
      <c r="D97" s="5" t="s">
        <v>53</v>
      </c>
      <c r="E97" s="6">
        <v>5</v>
      </c>
      <c r="F97" s="43"/>
      <c r="G97" s="43"/>
      <c r="H97" s="43"/>
      <c r="I97" s="43"/>
      <c r="J97" s="43"/>
      <c r="K97" s="43"/>
      <c r="L97" s="43"/>
      <c r="M97" s="43"/>
      <c r="N97" s="43"/>
      <c r="O97" s="43"/>
      <c r="P97" s="43"/>
    </row>
    <row r="98" spans="1:16" ht="15.75">
      <c r="A98" s="6">
        <v>74</v>
      </c>
      <c r="B98" s="6"/>
      <c r="C98" s="55" t="s">
        <v>231</v>
      </c>
      <c r="D98" s="5" t="s">
        <v>53</v>
      </c>
      <c r="E98" s="6">
        <v>1</v>
      </c>
      <c r="F98" s="43"/>
      <c r="G98" s="43"/>
      <c r="H98" s="43"/>
      <c r="I98" s="43"/>
      <c r="J98" s="43"/>
      <c r="K98" s="43"/>
      <c r="L98" s="43"/>
      <c r="M98" s="43"/>
      <c r="N98" s="43"/>
      <c r="O98" s="43"/>
      <c r="P98" s="43"/>
    </row>
    <row r="99" spans="1:16" ht="98.45" customHeight="1">
      <c r="A99" s="6">
        <v>75</v>
      </c>
      <c r="B99" s="6"/>
      <c r="C99" s="56" t="s">
        <v>230</v>
      </c>
      <c r="D99" s="5" t="s">
        <v>46</v>
      </c>
      <c r="E99" s="6">
        <v>136</v>
      </c>
      <c r="F99" s="43"/>
      <c r="G99" s="43"/>
      <c r="H99" s="43"/>
      <c r="I99" s="43"/>
      <c r="J99" s="43"/>
      <c r="K99" s="43"/>
      <c r="L99" s="43"/>
      <c r="M99" s="43"/>
      <c r="N99" s="43"/>
      <c r="O99" s="43"/>
      <c r="P99" s="43"/>
    </row>
    <row r="100" spans="1:16" ht="15.75">
      <c r="A100" s="100"/>
      <c r="B100" s="100"/>
      <c r="C100" s="100"/>
      <c r="D100" s="100"/>
      <c r="E100" s="100"/>
      <c r="F100" s="100"/>
      <c r="G100" s="100"/>
      <c r="H100" s="100"/>
      <c r="I100" s="100"/>
      <c r="J100" s="100"/>
      <c r="K100" s="100"/>
      <c r="L100" s="100"/>
      <c r="M100" s="100"/>
      <c r="N100" s="100"/>
      <c r="O100" s="100"/>
      <c r="P100" s="100"/>
    </row>
    <row r="101" spans="1:16" ht="15.75" customHeight="1">
      <c r="A101" s="101" t="s">
        <v>84</v>
      </c>
      <c r="B101" s="101"/>
      <c r="C101" s="101"/>
      <c r="D101" s="101"/>
      <c r="E101" s="101"/>
      <c r="F101" s="101"/>
      <c r="G101" s="101"/>
      <c r="H101" s="101"/>
      <c r="I101" s="101"/>
      <c r="J101" s="101"/>
      <c r="K101" s="41"/>
      <c r="L101" s="40">
        <f>SUM(L17:L100)</f>
        <v>0</v>
      </c>
      <c r="M101" s="40">
        <f>SUM(M17:M100)</f>
        <v>0</v>
      </c>
      <c r="N101" s="40">
        <f>SUM(N17:N100)</f>
        <v>0</v>
      </c>
      <c r="O101" s="40">
        <f>SUM(O17:O100)</f>
        <v>0</v>
      </c>
      <c r="P101" s="40">
        <f>SUM(P17:P100)</f>
        <v>0</v>
      </c>
    </row>
    <row r="102" spans="1:16" ht="15.75">
      <c r="A102" s="39"/>
      <c r="B102" s="39"/>
      <c r="C102" s="39"/>
      <c r="D102" s="39"/>
      <c r="E102" s="39"/>
      <c r="F102" s="39"/>
      <c r="G102" s="39"/>
      <c r="H102" s="39"/>
      <c r="I102" s="39"/>
      <c r="J102" s="39"/>
      <c r="K102" s="38"/>
      <c r="L102" s="37"/>
      <c r="M102" s="37"/>
      <c r="N102" s="37"/>
      <c r="O102" s="37"/>
      <c r="P102" s="36"/>
    </row>
    <row r="103" spans="1:22" ht="15.75">
      <c r="A103" s="35"/>
      <c r="C103" s="75" t="s">
        <v>17</v>
      </c>
      <c r="D103" s="75"/>
      <c r="E103" s="75"/>
      <c r="F103" s="32"/>
      <c r="G103" s="32"/>
      <c r="H103" s="32"/>
      <c r="U103" s="62"/>
      <c r="V103" s="62"/>
    </row>
    <row r="104" spans="1:8" ht="15.75">
      <c r="A104" s="35"/>
      <c r="C104" s="71" t="s">
        <v>18</v>
      </c>
      <c r="D104" s="71"/>
      <c r="E104" s="3"/>
      <c r="F104" s="32"/>
      <c r="G104" s="32"/>
      <c r="H104" s="32"/>
    </row>
    <row r="105" spans="1:8" ht="15.75">
      <c r="A105" s="35"/>
      <c r="C105" s="15"/>
      <c r="D105" s="16"/>
      <c r="E105" s="17"/>
      <c r="F105" s="32"/>
      <c r="G105" s="32"/>
      <c r="H105" s="32"/>
    </row>
    <row r="106" spans="1:8" ht="15.75">
      <c r="A106" s="34"/>
      <c r="C106" s="14" t="s">
        <v>19</v>
      </c>
      <c r="D106" s="14"/>
      <c r="E106" s="18"/>
      <c r="F106" s="32"/>
      <c r="G106" s="32"/>
      <c r="H106" s="32"/>
    </row>
    <row r="107" spans="1:8" ht="15.75">
      <c r="A107" s="35"/>
      <c r="C107" s="32"/>
      <c r="D107" s="32"/>
      <c r="E107" s="32"/>
      <c r="F107" s="32"/>
      <c r="G107" s="32"/>
      <c r="H107" s="32"/>
    </row>
    <row r="108" spans="1:8" ht="15.75">
      <c r="A108" s="35"/>
      <c r="C108" s="32"/>
      <c r="D108" s="32"/>
      <c r="E108" s="32"/>
      <c r="F108" s="32"/>
      <c r="G108" s="32"/>
      <c r="H108" s="32"/>
    </row>
    <row r="109" spans="1:8" ht="15.75">
      <c r="A109" s="35"/>
      <c r="C109" s="32"/>
      <c r="D109" s="32"/>
      <c r="E109" s="32"/>
      <c r="F109" s="32"/>
      <c r="G109" s="32"/>
      <c r="H109" s="32"/>
    </row>
    <row r="110" spans="2:8" ht="15.75">
      <c r="B110" s="34"/>
      <c r="C110" s="32"/>
      <c r="D110" s="32"/>
      <c r="E110" s="32"/>
      <c r="F110" s="32"/>
      <c r="G110" s="32"/>
      <c r="H110" s="32"/>
    </row>
    <row r="111" spans="2:8" ht="15.75">
      <c r="B111" s="33"/>
      <c r="C111" s="32"/>
      <c r="D111" s="33"/>
      <c r="F111" s="32"/>
      <c r="H111" s="32"/>
    </row>
    <row r="1048573" s="4" customFormat="1" ht="15.75"/>
    <row r="1048574" s="4" customFormat="1" ht="15.75"/>
    <row r="1048575" s="4" customFormat="1" ht="15.75"/>
    <row r="1048576" s="4" customFormat="1" ht="15.75"/>
  </sheetData>
  <mergeCells count="16">
    <mergeCell ref="C104:D104"/>
    <mergeCell ref="A16:P16"/>
    <mergeCell ref="A100:P100"/>
    <mergeCell ref="A101:J101"/>
    <mergeCell ref="A2:P2"/>
    <mergeCell ref="A3:P3"/>
    <mergeCell ref="A4:P4"/>
    <mergeCell ref="M11:N11"/>
    <mergeCell ref="A14:A15"/>
    <mergeCell ref="B14:B15"/>
    <mergeCell ref="C14:C15"/>
    <mergeCell ref="D14:D15"/>
    <mergeCell ref="E14:E15"/>
    <mergeCell ref="F14:K14"/>
    <mergeCell ref="L14:P14"/>
    <mergeCell ref="C103:E103"/>
  </mergeCells>
  <pageMargins left="0.7" right="0.7" top="0.75" bottom="0.75" header="0.511811023622047" footer="0.511811023622047"/>
  <pageSetup fitToHeight="0" horizontalDpi="300" verticalDpi="300" orientation="landscape" paperSize="9" scale="56"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A530419A-BE9E-4837-B7EB-D941BF0FA3C8}">
  <sheetPr>
    <tabColor rgb="FF81D41A"/>
    <pageSetUpPr fitToPage="1"/>
  </sheetPr>
  <dimension ref="A2:Q44"/>
  <sheetViews>
    <sheetView view="pageBreakPreview" zoomScaleNormal="85" zoomScaleSheetLayoutView="100" zoomScalePageLayoutView="65" workbookViewId="0" topLeftCell="A20">
      <selection pane="topLeft" activeCell="C36" sqref="C36:C39"/>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10" width="9.625" style="4" customWidth="1"/>
    <col min="11" max="11" width="11.125" style="4" customWidth="1"/>
    <col min="12" max="16" width="14.875" style="4" customWidth="1"/>
    <col min="17" max="17" width="10.75" style="4" customWidth="1"/>
    <col min="18" max="16384" width="9.125" style="4"/>
  </cols>
  <sheetData>
    <row r="2" spans="1:16" ht="15.75">
      <c r="A2" s="95" t="s">
        <v>319</v>
      </c>
      <c r="B2" s="95"/>
      <c r="C2" s="95"/>
      <c r="D2" s="95"/>
      <c r="E2" s="95"/>
      <c r="F2" s="95"/>
      <c r="G2" s="95"/>
      <c r="H2" s="95"/>
      <c r="I2" s="95"/>
      <c r="J2" s="95"/>
      <c r="K2" s="95"/>
      <c r="L2" s="95"/>
      <c r="M2" s="95"/>
      <c r="N2" s="95"/>
      <c r="O2" s="95"/>
      <c r="P2" s="95"/>
    </row>
    <row r="3" spans="1:16" ht="15.75">
      <c r="A3" s="91" t="str">
        <f>[2]KA!C24</f>
        <v>Vājstrāvas tīkli - UATS</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15.75">
      <c r="A17" s="47"/>
      <c r="B17" s="47"/>
      <c r="C17" s="53" t="s">
        <v>104</v>
      </c>
      <c r="D17" s="47"/>
      <c r="E17" s="47"/>
      <c r="F17" s="47"/>
      <c r="G17" s="47"/>
      <c r="H17" s="47"/>
      <c r="I17" s="47"/>
      <c r="J17" s="47"/>
      <c r="K17" s="47"/>
      <c r="L17" s="47"/>
      <c r="M17" s="47"/>
      <c r="N17" s="47"/>
      <c r="O17" s="47"/>
      <c r="P17" s="47"/>
    </row>
    <row r="18" spans="1:16" ht="31.5">
      <c r="A18" s="6">
        <v>1</v>
      </c>
      <c r="B18" s="6"/>
      <c r="C18" s="45" t="s">
        <v>318</v>
      </c>
      <c r="D18" s="5" t="s">
        <v>88</v>
      </c>
      <c r="E18" s="44">
        <v>1</v>
      </c>
      <c r="F18" s="43"/>
      <c r="G18" s="43"/>
      <c r="H18" s="43"/>
      <c r="I18" s="43"/>
      <c r="J18" s="43"/>
      <c r="K18" s="43"/>
      <c r="L18" s="43"/>
      <c r="M18" s="43"/>
      <c r="N18" s="43"/>
      <c r="O18" s="43"/>
      <c r="P18" s="43"/>
    </row>
    <row r="19" spans="1:16" ht="15.75">
      <c r="A19" s="6">
        <v>2</v>
      </c>
      <c r="B19" s="6"/>
      <c r="C19" s="45" t="s">
        <v>317</v>
      </c>
      <c r="D19" s="5" t="s">
        <v>88</v>
      </c>
      <c r="E19" s="44">
        <v>3</v>
      </c>
      <c r="F19" s="43"/>
      <c r="G19" s="43"/>
      <c r="H19" s="43"/>
      <c r="I19" s="43"/>
      <c r="J19" s="43"/>
      <c r="K19" s="43"/>
      <c r="L19" s="43"/>
      <c r="M19" s="43"/>
      <c r="N19" s="43"/>
      <c r="O19" s="43"/>
      <c r="P19" s="43"/>
    </row>
    <row r="20" spans="1:16" ht="31.5">
      <c r="A20" s="6">
        <v>3</v>
      </c>
      <c r="B20" s="6"/>
      <c r="C20" s="45" t="s">
        <v>316</v>
      </c>
      <c r="D20" s="5" t="s">
        <v>88</v>
      </c>
      <c r="E20" s="44">
        <v>2</v>
      </c>
      <c r="F20" s="43"/>
      <c r="G20" s="43"/>
      <c r="H20" s="43"/>
      <c r="I20" s="43"/>
      <c r="J20" s="43"/>
      <c r="K20" s="43"/>
      <c r="L20" s="43"/>
      <c r="M20" s="43"/>
      <c r="N20" s="43"/>
      <c r="O20" s="43"/>
      <c r="P20" s="43"/>
    </row>
    <row r="21" spans="1:16" ht="15.75">
      <c r="A21" s="6">
        <v>4</v>
      </c>
      <c r="B21" s="6"/>
      <c r="C21" s="45" t="s">
        <v>305</v>
      </c>
      <c r="D21" s="5" t="s">
        <v>88</v>
      </c>
      <c r="E21" s="44">
        <v>129</v>
      </c>
      <c r="F21" s="43"/>
      <c r="G21" s="43"/>
      <c r="H21" s="43"/>
      <c r="I21" s="43"/>
      <c r="J21" s="43"/>
      <c r="K21" s="43"/>
      <c r="L21" s="43"/>
      <c r="M21" s="43"/>
      <c r="N21" s="43"/>
      <c r="O21" s="43"/>
      <c r="P21" s="43"/>
    </row>
    <row r="22" spans="1:16" ht="15.75">
      <c r="A22" s="6">
        <v>5</v>
      </c>
      <c r="B22" s="6"/>
      <c r="C22" s="45" t="s">
        <v>315</v>
      </c>
      <c r="D22" s="5" t="s">
        <v>88</v>
      </c>
      <c r="E22" s="44">
        <v>18</v>
      </c>
      <c r="F22" s="43"/>
      <c r="G22" s="43"/>
      <c r="H22" s="43"/>
      <c r="I22" s="43"/>
      <c r="J22" s="43"/>
      <c r="K22" s="43"/>
      <c r="L22" s="43"/>
      <c r="M22" s="43"/>
      <c r="N22" s="43"/>
      <c r="O22" s="43"/>
      <c r="P22" s="43"/>
    </row>
    <row r="23" spans="1:16" ht="15.75">
      <c r="A23" s="6">
        <v>6</v>
      </c>
      <c r="B23" s="6"/>
      <c r="C23" s="45" t="s">
        <v>314</v>
      </c>
      <c r="D23" s="5" t="s">
        <v>88</v>
      </c>
      <c r="E23" s="44">
        <v>22</v>
      </c>
      <c r="F23" s="43"/>
      <c r="G23" s="43"/>
      <c r="H23" s="43"/>
      <c r="I23" s="43"/>
      <c r="J23" s="43"/>
      <c r="K23" s="43"/>
      <c r="L23" s="43"/>
      <c r="M23" s="43"/>
      <c r="N23" s="43"/>
      <c r="O23" s="43"/>
      <c r="P23" s="43"/>
    </row>
    <row r="24" spans="1:16" ht="31.5">
      <c r="A24" s="6">
        <v>7</v>
      </c>
      <c r="B24" s="6"/>
      <c r="C24" s="45" t="s">
        <v>313</v>
      </c>
      <c r="D24" s="5" t="s">
        <v>88</v>
      </c>
      <c r="E24" s="44">
        <v>1</v>
      </c>
      <c r="F24" s="43"/>
      <c r="G24" s="43"/>
      <c r="H24" s="43"/>
      <c r="I24" s="43"/>
      <c r="J24" s="43"/>
      <c r="K24" s="43"/>
      <c r="L24" s="43"/>
      <c r="M24" s="43"/>
      <c r="N24" s="43"/>
      <c r="O24" s="43"/>
      <c r="P24" s="43"/>
    </row>
    <row r="25" spans="1:16" ht="15.75">
      <c r="A25" s="6">
        <v>8</v>
      </c>
      <c r="B25" s="6"/>
      <c r="C25" s="45" t="s">
        <v>312</v>
      </c>
      <c r="D25" s="5" t="s">
        <v>88</v>
      </c>
      <c r="E25" s="44">
        <v>2</v>
      </c>
      <c r="F25" s="43"/>
      <c r="G25" s="43"/>
      <c r="H25" s="43"/>
      <c r="I25" s="43"/>
      <c r="J25" s="43"/>
      <c r="K25" s="43"/>
      <c r="L25" s="43"/>
      <c r="M25" s="43"/>
      <c r="N25" s="43"/>
      <c r="O25" s="43"/>
      <c r="P25" s="43"/>
    </row>
    <row r="26" spans="1:16" ht="31.5">
      <c r="A26" s="6">
        <v>9</v>
      </c>
      <c r="B26" s="6"/>
      <c r="C26" s="45" t="s">
        <v>311</v>
      </c>
      <c r="D26" s="5" t="s">
        <v>88</v>
      </c>
      <c r="E26" s="44">
        <v>3</v>
      </c>
      <c r="F26" s="43"/>
      <c r="G26" s="43"/>
      <c r="H26" s="43"/>
      <c r="I26" s="43"/>
      <c r="J26" s="43"/>
      <c r="K26" s="43"/>
      <c r="L26" s="43"/>
      <c r="M26" s="43"/>
      <c r="N26" s="43"/>
      <c r="O26" s="43"/>
      <c r="P26" s="43"/>
    </row>
    <row r="27" spans="1:16" ht="15.75">
      <c r="A27" s="6">
        <v>10</v>
      </c>
      <c r="B27" s="6"/>
      <c r="C27" s="45" t="s">
        <v>310</v>
      </c>
      <c r="D27" s="5" t="s">
        <v>48</v>
      </c>
      <c r="E27" s="44">
        <v>3000</v>
      </c>
      <c r="F27" s="43"/>
      <c r="G27" s="43"/>
      <c r="H27" s="43"/>
      <c r="I27" s="43"/>
      <c r="J27" s="43"/>
      <c r="K27" s="43"/>
      <c r="L27" s="43"/>
      <c r="M27" s="43"/>
      <c r="N27" s="43"/>
      <c r="O27" s="43"/>
      <c r="P27" s="43"/>
    </row>
    <row r="28" spans="1:16" ht="31.5">
      <c r="A28" s="6">
        <v>11</v>
      </c>
      <c r="B28" s="6"/>
      <c r="C28" s="45" t="s">
        <v>309</v>
      </c>
      <c r="D28" s="5" t="s">
        <v>48</v>
      </c>
      <c r="E28" s="44">
        <v>1000</v>
      </c>
      <c r="F28" s="43"/>
      <c r="G28" s="43"/>
      <c r="H28" s="43"/>
      <c r="I28" s="43"/>
      <c r="J28" s="43"/>
      <c r="K28" s="43"/>
      <c r="L28" s="43"/>
      <c r="M28" s="43"/>
      <c r="N28" s="43"/>
      <c r="O28" s="43"/>
      <c r="P28" s="43"/>
    </row>
    <row r="29" spans="1:17" ht="31.5">
      <c r="A29" s="6">
        <v>12</v>
      </c>
      <c r="B29" s="6"/>
      <c r="C29" s="45" t="s">
        <v>308</v>
      </c>
      <c r="D29" s="5" t="s">
        <v>306</v>
      </c>
      <c r="E29" s="44">
        <v>90</v>
      </c>
      <c r="F29" s="43"/>
      <c r="G29" s="43"/>
      <c r="H29" s="43"/>
      <c r="I29" s="43"/>
      <c r="J29" s="43"/>
      <c r="K29" s="43"/>
      <c r="L29" s="43"/>
      <c r="M29" s="43"/>
      <c r="N29" s="43"/>
      <c r="O29" s="43"/>
      <c r="P29" s="43"/>
      <c r="Q29" s="62"/>
    </row>
    <row r="30" spans="1:17" ht="31.5">
      <c r="A30" s="6">
        <v>13</v>
      </c>
      <c r="B30" s="6"/>
      <c r="C30" s="45" t="s">
        <v>307</v>
      </c>
      <c r="D30" s="5" t="s">
        <v>306</v>
      </c>
      <c r="E30" s="44">
        <v>1</v>
      </c>
      <c r="F30" s="43"/>
      <c r="G30" s="43"/>
      <c r="H30" s="43"/>
      <c r="I30" s="43"/>
      <c r="J30" s="43"/>
      <c r="K30" s="43"/>
      <c r="L30" s="43"/>
      <c r="M30" s="43"/>
      <c r="N30" s="43"/>
      <c r="O30" s="43"/>
      <c r="P30" s="43"/>
      <c r="Q30" s="62"/>
    </row>
    <row r="31" spans="1:17" ht="15.75">
      <c r="A31" s="6">
        <v>14</v>
      </c>
      <c r="B31" s="6"/>
      <c r="C31" s="53" t="s">
        <v>92</v>
      </c>
      <c r="D31" s="5"/>
      <c r="E31" s="44"/>
      <c r="F31" s="43"/>
      <c r="G31" s="43"/>
      <c r="H31" s="43"/>
      <c r="I31" s="43"/>
      <c r="J31" s="43"/>
      <c r="K31" s="43"/>
      <c r="L31" s="43"/>
      <c r="M31" s="43"/>
      <c r="N31" s="43"/>
      <c r="O31" s="43"/>
      <c r="P31" s="43"/>
      <c r="Q31" s="62"/>
    </row>
    <row r="32" spans="1:17" ht="15.75">
      <c r="A32" s="6">
        <v>15</v>
      </c>
      <c r="B32" s="6"/>
      <c r="C32" s="45" t="s">
        <v>305</v>
      </c>
      <c r="D32" s="5" t="s">
        <v>88</v>
      </c>
      <c r="E32" s="44">
        <v>4</v>
      </c>
      <c r="F32" s="43"/>
      <c r="G32" s="43"/>
      <c r="H32" s="43"/>
      <c r="I32" s="43"/>
      <c r="J32" s="43"/>
      <c r="K32" s="43"/>
      <c r="L32" s="43"/>
      <c r="M32" s="43"/>
      <c r="N32" s="43"/>
      <c r="O32" s="43"/>
      <c r="P32" s="43"/>
      <c r="Q32" s="62"/>
    </row>
    <row r="33" spans="1:16" ht="15.75">
      <c r="A33" s="6">
        <v>16</v>
      </c>
      <c r="B33" s="9"/>
      <c r="C33" s="9"/>
      <c r="D33" s="9"/>
      <c r="E33" s="9"/>
      <c r="F33" s="9"/>
      <c r="G33" s="9"/>
      <c r="H33" s="9"/>
      <c r="I33" s="9"/>
      <c r="J33" s="9"/>
      <c r="K33" s="9"/>
      <c r="L33" s="9"/>
      <c r="M33" s="9"/>
      <c r="N33" s="9"/>
      <c r="O33" s="9"/>
      <c r="P33" s="9"/>
    </row>
    <row r="34" spans="1:16" ht="15.75" customHeight="1">
      <c r="A34" s="6">
        <v>17</v>
      </c>
      <c r="B34" s="42"/>
      <c r="C34" s="42"/>
      <c r="D34" s="42"/>
      <c r="E34" s="42"/>
      <c r="F34" s="42"/>
      <c r="G34" s="42"/>
      <c r="H34" s="42"/>
      <c r="I34" s="42"/>
      <c r="J34" s="42"/>
      <c r="K34" s="41"/>
      <c r="L34" s="40"/>
      <c r="M34" s="40"/>
      <c r="N34" s="40"/>
      <c r="O34" s="40"/>
      <c r="P34" s="40"/>
    </row>
    <row r="35" spans="1:16" ht="15.75">
      <c r="A35" s="65"/>
      <c r="B35" s="66"/>
      <c r="C35" s="39"/>
      <c r="D35" s="39"/>
      <c r="E35" s="39"/>
      <c r="F35" s="39"/>
      <c r="G35" s="39"/>
      <c r="H35" s="39"/>
      <c r="I35" s="39"/>
      <c r="J35" s="39"/>
      <c r="K35" s="38"/>
      <c r="L35" s="37"/>
      <c r="M35" s="37"/>
      <c r="N35" s="37"/>
      <c r="O35" s="37"/>
      <c r="P35" s="36"/>
    </row>
    <row r="36" spans="1:8" ht="15.75">
      <c r="A36" s="64"/>
      <c r="C36" s="14" t="s">
        <v>17</v>
      </c>
      <c r="D36" s="14"/>
      <c r="E36" s="14"/>
      <c r="F36" s="32"/>
      <c r="G36" s="32"/>
      <c r="H36" s="32"/>
    </row>
    <row r="37" spans="1:8" ht="15.75">
      <c r="A37" s="64"/>
      <c r="C37" s="1" t="s">
        <v>18</v>
      </c>
      <c r="D37" s="1"/>
      <c r="E37" s="3"/>
      <c r="F37" s="32"/>
      <c r="G37" s="32"/>
      <c r="H37" s="32"/>
    </row>
    <row r="38" spans="1:8" ht="15.75">
      <c r="A38" s="35"/>
      <c r="C38" s="15"/>
      <c r="D38" s="16"/>
      <c r="E38" s="17"/>
      <c r="F38" s="32"/>
      <c r="G38" s="32"/>
      <c r="H38" s="32"/>
    </row>
    <row r="39" spans="1:8" ht="15.75">
      <c r="A39" s="34"/>
      <c r="C39" s="14" t="s">
        <v>19</v>
      </c>
      <c r="D39" s="14"/>
      <c r="E39" s="18"/>
      <c r="F39" s="32"/>
      <c r="G39" s="32"/>
      <c r="H39" s="32"/>
    </row>
    <row r="40" spans="1:8" ht="15.75">
      <c r="A40" s="35"/>
      <c r="C40" s="32"/>
      <c r="D40" s="32"/>
      <c r="E40" s="32"/>
      <c r="F40" s="32"/>
      <c r="G40" s="32"/>
      <c r="H40" s="32"/>
    </row>
    <row r="41" spans="1:8" ht="15.75">
      <c r="A41" s="35"/>
      <c r="C41" s="32"/>
      <c r="D41" s="32"/>
      <c r="E41" s="32"/>
      <c r="F41" s="32"/>
      <c r="G41" s="32"/>
      <c r="H41" s="32"/>
    </row>
    <row r="42" spans="1:8" ht="15.75">
      <c r="A42" s="35"/>
      <c r="C42" s="32"/>
      <c r="D42" s="32"/>
      <c r="E42" s="32"/>
      <c r="F42" s="32"/>
      <c r="G42" s="32"/>
      <c r="H42" s="32"/>
    </row>
    <row r="43" spans="2:8" ht="15.75">
      <c r="B43" s="34"/>
      <c r="C43" s="32"/>
      <c r="D43" s="32"/>
      <c r="E43" s="32"/>
      <c r="F43" s="32"/>
      <c r="G43" s="32"/>
      <c r="H43" s="32"/>
    </row>
    <row r="44" spans="2:8" ht="15.75">
      <c r="B44" s="33"/>
      <c r="C44" s="32"/>
      <c r="D44" s="33"/>
      <c r="F44" s="32"/>
      <c r="H44" s="32"/>
    </row>
  </sheetData>
  <mergeCells count="12">
    <mergeCell ref="F14:K14"/>
    <mergeCell ref="L14:P14"/>
    <mergeCell ref="A16:P16"/>
    <mergeCell ref="A2:P2"/>
    <mergeCell ref="A3:P3"/>
    <mergeCell ref="A4:P4"/>
    <mergeCell ref="M11:N11"/>
    <mergeCell ref="A14:A15"/>
    <mergeCell ref="B14:B15"/>
    <mergeCell ref="C14:C15"/>
    <mergeCell ref="D14:D15"/>
    <mergeCell ref="E14:E15"/>
  </mergeCells>
  <pageMargins left="0.7" right="0.7" top="0.75" bottom="0.75" header="0.511811023622047" footer="0.511811023622047"/>
  <pageSetup fitToHeight="0" horizontalDpi="300" verticalDpi="300" orientation="landscape" paperSize="9" scale="58"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980F66F7-335E-44B1-BA52-375E657145A8}">
  <sheetPr>
    <tabColor rgb="FF81D41A"/>
    <pageSetUpPr fitToPage="1"/>
  </sheetPr>
  <dimension ref="A2:P42"/>
  <sheetViews>
    <sheetView view="pageBreakPreview" zoomScale="98" zoomScaleNormal="85" zoomScaleSheetLayoutView="98" zoomScalePageLayoutView="65" workbookViewId="0" topLeftCell="A15">
      <selection pane="topLeft" activeCell="H36" sqref="H36"/>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11" width="9.625" style="4" customWidth="1"/>
    <col min="12" max="16" width="14.875" style="4" customWidth="1"/>
    <col min="17" max="16384" width="9.125" style="4"/>
  </cols>
  <sheetData>
    <row r="2" spans="1:16" ht="15.75">
      <c r="A2" s="95" t="s">
        <v>334</v>
      </c>
      <c r="B2" s="95"/>
      <c r="C2" s="95"/>
      <c r="D2" s="95"/>
      <c r="E2" s="95"/>
      <c r="F2" s="95"/>
      <c r="G2" s="95"/>
      <c r="H2" s="95"/>
      <c r="I2" s="95"/>
      <c r="J2" s="95"/>
      <c r="K2" s="95"/>
      <c r="L2" s="95"/>
      <c r="M2" s="95"/>
      <c r="N2" s="95"/>
      <c r="O2" s="95"/>
      <c r="P2" s="95"/>
    </row>
    <row r="3" spans="1:16" ht="15.75">
      <c r="A3" s="91" t="str">
        <f>[2]KA!C25</f>
        <v>Vājstrāvas tīkli - ESS</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31.5">
      <c r="A17" s="6">
        <v>1</v>
      </c>
      <c r="B17" s="6"/>
      <c r="C17" s="45" t="s">
        <v>333</v>
      </c>
      <c r="D17" s="5" t="s">
        <v>53</v>
      </c>
      <c r="E17" s="44">
        <v>4</v>
      </c>
      <c r="F17" s="43"/>
      <c r="G17" s="43"/>
      <c r="H17" s="43"/>
      <c r="I17" s="43"/>
      <c r="J17" s="43"/>
      <c r="K17" s="43"/>
      <c r="L17" s="43"/>
      <c r="M17" s="43"/>
      <c r="N17" s="43"/>
      <c r="O17" s="43"/>
      <c r="P17" s="43"/>
    </row>
    <row r="18" spans="1:16" ht="31.5">
      <c r="A18" s="6">
        <v>2</v>
      </c>
      <c r="B18" s="6"/>
      <c r="C18" s="45" t="s">
        <v>332</v>
      </c>
      <c r="D18" s="5" t="s">
        <v>46</v>
      </c>
      <c r="E18" s="44">
        <v>4</v>
      </c>
      <c r="F18" s="43"/>
      <c r="G18" s="43"/>
      <c r="H18" s="43"/>
      <c r="I18" s="43"/>
      <c r="J18" s="43"/>
      <c r="K18" s="43"/>
      <c r="L18" s="43"/>
      <c r="M18" s="43"/>
      <c r="N18" s="43"/>
      <c r="O18" s="43"/>
      <c r="P18" s="43"/>
    </row>
    <row r="19" spans="1:16" ht="15.75">
      <c r="A19" s="6">
        <v>3</v>
      </c>
      <c r="B19" s="6"/>
      <c r="C19" s="45" t="s">
        <v>331</v>
      </c>
      <c r="D19" s="5" t="s">
        <v>46</v>
      </c>
      <c r="E19" s="44">
        <v>4</v>
      </c>
      <c r="F19" s="43"/>
      <c r="G19" s="43"/>
      <c r="H19" s="43"/>
      <c r="I19" s="43"/>
      <c r="J19" s="43"/>
      <c r="K19" s="43"/>
      <c r="L19" s="43"/>
      <c r="M19" s="43"/>
      <c r="N19" s="43"/>
      <c r="O19" s="43"/>
      <c r="P19" s="43"/>
    </row>
    <row r="20" spans="1:16" ht="15.75">
      <c r="A20" s="6">
        <v>4</v>
      </c>
      <c r="B20" s="6"/>
      <c r="C20" s="45" t="s">
        <v>330</v>
      </c>
      <c r="D20" s="5" t="s">
        <v>48</v>
      </c>
      <c r="E20" s="44">
        <v>5500</v>
      </c>
      <c r="F20" s="43"/>
      <c r="G20" s="43"/>
      <c r="H20" s="43"/>
      <c r="I20" s="43"/>
      <c r="J20" s="43"/>
      <c r="K20" s="43"/>
      <c r="L20" s="43"/>
      <c r="M20" s="43"/>
      <c r="N20" s="43"/>
      <c r="O20" s="43"/>
      <c r="P20" s="43"/>
    </row>
    <row r="21" spans="1:16" ht="15.75">
      <c r="A21" s="6">
        <v>5</v>
      </c>
      <c r="B21" s="6"/>
      <c r="C21" s="45" t="s">
        <v>329</v>
      </c>
      <c r="D21" s="5" t="s">
        <v>48</v>
      </c>
      <c r="E21" s="44">
        <v>5500</v>
      </c>
      <c r="F21" s="43"/>
      <c r="G21" s="43"/>
      <c r="H21" s="43"/>
      <c r="I21" s="43"/>
      <c r="J21" s="43"/>
      <c r="K21" s="43"/>
      <c r="L21" s="43"/>
      <c r="M21" s="43"/>
      <c r="N21" s="43"/>
      <c r="O21" s="43"/>
      <c r="P21" s="43"/>
    </row>
    <row r="22" spans="1:16" ht="15.75">
      <c r="A22" s="6">
        <v>6</v>
      </c>
      <c r="B22" s="6"/>
      <c r="C22" s="45" t="s">
        <v>328</v>
      </c>
      <c r="D22" s="5" t="s">
        <v>53</v>
      </c>
      <c r="E22" s="44">
        <v>1</v>
      </c>
      <c r="F22" s="43"/>
      <c r="G22" s="43"/>
      <c r="H22" s="43"/>
      <c r="I22" s="43"/>
      <c r="J22" s="43"/>
      <c r="K22" s="43"/>
      <c r="L22" s="43"/>
      <c r="M22" s="43"/>
      <c r="N22" s="43"/>
      <c r="O22" s="43"/>
      <c r="P22" s="43"/>
    </row>
    <row r="23" spans="1:16" ht="15.75">
      <c r="A23" s="6">
        <v>7</v>
      </c>
      <c r="B23" s="6"/>
      <c r="C23" s="45" t="s">
        <v>327</v>
      </c>
      <c r="D23" s="5" t="s">
        <v>46</v>
      </c>
      <c r="E23" s="44">
        <v>6</v>
      </c>
      <c r="F23" s="43"/>
      <c r="G23" s="43"/>
      <c r="H23" s="43"/>
      <c r="I23" s="43"/>
      <c r="J23" s="43"/>
      <c r="K23" s="43"/>
      <c r="L23" s="43"/>
      <c r="M23" s="43"/>
      <c r="N23" s="43"/>
      <c r="O23" s="43"/>
      <c r="P23" s="43"/>
    </row>
    <row r="24" spans="1:16" ht="15.75">
      <c r="A24" s="6">
        <v>8</v>
      </c>
      <c r="B24" s="6"/>
      <c r="C24" s="45" t="s">
        <v>326</v>
      </c>
      <c r="D24" s="5" t="s">
        <v>46</v>
      </c>
      <c r="E24" s="44">
        <v>10</v>
      </c>
      <c r="F24" s="43"/>
      <c r="G24" s="43"/>
      <c r="H24" s="43"/>
      <c r="I24" s="43"/>
      <c r="J24" s="43"/>
      <c r="K24" s="43"/>
      <c r="L24" s="43"/>
      <c r="M24" s="43"/>
      <c r="N24" s="43"/>
      <c r="O24" s="43"/>
      <c r="P24" s="43"/>
    </row>
    <row r="25" spans="1:16" ht="15.75">
      <c r="A25" s="6">
        <v>9</v>
      </c>
      <c r="B25" s="6"/>
      <c r="C25" s="45" t="s">
        <v>325</v>
      </c>
      <c r="D25" s="5" t="s">
        <v>53</v>
      </c>
      <c r="E25" s="44">
        <v>6</v>
      </c>
      <c r="F25" s="43"/>
      <c r="G25" s="43"/>
      <c r="H25" s="43"/>
      <c r="I25" s="43"/>
      <c r="J25" s="43"/>
      <c r="K25" s="43"/>
      <c r="L25" s="43"/>
      <c r="M25" s="43"/>
      <c r="N25" s="43"/>
      <c r="O25" s="43"/>
      <c r="P25" s="43"/>
    </row>
    <row r="26" spans="1:16" ht="15.75">
      <c r="A26" s="6">
        <v>10</v>
      </c>
      <c r="B26" s="6"/>
      <c r="C26" s="45" t="s">
        <v>324</v>
      </c>
      <c r="D26" s="5" t="s">
        <v>46</v>
      </c>
      <c r="E26" s="44">
        <v>13</v>
      </c>
      <c r="F26" s="43"/>
      <c r="G26" s="43"/>
      <c r="H26" s="43"/>
      <c r="I26" s="43"/>
      <c r="J26" s="43"/>
      <c r="K26" s="43"/>
      <c r="L26" s="43"/>
      <c r="M26" s="43"/>
      <c r="N26" s="43"/>
      <c r="O26" s="43"/>
      <c r="P26" s="43"/>
    </row>
    <row r="27" spans="1:16" ht="15.75">
      <c r="A27" s="6">
        <v>11</v>
      </c>
      <c r="B27" s="6"/>
      <c r="C27" s="45" t="s">
        <v>323</v>
      </c>
      <c r="D27" s="5" t="s">
        <v>46</v>
      </c>
      <c r="E27" s="44">
        <v>2</v>
      </c>
      <c r="F27" s="43"/>
      <c r="G27" s="43"/>
      <c r="H27" s="43"/>
      <c r="I27" s="43"/>
      <c r="J27" s="43"/>
      <c r="K27" s="43"/>
      <c r="L27" s="43"/>
      <c r="M27" s="43"/>
      <c r="N27" s="43"/>
      <c r="O27" s="43"/>
      <c r="P27" s="43"/>
    </row>
    <row r="28" spans="1:16" ht="15.75">
      <c r="A28" s="6">
        <v>12</v>
      </c>
      <c r="B28" s="6"/>
      <c r="C28" s="45" t="s">
        <v>322</v>
      </c>
      <c r="D28" s="5" t="s">
        <v>46</v>
      </c>
      <c r="E28" s="44">
        <v>1</v>
      </c>
      <c r="F28" s="43"/>
      <c r="G28" s="43"/>
      <c r="H28" s="43"/>
      <c r="I28" s="43"/>
      <c r="J28" s="43"/>
      <c r="K28" s="43"/>
      <c r="L28" s="43"/>
      <c r="M28" s="43"/>
      <c r="N28" s="43"/>
      <c r="O28" s="43"/>
      <c r="P28" s="43"/>
    </row>
    <row r="29" spans="1:16" ht="63">
      <c r="A29" s="6">
        <v>13</v>
      </c>
      <c r="B29" s="6"/>
      <c r="C29" s="45" t="s">
        <v>321</v>
      </c>
      <c r="D29" s="5" t="s">
        <v>53</v>
      </c>
      <c r="E29" s="44">
        <v>1</v>
      </c>
      <c r="F29" s="43"/>
      <c r="G29" s="43"/>
      <c r="H29" s="43"/>
      <c r="I29" s="43"/>
      <c r="J29" s="43"/>
      <c r="K29" s="43"/>
      <c r="L29" s="43"/>
      <c r="M29" s="43"/>
      <c r="N29" s="43"/>
      <c r="O29" s="43"/>
      <c r="P29" s="43"/>
    </row>
    <row r="30" spans="1:16" ht="31.5">
      <c r="A30" s="6">
        <v>14</v>
      </c>
      <c r="B30" s="6"/>
      <c r="C30" s="45" t="s">
        <v>320</v>
      </c>
      <c r="D30" s="5" t="s">
        <v>53</v>
      </c>
      <c r="E30" s="44">
        <v>1</v>
      </c>
      <c r="F30" s="43"/>
      <c r="G30" s="43"/>
      <c r="H30" s="43"/>
      <c r="I30" s="43"/>
      <c r="J30" s="43"/>
      <c r="K30" s="43"/>
      <c r="L30" s="43"/>
      <c r="M30" s="43"/>
      <c r="N30" s="43"/>
      <c r="O30" s="43"/>
      <c r="P30" s="43"/>
    </row>
    <row r="31" spans="1:16" ht="15.75">
      <c r="A31" s="100"/>
      <c r="B31" s="100"/>
      <c r="C31" s="100"/>
      <c r="D31" s="100"/>
      <c r="E31" s="100"/>
      <c r="F31" s="100"/>
      <c r="G31" s="100"/>
      <c r="H31" s="100"/>
      <c r="I31" s="100"/>
      <c r="J31" s="100"/>
      <c r="K31" s="100"/>
      <c r="L31" s="100"/>
      <c r="M31" s="100"/>
      <c r="N31" s="100"/>
      <c r="O31" s="100"/>
      <c r="P31" s="100"/>
    </row>
    <row r="32" spans="1:16" ht="15.75" customHeight="1">
      <c r="A32" s="100"/>
      <c r="B32" s="101"/>
      <c r="C32" s="101"/>
      <c r="D32" s="101"/>
      <c r="E32" s="101"/>
      <c r="F32" s="101"/>
      <c r="G32" s="101"/>
      <c r="H32" s="101"/>
      <c r="I32" s="101"/>
      <c r="J32" s="101"/>
      <c r="K32" s="105"/>
      <c r="L32" s="106">
        <f>SUM(L17:L31)</f>
        <v>0</v>
      </c>
      <c r="M32" s="106">
        <f>SUM(M17:M31)</f>
        <v>0</v>
      </c>
      <c r="N32" s="106">
        <f>SUM(N17:N31)</f>
        <v>0</v>
      </c>
      <c r="O32" s="106">
        <f>SUM(O17:O31)</f>
        <v>0</v>
      </c>
      <c r="P32" s="106">
        <f>SUM(P17:P31)</f>
        <v>0</v>
      </c>
    </row>
    <row r="33" spans="1:16" ht="15.75">
      <c r="A33" s="68"/>
      <c r="B33" s="66"/>
      <c r="C33" s="14" t="s">
        <v>17</v>
      </c>
      <c r="D33" s="39"/>
      <c r="E33" s="39"/>
      <c r="F33" s="39"/>
      <c r="G33" s="39"/>
      <c r="H33" s="39"/>
      <c r="I33" s="39"/>
      <c r="J33" s="39"/>
      <c r="K33" s="38"/>
      <c r="L33" s="37"/>
      <c r="M33" s="37"/>
      <c r="N33" s="37"/>
      <c r="O33" s="37"/>
      <c r="P33" s="36"/>
    </row>
    <row r="34" spans="1:8" ht="15.75">
      <c r="A34" s="19"/>
      <c r="C34" s="1" t="s">
        <v>18</v>
      </c>
      <c r="D34" s="32"/>
      <c r="E34" s="32"/>
      <c r="F34" s="32"/>
      <c r="G34" s="32"/>
      <c r="H34" s="32"/>
    </row>
    <row r="35" spans="1:8" ht="15.75">
      <c r="A35" s="67"/>
      <c r="C35" s="15"/>
      <c r="D35" s="32"/>
      <c r="E35" s="32"/>
      <c r="F35" s="32"/>
      <c r="G35" s="32"/>
      <c r="H35" s="32"/>
    </row>
    <row r="36" spans="1:8" ht="15.75">
      <c r="A36" s="19"/>
      <c r="C36" s="14" t="s">
        <v>19</v>
      </c>
      <c r="D36" s="32"/>
      <c r="E36" s="32"/>
      <c r="F36" s="32"/>
      <c r="G36" s="32"/>
      <c r="H36" s="32"/>
    </row>
    <row r="37" spans="1:16" ht="15.75">
      <c r="A37" s="102"/>
      <c r="B37" s="103"/>
      <c r="C37" s="104"/>
      <c r="D37" s="104"/>
      <c r="E37" s="104"/>
      <c r="F37" s="104"/>
      <c r="G37" s="104"/>
      <c r="H37" s="104"/>
      <c r="I37" s="103"/>
      <c r="J37" s="103"/>
      <c r="K37" s="103"/>
      <c r="L37" s="103"/>
      <c r="M37" s="103"/>
      <c r="N37" s="103"/>
      <c r="O37" s="103"/>
      <c r="P37" s="103"/>
    </row>
    <row r="38" spans="1:8" ht="15.75">
      <c r="A38" s="35"/>
      <c r="C38" s="32"/>
      <c r="D38" s="32"/>
      <c r="E38" s="32"/>
      <c r="F38" s="32"/>
      <c r="G38" s="32"/>
      <c r="H38" s="32"/>
    </row>
    <row r="39" spans="1:8" ht="15.75">
      <c r="A39" s="35"/>
      <c r="C39" s="32"/>
      <c r="D39" s="32"/>
      <c r="E39" s="32"/>
      <c r="F39" s="32"/>
      <c r="G39" s="32"/>
      <c r="H39" s="32"/>
    </row>
    <row r="40" spans="1:8" ht="15.75">
      <c r="A40" s="35"/>
      <c r="C40" s="32"/>
      <c r="D40" s="32"/>
      <c r="E40" s="32"/>
      <c r="F40" s="32"/>
      <c r="G40" s="32"/>
      <c r="H40" s="32"/>
    </row>
    <row r="41" spans="2:8" ht="15.75">
      <c r="B41" s="34"/>
      <c r="C41" s="32"/>
      <c r="D41" s="32"/>
      <c r="E41" s="32"/>
      <c r="F41" s="32"/>
      <c r="G41" s="32"/>
      <c r="H41" s="32"/>
    </row>
    <row r="42" spans="2:8" ht="15.75">
      <c r="B42" s="33"/>
      <c r="C42" s="32"/>
      <c r="D42" s="33"/>
      <c r="F42" s="32"/>
      <c r="H42" s="32"/>
    </row>
  </sheetData>
  <mergeCells count="15">
    <mergeCell ref="A37:P37"/>
    <mergeCell ref="A16:P16"/>
    <mergeCell ref="A31:P31"/>
    <mergeCell ref="A32:P32"/>
    <mergeCell ref="L14:P14"/>
    <mergeCell ref="A2:P2"/>
    <mergeCell ref="A3:P3"/>
    <mergeCell ref="A4:P4"/>
    <mergeCell ref="M11:N11"/>
    <mergeCell ref="A14:A15"/>
    <mergeCell ref="B14:B15"/>
    <mergeCell ref="C14:C15"/>
    <mergeCell ref="D14:D15"/>
    <mergeCell ref="E14:E15"/>
    <mergeCell ref="F14:K14"/>
  </mergeCells>
  <pageMargins left="0.7" right="0.7" top="0.75" bottom="0.75" header="0.511811023622047" footer="0.511811023622047"/>
  <pageSetup fitToHeight="0" horizontalDpi="300" verticalDpi="300" orientation="landscape" paperSize="9" scale="59"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F31A0D1F-0AED-4C97-A069-26845AB8F993}">
  <sheetPr>
    <tabColor rgb="FF81D41A"/>
    <pageSetUpPr fitToPage="1"/>
  </sheetPr>
  <dimension ref="A2:P44"/>
  <sheetViews>
    <sheetView view="pageBreakPreview" zoomScaleNormal="85" zoomScaleSheetLayoutView="100" zoomScalePageLayoutView="65" workbookViewId="0" topLeftCell="A19">
      <selection pane="topLeft" activeCell="C37" sqref="C37:C40"/>
    </sheetView>
  </sheetViews>
  <sheetFormatPr defaultColWidth="9.145" defaultRowHeight="15.75"/>
  <cols>
    <col min="1" max="1" width="10.625" style="4" customWidth="1"/>
    <col min="2" max="2" width="9.375" style="4" customWidth="1"/>
    <col min="3" max="3" width="51.125" style="4" customWidth="1"/>
    <col min="4" max="4" width="7.875" style="4" customWidth="1"/>
    <col min="5" max="5" width="11.125" style="4" customWidth="1"/>
    <col min="6" max="7" width="9.625" style="4" customWidth="1"/>
    <col min="8" max="8" width="11.375" style="4" customWidth="1"/>
    <col min="9" max="9" width="11.625" style="4" customWidth="1"/>
    <col min="10" max="10" width="9.625" style="4" customWidth="1"/>
    <col min="11" max="11" width="10.875" style="4" customWidth="1"/>
    <col min="12" max="16" width="14.875" style="4" customWidth="1"/>
    <col min="17" max="16384" width="9.125" style="4"/>
  </cols>
  <sheetData>
    <row r="2" spans="1:16" ht="15.75">
      <c r="A2" s="95" t="s">
        <v>352</v>
      </c>
      <c r="B2" s="95"/>
      <c r="C2" s="95"/>
      <c r="D2" s="95"/>
      <c r="E2" s="95"/>
      <c r="F2" s="95"/>
      <c r="G2" s="95"/>
      <c r="H2" s="95"/>
      <c r="I2" s="95"/>
      <c r="J2" s="95"/>
      <c r="K2" s="95"/>
      <c r="L2" s="95"/>
      <c r="M2" s="95"/>
      <c r="N2" s="95"/>
      <c r="O2" s="95"/>
      <c r="P2" s="95"/>
    </row>
    <row r="3" spans="1:16" ht="15.75">
      <c r="A3" s="91" t="str">
        <f>[2]KA!C26</f>
        <v>Iekšējās apkures sistēmas</v>
      </c>
      <c r="B3" s="91"/>
      <c r="C3" s="91"/>
      <c r="D3" s="91"/>
      <c r="E3" s="91"/>
      <c r="F3" s="91"/>
      <c r="G3" s="91"/>
      <c r="H3" s="91"/>
      <c r="I3" s="91"/>
      <c r="J3" s="91"/>
      <c r="K3" s="91"/>
      <c r="L3" s="91"/>
      <c r="M3" s="91"/>
      <c r="N3" s="91"/>
      <c r="O3" s="91"/>
      <c r="P3" s="91"/>
    </row>
    <row r="4" spans="1:16" ht="15.75">
      <c r="A4" s="95" t="s">
        <v>20</v>
      </c>
      <c r="B4" s="95"/>
      <c r="C4" s="95"/>
      <c r="D4" s="95"/>
      <c r="E4" s="95"/>
      <c r="F4" s="95"/>
      <c r="G4" s="95"/>
      <c r="H4" s="95"/>
      <c r="I4" s="95"/>
      <c r="J4" s="95"/>
      <c r="K4" s="95"/>
      <c r="L4" s="95"/>
      <c r="M4" s="95"/>
      <c r="N4" s="95"/>
      <c r="O4" s="95"/>
      <c r="P4" s="95"/>
    </row>
    <row r="5" spans="1:16" ht="15.75">
      <c r="A5" s="19"/>
      <c r="B5" s="19"/>
      <c r="C5" s="19"/>
      <c r="D5" s="19"/>
      <c r="E5" s="19"/>
      <c r="F5" s="19"/>
      <c r="G5" s="19"/>
      <c r="H5" s="19"/>
      <c r="I5" s="19"/>
      <c r="J5" s="19"/>
      <c r="K5" s="19"/>
      <c r="L5" s="19"/>
      <c r="M5" s="19"/>
      <c r="N5" s="19"/>
      <c r="O5" s="19"/>
      <c r="P5" s="19"/>
    </row>
    <row r="6" spans="1:16" ht="15.75">
      <c r="A6" s="4" t="s">
        <v>5</v>
      </c>
      <c r="C6" s="20" t="str">
        <f>[2]KT!B9</f>
        <v>Kokneses sporta centra ēkas energoefektivitātes paaugstināšana.</v>
      </c>
      <c r="D6" s="20"/>
      <c r="E6" s="20"/>
      <c r="F6" s="20"/>
      <c r="G6" s="20"/>
      <c r="H6" s="20"/>
      <c r="I6" s="20"/>
      <c r="J6" s="20"/>
      <c r="K6" s="20"/>
      <c r="L6" s="20"/>
      <c r="M6" s="20"/>
      <c r="N6" s="20"/>
      <c r="O6" s="20"/>
      <c r="P6" s="20"/>
    </row>
    <row r="7" spans="1:3" ht="15.75">
      <c r="A7" s="4" t="s">
        <v>6</v>
      </c>
      <c r="C7" s="20" t="str">
        <f>[2]KT!B10</f>
        <v>Kokneses sporta centrs</v>
      </c>
    </row>
    <row r="8" spans="1:16" ht="15.75">
      <c r="A8" s="4" t="s">
        <v>7</v>
      </c>
      <c r="C8" s="20" t="str">
        <f>[2]KT!B11</f>
        <v>Parka iela 27A, Koknese, Aizkraukles novads</v>
      </c>
      <c r="D8" s="21"/>
      <c r="E8" s="21"/>
      <c r="F8" s="21"/>
      <c r="G8" s="21"/>
      <c r="H8" s="21"/>
      <c r="I8" s="21"/>
      <c r="J8" s="21"/>
      <c r="K8" s="21"/>
      <c r="L8" s="21"/>
      <c r="M8" s="21"/>
      <c r="N8" s="21"/>
      <c r="O8" s="21"/>
      <c r="P8" s="21"/>
    </row>
    <row r="9" spans="1:16" ht="15.75">
      <c r="A9" s="4" t="s">
        <v>8</v>
      </c>
      <c r="C9" s="20" t="str">
        <f>[2]KT!B12</f>
        <v>6.2/2023/110</v>
      </c>
      <c r="D9" s="21"/>
      <c r="E9" s="21"/>
      <c r="F9" s="21"/>
      <c r="G9" s="21"/>
      <c r="H9" s="21"/>
      <c r="I9" s="21"/>
      <c r="J9" s="21"/>
      <c r="K9" s="21"/>
      <c r="L9" s="21"/>
      <c r="M9" s="21"/>
      <c r="N9" s="21"/>
      <c r="O9" s="21"/>
      <c r="P9" s="21"/>
    </row>
    <row r="11" spans="1:15" ht="15.75">
      <c r="A11" s="4" t="s">
        <v>106</v>
      </c>
      <c r="M11" s="96" t="s">
        <v>82</v>
      </c>
      <c r="N11" s="96"/>
      <c r="O11" s="51"/>
    </row>
    <row r="12" spans="5:14" ht="15.75">
      <c r="E12" s="19"/>
      <c r="N12" s="50" t="s">
        <v>81</v>
      </c>
    </row>
    <row r="13" spans="5:5" ht="15.75">
      <c r="E13" s="19"/>
    </row>
    <row r="14" spans="1:16" ht="15.75" customHeight="1">
      <c r="A14" s="97" t="s">
        <v>9</v>
      </c>
      <c r="B14" s="97" t="s">
        <v>80</v>
      </c>
      <c r="C14" s="98" t="s">
        <v>79</v>
      </c>
      <c r="D14" s="97" t="s">
        <v>78</v>
      </c>
      <c r="E14" s="99" t="s">
        <v>77</v>
      </c>
      <c r="F14" s="98" t="s">
        <v>76</v>
      </c>
      <c r="G14" s="98"/>
      <c r="H14" s="98"/>
      <c r="I14" s="98"/>
      <c r="J14" s="98"/>
      <c r="K14" s="98"/>
      <c r="L14" s="98" t="s">
        <v>75</v>
      </c>
      <c r="M14" s="98"/>
      <c r="N14" s="98"/>
      <c r="O14" s="98"/>
      <c r="P14" s="98"/>
    </row>
    <row r="15" spans="1:16" ht="105.75" customHeight="1">
      <c r="A15" s="97"/>
      <c r="B15" s="97"/>
      <c r="C15" s="98"/>
      <c r="D15" s="97"/>
      <c r="E15" s="99"/>
      <c r="F15" s="48" t="s">
        <v>74</v>
      </c>
      <c r="G15" s="48" t="s">
        <v>73</v>
      </c>
      <c r="H15" s="48" t="s">
        <v>71</v>
      </c>
      <c r="I15" s="48" t="s">
        <v>29</v>
      </c>
      <c r="J15" s="48" t="s">
        <v>70</v>
      </c>
      <c r="K15" s="48" t="s">
        <v>72</v>
      </c>
      <c r="L15" s="48" t="s">
        <v>27</v>
      </c>
      <c r="M15" s="48" t="s">
        <v>71</v>
      </c>
      <c r="N15" s="48" t="s">
        <v>29</v>
      </c>
      <c r="O15" s="48" t="s">
        <v>70</v>
      </c>
      <c r="P15" s="48" t="s">
        <v>69</v>
      </c>
    </row>
    <row r="16" spans="1:16" ht="15.75">
      <c r="A16" s="94"/>
      <c r="B16" s="94"/>
      <c r="C16" s="94"/>
      <c r="D16" s="94"/>
      <c r="E16" s="94"/>
      <c r="F16" s="94"/>
      <c r="G16" s="94"/>
      <c r="H16" s="94"/>
      <c r="I16" s="94"/>
      <c r="J16" s="94"/>
      <c r="K16" s="94"/>
      <c r="L16" s="94"/>
      <c r="M16" s="94"/>
      <c r="N16" s="94"/>
      <c r="O16" s="94"/>
      <c r="P16" s="94"/>
    </row>
    <row r="17" spans="1:16" ht="31.5">
      <c r="A17" s="6">
        <v>1</v>
      </c>
      <c r="B17" s="6"/>
      <c r="C17" s="45" t="s">
        <v>351</v>
      </c>
      <c r="D17" s="5" t="s">
        <v>46</v>
      </c>
      <c r="E17" s="44">
        <v>12</v>
      </c>
      <c r="F17" s="43"/>
      <c r="G17" s="43"/>
      <c r="H17" s="43"/>
      <c r="I17" s="43"/>
      <c r="J17" s="43"/>
      <c r="K17" s="43"/>
      <c r="L17" s="43"/>
      <c r="M17" s="43"/>
      <c r="N17" s="43"/>
      <c r="O17" s="43"/>
      <c r="P17" s="43"/>
    </row>
    <row r="18" spans="1:16" ht="31.5">
      <c r="A18" s="6">
        <v>2</v>
      </c>
      <c r="B18" s="6"/>
      <c r="C18" s="45" t="s">
        <v>350</v>
      </c>
      <c r="D18" s="5" t="s">
        <v>53</v>
      </c>
      <c r="E18" s="44">
        <v>12</v>
      </c>
      <c r="F18" s="43"/>
      <c r="G18" s="43"/>
      <c r="H18" s="43"/>
      <c r="I18" s="43"/>
      <c r="J18" s="43"/>
      <c r="K18" s="43"/>
      <c r="L18" s="43"/>
      <c r="M18" s="43"/>
      <c r="N18" s="43"/>
      <c r="O18" s="43"/>
      <c r="P18" s="43"/>
    </row>
    <row r="19" spans="1:16" ht="31.5">
      <c r="A19" s="6">
        <v>3</v>
      </c>
      <c r="B19" s="6"/>
      <c r="C19" s="45" t="s">
        <v>349</v>
      </c>
      <c r="D19" s="5" t="s">
        <v>53</v>
      </c>
      <c r="E19" s="44">
        <v>1</v>
      </c>
      <c r="F19" s="43"/>
      <c r="G19" s="43"/>
      <c r="H19" s="43"/>
      <c r="I19" s="43"/>
      <c r="J19" s="43"/>
      <c r="K19" s="43"/>
      <c r="L19" s="43"/>
      <c r="M19" s="43"/>
      <c r="N19" s="43"/>
      <c r="O19" s="43"/>
      <c r="P19" s="43"/>
    </row>
    <row r="20" spans="1:16" ht="31.5">
      <c r="A20" s="6">
        <v>4</v>
      </c>
      <c r="B20" s="6"/>
      <c r="C20" s="45" t="s">
        <v>348</v>
      </c>
      <c r="D20" s="5" t="s">
        <v>53</v>
      </c>
      <c r="E20" s="44">
        <v>2</v>
      </c>
      <c r="F20" s="43"/>
      <c r="G20" s="43"/>
      <c r="H20" s="43"/>
      <c r="I20" s="43"/>
      <c r="J20" s="43"/>
      <c r="K20" s="43"/>
      <c r="L20" s="43"/>
      <c r="M20" s="43"/>
      <c r="N20" s="43"/>
      <c r="O20" s="43"/>
      <c r="P20" s="43"/>
    </row>
    <row r="21" spans="1:16" ht="31.5">
      <c r="A21" s="6">
        <v>5</v>
      </c>
      <c r="B21" s="6"/>
      <c r="C21" s="45" t="s">
        <v>347</v>
      </c>
      <c r="D21" s="5" t="s">
        <v>46</v>
      </c>
      <c r="E21" s="44">
        <v>13</v>
      </c>
      <c r="F21" s="43"/>
      <c r="G21" s="43"/>
      <c r="H21" s="43"/>
      <c r="I21" s="43"/>
      <c r="J21" s="43"/>
      <c r="K21" s="43"/>
      <c r="L21" s="43"/>
      <c r="M21" s="43"/>
      <c r="N21" s="43"/>
      <c r="O21" s="43"/>
      <c r="P21" s="43"/>
    </row>
    <row r="22" spans="1:16" ht="31.5">
      <c r="A22" s="6">
        <v>6</v>
      </c>
      <c r="B22" s="6"/>
      <c r="C22" s="45" t="s">
        <v>346</v>
      </c>
      <c r="D22" s="5" t="s">
        <v>46</v>
      </c>
      <c r="E22" s="44">
        <v>1</v>
      </c>
      <c r="F22" s="43"/>
      <c r="G22" s="43"/>
      <c r="H22" s="43"/>
      <c r="I22" s="43"/>
      <c r="J22" s="43"/>
      <c r="K22" s="43"/>
      <c r="L22" s="43"/>
      <c r="M22" s="43"/>
      <c r="N22" s="43"/>
      <c r="O22" s="43"/>
      <c r="P22" s="43"/>
    </row>
    <row r="23" spans="1:16" ht="31.5">
      <c r="A23" s="6">
        <v>7</v>
      </c>
      <c r="B23" s="6"/>
      <c r="C23" s="45" t="s">
        <v>345</v>
      </c>
      <c r="D23" s="5" t="s">
        <v>46</v>
      </c>
      <c r="E23" s="44">
        <v>1</v>
      </c>
      <c r="F23" s="43"/>
      <c r="G23" s="43"/>
      <c r="H23" s="43"/>
      <c r="I23" s="43"/>
      <c r="J23" s="43"/>
      <c r="K23" s="43"/>
      <c r="L23" s="43"/>
      <c r="M23" s="43"/>
      <c r="N23" s="43"/>
      <c r="O23" s="43"/>
      <c r="P23" s="43"/>
    </row>
    <row r="24" spans="1:16" ht="15.75">
      <c r="A24" s="6">
        <v>8</v>
      </c>
      <c r="B24" s="6"/>
      <c r="C24" s="45" t="s">
        <v>344</v>
      </c>
      <c r="D24" s="5" t="s">
        <v>46</v>
      </c>
      <c r="E24" s="44">
        <v>1</v>
      </c>
      <c r="F24" s="43"/>
      <c r="G24" s="43"/>
      <c r="H24" s="43"/>
      <c r="I24" s="43"/>
      <c r="J24" s="43"/>
      <c r="K24" s="43"/>
      <c r="L24" s="43"/>
      <c r="M24" s="43"/>
      <c r="N24" s="43"/>
      <c r="O24" s="43"/>
      <c r="P24" s="43"/>
    </row>
    <row r="25" spans="1:16" ht="15.75">
      <c r="A25" s="6">
        <v>9</v>
      </c>
      <c r="B25" s="6"/>
      <c r="C25" s="45" t="s">
        <v>343</v>
      </c>
      <c r="D25" s="5" t="s">
        <v>342</v>
      </c>
      <c r="E25" s="44">
        <v>60</v>
      </c>
      <c r="F25" s="43"/>
      <c r="G25" s="43"/>
      <c r="H25" s="43"/>
      <c r="I25" s="43"/>
      <c r="J25" s="43"/>
      <c r="K25" s="43"/>
      <c r="L25" s="43"/>
      <c r="M25" s="43"/>
      <c r="N25" s="43"/>
      <c r="O25" s="43"/>
      <c r="P25" s="43"/>
    </row>
    <row r="26" spans="1:16" ht="15.75">
      <c r="A26" s="6">
        <v>10</v>
      </c>
      <c r="B26" s="6"/>
      <c r="C26" s="45" t="s">
        <v>341</v>
      </c>
      <c r="D26" s="5" t="s">
        <v>48</v>
      </c>
      <c r="E26" s="44">
        <v>240</v>
      </c>
      <c r="F26" s="43"/>
      <c r="G26" s="43"/>
      <c r="H26" s="43"/>
      <c r="I26" s="43"/>
      <c r="J26" s="43"/>
      <c r="K26" s="43"/>
      <c r="L26" s="43"/>
      <c r="M26" s="43"/>
      <c r="N26" s="43"/>
      <c r="O26" s="43"/>
      <c r="P26" s="43"/>
    </row>
    <row r="27" spans="1:16" ht="15.75">
      <c r="A27" s="6">
        <v>11</v>
      </c>
      <c r="B27" s="6"/>
      <c r="C27" s="45" t="s">
        <v>340</v>
      </c>
      <c r="D27" s="5" t="s">
        <v>53</v>
      </c>
      <c r="E27" s="44">
        <v>1</v>
      </c>
      <c r="F27" s="43"/>
      <c r="G27" s="43"/>
      <c r="H27" s="43"/>
      <c r="I27" s="43"/>
      <c r="J27" s="43"/>
      <c r="K27" s="43"/>
      <c r="L27" s="43"/>
      <c r="M27" s="43"/>
      <c r="N27" s="43"/>
      <c r="O27" s="43"/>
      <c r="P27" s="43"/>
    </row>
    <row r="28" spans="1:16" ht="15.75">
      <c r="A28" s="6">
        <v>12</v>
      </c>
      <c r="B28" s="6"/>
      <c r="C28" s="45" t="s">
        <v>339</v>
      </c>
      <c r="D28" s="5" t="s">
        <v>48</v>
      </c>
      <c r="E28" s="44">
        <v>24</v>
      </c>
      <c r="F28" s="43"/>
      <c r="G28" s="43"/>
      <c r="H28" s="43"/>
      <c r="I28" s="43"/>
      <c r="J28" s="43"/>
      <c r="K28" s="43"/>
      <c r="L28" s="43"/>
      <c r="M28" s="43"/>
      <c r="N28" s="43"/>
      <c r="O28" s="43"/>
      <c r="P28" s="43"/>
    </row>
    <row r="29" spans="1:16" ht="15.75">
      <c r="A29" s="6">
        <v>13</v>
      </c>
      <c r="B29" s="6"/>
      <c r="C29" s="45" t="s">
        <v>338</v>
      </c>
      <c r="D29" s="5" t="s">
        <v>48</v>
      </c>
      <c r="E29" s="44">
        <v>12</v>
      </c>
      <c r="F29" s="43"/>
      <c r="G29" s="43"/>
      <c r="H29" s="43"/>
      <c r="I29" s="43"/>
      <c r="J29" s="43"/>
      <c r="K29" s="43"/>
      <c r="L29" s="43"/>
      <c r="M29" s="43"/>
      <c r="N29" s="43"/>
      <c r="O29" s="43"/>
      <c r="P29" s="43"/>
    </row>
    <row r="30" spans="1:16" ht="15.75">
      <c r="A30" s="6">
        <v>14</v>
      </c>
      <c r="B30" s="6"/>
      <c r="C30" s="45" t="s">
        <v>337</v>
      </c>
      <c r="D30" s="5" t="s">
        <v>53</v>
      </c>
      <c r="E30" s="44">
        <v>1</v>
      </c>
      <c r="F30" s="43"/>
      <c r="G30" s="43"/>
      <c r="H30" s="43"/>
      <c r="I30" s="43"/>
      <c r="J30" s="43"/>
      <c r="K30" s="43"/>
      <c r="L30" s="43"/>
      <c r="M30" s="43"/>
      <c r="N30" s="43"/>
      <c r="O30" s="43"/>
      <c r="P30" s="43"/>
    </row>
    <row r="31" spans="1:16" ht="15.75">
      <c r="A31" s="6">
        <v>15</v>
      </c>
      <c r="B31" s="6"/>
      <c r="C31" s="45" t="s">
        <v>336</v>
      </c>
      <c r="D31" s="5" t="s">
        <v>53</v>
      </c>
      <c r="E31" s="44">
        <v>1</v>
      </c>
      <c r="F31" s="43"/>
      <c r="G31" s="43"/>
      <c r="H31" s="43"/>
      <c r="I31" s="43"/>
      <c r="J31" s="43"/>
      <c r="K31" s="43"/>
      <c r="L31" s="43"/>
      <c r="M31" s="43"/>
      <c r="N31" s="43"/>
      <c r="O31" s="43"/>
      <c r="P31" s="43"/>
    </row>
    <row r="32" spans="1:16" ht="15.75">
      <c r="A32" s="6">
        <v>16</v>
      </c>
      <c r="B32" s="6"/>
      <c r="C32" s="45" t="s">
        <v>335</v>
      </c>
      <c r="D32" s="5" t="s">
        <v>53</v>
      </c>
      <c r="E32" s="44">
        <v>1</v>
      </c>
      <c r="F32" s="43"/>
      <c r="G32" s="43"/>
      <c r="H32" s="43"/>
      <c r="I32" s="43"/>
      <c r="J32" s="43"/>
      <c r="K32" s="43"/>
      <c r="L32" s="43"/>
      <c r="M32" s="43"/>
      <c r="N32" s="43"/>
      <c r="O32" s="43"/>
      <c r="P32" s="43"/>
    </row>
    <row r="33" spans="1:16" ht="15.75">
      <c r="A33" s="6">
        <v>17</v>
      </c>
      <c r="B33" s="9"/>
      <c r="C33" s="9"/>
      <c r="D33" s="9"/>
      <c r="E33" s="9"/>
      <c r="F33" s="9"/>
      <c r="G33" s="9"/>
      <c r="H33" s="9"/>
      <c r="I33" s="9"/>
      <c r="J33" s="9"/>
      <c r="K33" s="9"/>
      <c r="L33" s="9"/>
      <c r="M33" s="9"/>
      <c r="N33" s="9"/>
      <c r="O33" s="9"/>
      <c r="P33" s="9"/>
    </row>
    <row r="34" spans="1:16" ht="15.75" customHeight="1">
      <c r="A34" s="6">
        <v>18</v>
      </c>
      <c r="B34" s="42"/>
      <c r="C34" s="42"/>
      <c r="D34" s="42"/>
      <c r="E34" s="42"/>
      <c r="F34" s="42"/>
      <c r="G34" s="42"/>
      <c r="H34" s="42"/>
      <c r="I34" s="42"/>
      <c r="J34" s="42"/>
      <c r="K34" s="41"/>
      <c r="L34" s="40"/>
      <c r="M34" s="40"/>
      <c r="N34" s="40"/>
      <c r="O34" s="40"/>
      <c r="P34" s="40"/>
    </row>
    <row r="35" spans="1:16" ht="15.75">
      <c r="A35" s="6"/>
      <c r="B35" s="39"/>
      <c r="C35" s="39"/>
      <c r="D35" s="39"/>
      <c r="E35" s="39"/>
      <c r="F35" s="39"/>
      <c r="G35" s="39"/>
      <c r="H35" s="39"/>
      <c r="I35" s="39"/>
      <c r="J35" s="39"/>
      <c r="K35" s="38"/>
      <c r="L35" s="37"/>
      <c r="M35" s="37"/>
      <c r="N35" s="37"/>
      <c r="O35" s="37"/>
      <c r="P35" s="36"/>
    </row>
    <row r="36" spans="1:8" ht="15.75">
      <c r="A36" s="6"/>
      <c r="C36" s="32"/>
      <c r="D36" s="32"/>
      <c r="E36" s="32"/>
      <c r="F36" s="32"/>
      <c r="G36" s="32"/>
      <c r="H36" s="32"/>
    </row>
    <row r="37" spans="1:8" ht="15.75">
      <c r="A37" s="6"/>
      <c r="C37" s="14" t="s">
        <v>17</v>
      </c>
      <c r="D37" s="32"/>
      <c r="E37" s="32"/>
      <c r="F37" s="32"/>
      <c r="G37" s="32"/>
      <c r="H37" s="32"/>
    </row>
    <row r="38" spans="1:8" ht="15.75">
      <c r="A38" s="35"/>
      <c r="C38" s="1" t="s">
        <v>18</v>
      </c>
      <c r="D38" s="32"/>
      <c r="E38" s="32"/>
      <c r="F38" s="32"/>
      <c r="G38" s="32"/>
      <c r="H38" s="32"/>
    </row>
    <row r="39" spans="1:8" ht="15.75">
      <c r="A39" s="34"/>
      <c r="C39" s="15"/>
      <c r="D39" s="32"/>
      <c r="E39" s="32"/>
      <c r="F39" s="32"/>
      <c r="G39" s="32"/>
      <c r="H39" s="32"/>
    </row>
    <row r="40" spans="1:8" ht="15.75">
      <c r="A40" s="35"/>
      <c r="C40" s="14" t="s">
        <v>19</v>
      </c>
      <c r="D40" s="32"/>
      <c r="E40" s="32"/>
      <c r="F40" s="32"/>
      <c r="G40" s="32"/>
      <c r="H40" s="32"/>
    </row>
    <row r="41" spans="1:8" ht="15.75">
      <c r="A41" s="35"/>
      <c r="C41" s="32"/>
      <c r="D41" s="32"/>
      <c r="E41" s="32"/>
      <c r="F41" s="32"/>
      <c r="G41" s="32"/>
      <c r="H41" s="32"/>
    </row>
    <row r="42" spans="1:8" ht="15.75">
      <c r="A42" s="35"/>
      <c r="C42" s="32"/>
      <c r="D42" s="32"/>
      <c r="E42" s="32"/>
      <c r="F42" s="32"/>
      <c r="G42" s="32"/>
      <c r="H42" s="32"/>
    </row>
    <row r="43" spans="2:8" ht="15.75">
      <c r="B43" s="34"/>
      <c r="C43" s="32"/>
      <c r="D43" s="32"/>
      <c r="E43" s="32"/>
      <c r="F43" s="32"/>
      <c r="G43" s="32"/>
      <c r="H43" s="32"/>
    </row>
    <row r="44" spans="2:8" ht="15.75">
      <c r="B44" s="33"/>
      <c r="C44" s="32"/>
      <c r="D44" s="33"/>
      <c r="F44" s="32"/>
      <c r="H44" s="32"/>
    </row>
  </sheetData>
  <mergeCells count="12">
    <mergeCell ref="F14:K14"/>
    <mergeCell ref="L14:P14"/>
    <mergeCell ref="A16:P16"/>
    <mergeCell ref="A2:P2"/>
    <mergeCell ref="A3:P3"/>
    <mergeCell ref="A4:P4"/>
    <mergeCell ref="M11:N11"/>
    <mergeCell ref="A14:A15"/>
    <mergeCell ref="B14:B15"/>
    <mergeCell ref="C14:C15"/>
    <mergeCell ref="D14:D15"/>
    <mergeCell ref="E14:E15"/>
  </mergeCells>
  <pageMargins left="0.7" right="0.7" top="0.75" bottom="0.75" header="0.511811023622047" footer="0.511811023622047"/>
  <pageSetup fitToHeight="0" horizontalDpi="300" verticalDpi="300" orientation="landscape" paperSize="9" scale="57"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A949C2D0-D174-4C28-8A3C-9C0F366300A5}">
  <sheetPr>
    <tabColor rgb="FF81D41A"/>
  </sheetPr>
  <dimension ref="A1:O37"/>
  <sheetViews>
    <sheetView tabSelected="1" view="pageBreakPreview" zoomScaleNormal="100" zoomScaleSheetLayoutView="100" zoomScalePageLayoutView="65" workbookViewId="0" topLeftCell="A1">
      <selection pane="topLeft" activeCell="Q21" sqref="Q21"/>
    </sheetView>
  </sheetViews>
  <sheetFormatPr defaultColWidth="11.575" defaultRowHeight="15"/>
  <cols>
    <col min="1" max="1" width="11.625" style="69"/>
    <col min="2" max="2" width="64.875" style="69" customWidth="1"/>
    <col min="3" max="16384" width="11.625" style="69"/>
  </cols>
  <sheetData>
    <row r="1" spans="1:15" ht="15.75">
      <c r="A1" s="4"/>
      <c r="B1" s="4"/>
      <c r="C1" s="4"/>
      <c r="D1" s="4"/>
      <c r="E1" s="4"/>
      <c r="F1" s="4"/>
      <c r="G1" s="4"/>
      <c r="H1" s="4"/>
      <c r="I1" s="4"/>
      <c r="J1" s="4"/>
      <c r="K1" s="4"/>
      <c r="L1" s="4"/>
      <c r="M1" s="4"/>
      <c r="N1" s="4"/>
      <c r="O1" s="4"/>
    </row>
    <row r="2" spans="1:15" ht="15.75">
      <c r="A2" s="95" t="s">
        <v>361</v>
      </c>
      <c r="B2" s="95"/>
      <c r="C2" s="95"/>
      <c r="D2" s="95"/>
      <c r="E2" s="95"/>
      <c r="F2" s="95"/>
      <c r="G2" s="95"/>
      <c r="H2" s="95"/>
      <c r="I2" s="95"/>
      <c r="J2" s="95"/>
      <c r="K2" s="95"/>
      <c r="L2" s="95"/>
      <c r="M2" s="95"/>
      <c r="N2" s="95"/>
      <c r="O2" s="95"/>
    </row>
    <row r="3" spans="1:15" ht="15.75">
      <c r="A3" s="91" t="str">
        <f>[2]KA!C27</f>
        <v>Ventilācija sistēma – AVK-V</v>
      </c>
      <c r="B3" s="91"/>
      <c r="C3" s="91"/>
      <c r="D3" s="91"/>
      <c r="E3" s="91"/>
      <c r="F3" s="91"/>
      <c r="G3" s="91"/>
      <c r="H3" s="91"/>
      <c r="I3" s="91"/>
      <c r="J3" s="91"/>
      <c r="K3" s="91"/>
      <c r="L3" s="91"/>
      <c r="M3" s="91"/>
      <c r="N3" s="91"/>
      <c r="O3" s="91"/>
    </row>
    <row r="4" spans="1:15" ht="15.75">
      <c r="A4" s="95" t="s">
        <v>20</v>
      </c>
      <c r="B4" s="95"/>
      <c r="C4" s="95"/>
      <c r="D4" s="95"/>
      <c r="E4" s="95"/>
      <c r="F4" s="95"/>
      <c r="G4" s="95"/>
      <c r="H4" s="95"/>
      <c r="I4" s="95"/>
      <c r="J4" s="95"/>
      <c r="K4" s="95"/>
      <c r="L4" s="95"/>
      <c r="M4" s="95"/>
      <c r="N4" s="95"/>
      <c r="O4" s="95"/>
    </row>
    <row r="5" spans="1:15" ht="15.75">
      <c r="A5" s="19"/>
      <c r="B5" s="19"/>
      <c r="C5" s="19"/>
      <c r="D5" s="19"/>
      <c r="E5" s="19"/>
      <c r="F5" s="19"/>
      <c r="G5" s="19"/>
      <c r="H5" s="19"/>
      <c r="I5" s="19"/>
      <c r="J5" s="19"/>
      <c r="K5" s="19"/>
      <c r="L5" s="19"/>
      <c r="M5" s="19"/>
      <c r="N5" s="19"/>
      <c r="O5" s="19"/>
    </row>
    <row r="6" spans="1:15" ht="15.75">
      <c r="A6" s="4" t="s">
        <v>5</v>
      </c>
      <c r="B6" s="20" t="str">
        <f>[2]KT!B9</f>
        <v>Kokneses sporta centra ēkas energoefektivitātes paaugstināšana.</v>
      </c>
      <c r="C6" s="20"/>
      <c r="D6" s="20"/>
      <c r="E6" s="20"/>
      <c r="F6" s="20"/>
      <c r="G6" s="20"/>
      <c r="H6" s="20"/>
      <c r="I6" s="20"/>
      <c r="J6" s="20"/>
      <c r="K6" s="20"/>
      <c r="L6" s="20"/>
      <c r="M6" s="20"/>
      <c r="N6" s="20"/>
      <c r="O6" s="20"/>
    </row>
    <row r="7" spans="1:15" ht="15.75">
      <c r="A7" s="4" t="s">
        <v>6</v>
      </c>
      <c r="B7" s="20" t="str">
        <f>[2]KT!B10</f>
        <v>Kokneses sporta centrs</v>
      </c>
      <c r="C7" s="4"/>
      <c r="D7" s="4"/>
      <c r="E7" s="4"/>
      <c r="F7" s="4"/>
      <c r="G7" s="4"/>
      <c r="H7" s="4"/>
      <c r="I7" s="4"/>
      <c r="J7" s="4"/>
      <c r="K7" s="4"/>
      <c r="L7" s="4"/>
      <c r="M7" s="4"/>
      <c r="N7" s="4"/>
      <c r="O7" s="4"/>
    </row>
    <row r="8" spans="1:15" ht="15.75">
      <c r="A8" s="4" t="s">
        <v>7</v>
      </c>
      <c r="B8" s="20" t="str">
        <f>[2]KT!B11</f>
        <v>Parka iela 27A, Koknese, Aizkraukles novads</v>
      </c>
      <c r="C8" s="21"/>
      <c r="D8" s="21"/>
      <c r="E8" s="21"/>
      <c r="F8" s="21"/>
      <c r="G8" s="21"/>
      <c r="H8" s="21"/>
      <c r="I8" s="21"/>
      <c r="J8" s="21"/>
      <c r="K8" s="21"/>
      <c r="L8" s="21"/>
      <c r="M8" s="21"/>
      <c r="N8" s="21"/>
      <c r="O8" s="21"/>
    </row>
    <row r="9" spans="1:15" ht="15.75">
      <c r="A9" s="4" t="s">
        <v>8</v>
      </c>
      <c r="B9" s="20" t="str">
        <f>[2]KT!B12</f>
        <v>6.2/2023/110</v>
      </c>
      <c r="C9" s="21"/>
      <c r="D9" s="21"/>
      <c r="E9" s="21"/>
      <c r="F9" s="21"/>
      <c r="G9" s="21"/>
      <c r="H9" s="21"/>
      <c r="I9" s="21"/>
      <c r="J9" s="21"/>
      <c r="K9" s="21"/>
      <c r="L9" s="21"/>
      <c r="M9" s="21"/>
      <c r="N9" s="21"/>
      <c r="O9" s="21"/>
    </row>
    <row r="10" spans="1:15" ht="15.75">
      <c r="A10" s="4"/>
      <c r="B10" s="4"/>
      <c r="C10" s="4"/>
      <c r="D10" s="4"/>
      <c r="E10" s="4"/>
      <c r="F10" s="4"/>
      <c r="G10" s="4"/>
      <c r="H10" s="4"/>
      <c r="I10" s="4"/>
      <c r="J10" s="4"/>
      <c r="K10" s="4"/>
      <c r="L10" s="4"/>
      <c r="M10" s="4"/>
      <c r="N10" s="4"/>
      <c r="O10" s="4"/>
    </row>
    <row r="11" spans="1:15" ht="15.75">
      <c r="A11" s="4" t="s">
        <v>81</v>
      </c>
      <c r="B11" s="4"/>
      <c r="C11" s="4"/>
      <c r="D11" s="4"/>
      <c r="E11" s="4"/>
      <c r="F11" s="4"/>
      <c r="G11" s="4"/>
      <c r="H11" s="4"/>
      <c r="I11" s="4"/>
      <c r="J11" s="4"/>
      <c r="K11" s="4"/>
      <c r="L11" s="96" t="s">
        <v>82</v>
      </c>
      <c r="M11" s="96"/>
      <c r="N11" s="51"/>
      <c r="O11" s="4"/>
    </row>
    <row r="12" spans="1:15" ht="15.75">
      <c r="A12" s="4"/>
      <c r="B12" s="4"/>
      <c r="C12" s="4"/>
      <c r="D12" s="19"/>
      <c r="E12" s="4"/>
      <c r="F12" s="4"/>
      <c r="G12" s="4"/>
      <c r="H12" s="4"/>
      <c r="I12" s="4"/>
      <c r="J12" s="4"/>
      <c r="K12" s="4"/>
      <c r="L12" s="4"/>
      <c r="M12" s="50" t="s">
        <v>81</v>
      </c>
      <c r="N12" s="4"/>
      <c r="O12" s="4"/>
    </row>
    <row r="13" spans="1:15" ht="15.75">
      <c r="A13" s="4"/>
      <c r="B13" s="4"/>
      <c r="C13" s="4"/>
      <c r="D13" s="19"/>
      <c r="E13" s="4"/>
      <c r="F13" s="4"/>
      <c r="G13" s="4"/>
      <c r="H13" s="4"/>
      <c r="I13" s="4"/>
      <c r="J13" s="4"/>
      <c r="K13" s="4"/>
      <c r="L13" s="4"/>
      <c r="M13" s="4"/>
      <c r="N13" s="4"/>
      <c r="O13" s="4"/>
    </row>
    <row r="14" spans="1:15" ht="15" customHeight="1">
      <c r="A14" s="97" t="s">
        <v>9</v>
      </c>
      <c r="B14" s="98" t="s">
        <v>79</v>
      </c>
      <c r="C14" s="97" t="s">
        <v>78</v>
      </c>
      <c r="D14" s="99" t="s">
        <v>77</v>
      </c>
      <c r="E14" s="98" t="s">
        <v>76</v>
      </c>
      <c r="F14" s="98"/>
      <c r="G14" s="98"/>
      <c r="H14" s="98"/>
      <c r="I14" s="98"/>
      <c r="J14" s="98"/>
      <c r="K14" s="98" t="s">
        <v>75</v>
      </c>
      <c r="L14" s="98"/>
      <c r="M14" s="98"/>
      <c r="N14" s="98"/>
      <c r="O14" s="98"/>
    </row>
    <row r="15" spans="1:15" ht="54.2" customHeight="1">
      <c r="A15" s="97"/>
      <c r="B15" s="98"/>
      <c r="C15" s="97"/>
      <c r="D15" s="99"/>
      <c r="E15" s="48" t="s">
        <v>74</v>
      </c>
      <c r="F15" s="48" t="s">
        <v>73</v>
      </c>
      <c r="G15" s="48" t="s">
        <v>71</v>
      </c>
      <c r="H15" s="48" t="s">
        <v>29</v>
      </c>
      <c r="I15" s="48" t="s">
        <v>70</v>
      </c>
      <c r="J15" s="48" t="s">
        <v>72</v>
      </c>
      <c r="K15" s="48" t="s">
        <v>27</v>
      </c>
      <c r="L15" s="48" t="s">
        <v>71</v>
      </c>
      <c r="M15" s="48" t="s">
        <v>29</v>
      </c>
      <c r="N15" s="48" t="s">
        <v>70</v>
      </c>
      <c r="O15" s="48" t="s">
        <v>69</v>
      </c>
    </row>
    <row r="16" spans="1:15" ht="15.75">
      <c r="A16" s="94"/>
      <c r="B16" s="94"/>
      <c r="C16" s="94"/>
      <c r="D16" s="94"/>
      <c r="E16" s="94"/>
      <c r="F16" s="94"/>
      <c r="G16" s="94"/>
      <c r="H16" s="94"/>
      <c r="I16" s="94"/>
      <c r="J16" s="94"/>
      <c r="K16" s="94"/>
      <c r="L16" s="94"/>
      <c r="M16" s="94"/>
      <c r="N16" s="94"/>
      <c r="O16" s="94"/>
    </row>
    <row r="17" spans="1:15" ht="29.1" customHeight="1">
      <c r="A17" s="6">
        <v>1</v>
      </c>
      <c r="B17" s="45" t="s">
        <v>360</v>
      </c>
      <c r="C17" s="5" t="s">
        <v>306</v>
      </c>
      <c r="D17" s="70">
        <v>1</v>
      </c>
      <c r="E17" s="58"/>
      <c r="F17" s="58"/>
      <c r="G17" s="58"/>
      <c r="H17" s="58"/>
      <c r="I17" s="58"/>
      <c r="J17" s="58"/>
      <c r="K17" s="58"/>
      <c r="L17" s="58"/>
      <c r="M17" s="58"/>
      <c r="N17" s="58"/>
      <c r="O17" s="58"/>
    </row>
    <row r="18" spans="1:15" ht="21.4" customHeight="1">
      <c r="A18" s="6">
        <v>2</v>
      </c>
      <c r="B18" s="45" t="s">
        <v>359</v>
      </c>
      <c r="C18" s="5" t="s">
        <v>342</v>
      </c>
      <c r="D18" s="59">
        <v>40</v>
      </c>
      <c r="E18" s="58"/>
      <c r="F18" s="58"/>
      <c r="G18" s="58"/>
      <c r="H18" s="58"/>
      <c r="I18" s="58"/>
      <c r="J18" s="58"/>
      <c r="K18" s="58"/>
      <c r="L18" s="58"/>
      <c r="M18" s="58"/>
      <c r="N18" s="58"/>
      <c r="O18" s="58"/>
    </row>
    <row r="19" spans="1:15" ht="20.45" customHeight="1">
      <c r="A19" s="6">
        <v>3</v>
      </c>
      <c r="B19" s="45" t="s">
        <v>358</v>
      </c>
      <c r="C19" s="5" t="s">
        <v>353</v>
      </c>
      <c r="D19" s="59">
        <v>7</v>
      </c>
      <c r="E19" s="58"/>
      <c r="F19" s="58"/>
      <c r="G19" s="58"/>
      <c r="H19" s="58"/>
      <c r="I19" s="58"/>
      <c r="J19" s="58"/>
      <c r="K19" s="58"/>
      <c r="L19" s="58"/>
      <c r="M19" s="58"/>
      <c r="N19" s="58"/>
      <c r="O19" s="58"/>
    </row>
    <row r="20" spans="1:15" ht="19.5" customHeight="1">
      <c r="A20" s="6">
        <v>4</v>
      </c>
      <c r="B20" s="45" t="s">
        <v>357</v>
      </c>
      <c r="C20" s="5" t="s">
        <v>353</v>
      </c>
      <c r="D20" s="59">
        <v>4</v>
      </c>
      <c r="E20" s="58"/>
      <c r="F20" s="58"/>
      <c r="G20" s="58"/>
      <c r="H20" s="58"/>
      <c r="I20" s="58"/>
      <c r="J20" s="58"/>
      <c r="K20" s="58"/>
      <c r="L20" s="58"/>
      <c r="M20" s="58"/>
      <c r="N20" s="58"/>
      <c r="O20" s="58"/>
    </row>
    <row r="21" spans="1:15" ht="19.5" customHeight="1">
      <c r="A21" s="6">
        <v>5</v>
      </c>
      <c r="B21" s="45" t="s">
        <v>356</v>
      </c>
      <c r="C21" s="5" t="s">
        <v>353</v>
      </c>
      <c r="D21" s="59">
        <v>2</v>
      </c>
      <c r="E21" s="58"/>
      <c r="F21" s="58"/>
      <c r="G21" s="58"/>
      <c r="H21" s="58"/>
      <c r="I21" s="58"/>
      <c r="J21" s="58"/>
      <c r="K21" s="58"/>
      <c r="L21" s="58"/>
      <c r="M21" s="58"/>
      <c r="N21" s="58"/>
      <c r="O21" s="58"/>
    </row>
    <row r="22" spans="1:15" ht="18.6" customHeight="1">
      <c r="A22" s="6">
        <v>6</v>
      </c>
      <c r="B22" s="45" t="s">
        <v>355</v>
      </c>
      <c r="C22" s="5" t="s">
        <v>353</v>
      </c>
      <c r="D22" s="59">
        <v>1</v>
      </c>
      <c r="E22" s="58"/>
      <c r="F22" s="58"/>
      <c r="G22" s="58"/>
      <c r="H22" s="58"/>
      <c r="I22" s="58"/>
      <c r="J22" s="58"/>
      <c r="K22" s="58"/>
      <c r="L22" s="58"/>
      <c r="M22" s="58"/>
      <c r="N22" s="58"/>
      <c r="O22" s="58"/>
    </row>
    <row r="23" spans="1:15" ht="21.75" customHeight="1">
      <c r="A23" s="6">
        <v>7</v>
      </c>
      <c r="B23" s="45" t="s">
        <v>354</v>
      </c>
      <c r="C23" s="5" t="s">
        <v>353</v>
      </c>
      <c r="D23" s="59">
        <v>1</v>
      </c>
      <c r="E23" s="58"/>
      <c r="F23" s="58"/>
      <c r="G23" s="58"/>
      <c r="H23" s="58"/>
      <c r="I23" s="58"/>
      <c r="J23" s="58"/>
      <c r="K23" s="58"/>
      <c r="L23" s="58"/>
      <c r="M23" s="58"/>
      <c r="N23" s="58"/>
      <c r="O23" s="58"/>
    </row>
    <row r="24" spans="1:15" ht="15.75">
      <c r="A24" s="100"/>
      <c r="B24" s="100"/>
      <c r="C24" s="100"/>
      <c r="D24" s="100"/>
      <c r="E24" s="100"/>
      <c r="F24" s="100"/>
      <c r="G24" s="100"/>
      <c r="H24" s="100"/>
      <c r="I24" s="100"/>
      <c r="J24" s="100"/>
      <c r="K24" s="100"/>
      <c r="L24" s="100"/>
      <c r="M24" s="100"/>
      <c r="N24" s="100"/>
      <c r="O24" s="100"/>
    </row>
    <row r="25" spans="1:15" ht="15" customHeight="1">
      <c r="A25" s="101" t="s">
        <v>84</v>
      </c>
      <c r="B25" s="101"/>
      <c r="C25" s="101"/>
      <c r="D25" s="101"/>
      <c r="E25" s="101"/>
      <c r="F25" s="101"/>
      <c r="G25" s="101"/>
      <c r="H25" s="101"/>
      <c r="I25" s="101"/>
      <c r="J25" s="41"/>
      <c r="K25" s="40">
        <f>SUM(K17:K24)</f>
        <v>0</v>
      </c>
      <c r="L25" s="40">
        <f>SUM(L17:L24)</f>
        <v>0</v>
      </c>
      <c r="M25" s="40">
        <f>SUM(M17:M24)</f>
        <v>0</v>
      </c>
      <c r="N25" s="40">
        <f>SUM(N17:N24)</f>
        <v>0</v>
      </c>
      <c r="O25" s="40">
        <f>SUM(O17:O24)</f>
        <v>0</v>
      </c>
    </row>
    <row r="26" spans="1:15" ht="15.75">
      <c r="A26" s="39"/>
      <c r="B26" s="39"/>
      <c r="C26" s="39"/>
      <c r="D26" s="39"/>
      <c r="E26" s="39"/>
      <c r="F26" s="39"/>
      <c r="G26" s="39"/>
      <c r="H26" s="39"/>
      <c r="I26" s="39"/>
      <c r="J26" s="38"/>
      <c r="K26" s="37"/>
      <c r="L26" s="37"/>
      <c r="M26" s="37"/>
      <c r="N26" s="37"/>
      <c r="O26" s="36"/>
    </row>
    <row r="27" spans="1:15" ht="15.75">
      <c r="A27" s="35"/>
      <c r="B27" s="14" t="s">
        <v>17</v>
      </c>
      <c r="C27" s="32"/>
      <c r="D27" s="32"/>
      <c r="E27" s="32"/>
      <c r="F27" s="32"/>
      <c r="G27" s="32"/>
      <c r="H27" s="4"/>
      <c r="I27" s="4"/>
      <c r="J27" s="4"/>
      <c r="K27" s="4"/>
      <c r="L27" s="4"/>
      <c r="M27" s="4"/>
      <c r="N27" s="4"/>
      <c r="O27" s="4"/>
    </row>
    <row r="28" spans="1:15" ht="15.75">
      <c r="A28" s="35"/>
      <c r="B28" s="1" t="s">
        <v>18</v>
      </c>
      <c r="C28" s="32"/>
      <c r="D28" s="32"/>
      <c r="E28" s="32"/>
      <c r="F28" s="32"/>
      <c r="G28" s="32"/>
      <c r="H28" s="4"/>
      <c r="I28" s="4"/>
      <c r="J28" s="4"/>
      <c r="K28" s="4"/>
      <c r="L28" s="4"/>
      <c r="M28" s="4"/>
      <c r="N28" s="4"/>
      <c r="O28" s="4"/>
    </row>
    <row r="29" spans="1:15" ht="15.75">
      <c r="A29" s="35"/>
      <c r="B29" s="15"/>
      <c r="C29" s="32"/>
      <c r="D29" s="32"/>
      <c r="E29" s="32"/>
      <c r="F29" s="32"/>
      <c r="G29" s="32"/>
      <c r="H29" s="4"/>
      <c r="I29" s="4"/>
      <c r="J29" s="4"/>
      <c r="K29" s="4"/>
      <c r="L29" s="4"/>
      <c r="M29" s="4"/>
      <c r="N29" s="4"/>
      <c r="O29" s="4"/>
    </row>
    <row r="30" spans="1:15" ht="15.75">
      <c r="A30" s="34"/>
      <c r="B30" s="14" t="s">
        <v>19</v>
      </c>
      <c r="C30" s="32"/>
      <c r="D30" s="32"/>
      <c r="E30" s="32"/>
      <c r="F30" s="32"/>
      <c r="G30" s="32"/>
      <c r="H30" s="4"/>
      <c r="I30" s="4"/>
      <c r="J30" s="4"/>
      <c r="K30" s="4"/>
      <c r="L30" s="4"/>
      <c r="M30" s="4"/>
      <c r="N30" s="4"/>
      <c r="O30" s="4"/>
    </row>
    <row r="31" spans="1:15" ht="15.75">
      <c r="A31" s="35"/>
      <c r="B31" s="32"/>
      <c r="C31" s="32"/>
      <c r="D31" s="32"/>
      <c r="E31" s="32"/>
      <c r="F31" s="32"/>
      <c r="G31" s="32"/>
      <c r="H31" s="4"/>
      <c r="I31" s="4"/>
      <c r="J31" s="4"/>
      <c r="K31" s="4"/>
      <c r="L31" s="4"/>
      <c r="M31" s="4"/>
      <c r="N31" s="4"/>
      <c r="O31" s="4"/>
    </row>
    <row r="32" spans="1:15" ht="15.75">
      <c r="A32" s="35"/>
      <c r="B32" s="32"/>
      <c r="C32" s="32"/>
      <c r="D32" s="32"/>
      <c r="E32" s="32"/>
      <c r="F32" s="32"/>
      <c r="G32" s="32"/>
      <c r="H32" s="4"/>
      <c r="I32" s="4"/>
      <c r="J32" s="4"/>
      <c r="K32" s="4"/>
      <c r="L32" s="4"/>
      <c r="M32" s="4"/>
      <c r="N32" s="4"/>
      <c r="O32" s="4"/>
    </row>
    <row r="33" spans="1:15" ht="15.75">
      <c r="A33" s="35"/>
      <c r="B33" s="32"/>
      <c r="C33" s="32"/>
      <c r="D33" s="32"/>
      <c r="E33" s="32"/>
      <c r="F33" s="32"/>
      <c r="G33" s="32"/>
      <c r="H33" s="4"/>
      <c r="I33" s="4"/>
      <c r="J33" s="4"/>
      <c r="K33" s="4"/>
      <c r="L33" s="4"/>
      <c r="M33" s="4"/>
      <c r="N33" s="4"/>
      <c r="O33" s="4"/>
    </row>
    <row r="34" spans="1:1" ht="15">
      <c r="A34" s="35"/>
    </row>
    <row r="35" spans="1:1" ht="15">
      <c r="A35" s="35">
        <f>[2]KT!A31</f>
        <v>0</v>
      </c>
    </row>
    <row r="36" spans="1:1" ht="15">
      <c r="A36" s="35">
        <f>[2]KT!A32</f>
        <v>0</v>
      </c>
    </row>
    <row r="37" spans="1:1" ht="15">
      <c r="A37" s="35">
        <f>[2]KT!A33</f>
        <v>0</v>
      </c>
    </row>
  </sheetData>
  <mergeCells count="13">
    <mergeCell ref="A25:I25"/>
    <mergeCell ref="A2:O2"/>
    <mergeCell ref="A3:O3"/>
    <mergeCell ref="A4:O4"/>
    <mergeCell ref="L11:M11"/>
    <mergeCell ref="A14:A15"/>
    <mergeCell ref="B14:B15"/>
    <mergeCell ref="C14:C15"/>
    <mergeCell ref="D14:D15"/>
    <mergeCell ref="E14:J14"/>
    <mergeCell ref="K14:O14"/>
    <mergeCell ref="A16:O16"/>
    <mergeCell ref="A24:O24"/>
  </mergeCells>
  <pageMargins left="0.7875" right="0.7875" top="1.025" bottom="1.025" header="0.7875" footer="0.7875"/>
  <pageSetup horizontalDpi="300" verticalDpi="300" orientation="portrait" paperSize="9" scale="36" r:id="rId1"/>
  <headerFooter>
    <oddHeader>&amp;C&amp;"Arial,Regular"&amp;10&amp;Kffffff&amp;A</oddHeader>
    <oddFooter>&amp;C&amp;"Arial,Regular"&amp;10&amp;KffffffLappuse &amp;P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AC6EE0B-9753-4421-9656-FF432D0995F9}">
  <dimension ref="A1"/>
  <sheetViews>
    <sheetView workbookViewId="0" topLeftCell="A1">
      <selection pane="topLeft" activeCell="T22" sqref="T22"/>
    </sheetView>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D955FA-668B-4714-B5FF-7281F3FDA41B}"/>
</file>

<file path=customXml/itemProps2.xml><?xml version="1.0" encoding="utf-8"?>
<ds:datastoreItem xmlns:ds="http://schemas.openxmlformats.org/officeDocument/2006/customXml" ds:itemID="{92E66EF1-D67E-4D8E-8F8D-E5B0AB18F369}"/>
</file>

<file path=customXml/itemProps3.xml><?xml version="1.0" encoding="utf-8"?>
<ds:datastoreItem xmlns:ds="http://schemas.openxmlformats.org/officeDocument/2006/customXml" ds:itemID="{240CF383-4765-449E-8032-2C9D395B4E97}"/>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15</vt:i4>
      </vt:variant>
    </vt:vector>
  </HeadingPairs>
  <TitlesOfParts>
    <vt:vector size="15" baseType="lpstr">
      <vt:lpstr>KT</vt:lpstr>
      <vt:lpstr>KA</vt:lpstr>
      <vt:lpstr>1,0</vt:lpstr>
      <vt:lpstr>1,1</vt:lpstr>
      <vt:lpstr>1,2</vt:lpstr>
      <vt:lpstr>1,3</vt:lpstr>
      <vt:lpstr>1,4</vt:lpstr>
      <vt:lpstr>1,5</vt:lpstr>
      <vt:lpstr>1,6</vt:lpstr>
      <vt:lpstr>2,1</vt:lpstr>
      <vt:lpstr>2,2</vt:lpstr>
      <vt:lpstr>2,3</vt:lpstr>
      <vt:lpstr>2,4</vt:lpstr>
      <vt:lpstr>2,5</vt:lpstr>
      <vt:lpstr>Lapa3</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Ligita Arnīte</dc:creator>
  <cp:keywords/>
  <dc:description/>
  <cp:lastModifiedBy>Ligita Arnīte</cp:lastModifiedBy>
  <dcterms:created xsi:type="dcterms:W3CDTF">2026-04-28T10:11:20Z</dcterms:created>
  <dcterms:modified xsi:type="dcterms:W3CDTF">2026-05-06T07:23:04Z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ies>
</file>