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siguldalv.sharepoint.com/sites/Iepirkumunodala/Shared Documents/Synology/2026/Iepirkumi_2026/2026_97_Kārļzemnieki/Groz/"/>
    </mc:Choice>
  </mc:AlternateContent>
  <xr:revisionPtr revIDLastSave="13" documentId="8_{51266E21-C35A-4F2D-B398-A41AA2CF83DA}" xr6:coauthVersionLast="47" xr6:coauthVersionMax="47" xr10:uidLastSave="{39A5F12A-9DC1-449B-92B0-DF7B79102779}"/>
  <bookViews>
    <workbookView xWindow="-108" yWindow="-108" windowWidth="23256" windowHeight="12456" activeTab="2" xr2:uid="{00000000-000D-0000-FFFF-FFFF00000000}"/>
  </bookViews>
  <sheets>
    <sheet name="Koptāme" sheetId="3" r:id="rId1"/>
    <sheet name="Kopsavilkums" sheetId="2" r:id="rId2"/>
    <sheet name="1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2" l="1"/>
  <c r="C5" i="2"/>
  <c r="C4" i="2"/>
  <c r="E5" i="1"/>
  <c r="E6" i="1" s="1"/>
  <c r="E7" i="1" s="1"/>
  <c r="B16" i="1" l="1"/>
  <c r="B17" i="1" s="1"/>
  <c r="B18" i="1" s="1"/>
  <c r="I14" i="1"/>
  <c r="N14" i="1" s="1"/>
  <c r="L13" i="1"/>
  <c r="M13" i="1"/>
  <c r="N13" i="1"/>
  <c r="O13" i="1"/>
  <c r="P13" i="1"/>
  <c r="M14" i="1"/>
  <c r="O14" i="1"/>
  <c r="P14" i="1"/>
  <c r="B19" i="1" l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M44" i="1"/>
  <c r="L14" i="1"/>
  <c r="Q13" i="1"/>
  <c r="Q14" i="1"/>
  <c r="Q44" i="1" l="1"/>
  <c r="O44" i="1"/>
  <c r="P44" i="1"/>
  <c r="N44" i="1"/>
  <c r="B14" i="2" l="1"/>
  <c r="H10" i="2" l="1"/>
  <c r="Q7" i="1" l="1"/>
  <c r="H9" i="2" l="1"/>
</calcChain>
</file>

<file path=xl/sharedStrings.xml><?xml version="1.0" encoding="utf-8"?>
<sst xmlns="http://schemas.openxmlformats.org/spreadsheetml/2006/main" count="124" uniqueCount="94">
  <si>
    <t xml:space="preserve">Izpildītājs: </t>
  </si>
  <si>
    <t xml:space="preserve">Būves nosaukums: </t>
  </si>
  <si>
    <t xml:space="preserve">Objekta nosaukums: </t>
  </si>
  <si>
    <t>Objekta adrese:</t>
  </si>
  <si>
    <t>Tāmes izmaksas (bez PVN):</t>
  </si>
  <si>
    <t>Nr.p.k.</t>
  </si>
  <si>
    <t>Kods</t>
  </si>
  <si>
    <t>Darba nosaukums</t>
  </si>
  <si>
    <t>Mērvienība</t>
  </si>
  <si>
    <t>Daudzums</t>
  </si>
  <si>
    <t>Vienības izmaksas</t>
  </si>
  <si>
    <t>Kopā uz visu apjomu</t>
  </si>
  <si>
    <t>Laika norma, c/st.</t>
  </si>
  <si>
    <t>Darba samaksas likme, eur/st.</t>
  </si>
  <si>
    <t>Darba alga, Euro</t>
  </si>
  <si>
    <t>Būvizstrādājumi,       Euro</t>
  </si>
  <si>
    <t>Mehānismi, Euro</t>
  </si>
  <si>
    <t>Kopā</t>
  </si>
  <si>
    <t>Darbietilpība, c/st.</t>
  </si>
  <si>
    <t>Summa, Euro</t>
  </si>
  <si>
    <t>Kopsavilkums pa konstrukciju un elementu veidiem</t>
  </si>
  <si>
    <t>Par kopējo summu bez PVN, EUR</t>
  </si>
  <si>
    <t xml:space="preserve">Kopējā darbietilpība, c/h </t>
  </si>
  <si>
    <t>Kods, tāmes Nr.</t>
  </si>
  <si>
    <t>Darba veids vai konstruktīvā elementa nosaukums</t>
  </si>
  <si>
    <t>kopā EUR</t>
  </si>
  <si>
    <t>Darba alga kopā EUR</t>
  </si>
  <si>
    <t>Būvizstrādājumi,            Euro</t>
  </si>
  <si>
    <t>Mehānismi kopā EUR</t>
  </si>
  <si>
    <t>Darba laiks c/h</t>
  </si>
  <si>
    <t>Kopā tiešās izmaksas</t>
  </si>
  <si>
    <t>Kopā bez PVN</t>
  </si>
  <si>
    <t>PVN</t>
  </si>
  <si>
    <t>Kopā ar PVN</t>
  </si>
  <si>
    <t>APSTIPRINU</t>
  </si>
  <si>
    <t>(pasūtītāja paraksts un tā atšifrējums)</t>
  </si>
  <si>
    <t>Z.v.</t>
  </si>
  <si>
    <t>_____.gada. ___. ___________</t>
  </si>
  <si>
    <t>Būvniecības koptāme</t>
  </si>
  <si>
    <t xml:space="preserve">Pasūtītājs: </t>
  </si>
  <si>
    <t xml:space="preserve">Izpīldītājs: </t>
  </si>
  <si>
    <t>Summa EUR bez PVN 21%</t>
  </si>
  <si>
    <t>KOPĀ:</t>
  </si>
  <si>
    <t>PAVISAM KOPĀ:</t>
  </si>
  <si>
    <t>Lokālā tāme</t>
  </si>
  <si>
    <t xml:space="preserve">Priekšmets: </t>
  </si>
  <si>
    <t>Pārbaudīja:</t>
  </si>
  <si>
    <t>Sastādīja:</t>
  </si>
  <si>
    <t xml:space="preserve">Sastādīja: </t>
  </si>
  <si>
    <t xml:space="preserve">Pārbaudīja: </t>
  </si>
  <si>
    <t>Darba vietas / objekta sagatavošana</t>
  </si>
  <si>
    <t>Objekta uzturēšanas izmaksas un citas nepieciešamās izmaksas</t>
  </si>
  <si>
    <t xml:space="preserve">Būvugružu utilizēšana </t>
  </si>
  <si>
    <t>kompl.</t>
  </si>
  <si>
    <t>m3</t>
  </si>
  <si>
    <t>m2</t>
  </si>
  <si>
    <t>l</t>
  </si>
  <si>
    <t>Pamati</t>
  </si>
  <si>
    <t>Ekstrudētais polistirols, XPS, 100 mm</t>
  </si>
  <si>
    <t xml:space="preserve">Pamatu vertikālā hidroizolācija, Tehnonikol W21 vai analogs      </t>
  </si>
  <si>
    <t>Līme Sakret BK vai analogs</t>
  </si>
  <si>
    <t>Minerit pl. 9 mm</t>
  </si>
  <si>
    <t>Skārda apmale, cink. m</t>
  </si>
  <si>
    <t>t.m.</t>
  </si>
  <si>
    <t>Šķembas fr.0-32</t>
  </si>
  <si>
    <t>Betona bruģis</t>
  </si>
  <si>
    <t>Ārsienu savilkšana</t>
  </si>
  <si>
    <t>Mapei Steel Bar vai analogs</t>
  </si>
  <si>
    <t>Mapei sveķi, vai analogs</t>
  </si>
  <si>
    <t>Bēniņu pārseguma siju pastiprināšana</t>
  </si>
  <si>
    <t>gab</t>
  </si>
  <si>
    <t>Bultskrūves ar uzgriežņiem un paplaksnēm, kl. 8.8, vai vītņstienis</t>
  </si>
  <si>
    <t>Pagraba pārseguma siju pastiprināšana</t>
  </si>
  <si>
    <t>Koka sijas, C24, 150x150</t>
  </si>
  <si>
    <t>Pagraba logu remonts</t>
  </si>
  <si>
    <t>Attīrīšana, špaktelēšana, krāsošana.</t>
  </si>
  <si>
    <t>Jumta seguma atjaunošana</t>
  </si>
  <si>
    <t>Daļēja dēļu/latojums nomaiņa</t>
  </si>
  <si>
    <t>Remontdarbi</t>
  </si>
  <si>
    <t>Siguldas novada pašvaldība</t>
  </si>
  <si>
    <t>Kārļzemnieki 4, Inčukalna pagasts, Siguldas novads</t>
  </si>
  <si>
    <t>Notekcauruļu nomaiņa, pasūtītājam pieejami papildelementi kores, sateknes pieslēgumi sienām, skursteņiem, skrīves, jumta remontkrāsa RR23-antracīts,</t>
  </si>
  <si>
    <t>Tekņu nomaiņa, pasūtītājam pieejami papildelementi kores, sateknes pieslēgumi sienām, skursteņiem, skrīves, jumta remontkrāsa RR23-antracīts,</t>
  </si>
  <si>
    <t>Jumta ieseguma nomaiņa uz Onduline loksnēm</t>
  </si>
  <si>
    <t>Bēniņu pārseguma siltināšana (375 m2). Minerālvate vai beramā vate. 200 mm. paredzēt tehniskās laipas Paredzēt tvaika izolaciju zem siltumizolācijas..</t>
  </si>
  <si>
    <t>Tiešās izmaksas kopā, t. sk. darba devēja sociālais nodoklis:</t>
  </si>
  <si>
    <t>Virsizdevumi</t>
  </si>
  <si>
    <t xml:space="preserve">Plānotā peļņa </t>
  </si>
  <si>
    <t xml:space="preserve">Koka sijas, C24, 45x195, L=4,5 m     </t>
  </si>
  <si>
    <t>logu paketes</t>
  </si>
  <si>
    <t>Logu paketes veramās 60x175</t>
  </si>
  <si>
    <t>Koka dēļi 0,25x120</t>
  </si>
  <si>
    <r>
      <rPr>
        <strike/>
        <sz val="7"/>
        <rFont val="Times New Roman"/>
        <family val="1"/>
        <charset val="186"/>
      </rPr>
      <t>135,00</t>
    </r>
    <r>
      <rPr>
        <sz val="7"/>
        <color rgb="FFFF0000"/>
        <rFont val="Times New Roman"/>
        <family val="1"/>
        <charset val="186"/>
      </rPr>
      <t xml:space="preserve"> 153,00*</t>
    </r>
  </si>
  <si>
    <t>*grozīts ar 2026. gada 16. jūlija Iepirkumu komisijas sēdes protokolu Nr.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</si>
</sst>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#,##0.00&quot;   &quot;;\-#,##0.00&quot;   &quot;;@"/>
    <numFmt numFmtId="166" formatCode="_-* #,##0.00_-;\-* #,##0.00_-;_-* \-??_-;_-@_-"/>
  </numFmts>
  <fonts count="25" x14ac:knownFonts="1">
    <font>
      <sz val="10"/>
      <color indexed="8"/>
      <name val="Arial"/>
      <family val="2"/>
      <charset val="186"/>
    </font>
    <font>
      <sz val="7"/>
      <color theme="1"/>
      <name val="Times New Roman"/>
      <family val="1"/>
      <charset val="186"/>
    </font>
    <font>
      <b/>
      <sz val="7"/>
      <color theme="1"/>
      <name val="Times New Roman"/>
      <family val="1"/>
      <charset val="186"/>
    </font>
    <font>
      <sz val="10"/>
      <color theme="1"/>
      <name val="Arial"/>
      <family val="2"/>
      <charset val="186"/>
    </font>
    <font>
      <sz val="7"/>
      <name val="Times New Roman"/>
      <family val="1"/>
      <charset val="186"/>
    </font>
    <font>
      <sz val="10"/>
      <name val="Arial"/>
      <family val="2"/>
    </font>
    <font>
      <sz val="7"/>
      <color indexed="8"/>
      <name val="Times New Roman"/>
      <family val="1"/>
      <charset val="186"/>
    </font>
    <font>
      <sz val="11"/>
      <color indexed="8"/>
      <name val="Calibri"/>
      <family val="2"/>
      <charset val="186"/>
    </font>
    <font>
      <sz val="9"/>
      <color indexed="8"/>
      <name val="Times New Roman"/>
      <family val="1"/>
      <charset val="186"/>
    </font>
    <font>
      <b/>
      <sz val="9"/>
      <color indexed="8"/>
      <name val="Times New Roman"/>
      <family val="1"/>
      <charset val="186"/>
    </font>
    <font>
      <sz val="9"/>
      <name val="Times New Roman"/>
      <family val="1"/>
      <charset val="186"/>
    </font>
    <font>
      <sz val="12"/>
      <color indexed="8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12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1"/>
      <color indexed="8"/>
      <name val="Times New Roman"/>
      <family val="1"/>
      <charset val="186"/>
    </font>
    <font>
      <sz val="7"/>
      <color theme="1"/>
      <name val="Times New Roman"/>
      <family val="1"/>
    </font>
    <font>
      <b/>
      <sz val="7"/>
      <color theme="1"/>
      <name val="Times New Roman"/>
      <family val="1"/>
    </font>
    <font>
      <sz val="7"/>
      <color rgb="FFFF0000"/>
      <name val="Times New Roman"/>
      <family val="1"/>
      <charset val="186"/>
    </font>
    <font>
      <strike/>
      <sz val="7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166" fontId="5" fillId="0" borderId="0" applyFill="0" applyBorder="0" applyProtection="0">
      <alignment vertical="center"/>
    </xf>
    <xf numFmtId="0" fontId="3" fillId="0" borderId="0"/>
    <xf numFmtId="0" fontId="7" fillId="0" borderId="0"/>
  </cellStyleXfs>
  <cellXfs count="12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right"/>
    </xf>
    <xf numFmtId="0" fontId="2" fillId="0" borderId="0" xfId="0" applyFont="1" applyAlignment="1"/>
    <xf numFmtId="0" fontId="1" fillId="0" borderId="0" xfId="0" applyFont="1" applyAlignment="1">
      <alignment wrapText="1"/>
    </xf>
    <xf numFmtId="4" fontId="2" fillId="0" borderId="0" xfId="0" applyNumberFormat="1" applyFont="1" applyAlignment="1">
      <alignment horizontal="right"/>
    </xf>
    <xf numFmtId="0" fontId="1" fillId="0" borderId="1" xfId="0" applyFont="1" applyBorder="1" applyAlignment="1">
      <alignment wrapText="1"/>
    </xf>
    <xf numFmtId="0" fontId="1" fillId="2" borderId="0" xfId="0" applyFont="1" applyFill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165" fontId="1" fillId="0" borderId="4" xfId="0" applyNumberFormat="1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/>
    <xf numFmtId="0" fontId="4" fillId="0" borderId="0" xfId="0" applyFont="1">
      <alignment vertical="center"/>
    </xf>
    <xf numFmtId="0" fontId="2" fillId="0" borderId="4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2" fontId="10" fillId="0" borderId="0" xfId="0" applyNumberFormat="1" applyFont="1">
      <alignment vertical="center"/>
    </xf>
    <xf numFmtId="0" fontId="10" fillId="0" borderId="0" xfId="0" applyFont="1" applyAlignment="1">
      <alignment horizontal="right" vertical="center"/>
    </xf>
    <xf numFmtId="1" fontId="10" fillId="0" borderId="0" xfId="0" applyNumberFormat="1" applyFont="1" applyAlignment="1">
      <alignment horizontal="left" vertical="center"/>
    </xf>
    <xf numFmtId="0" fontId="8" fillId="0" borderId="0" xfId="3" applyFont="1" applyAlignment="1">
      <alignment vertical="center"/>
    </xf>
    <xf numFmtId="0" fontId="8" fillId="0" borderId="0" xfId="3" applyFont="1" applyAlignment="1">
      <alignment horizontal="center" vertical="center"/>
    </xf>
    <xf numFmtId="4" fontId="9" fillId="0" borderId="1" xfId="3" applyNumberFormat="1" applyFont="1" applyBorder="1" applyAlignment="1">
      <alignment horizontal="right" vertical="center"/>
    </xf>
    <xf numFmtId="2" fontId="8" fillId="0" borderId="0" xfId="3" applyNumberFormat="1" applyFont="1" applyAlignment="1">
      <alignment horizontal="center" vertical="center"/>
    </xf>
    <xf numFmtId="2" fontId="8" fillId="0" borderId="0" xfId="3" applyNumberFormat="1" applyFont="1" applyAlignment="1">
      <alignment vertical="center"/>
    </xf>
    <xf numFmtId="1" fontId="8" fillId="0" borderId="0" xfId="3" applyNumberFormat="1" applyFont="1" applyAlignment="1">
      <alignment horizontal="left" vertical="center"/>
    </xf>
    <xf numFmtId="4" fontId="8" fillId="0" borderId="8" xfId="3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164" fontId="8" fillId="0" borderId="7" xfId="0" applyNumberFormat="1" applyFont="1" applyBorder="1">
      <alignment vertical="center"/>
    </xf>
    <xf numFmtId="0" fontId="8" fillId="0" borderId="7" xfId="0" applyFont="1" applyBorder="1">
      <alignment vertical="center"/>
    </xf>
    <xf numFmtId="0" fontId="9" fillId="0" borderId="7" xfId="0" applyFont="1" applyBorder="1" applyAlignment="1">
      <alignment horizontal="right" vertical="center"/>
    </xf>
    <xf numFmtId="164" fontId="9" fillId="0" borderId="7" xfId="0" applyNumberFormat="1" applyFont="1" applyBorder="1">
      <alignment vertical="center"/>
    </xf>
    <xf numFmtId="9" fontId="9" fillId="0" borderId="7" xfId="0" applyNumberFormat="1" applyFont="1" applyBorder="1">
      <alignment vertical="center"/>
    </xf>
    <xf numFmtId="2" fontId="10" fillId="0" borderId="0" xfId="0" applyNumberFormat="1" applyFont="1" applyAlignment="1">
      <alignment horizontal="left" vertical="center"/>
    </xf>
    <xf numFmtId="2" fontId="8" fillId="0" borderId="0" xfId="0" applyNumberFormat="1" applyFont="1" applyAlignment="1">
      <alignment horizontal="center" vertical="center"/>
    </xf>
    <xf numFmtId="10" fontId="9" fillId="0" borderId="7" xfId="0" applyNumberFormat="1" applyFont="1" applyBorder="1">
      <alignment vertical="center"/>
    </xf>
    <xf numFmtId="0" fontId="9" fillId="0" borderId="7" xfId="0" applyFont="1" applyBorder="1" applyAlignment="1">
      <alignment vertical="center" wrapText="1"/>
    </xf>
    <xf numFmtId="10" fontId="8" fillId="0" borderId="7" xfId="0" applyNumberFormat="1" applyFont="1" applyBorder="1">
      <alignment vertical="center"/>
    </xf>
    <xf numFmtId="0" fontId="9" fillId="0" borderId="7" xfId="0" applyFont="1" applyBorder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3" borderId="0" xfId="0" applyFont="1" applyFill="1" applyAlignment="1">
      <alignment horizontal="right" vertical="center"/>
    </xf>
    <xf numFmtId="0" fontId="13" fillId="3" borderId="9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center" vertical="center"/>
    </xf>
    <xf numFmtId="2" fontId="16" fillId="0" borderId="0" xfId="0" applyNumberFormat="1" applyFont="1" applyAlignment="1">
      <alignment horizontal="center" vertical="center"/>
    </xf>
    <xf numFmtId="2" fontId="16" fillId="0" borderId="0" xfId="0" applyNumberFormat="1" applyFont="1">
      <alignment vertical="center"/>
    </xf>
    <xf numFmtId="4" fontId="12" fillId="0" borderId="0" xfId="0" applyNumberFormat="1" applyFont="1" applyAlignment="1">
      <alignment wrapText="1"/>
    </xf>
    <xf numFmtId="0" fontId="12" fillId="0" borderId="0" xfId="0" applyFont="1" applyAlignment="1">
      <alignment horizontal="center" vertical="center"/>
    </xf>
    <xf numFmtId="1" fontId="16" fillId="0" borderId="0" xfId="0" applyNumberFormat="1" applyFont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64" fontId="12" fillId="0" borderId="4" xfId="0" applyNumberFormat="1" applyFont="1" applyBorder="1" applyAlignment="1">
      <alignment horizontal="right" vertical="center"/>
    </xf>
    <xf numFmtId="164" fontId="15" fillId="0" borderId="4" xfId="0" applyNumberFormat="1" applyFont="1" applyBorder="1" applyAlignment="1">
      <alignment horizontal="right" vertical="center"/>
    </xf>
    <xf numFmtId="164" fontId="15" fillId="0" borderId="5" xfId="0" applyNumberFormat="1" applyFont="1" applyBorder="1" applyAlignment="1">
      <alignment horizontal="right" vertical="center"/>
    </xf>
    <xf numFmtId="164" fontId="15" fillId="0" borderId="4" xfId="0" applyNumberFormat="1" applyFont="1" applyBorder="1">
      <alignment vertical="center"/>
    </xf>
    <xf numFmtId="43" fontId="12" fillId="0" borderId="0" xfId="0" applyNumberFormat="1" applyFont="1">
      <alignment vertical="center"/>
    </xf>
    <xf numFmtId="0" fontId="18" fillId="0" borderId="0" xfId="0" applyFont="1" applyAlignment="1"/>
    <xf numFmtId="0" fontId="17" fillId="0" borderId="0" xfId="0" applyFont="1">
      <alignment vertical="center"/>
    </xf>
    <xf numFmtId="0" fontId="17" fillId="0" borderId="0" xfId="0" applyFont="1" applyAlignment="1">
      <alignment wrapText="1"/>
    </xf>
    <xf numFmtId="0" fontId="12" fillId="0" borderId="11" xfId="0" applyFont="1" applyBorder="1" applyAlignment="1">
      <alignment horizontal="left" vertical="center"/>
    </xf>
    <xf numFmtId="0" fontId="12" fillId="0" borderId="12" xfId="0" applyFont="1" applyBorder="1" applyAlignment="1">
      <alignment vertical="top" wrapText="1"/>
    </xf>
    <xf numFmtId="2" fontId="12" fillId="0" borderId="2" xfId="0" applyNumberFormat="1" applyFont="1" applyBorder="1" applyAlignment="1">
      <alignment horizontal="right" vertical="center"/>
    </xf>
    <xf numFmtId="0" fontId="20" fillId="0" borderId="0" xfId="3" applyFont="1" applyAlignment="1">
      <alignment horizontal="left" vertical="center"/>
    </xf>
    <xf numFmtId="0" fontId="20" fillId="0" borderId="0" xfId="0" applyFont="1" applyAlignment="1"/>
    <xf numFmtId="0" fontId="21" fillId="0" borderId="4" xfId="0" applyFont="1" applyBorder="1" applyAlignment="1">
      <alignment horizontal="left" vertical="center"/>
    </xf>
    <xf numFmtId="164" fontId="1" fillId="0" borderId="4" xfId="1" applyNumberFormat="1" applyFont="1" applyBorder="1" applyAlignment="1">
      <alignment horizontal="right" vertical="center" wrapText="1"/>
    </xf>
    <xf numFmtId="164" fontId="1" fillId="2" borderId="4" xfId="0" applyNumberFormat="1" applyFont="1" applyFill="1" applyBorder="1" applyAlignment="1">
      <alignment horizontal="right" vertical="center" wrapText="1"/>
    </xf>
    <xf numFmtId="2" fontId="1" fillId="2" borderId="4" xfId="0" applyNumberFormat="1" applyFont="1" applyFill="1" applyBorder="1">
      <alignment vertical="center"/>
    </xf>
    <xf numFmtId="2" fontId="1" fillId="0" borderId="4" xfId="0" applyNumberFormat="1" applyFont="1" applyBorder="1" applyAlignment="1">
      <alignment horizontal="center" vertical="center"/>
    </xf>
    <xf numFmtId="2" fontId="1" fillId="2" borderId="4" xfId="1" applyNumberFormat="1" applyFont="1" applyFill="1" applyBorder="1" applyAlignment="1">
      <alignment vertical="center" wrapText="1"/>
    </xf>
    <xf numFmtId="2" fontId="1" fillId="0" borderId="4" xfId="0" applyNumberFormat="1" applyFont="1" applyBorder="1">
      <alignment vertical="center"/>
    </xf>
    <xf numFmtId="2" fontId="1" fillId="2" borderId="4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43" fontId="2" fillId="2" borderId="6" xfId="0" applyNumberFormat="1" applyFont="1" applyFill="1" applyBorder="1" applyAlignment="1">
      <alignment horizontal="center" vertical="center" wrapText="1"/>
    </xf>
    <xf numFmtId="164" fontId="1" fillId="2" borderId="4" xfId="1" applyNumberFormat="1" applyFont="1" applyFill="1" applyBorder="1" applyAlignment="1">
      <alignment horizontal="right" vertical="center" wrapText="1"/>
    </xf>
    <xf numFmtId="2" fontId="1" fillId="2" borderId="4" xfId="0" applyNumberFormat="1" applyFont="1" applyFill="1" applyBorder="1" applyAlignment="1">
      <alignment horizontal="right" vertical="center" wrapText="1"/>
    </xf>
    <xf numFmtId="2" fontId="1" fillId="0" borderId="4" xfId="1" applyNumberFormat="1" applyFont="1" applyBorder="1" applyAlignment="1">
      <alignment horizontal="right" vertical="center" wrapText="1"/>
    </xf>
    <xf numFmtId="2" fontId="1" fillId="2" borderId="4" xfId="1" applyNumberFormat="1" applyFont="1" applyFill="1" applyBorder="1" applyAlignment="1">
      <alignment horizontal="right" vertical="center" wrapText="1"/>
    </xf>
    <xf numFmtId="0" fontId="21" fillId="0" borderId="4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center" vertical="center"/>
    </xf>
    <xf numFmtId="4" fontId="2" fillId="0" borderId="0" xfId="0" applyNumberFormat="1" applyFont="1" applyAlignment="1"/>
    <xf numFmtId="43" fontId="2" fillId="2" borderId="6" xfId="0" applyNumberFormat="1" applyFont="1" applyFill="1" applyBorder="1" applyAlignment="1">
      <alignment horizontal="right" vertical="center" wrapText="1"/>
    </xf>
    <xf numFmtId="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4" fontId="1" fillId="0" borderId="0" xfId="0" applyNumberFormat="1" applyFont="1" applyAlignment="1">
      <alignment horizontal="left" wrapText="1"/>
    </xf>
    <xf numFmtId="0" fontId="1" fillId="0" borderId="0" xfId="0" applyFont="1" applyAlignment="1">
      <alignment horizontal="left"/>
    </xf>
    <xf numFmtId="0" fontId="19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0" fontId="12" fillId="0" borderId="12" xfId="0" applyNumberFormat="1" applyFont="1" applyBorder="1" applyAlignment="1">
      <alignment horizontal="right" vertical="center"/>
    </xf>
    <xf numFmtId="0" fontId="15" fillId="0" borderId="12" xfId="0" applyFont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4" fontId="18" fillId="0" borderId="0" xfId="0" applyNumberFormat="1" applyFont="1" applyAlignment="1">
      <alignment horizontal="left"/>
    </xf>
    <xf numFmtId="0" fontId="18" fillId="0" borderId="0" xfId="0" applyFont="1" applyAlignment="1">
      <alignment horizontal="left"/>
    </xf>
    <xf numFmtId="4" fontId="17" fillId="0" borderId="0" xfId="0" applyNumberFormat="1" applyFont="1" applyAlignment="1">
      <alignment horizontal="left" wrapText="1"/>
    </xf>
    <xf numFmtId="0" fontId="12" fillId="0" borderId="12" xfId="0" applyFont="1" applyBorder="1" applyAlignment="1">
      <alignment horizontal="right" vertical="center"/>
    </xf>
    <xf numFmtId="0" fontId="12" fillId="0" borderId="12" xfId="0" applyFont="1" applyBorder="1" applyAlignment="1">
      <alignment horizontal="center" vertical="center"/>
    </xf>
    <xf numFmtId="0" fontId="8" fillId="0" borderId="0" xfId="3" applyFont="1" applyAlignment="1">
      <alignment horizontal="right" vertic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4" fontId="8" fillId="0" borderId="0" xfId="0" applyNumberFormat="1" applyFont="1" applyAlignment="1">
      <alignment horizontal="left" wrapText="1"/>
    </xf>
    <xf numFmtId="0" fontId="8" fillId="0" borderId="0" xfId="3" applyFont="1" applyAlignment="1">
      <alignment horizontal="right" vertical="center" indent="1"/>
    </xf>
    <xf numFmtId="2" fontId="23" fillId="0" borderId="4" xfId="0" applyNumberFormat="1" applyFont="1" applyBorder="1" applyAlignment="1">
      <alignment horizontal="center" vertical="center" wrapText="1"/>
    </xf>
    <xf numFmtId="0" fontId="23" fillId="0" borderId="0" xfId="0" applyFont="1">
      <alignment vertical="center"/>
    </xf>
  </cellXfs>
  <cellStyles count="4">
    <cellStyle name="Excel Built-in Normal" xfId="3" xr:uid="{00000000-0005-0000-0000-000001000000}"/>
    <cellStyle name="Komats" xfId="1" builtinId="3"/>
    <cellStyle name="Parasts" xfId="0" builtinId="0"/>
    <cellStyle name="Parasts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2:P32"/>
  <sheetViews>
    <sheetView topLeftCell="A8" zoomScaleNormal="100" workbookViewId="0">
      <selection activeCell="A26" sqref="A26:B26"/>
    </sheetView>
  </sheetViews>
  <sheetFormatPr defaultColWidth="8.6640625" defaultRowHeight="13.2" x14ac:dyDescent="0.25"/>
  <cols>
    <col min="1" max="1" width="8.6640625" style="48"/>
    <col min="2" max="2" width="54.5546875" style="48" customWidth="1"/>
    <col min="3" max="3" width="44.44140625" style="48" customWidth="1"/>
    <col min="4" max="4" width="8.6640625" style="48"/>
    <col min="5" max="5" width="10.33203125" style="48" bestFit="1" customWidth="1"/>
    <col min="6" max="255" width="8.6640625" style="48"/>
    <col min="256" max="256" width="5.33203125" style="48" customWidth="1"/>
    <col min="257" max="257" width="8.6640625" style="48"/>
    <col min="258" max="258" width="54.5546875" style="48" customWidth="1"/>
    <col min="259" max="259" width="34.44140625" style="48" customWidth="1"/>
    <col min="260" max="260" width="8.6640625" style="48"/>
    <col min="261" max="261" width="10.33203125" style="48" bestFit="1" customWidth="1"/>
    <col min="262" max="511" width="8.6640625" style="48"/>
    <col min="512" max="512" width="5.33203125" style="48" customWidth="1"/>
    <col min="513" max="513" width="8.6640625" style="48"/>
    <col min="514" max="514" width="54.5546875" style="48" customWidth="1"/>
    <col min="515" max="515" width="34.44140625" style="48" customWidth="1"/>
    <col min="516" max="516" width="8.6640625" style="48"/>
    <col min="517" max="517" width="10.33203125" style="48" bestFit="1" customWidth="1"/>
    <col min="518" max="767" width="8.6640625" style="48"/>
    <col min="768" max="768" width="5.33203125" style="48" customWidth="1"/>
    <col min="769" max="769" width="8.6640625" style="48"/>
    <col min="770" max="770" width="54.5546875" style="48" customWidth="1"/>
    <col min="771" max="771" width="34.44140625" style="48" customWidth="1"/>
    <col min="772" max="772" width="8.6640625" style="48"/>
    <col min="773" max="773" width="10.33203125" style="48" bestFit="1" customWidth="1"/>
    <col min="774" max="1023" width="8.6640625" style="48"/>
    <col min="1024" max="1024" width="5.33203125" style="48" customWidth="1"/>
    <col min="1025" max="1025" width="8.6640625" style="48"/>
    <col min="1026" max="1026" width="54.5546875" style="48" customWidth="1"/>
    <col min="1027" max="1027" width="34.44140625" style="48" customWidth="1"/>
    <col min="1028" max="1028" width="8.6640625" style="48"/>
    <col min="1029" max="1029" width="10.33203125" style="48" bestFit="1" customWidth="1"/>
    <col min="1030" max="1279" width="8.6640625" style="48"/>
    <col min="1280" max="1280" width="5.33203125" style="48" customWidth="1"/>
    <col min="1281" max="1281" width="8.6640625" style="48"/>
    <col min="1282" max="1282" width="54.5546875" style="48" customWidth="1"/>
    <col min="1283" max="1283" width="34.44140625" style="48" customWidth="1"/>
    <col min="1284" max="1284" width="8.6640625" style="48"/>
    <col min="1285" max="1285" width="10.33203125" style="48" bestFit="1" customWidth="1"/>
    <col min="1286" max="1535" width="8.6640625" style="48"/>
    <col min="1536" max="1536" width="5.33203125" style="48" customWidth="1"/>
    <col min="1537" max="1537" width="8.6640625" style="48"/>
    <col min="1538" max="1538" width="54.5546875" style="48" customWidth="1"/>
    <col min="1539" max="1539" width="34.44140625" style="48" customWidth="1"/>
    <col min="1540" max="1540" width="8.6640625" style="48"/>
    <col min="1541" max="1541" width="10.33203125" style="48" bestFit="1" customWidth="1"/>
    <col min="1542" max="1791" width="8.6640625" style="48"/>
    <col min="1792" max="1792" width="5.33203125" style="48" customWidth="1"/>
    <col min="1793" max="1793" width="8.6640625" style="48"/>
    <col min="1794" max="1794" width="54.5546875" style="48" customWidth="1"/>
    <col min="1795" max="1795" width="34.44140625" style="48" customWidth="1"/>
    <col min="1796" max="1796" width="8.6640625" style="48"/>
    <col min="1797" max="1797" width="10.33203125" style="48" bestFit="1" customWidth="1"/>
    <col min="1798" max="2047" width="8.6640625" style="48"/>
    <col min="2048" max="2048" width="5.33203125" style="48" customWidth="1"/>
    <col min="2049" max="2049" width="8.6640625" style="48"/>
    <col min="2050" max="2050" width="54.5546875" style="48" customWidth="1"/>
    <col min="2051" max="2051" width="34.44140625" style="48" customWidth="1"/>
    <col min="2052" max="2052" width="8.6640625" style="48"/>
    <col min="2053" max="2053" width="10.33203125" style="48" bestFit="1" customWidth="1"/>
    <col min="2054" max="2303" width="8.6640625" style="48"/>
    <col min="2304" max="2304" width="5.33203125" style="48" customWidth="1"/>
    <col min="2305" max="2305" width="8.6640625" style="48"/>
    <col min="2306" max="2306" width="54.5546875" style="48" customWidth="1"/>
    <col min="2307" max="2307" width="34.44140625" style="48" customWidth="1"/>
    <col min="2308" max="2308" width="8.6640625" style="48"/>
    <col min="2309" max="2309" width="10.33203125" style="48" bestFit="1" customWidth="1"/>
    <col min="2310" max="2559" width="8.6640625" style="48"/>
    <col min="2560" max="2560" width="5.33203125" style="48" customWidth="1"/>
    <col min="2561" max="2561" width="8.6640625" style="48"/>
    <col min="2562" max="2562" width="54.5546875" style="48" customWidth="1"/>
    <col min="2563" max="2563" width="34.44140625" style="48" customWidth="1"/>
    <col min="2564" max="2564" width="8.6640625" style="48"/>
    <col min="2565" max="2565" width="10.33203125" style="48" bestFit="1" customWidth="1"/>
    <col min="2566" max="2815" width="8.6640625" style="48"/>
    <col min="2816" max="2816" width="5.33203125" style="48" customWidth="1"/>
    <col min="2817" max="2817" width="8.6640625" style="48"/>
    <col min="2818" max="2818" width="54.5546875" style="48" customWidth="1"/>
    <col min="2819" max="2819" width="34.44140625" style="48" customWidth="1"/>
    <col min="2820" max="2820" width="8.6640625" style="48"/>
    <col min="2821" max="2821" width="10.33203125" style="48" bestFit="1" customWidth="1"/>
    <col min="2822" max="3071" width="8.6640625" style="48"/>
    <col min="3072" max="3072" width="5.33203125" style="48" customWidth="1"/>
    <col min="3073" max="3073" width="8.6640625" style="48"/>
    <col min="3074" max="3074" width="54.5546875" style="48" customWidth="1"/>
    <col min="3075" max="3075" width="34.44140625" style="48" customWidth="1"/>
    <col min="3076" max="3076" width="8.6640625" style="48"/>
    <col min="3077" max="3077" width="10.33203125" style="48" bestFit="1" customWidth="1"/>
    <col min="3078" max="3327" width="8.6640625" style="48"/>
    <col min="3328" max="3328" width="5.33203125" style="48" customWidth="1"/>
    <col min="3329" max="3329" width="8.6640625" style="48"/>
    <col min="3330" max="3330" width="54.5546875" style="48" customWidth="1"/>
    <col min="3331" max="3331" width="34.44140625" style="48" customWidth="1"/>
    <col min="3332" max="3332" width="8.6640625" style="48"/>
    <col min="3333" max="3333" width="10.33203125" style="48" bestFit="1" customWidth="1"/>
    <col min="3334" max="3583" width="8.6640625" style="48"/>
    <col min="3584" max="3584" width="5.33203125" style="48" customWidth="1"/>
    <col min="3585" max="3585" width="8.6640625" style="48"/>
    <col min="3586" max="3586" width="54.5546875" style="48" customWidth="1"/>
    <col min="3587" max="3587" width="34.44140625" style="48" customWidth="1"/>
    <col min="3588" max="3588" width="8.6640625" style="48"/>
    <col min="3589" max="3589" width="10.33203125" style="48" bestFit="1" customWidth="1"/>
    <col min="3590" max="3839" width="8.6640625" style="48"/>
    <col min="3840" max="3840" width="5.33203125" style="48" customWidth="1"/>
    <col min="3841" max="3841" width="8.6640625" style="48"/>
    <col min="3842" max="3842" width="54.5546875" style="48" customWidth="1"/>
    <col min="3843" max="3843" width="34.44140625" style="48" customWidth="1"/>
    <col min="3844" max="3844" width="8.6640625" style="48"/>
    <col min="3845" max="3845" width="10.33203125" style="48" bestFit="1" customWidth="1"/>
    <col min="3846" max="4095" width="8.6640625" style="48"/>
    <col min="4096" max="4096" width="5.33203125" style="48" customWidth="1"/>
    <col min="4097" max="4097" width="8.6640625" style="48"/>
    <col min="4098" max="4098" width="54.5546875" style="48" customWidth="1"/>
    <col min="4099" max="4099" width="34.44140625" style="48" customWidth="1"/>
    <col min="4100" max="4100" width="8.6640625" style="48"/>
    <col min="4101" max="4101" width="10.33203125" style="48" bestFit="1" customWidth="1"/>
    <col min="4102" max="4351" width="8.6640625" style="48"/>
    <col min="4352" max="4352" width="5.33203125" style="48" customWidth="1"/>
    <col min="4353" max="4353" width="8.6640625" style="48"/>
    <col min="4354" max="4354" width="54.5546875" style="48" customWidth="1"/>
    <col min="4355" max="4355" width="34.44140625" style="48" customWidth="1"/>
    <col min="4356" max="4356" width="8.6640625" style="48"/>
    <col min="4357" max="4357" width="10.33203125" style="48" bestFit="1" customWidth="1"/>
    <col min="4358" max="4607" width="8.6640625" style="48"/>
    <col min="4608" max="4608" width="5.33203125" style="48" customWidth="1"/>
    <col min="4609" max="4609" width="8.6640625" style="48"/>
    <col min="4610" max="4610" width="54.5546875" style="48" customWidth="1"/>
    <col min="4611" max="4611" width="34.44140625" style="48" customWidth="1"/>
    <col min="4612" max="4612" width="8.6640625" style="48"/>
    <col min="4613" max="4613" width="10.33203125" style="48" bestFit="1" customWidth="1"/>
    <col min="4614" max="4863" width="8.6640625" style="48"/>
    <col min="4864" max="4864" width="5.33203125" style="48" customWidth="1"/>
    <col min="4865" max="4865" width="8.6640625" style="48"/>
    <col min="4866" max="4866" width="54.5546875" style="48" customWidth="1"/>
    <col min="4867" max="4867" width="34.44140625" style="48" customWidth="1"/>
    <col min="4868" max="4868" width="8.6640625" style="48"/>
    <col min="4869" max="4869" width="10.33203125" style="48" bestFit="1" customWidth="1"/>
    <col min="4870" max="5119" width="8.6640625" style="48"/>
    <col min="5120" max="5120" width="5.33203125" style="48" customWidth="1"/>
    <col min="5121" max="5121" width="8.6640625" style="48"/>
    <col min="5122" max="5122" width="54.5546875" style="48" customWidth="1"/>
    <col min="5123" max="5123" width="34.44140625" style="48" customWidth="1"/>
    <col min="5124" max="5124" width="8.6640625" style="48"/>
    <col min="5125" max="5125" width="10.33203125" style="48" bestFit="1" customWidth="1"/>
    <col min="5126" max="5375" width="8.6640625" style="48"/>
    <col min="5376" max="5376" width="5.33203125" style="48" customWidth="1"/>
    <col min="5377" max="5377" width="8.6640625" style="48"/>
    <col min="5378" max="5378" width="54.5546875" style="48" customWidth="1"/>
    <col min="5379" max="5379" width="34.44140625" style="48" customWidth="1"/>
    <col min="5380" max="5380" width="8.6640625" style="48"/>
    <col min="5381" max="5381" width="10.33203125" style="48" bestFit="1" customWidth="1"/>
    <col min="5382" max="5631" width="8.6640625" style="48"/>
    <col min="5632" max="5632" width="5.33203125" style="48" customWidth="1"/>
    <col min="5633" max="5633" width="8.6640625" style="48"/>
    <col min="5634" max="5634" width="54.5546875" style="48" customWidth="1"/>
    <col min="5635" max="5635" width="34.44140625" style="48" customWidth="1"/>
    <col min="5636" max="5636" width="8.6640625" style="48"/>
    <col min="5637" max="5637" width="10.33203125" style="48" bestFit="1" customWidth="1"/>
    <col min="5638" max="5887" width="8.6640625" style="48"/>
    <col min="5888" max="5888" width="5.33203125" style="48" customWidth="1"/>
    <col min="5889" max="5889" width="8.6640625" style="48"/>
    <col min="5890" max="5890" width="54.5546875" style="48" customWidth="1"/>
    <col min="5891" max="5891" width="34.44140625" style="48" customWidth="1"/>
    <col min="5892" max="5892" width="8.6640625" style="48"/>
    <col min="5893" max="5893" width="10.33203125" style="48" bestFit="1" customWidth="1"/>
    <col min="5894" max="6143" width="8.6640625" style="48"/>
    <col min="6144" max="6144" width="5.33203125" style="48" customWidth="1"/>
    <col min="6145" max="6145" width="8.6640625" style="48"/>
    <col min="6146" max="6146" width="54.5546875" style="48" customWidth="1"/>
    <col min="6147" max="6147" width="34.44140625" style="48" customWidth="1"/>
    <col min="6148" max="6148" width="8.6640625" style="48"/>
    <col min="6149" max="6149" width="10.33203125" style="48" bestFit="1" customWidth="1"/>
    <col min="6150" max="6399" width="8.6640625" style="48"/>
    <col min="6400" max="6400" width="5.33203125" style="48" customWidth="1"/>
    <col min="6401" max="6401" width="8.6640625" style="48"/>
    <col min="6402" max="6402" width="54.5546875" style="48" customWidth="1"/>
    <col min="6403" max="6403" width="34.44140625" style="48" customWidth="1"/>
    <col min="6404" max="6404" width="8.6640625" style="48"/>
    <col min="6405" max="6405" width="10.33203125" style="48" bestFit="1" customWidth="1"/>
    <col min="6406" max="6655" width="8.6640625" style="48"/>
    <col min="6656" max="6656" width="5.33203125" style="48" customWidth="1"/>
    <col min="6657" max="6657" width="8.6640625" style="48"/>
    <col min="6658" max="6658" width="54.5546875" style="48" customWidth="1"/>
    <col min="6659" max="6659" width="34.44140625" style="48" customWidth="1"/>
    <col min="6660" max="6660" width="8.6640625" style="48"/>
    <col min="6661" max="6661" width="10.33203125" style="48" bestFit="1" customWidth="1"/>
    <col min="6662" max="6911" width="8.6640625" style="48"/>
    <col min="6912" max="6912" width="5.33203125" style="48" customWidth="1"/>
    <col min="6913" max="6913" width="8.6640625" style="48"/>
    <col min="6914" max="6914" width="54.5546875" style="48" customWidth="1"/>
    <col min="6915" max="6915" width="34.44140625" style="48" customWidth="1"/>
    <col min="6916" max="6916" width="8.6640625" style="48"/>
    <col min="6917" max="6917" width="10.33203125" style="48" bestFit="1" customWidth="1"/>
    <col min="6918" max="7167" width="8.6640625" style="48"/>
    <col min="7168" max="7168" width="5.33203125" style="48" customWidth="1"/>
    <col min="7169" max="7169" width="8.6640625" style="48"/>
    <col min="7170" max="7170" width="54.5546875" style="48" customWidth="1"/>
    <col min="7171" max="7171" width="34.44140625" style="48" customWidth="1"/>
    <col min="7172" max="7172" width="8.6640625" style="48"/>
    <col min="7173" max="7173" width="10.33203125" style="48" bestFit="1" customWidth="1"/>
    <col min="7174" max="7423" width="8.6640625" style="48"/>
    <col min="7424" max="7424" width="5.33203125" style="48" customWidth="1"/>
    <col min="7425" max="7425" width="8.6640625" style="48"/>
    <col min="7426" max="7426" width="54.5546875" style="48" customWidth="1"/>
    <col min="7427" max="7427" width="34.44140625" style="48" customWidth="1"/>
    <col min="7428" max="7428" width="8.6640625" style="48"/>
    <col min="7429" max="7429" width="10.33203125" style="48" bestFit="1" customWidth="1"/>
    <col min="7430" max="7679" width="8.6640625" style="48"/>
    <col min="7680" max="7680" width="5.33203125" style="48" customWidth="1"/>
    <col min="7681" max="7681" width="8.6640625" style="48"/>
    <col min="7682" max="7682" width="54.5546875" style="48" customWidth="1"/>
    <col min="7683" max="7683" width="34.44140625" style="48" customWidth="1"/>
    <col min="7684" max="7684" width="8.6640625" style="48"/>
    <col min="7685" max="7685" width="10.33203125" style="48" bestFit="1" customWidth="1"/>
    <col min="7686" max="7935" width="8.6640625" style="48"/>
    <col min="7936" max="7936" width="5.33203125" style="48" customWidth="1"/>
    <col min="7937" max="7937" width="8.6640625" style="48"/>
    <col min="7938" max="7938" width="54.5546875" style="48" customWidth="1"/>
    <col min="7939" max="7939" width="34.44140625" style="48" customWidth="1"/>
    <col min="7940" max="7940" width="8.6640625" style="48"/>
    <col min="7941" max="7941" width="10.33203125" style="48" bestFit="1" customWidth="1"/>
    <col min="7942" max="8191" width="8.6640625" style="48"/>
    <col min="8192" max="8192" width="5.33203125" style="48" customWidth="1"/>
    <col min="8193" max="8193" width="8.6640625" style="48"/>
    <col min="8194" max="8194" width="54.5546875" style="48" customWidth="1"/>
    <col min="8195" max="8195" width="34.44140625" style="48" customWidth="1"/>
    <col min="8196" max="8196" width="8.6640625" style="48"/>
    <col min="8197" max="8197" width="10.33203125" style="48" bestFit="1" customWidth="1"/>
    <col min="8198" max="8447" width="8.6640625" style="48"/>
    <col min="8448" max="8448" width="5.33203125" style="48" customWidth="1"/>
    <col min="8449" max="8449" width="8.6640625" style="48"/>
    <col min="8450" max="8450" width="54.5546875" style="48" customWidth="1"/>
    <col min="8451" max="8451" width="34.44140625" style="48" customWidth="1"/>
    <col min="8452" max="8452" width="8.6640625" style="48"/>
    <col min="8453" max="8453" width="10.33203125" style="48" bestFit="1" customWidth="1"/>
    <col min="8454" max="8703" width="8.6640625" style="48"/>
    <col min="8704" max="8704" width="5.33203125" style="48" customWidth="1"/>
    <col min="8705" max="8705" width="8.6640625" style="48"/>
    <col min="8706" max="8706" width="54.5546875" style="48" customWidth="1"/>
    <col min="8707" max="8707" width="34.44140625" style="48" customWidth="1"/>
    <col min="8708" max="8708" width="8.6640625" style="48"/>
    <col min="8709" max="8709" width="10.33203125" style="48" bestFit="1" customWidth="1"/>
    <col min="8710" max="8959" width="8.6640625" style="48"/>
    <col min="8960" max="8960" width="5.33203125" style="48" customWidth="1"/>
    <col min="8961" max="8961" width="8.6640625" style="48"/>
    <col min="8962" max="8962" width="54.5546875" style="48" customWidth="1"/>
    <col min="8963" max="8963" width="34.44140625" style="48" customWidth="1"/>
    <col min="8964" max="8964" width="8.6640625" style="48"/>
    <col min="8965" max="8965" width="10.33203125" style="48" bestFit="1" customWidth="1"/>
    <col min="8966" max="9215" width="8.6640625" style="48"/>
    <col min="9216" max="9216" width="5.33203125" style="48" customWidth="1"/>
    <col min="9217" max="9217" width="8.6640625" style="48"/>
    <col min="9218" max="9218" width="54.5546875" style="48" customWidth="1"/>
    <col min="9219" max="9219" width="34.44140625" style="48" customWidth="1"/>
    <col min="9220" max="9220" width="8.6640625" style="48"/>
    <col min="9221" max="9221" width="10.33203125" style="48" bestFit="1" customWidth="1"/>
    <col min="9222" max="9471" width="8.6640625" style="48"/>
    <col min="9472" max="9472" width="5.33203125" style="48" customWidth="1"/>
    <col min="9473" max="9473" width="8.6640625" style="48"/>
    <col min="9474" max="9474" width="54.5546875" style="48" customWidth="1"/>
    <col min="9475" max="9475" width="34.44140625" style="48" customWidth="1"/>
    <col min="9476" max="9476" width="8.6640625" style="48"/>
    <col min="9477" max="9477" width="10.33203125" style="48" bestFit="1" customWidth="1"/>
    <col min="9478" max="9727" width="8.6640625" style="48"/>
    <col min="9728" max="9728" width="5.33203125" style="48" customWidth="1"/>
    <col min="9729" max="9729" width="8.6640625" style="48"/>
    <col min="9730" max="9730" width="54.5546875" style="48" customWidth="1"/>
    <col min="9731" max="9731" width="34.44140625" style="48" customWidth="1"/>
    <col min="9732" max="9732" width="8.6640625" style="48"/>
    <col min="9733" max="9733" width="10.33203125" style="48" bestFit="1" customWidth="1"/>
    <col min="9734" max="9983" width="8.6640625" style="48"/>
    <col min="9984" max="9984" width="5.33203125" style="48" customWidth="1"/>
    <col min="9985" max="9985" width="8.6640625" style="48"/>
    <col min="9986" max="9986" width="54.5546875" style="48" customWidth="1"/>
    <col min="9987" max="9987" width="34.44140625" style="48" customWidth="1"/>
    <col min="9988" max="9988" width="8.6640625" style="48"/>
    <col min="9989" max="9989" width="10.33203125" style="48" bestFit="1" customWidth="1"/>
    <col min="9990" max="10239" width="8.6640625" style="48"/>
    <col min="10240" max="10240" width="5.33203125" style="48" customWidth="1"/>
    <col min="10241" max="10241" width="8.6640625" style="48"/>
    <col min="10242" max="10242" width="54.5546875" style="48" customWidth="1"/>
    <col min="10243" max="10243" width="34.44140625" style="48" customWidth="1"/>
    <col min="10244" max="10244" width="8.6640625" style="48"/>
    <col min="10245" max="10245" width="10.33203125" style="48" bestFit="1" customWidth="1"/>
    <col min="10246" max="10495" width="8.6640625" style="48"/>
    <col min="10496" max="10496" width="5.33203125" style="48" customWidth="1"/>
    <col min="10497" max="10497" width="8.6640625" style="48"/>
    <col min="10498" max="10498" width="54.5546875" style="48" customWidth="1"/>
    <col min="10499" max="10499" width="34.44140625" style="48" customWidth="1"/>
    <col min="10500" max="10500" width="8.6640625" style="48"/>
    <col min="10501" max="10501" width="10.33203125" style="48" bestFit="1" customWidth="1"/>
    <col min="10502" max="10751" width="8.6640625" style="48"/>
    <col min="10752" max="10752" width="5.33203125" style="48" customWidth="1"/>
    <col min="10753" max="10753" width="8.6640625" style="48"/>
    <col min="10754" max="10754" width="54.5546875" style="48" customWidth="1"/>
    <col min="10755" max="10755" width="34.44140625" style="48" customWidth="1"/>
    <col min="10756" max="10756" width="8.6640625" style="48"/>
    <col min="10757" max="10757" width="10.33203125" style="48" bestFit="1" customWidth="1"/>
    <col min="10758" max="11007" width="8.6640625" style="48"/>
    <col min="11008" max="11008" width="5.33203125" style="48" customWidth="1"/>
    <col min="11009" max="11009" width="8.6640625" style="48"/>
    <col min="11010" max="11010" width="54.5546875" style="48" customWidth="1"/>
    <col min="11011" max="11011" width="34.44140625" style="48" customWidth="1"/>
    <col min="11012" max="11012" width="8.6640625" style="48"/>
    <col min="11013" max="11013" width="10.33203125" style="48" bestFit="1" customWidth="1"/>
    <col min="11014" max="11263" width="8.6640625" style="48"/>
    <col min="11264" max="11264" width="5.33203125" style="48" customWidth="1"/>
    <col min="11265" max="11265" width="8.6640625" style="48"/>
    <col min="11266" max="11266" width="54.5546875" style="48" customWidth="1"/>
    <col min="11267" max="11267" width="34.44140625" style="48" customWidth="1"/>
    <col min="11268" max="11268" width="8.6640625" style="48"/>
    <col min="11269" max="11269" width="10.33203125" style="48" bestFit="1" customWidth="1"/>
    <col min="11270" max="11519" width="8.6640625" style="48"/>
    <col min="11520" max="11520" width="5.33203125" style="48" customWidth="1"/>
    <col min="11521" max="11521" width="8.6640625" style="48"/>
    <col min="11522" max="11522" width="54.5546875" style="48" customWidth="1"/>
    <col min="11523" max="11523" width="34.44140625" style="48" customWidth="1"/>
    <col min="11524" max="11524" width="8.6640625" style="48"/>
    <col min="11525" max="11525" width="10.33203125" style="48" bestFit="1" customWidth="1"/>
    <col min="11526" max="11775" width="8.6640625" style="48"/>
    <col min="11776" max="11776" width="5.33203125" style="48" customWidth="1"/>
    <col min="11777" max="11777" width="8.6640625" style="48"/>
    <col min="11778" max="11778" width="54.5546875" style="48" customWidth="1"/>
    <col min="11779" max="11779" width="34.44140625" style="48" customWidth="1"/>
    <col min="11780" max="11780" width="8.6640625" style="48"/>
    <col min="11781" max="11781" width="10.33203125" style="48" bestFit="1" customWidth="1"/>
    <col min="11782" max="12031" width="8.6640625" style="48"/>
    <col min="12032" max="12032" width="5.33203125" style="48" customWidth="1"/>
    <col min="12033" max="12033" width="8.6640625" style="48"/>
    <col min="12034" max="12034" width="54.5546875" style="48" customWidth="1"/>
    <col min="12035" max="12035" width="34.44140625" style="48" customWidth="1"/>
    <col min="12036" max="12036" width="8.6640625" style="48"/>
    <col min="12037" max="12037" width="10.33203125" style="48" bestFit="1" customWidth="1"/>
    <col min="12038" max="12287" width="8.6640625" style="48"/>
    <col min="12288" max="12288" width="5.33203125" style="48" customWidth="1"/>
    <col min="12289" max="12289" width="8.6640625" style="48"/>
    <col min="12290" max="12290" width="54.5546875" style="48" customWidth="1"/>
    <col min="12291" max="12291" width="34.44140625" style="48" customWidth="1"/>
    <col min="12292" max="12292" width="8.6640625" style="48"/>
    <col min="12293" max="12293" width="10.33203125" style="48" bestFit="1" customWidth="1"/>
    <col min="12294" max="12543" width="8.6640625" style="48"/>
    <col min="12544" max="12544" width="5.33203125" style="48" customWidth="1"/>
    <col min="12545" max="12545" width="8.6640625" style="48"/>
    <col min="12546" max="12546" width="54.5546875" style="48" customWidth="1"/>
    <col min="12547" max="12547" width="34.44140625" style="48" customWidth="1"/>
    <col min="12548" max="12548" width="8.6640625" style="48"/>
    <col min="12549" max="12549" width="10.33203125" style="48" bestFit="1" customWidth="1"/>
    <col min="12550" max="12799" width="8.6640625" style="48"/>
    <col min="12800" max="12800" width="5.33203125" style="48" customWidth="1"/>
    <col min="12801" max="12801" width="8.6640625" style="48"/>
    <col min="12802" max="12802" width="54.5546875" style="48" customWidth="1"/>
    <col min="12803" max="12803" width="34.44140625" style="48" customWidth="1"/>
    <col min="12804" max="12804" width="8.6640625" style="48"/>
    <col min="12805" max="12805" width="10.33203125" style="48" bestFit="1" customWidth="1"/>
    <col min="12806" max="13055" width="8.6640625" style="48"/>
    <col min="13056" max="13056" width="5.33203125" style="48" customWidth="1"/>
    <col min="13057" max="13057" width="8.6640625" style="48"/>
    <col min="13058" max="13058" width="54.5546875" style="48" customWidth="1"/>
    <col min="13059" max="13059" width="34.44140625" style="48" customWidth="1"/>
    <col min="13060" max="13060" width="8.6640625" style="48"/>
    <col min="13061" max="13061" width="10.33203125" style="48" bestFit="1" customWidth="1"/>
    <col min="13062" max="13311" width="8.6640625" style="48"/>
    <col min="13312" max="13312" width="5.33203125" style="48" customWidth="1"/>
    <col min="13313" max="13313" width="8.6640625" style="48"/>
    <col min="13314" max="13314" width="54.5546875" style="48" customWidth="1"/>
    <col min="13315" max="13315" width="34.44140625" style="48" customWidth="1"/>
    <col min="13316" max="13316" width="8.6640625" style="48"/>
    <col min="13317" max="13317" width="10.33203125" style="48" bestFit="1" customWidth="1"/>
    <col min="13318" max="13567" width="8.6640625" style="48"/>
    <col min="13568" max="13568" width="5.33203125" style="48" customWidth="1"/>
    <col min="13569" max="13569" width="8.6640625" style="48"/>
    <col min="13570" max="13570" width="54.5546875" style="48" customWidth="1"/>
    <col min="13571" max="13571" width="34.44140625" style="48" customWidth="1"/>
    <col min="13572" max="13572" width="8.6640625" style="48"/>
    <col min="13573" max="13573" width="10.33203125" style="48" bestFit="1" customWidth="1"/>
    <col min="13574" max="13823" width="8.6640625" style="48"/>
    <col min="13824" max="13824" width="5.33203125" style="48" customWidth="1"/>
    <col min="13825" max="13825" width="8.6640625" style="48"/>
    <col min="13826" max="13826" width="54.5546875" style="48" customWidth="1"/>
    <col min="13827" max="13827" width="34.44140625" style="48" customWidth="1"/>
    <col min="13828" max="13828" width="8.6640625" style="48"/>
    <col min="13829" max="13829" width="10.33203125" style="48" bestFit="1" customWidth="1"/>
    <col min="13830" max="14079" width="8.6640625" style="48"/>
    <col min="14080" max="14080" width="5.33203125" style="48" customWidth="1"/>
    <col min="14081" max="14081" width="8.6640625" style="48"/>
    <col min="14082" max="14082" width="54.5546875" style="48" customWidth="1"/>
    <col min="14083" max="14083" width="34.44140625" style="48" customWidth="1"/>
    <col min="14084" max="14084" width="8.6640625" style="48"/>
    <col min="14085" max="14085" width="10.33203125" style="48" bestFit="1" customWidth="1"/>
    <col min="14086" max="14335" width="8.6640625" style="48"/>
    <col min="14336" max="14336" width="5.33203125" style="48" customWidth="1"/>
    <col min="14337" max="14337" width="8.6640625" style="48"/>
    <col min="14338" max="14338" width="54.5546875" style="48" customWidth="1"/>
    <col min="14339" max="14339" width="34.44140625" style="48" customWidth="1"/>
    <col min="14340" max="14340" width="8.6640625" style="48"/>
    <col min="14341" max="14341" width="10.33203125" style="48" bestFit="1" customWidth="1"/>
    <col min="14342" max="14591" width="8.6640625" style="48"/>
    <col min="14592" max="14592" width="5.33203125" style="48" customWidth="1"/>
    <col min="14593" max="14593" width="8.6640625" style="48"/>
    <col min="14594" max="14594" width="54.5546875" style="48" customWidth="1"/>
    <col min="14595" max="14595" width="34.44140625" style="48" customWidth="1"/>
    <col min="14596" max="14596" width="8.6640625" style="48"/>
    <col min="14597" max="14597" width="10.33203125" style="48" bestFit="1" customWidth="1"/>
    <col min="14598" max="14847" width="8.6640625" style="48"/>
    <col min="14848" max="14848" width="5.33203125" style="48" customWidth="1"/>
    <col min="14849" max="14849" width="8.6640625" style="48"/>
    <col min="14850" max="14850" width="54.5546875" style="48" customWidth="1"/>
    <col min="14851" max="14851" width="34.44140625" style="48" customWidth="1"/>
    <col min="14852" max="14852" width="8.6640625" style="48"/>
    <col min="14853" max="14853" width="10.33203125" style="48" bestFit="1" customWidth="1"/>
    <col min="14854" max="15103" width="8.6640625" style="48"/>
    <col min="15104" max="15104" width="5.33203125" style="48" customWidth="1"/>
    <col min="15105" max="15105" width="8.6640625" style="48"/>
    <col min="15106" max="15106" width="54.5546875" style="48" customWidth="1"/>
    <col min="15107" max="15107" width="34.44140625" style="48" customWidth="1"/>
    <col min="15108" max="15108" width="8.6640625" style="48"/>
    <col min="15109" max="15109" width="10.33203125" style="48" bestFit="1" customWidth="1"/>
    <col min="15110" max="15359" width="8.6640625" style="48"/>
    <col min="15360" max="15360" width="5.33203125" style="48" customWidth="1"/>
    <col min="15361" max="15361" width="8.6640625" style="48"/>
    <col min="15362" max="15362" width="54.5546875" style="48" customWidth="1"/>
    <col min="15363" max="15363" width="34.44140625" style="48" customWidth="1"/>
    <col min="15364" max="15364" width="8.6640625" style="48"/>
    <col min="15365" max="15365" width="10.33203125" style="48" bestFit="1" customWidth="1"/>
    <col min="15366" max="15615" width="8.6640625" style="48"/>
    <col min="15616" max="15616" width="5.33203125" style="48" customWidth="1"/>
    <col min="15617" max="15617" width="8.6640625" style="48"/>
    <col min="15618" max="15618" width="54.5546875" style="48" customWidth="1"/>
    <col min="15619" max="15619" width="34.44140625" style="48" customWidth="1"/>
    <col min="15620" max="15620" width="8.6640625" style="48"/>
    <col min="15621" max="15621" width="10.33203125" style="48" bestFit="1" customWidth="1"/>
    <col min="15622" max="15871" width="8.6640625" style="48"/>
    <col min="15872" max="15872" width="5.33203125" style="48" customWidth="1"/>
    <col min="15873" max="15873" width="8.6640625" style="48"/>
    <col min="15874" max="15874" width="54.5546875" style="48" customWidth="1"/>
    <col min="15875" max="15875" width="34.44140625" style="48" customWidth="1"/>
    <col min="15876" max="15876" width="8.6640625" style="48"/>
    <col min="15877" max="15877" width="10.33203125" style="48" bestFit="1" customWidth="1"/>
    <col min="15878" max="16127" width="8.6640625" style="48"/>
    <col min="16128" max="16128" width="5.33203125" style="48" customWidth="1"/>
    <col min="16129" max="16129" width="8.6640625" style="48"/>
    <col min="16130" max="16130" width="54.5546875" style="48" customWidth="1"/>
    <col min="16131" max="16131" width="34.44140625" style="48" customWidth="1"/>
    <col min="16132" max="16132" width="8.6640625" style="48"/>
    <col min="16133" max="16133" width="10.33203125" style="48" bestFit="1" customWidth="1"/>
    <col min="16134" max="16384" width="8.6640625" style="48"/>
  </cols>
  <sheetData>
    <row r="2" spans="1:11" ht="15.6" x14ac:dyDescent="0.25">
      <c r="A2" s="47"/>
      <c r="B2" s="47"/>
      <c r="C2" s="47"/>
    </row>
    <row r="3" spans="1:11" ht="15.6" x14ac:dyDescent="0.25">
      <c r="A3" s="47"/>
      <c r="B3" s="49" t="s">
        <v>34</v>
      </c>
      <c r="C3" s="50"/>
    </row>
    <row r="4" spans="1:11" ht="15.6" x14ac:dyDescent="0.25">
      <c r="A4" s="47"/>
      <c r="B4" s="51"/>
      <c r="C4" s="52" t="s">
        <v>35</v>
      </c>
    </row>
    <row r="5" spans="1:11" ht="15.6" x14ac:dyDescent="0.25">
      <c r="A5" s="47"/>
      <c r="B5" s="47"/>
      <c r="C5" s="47"/>
    </row>
    <row r="6" spans="1:11" ht="15.6" x14ac:dyDescent="0.25">
      <c r="A6" s="47"/>
      <c r="B6" s="47"/>
      <c r="C6" s="53" t="s">
        <v>36</v>
      </c>
    </row>
    <row r="7" spans="1:11" ht="15.6" x14ac:dyDescent="0.25">
      <c r="A7" s="47"/>
      <c r="B7" s="47"/>
      <c r="C7" s="47"/>
    </row>
    <row r="8" spans="1:11" ht="15.6" x14ac:dyDescent="0.25">
      <c r="A8" s="47"/>
      <c r="B8" s="47"/>
      <c r="C8" s="49"/>
    </row>
    <row r="9" spans="1:11" ht="15.6" x14ac:dyDescent="0.25">
      <c r="A9" s="47"/>
      <c r="B9" s="47"/>
      <c r="C9" s="54" t="s">
        <v>37</v>
      </c>
    </row>
    <row r="11" spans="1:11" x14ac:dyDescent="0.25">
      <c r="A11" s="113" t="s">
        <v>38</v>
      </c>
      <c r="B11" s="113"/>
      <c r="C11" s="113"/>
    </row>
    <row r="12" spans="1:11" x14ac:dyDescent="0.25">
      <c r="A12" s="55"/>
      <c r="B12" s="55"/>
      <c r="C12" s="55"/>
    </row>
    <row r="13" spans="1:11" s="56" customFormat="1" x14ac:dyDescent="0.25">
      <c r="B13" s="57" t="s">
        <v>39</v>
      </c>
      <c r="C13" s="114" t="s">
        <v>79</v>
      </c>
      <c r="D13" s="115"/>
      <c r="E13" s="115"/>
      <c r="F13" s="115"/>
      <c r="G13" s="115"/>
      <c r="H13" s="58"/>
      <c r="I13" s="59"/>
      <c r="J13" s="60"/>
      <c r="K13" s="61"/>
    </row>
    <row r="14" spans="1:11" s="56" customFormat="1" x14ac:dyDescent="0.25">
      <c r="B14" s="57" t="s">
        <v>40</v>
      </c>
      <c r="C14" s="73"/>
      <c r="D14" s="73"/>
      <c r="E14" s="73"/>
      <c r="F14" s="74"/>
      <c r="G14" s="74"/>
      <c r="H14" s="58"/>
      <c r="I14" s="59"/>
      <c r="J14" s="60"/>
      <c r="K14" s="61"/>
    </row>
    <row r="15" spans="1:11" s="56" customFormat="1" x14ac:dyDescent="0.25">
      <c r="B15" s="57" t="s">
        <v>45</v>
      </c>
      <c r="C15" s="115" t="s">
        <v>78</v>
      </c>
      <c r="D15" s="115"/>
      <c r="E15" s="115"/>
      <c r="F15" s="74"/>
      <c r="G15" s="74"/>
    </row>
    <row r="16" spans="1:11" s="56" customFormat="1" ht="12.75" customHeight="1" x14ac:dyDescent="0.25">
      <c r="B16" s="57" t="s">
        <v>3</v>
      </c>
      <c r="C16" s="116" t="s">
        <v>80</v>
      </c>
      <c r="D16" s="116"/>
      <c r="E16" s="116"/>
      <c r="F16" s="116"/>
      <c r="G16" s="75"/>
    </row>
    <row r="17" spans="1:16" s="56" customFormat="1" ht="12.75" customHeight="1" x14ac:dyDescent="0.25">
      <c r="B17" s="57"/>
      <c r="C17" s="62"/>
    </row>
    <row r="18" spans="1:16" s="56" customFormat="1" x14ac:dyDescent="0.25">
      <c r="C18" s="58"/>
      <c r="D18" s="58"/>
      <c r="E18" s="58"/>
      <c r="F18" s="58"/>
      <c r="G18" s="58"/>
      <c r="H18" s="58"/>
      <c r="I18" s="63"/>
      <c r="J18" s="60"/>
      <c r="K18" s="61"/>
      <c r="L18" s="61"/>
    </row>
    <row r="19" spans="1:16" s="56" customFormat="1" x14ac:dyDescent="0.25">
      <c r="A19" s="48"/>
      <c r="B19" s="57"/>
      <c r="C19" s="58"/>
      <c r="D19" s="58"/>
      <c r="E19" s="58"/>
      <c r="F19" s="58"/>
      <c r="G19" s="58"/>
      <c r="H19" s="58"/>
      <c r="I19" s="59"/>
      <c r="J19" s="60"/>
      <c r="K19" s="61"/>
      <c r="L19" s="61"/>
      <c r="N19" s="61"/>
      <c r="O19" s="61"/>
      <c r="P19" s="64"/>
    </row>
    <row r="21" spans="1:16" x14ac:dyDescent="0.25">
      <c r="A21" s="65" t="s">
        <v>5</v>
      </c>
      <c r="B21" s="66" t="s">
        <v>7</v>
      </c>
      <c r="C21" s="65" t="s">
        <v>41</v>
      </c>
    </row>
    <row r="22" spans="1:16" x14ac:dyDescent="0.25">
      <c r="A22" s="65">
        <v>1</v>
      </c>
      <c r="B22" s="76"/>
      <c r="C22" s="78"/>
    </row>
    <row r="23" spans="1:16" x14ac:dyDescent="0.25">
      <c r="A23" s="67"/>
      <c r="B23" s="77"/>
      <c r="C23" s="68"/>
    </row>
    <row r="24" spans="1:16" x14ac:dyDescent="0.25">
      <c r="A24" s="117" t="s">
        <v>42</v>
      </c>
      <c r="B24" s="117"/>
      <c r="C24" s="69"/>
    </row>
    <row r="25" spans="1:16" x14ac:dyDescent="0.25">
      <c r="A25" s="118"/>
      <c r="B25" s="118"/>
      <c r="C25" s="70"/>
    </row>
    <row r="26" spans="1:16" x14ac:dyDescent="0.25">
      <c r="A26" s="111">
        <v>0.21</v>
      </c>
      <c r="B26" s="111"/>
      <c r="C26" s="68"/>
    </row>
    <row r="27" spans="1:16" x14ac:dyDescent="0.25">
      <c r="A27" s="112" t="s">
        <v>43</v>
      </c>
      <c r="B27" s="112"/>
      <c r="C27" s="71"/>
    </row>
    <row r="28" spans="1:16" x14ac:dyDescent="0.25">
      <c r="E28" s="72"/>
    </row>
    <row r="30" spans="1:16" ht="13.8" x14ac:dyDescent="0.2">
      <c r="A30" s="15"/>
      <c r="B30" s="79" t="s">
        <v>48</v>
      </c>
      <c r="C30" s="16"/>
      <c r="D30" s="16"/>
    </row>
    <row r="31" spans="1:16" ht="13.8" x14ac:dyDescent="0.25">
      <c r="A31" s="17"/>
      <c r="B31" s="80"/>
      <c r="C31" s="16"/>
      <c r="D31" s="16"/>
    </row>
    <row r="32" spans="1:16" ht="13.8" x14ac:dyDescent="0.2">
      <c r="A32" s="17"/>
      <c r="B32" s="79" t="s">
        <v>49</v>
      </c>
      <c r="C32" s="16"/>
      <c r="D32" s="16"/>
      <c r="E32" s="56"/>
      <c r="F32" s="56"/>
    </row>
  </sheetData>
  <sheetProtection selectLockedCells="1" selectUnlockedCells="1"/>
  <mergeCells count="8">
    <mergeCell ref="A26:B26"/>
    <mergeCell ref="A27:B27"/>
    <mergeCell ref="A11:C11"/>
    <mergeCell ref="C13:G13"/>
    <mergeCell ref="C15:E15"/>
    <mergeCell ref="C16:F16"/>
    <mergeCell ref="A24:B24"/>
    <mergeCell ref="A25:B25"/>
  </mergeCells>
  <pageMargins left="0.39370078740157483" right="0.39370078740157483" top="0.62992125984251968" bottom="0.62992125984251968" header="0.39370078740157483" footer="0.39370078740157483"/>
  <pageSetup paperSize="9" scale="98" firstPageNumber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2:P25"/>
  <sheetViews>
    <sheetView zoomScaleNormal="100" workbookViewId="0">
      <selection activeCell="C26" sqref="C26"/>
    </sheetView>
  </sheetViews>
  <sheetFormatPr defaultRowHeight="12" x14ac:dyDescent="0.25"/>
  <cols>
    <col min="1" max="1" width="7.33203125" style="19" customWidth="1"/>
    <col min="2" max="2" width="15.6640625" style="19" customWidth="1"/>
    <col min="3" max="3" width="44" style="19" customWidth="1"/>
    <col min="4" max="4" width="12.44140625" style="19" customWidth="1"/>
    <col min="5" max="5" width="12.5546875" style="19" customWidth="1"/>
    <col min="6" max="6" width="13.6640625" style="19" customWidth="1"/>
    <col min="7" max="8" width="10.6640625" style="19" customWidth="1"/>
    <col min="9" max="9" width="9.109375" style="19"/>
    <col min="10" max="10" width="9.44140625" style="19" bestFit="1" customWidth="1"/>
    <col min="11" max="255" width="9.109375" style="19"/>
    <col min="256" max="256" width="8.6640625" style="19" customWidth="1"/>
    <col min="257" max="257" width="7.33203125" style="19" customWidth="1"/>
    <col min="258" max="258" width="15.6640625" style="19" customWidth="1"/>
    <col min="259" max="259" width="44" style="19" customWidth="1"/>
    <col min="260" max="260" width="12.44140625" style="19" customWidth="1"/>
    <col min="261" max="261" width="12.5546875" style="19" customWidth="1"/>
    <col min="262" max="262" width="13.6640625" style="19" customWidth="1"/>
    <col min="263" max="264" width="10.6640625" style="19" customWidth="1"/>
    <col min="265" max="265" width="9.109375" style="19"/>
    <col min="266" max="266" width="9.44140625" style="19" bestFit="1" customWidth="1"/>
    <col min="267" max="511" width="9.109375" style="19"/>
    <col min="512" max="512" width="8.6640625" style="19" customWidth="1"/>
    <col min="513" max="513" width="7.33203125" style="19" customWidth="1"/>
    <col min="514" max="514" width="15.6640625" style="19" customWidth="1"/>
    <col min="515" max="515" width="44" style="19" customWidth="1"/>
    <col min="516" max="516" width="12.44140625" style="19" customWidth="1"/>
    <col min="517" max="517" width="12.5546875" style="19" customWidth="1"/>
    <col min="518" max="518" width="13.6640625" style="19" customWidth="1"/>
    <col min="519" max="520" width="10.6640625" style="19" customWidth="1"/>
    <col min="521" max="521" width="9.109375" style="19"/>
    <col min="522" max="522" width="9.44140625" style="19" bestFit="1" customWidth="1"/>
    <col min="523" max="767" width="9.109375" style="19"/>
    <col min="768" max="768" width="8.6640625" style="19" customWidth="1"/>
    <col min="769" max="769" width="7.33203125" style="19" customWidth="1"/>
    <col min="770" max="770" width="15.6640625" style="19" customWidth="1"/>
    <col min="771" max="771" width="44" style="19" customWidth="1"/>
    <col min="772" max="772" width="12.44140625" style="19" customWidth="1"/>
    <col min="773" max="773" width="12.5546875" style="19" customWidth="1"/>
    <col min="774" max="774" width="13.6640625" style="19" customWidth="1"/>
    <col min="775" max="776" width="10.6640625" style="19" customWidth="1"/>
    <col min="777" max="777" width="9.109375" style="19"/>
    <col min="778" max="778" width="9.44140625" style="19" bestFit="1" customWidth="1"/>
    <col min="779" max="1023" width="9.109375" style="19"/>
    <col min="1024" max="1024" width="8.6640625" style="19" customWidth="1"/>
    <col min="1025" max="1025" width="7.33203125" style="19" customWidth="1"/>
    <col min="1026" max="1026" width="15.6640625" style="19" customWidth="1"/>
    <col min="1027" max="1027" width="44" style="19" customWidth="1"/>
    <col min="1028" max="1028" width="12.44140625" style="19" customWidth="1"/>
    <col min="1029" max="1029" width="12.5546875" style="19" customWidth="1"/>
    <col min="1030" max="1030" width="13.6640625" style="19" customWidth="1"/>
    <col min="1031" max="1032" width="10.6640625" style="19" customWidth="1"/>
    <col min="1033" max="1033" width="9.109375" style="19"/>
    <col min="1034" max="1034" width="9.44140625" style="19" bestFit="1" customWidth="1"/>
    <col min="1035" max="1279" width="9.109375" style="19"/>
    <col min="1280" max="1280" width="8.6640625" style="19" customWidth="1"/>
    <col min="1281" max="1281" width="7.33203125" style="19" customWidth="1"/>
    <col min="1282" max="1282" width="15.6640625" style="19" customWidth="1"/>
    <col min="1283" max="1283" width="44" style="19" customWidth="1"/>
    <col min="1284" max="1284" width="12.44140625" style="19" customWidth="1"/>
    <col min="1285" max="1285" width="12.5546875" style="19" customWidth="1"/>
    <col min="1286" max="1286" width="13.6640625" style="19" customWidth="1"/>
    <col min="1287" max="1288" width="10.6640625" style="19" customWidth="1"/>
    <col min="1289" max="1289" width="9.109375" style="19"/>
    <col min="1290" max="1290" width="9.44140625" style="19" bestFit="1" customWidth="1"/>
    <col min="1291" max="1535" width="9.109375" style="19"/>
    <col min="1536" max="1536" width="8.6640625" style="19" customWidth="1"/>
    <col min="1537" max="1537" width="7.33203125" style="19" customWidth="1"/>
    <col min="1538" max="1538" width="15.6640625" style="19" customWidth="1"/>
    <col min="1539" max="1539" width="44" style="19" customWidth="1"/>
    <col min="1540" max="1540" width="12.44140625" style="19" customWidth="1"/>
    <col min="1541" max="1541" width="12.5546875" style="19" customWidth="1"/>
    <col min="1542" max="1542" width="13.6640625" style="19" customWidth="1"/>
    <col min="1543" max="1544" width="10.6640625" style="19" customWidth="1"/>
    <col min="1545" max="1545" width="9.109375" style="19"/>
    <col min="1546" max="1546" width="9.44140625" style="19" bestFit="1" customWidth="1"/>
    <col min="1547" max="1791" width="9.109375" style="19"/>
    <col min="1792" max="1792" width="8.6640625" style="19" customWidth="1"/>
    <col min="1793" max="1793" width="7.33203125" style="19" customWidth="1"/>
    <col min="1794" max="1794" width="15.6640625" style="19" customWidth="1"/>
    <col min="1795" max="1795" width="44" style="19" customWidth="1"/>
    <col min="1796" max="1796" width="12.44140625" style="19" customWidth="1"/>
    <col min="1797" max="1797" width="12.5546875" style="19" customWidth="1"/>
    <col min="1798" max="1798" width="13.6640625" style="19" customWidth="1"/>
    <col min="1799" max="1800" width="10.6640625" style="19" customWidth="1"/>
    <col min="1801" max="1801" width="9.109375" style="19"/>
    <col min="1802" max="1802" width="9.44140625" style="19" bestFit="1" customWidth="1"/>
    <col min="1803" max="2047" width="9.109375" style="19"/>
    <col min="2048" max="2048" width="8.6640625" style="19" customWidth="1"/>
    <col min="2049" max="2049" width="7.33203125" style="19" customWidth="1"/>
    <col min="2050" max="2050" width="15.6640625" style="19" customWidth="1"/>
    <col min="2051" max="2051" width="44" style="19" customWidth="1"/>
    <col min="2052" max="2052" width="12.44140625" style="19" customWidth="1"/>
    <col min="2053" max="2053" width="12.5546875" style="19" customWidth="1"/>
    <col min="2054" max="2054" width="13.6640625" style="19" customWidth="1"/>
    <col min="2055" max="2056" width="10.6640625" style="19" customWidth="1"/>
    <col min="2057" max="2057" width="9.109375" style="19"/>
    <col min="2058" max="2058" width="9.44140625" style="19" bestFit="1" customWidth="1"/>
    <col min="2059" max="2303" width="9.109375" style="19"/>
    <col min="2304" max="2304" width="8.6640625" style="19" customWidth="1"/>
    <col min="2305" max="2305" width="7.33203125" style="19" customWidth="1"/>
    <col min="2306" max="2306" width="15.6640625" style="19" customWidth="1"/>
    <col min="2307" max="2307" width="44" style="19" customWidth="1"/>
    <col min="2308" max="2308" width="12.44140625" style="19" customWidth="1"/>
    <col min="2309" max="2309" width="12.5546875" style="19" customWidth="1"/>
    <col min="2310" max="2310" width="13.6640625" style="19" customWidth="1"/>
    <col min="2311" max="2312" width="10.6640625" style="19" customWidth="1"/>
    <col min="2313" max="2313" width="9.109375" style="19"/>
    <col min="2314" max="2314" width="9.44140625" style="19" bestFit="1" customWidth="1"/>
    <col min="2315" max="2559" width="9.109375" style="19"/>
    <col min="2560" max="2560" width="8.6640625" style="19" customWidth="1"/>
    <col min="2561" max="2561" width="7.33203125" style="19" customWidth="1"/>
    <col min="2562" max="2562" width="15.6640625" style="19" customWidth="1"/>
    <col min="2563" max="2563" width="44" style="19" customWidth="1"/>
    <col min="2564" max="2564" width="12.44140625" style="19" customWidth="1"/>
    <col min="2565" max="2565" width="12.5546875" style="19" customWidth="1"/>
    <col min="2566" max="2566" width="13.6640625" style="19" customWidth="1"/>
    <col min="2567" max="2568" width="10.6640625" style="19" customWidth="1"/>
    <col min="2569" max="2569" width="9.109375" style="19"/>
    <col min="2570" max="2570" width="9.44140625" style="19" bestFit="1" customWidth="1"/>
    <col min="2571" max="2815" width="9.109375" style="19"/>
    <col min="2816" max="2816" width="8.6640625" style="19" customWidth="1"/>
    <col min="2817" max="2817" width="7.33203125" style="19" customWidth="1"/>
    <col min="2818" max="2818" width="15.6640625" style="19" customWidth="1"/>
    <col min="2819" max="2819" width="44" style="19" customWidth="1"/>
    <col min="2820" max="2820" width="12.44140625" style="19" customWidth="1"/>
    <col min="2821" max="2821" width="12.5546875" style="19" customWidth="1"/>
    <col min="2822" max="2822" width="13.6640625" style="19" customWidth="1"/>
    <col min="2823" max="2824" width="10.6640625" style="19" customWidth="1"/>
    <col min="2825" max="2825" width="9.109375" style="19"/>
    <col min="2826" max="2826" width="9.44140625" style="19" bestFit="1" customWidth="1"/>
    <col min="2827" max="3071" width="9.109375" style="19"/>
    <col min="3072" max="3072" width="8.6640625" style="19" customWidth="1"/>
    <col min="3073" max="3073" width="7.33203125" style="19" customWidth="1"/>
    <col min="3074" max="3074" width="15.6640625" style="19" customWidth="1"/>
    <col min="3075" max="3075" width="44" style="19" customWidth="1"/>
    <col min="3076" max="3076" width="12.44140625" style="19" customWidth="1"/>
    <col min="3077" max="3077" width="12.5546875" style="19" customWidth="1"/>
    <col min="3078" max="3078" width="13.6640625" style="19" customWidth="1"/>
    <col min="3079" max="3080" width="10.6640625" style="19" customWidth="1"/>
    <col min="3081" max="3081" width="9.109375" style="19"/>
    <col min="3082" max="3082" width="9.44140625" style="19" bestFit="1" customWidth="1"/>
    <col min="3083" max="3327" width="9.109375" style="19"/>
    <col min="3328" max="3328" width="8.6640625" style="19" customWidth="1"/>
    <col min="3329" max="3329" width="7.33203125" style="19" customWidth="1"/>
    <col min="3330" max="3330" width="15.6640625" style="19" customWidth="1"/>
    <col min="3331" max="3331" width="44" style="19" customWidth="1"/>
    <col min="3332" max="3332" width="12.44140625" style="19" customWidth="1"/>
    <col min="3333" max="3333" width="12.5546875" style="19" customWidth="1"/>
    <col min="3334" max="3334" width="13.6640625" style="19" customWidth="1"/>
    <col min="3335" max="3336" width="10.6640625" style="19" customWidth="1"/>
    <col min="3337" max="3337" width="9.109375" style="19"/>
    <col min="3338" max="3338" width="9.44140625" style="19" bestFit="1" customWidth="1"/>
    <col min="3339" max="3583" width="9.109375" style="19"/>
    <col min="3584" max="3584" width="8.6640625" style="19" customWidth="1"/>
    <col min="3585" max="3585" width="7.33203125" style="19" customWidth="1"/>
    <col min="3586" max="3586" width="15.6640625" style="19" customWidth="1"/>
    <col min="3587" max="3587" width="44" style="19" customWidth="1"/>
    <col min="3588" max="3588" width="12.44140625" style="19" customWidth="1"/>
    <col min="3589" max="3589" width="12.5546875" style="19" customWidth="1"/>
    <col min="3590" max="3590" width="13.6640625" style="19" customWidth="1"/>
    <col min="3591" max="3592" width="10.6640625" style="19" customWidth="1"/>
    <col min="3593" max="3593" width="9.109375" style="19"/>
    <col min="3594" max="3594" width="9.44140625" style="19" bestFit="1" customWidth="1"/>
    <col min="3595" max="3839" width="9.109375" style="19"/>
    <col min="3840" max="3840" width="8.6640625" style="19" customWidth="1"/>
    <col min="3841" max="3841" width="7.33203125" style="19" customWidth="1"/>
    <col min="3842" max="3842" width="15.6640625" style="19" customWidth="1"/>
    <col min="3843" max="3843" width="44" style="19" customWidth="1"/>
    <col min="3844" max="3844" width="12.44140625" style="19" customWidth="1"/>
    <col min="3845" max="3845" width="12.5546875" style="19" customWidth="1"/>
    <col min="3846" max="3846" width="13.6640625" style="19" customWidth="1"/>
    <col min="3847" max="3848" width="10.6640625" style="19" customWidth="1"/>
    <col min="3849" max="3849" width="9.109375" style="19"/>
    <col min="3850" max="3850" width="9.44140625" style="19" bestFit="1" customWidth="1"/>
    <col min="3851" max="4095" width="9.109375" style="19"/>
    <col min="4096" max="4096" width="8.6640625" style="19" customWidth="1"/>
    <col min="4097" max="4097" width="7.33203125" style="19" customWidth="1"/>
    <col min="4098" max="4098" width="15.6640625" style="19" customWidth="1"/>
    <col min="4099" max="4099" width="44" style="19" customWidth="1"/>
    <col min="4100" max="4100" width="12.44140625" style="19" customWidth="1"/>
    <col min="4101" max="4101" width="12.5546875" style="19" customWidth="1"/>
    <col min="4102" max="4102" width="13.6640625" style="19" customWidth="1"/>
    <col min="4103" max="4104" width="10.6640625" style="19" customWidth="1"/>
    <col min="4105" max="4105" width="9.109375" style="19"/>
    <col min="4106" max="4106" width="9.44140625" style="19" bestFit="1" customWidth="1"/>
    <col min="4107" max="4351" width="9.109375" style="19"/>
    <col min="4352" max="4352" width="8.6640625" style="19" customWidth="1"/>
    <col min="4353" max="4353" width="7.33203125" style="19" customWidth="1"/>
    <col min="4354" max="4354" width="15.6640625" style="19" customWidth="1"/>
    <col min="4355" max="4355" width="44" style="19" customWidth="1"/>
    <col min="4356" max="4356" width="12.44140625" style="19" customWidth="1"/>
    <col min="4357" max="4357" width="12.5546875" style="19" customWidth="1"/>
    <col min="4358" max="4358" width="13.6640625" style="19" customWidth="1"/>
    <col min="4359" max="4360" width="10.6640625" style="19" customWidth="1"/>
    <col min="4361" max="4361" width="9.109375" style="19"/>
    <col min="4362" max="4362" width="9.44140625" style="19" bestFit="1" customWidth="1"/>
    <col min="4363" max="4607" width="9.109375" style="19"/>
    <col min="4608" max="4608" width="8.6640625" style="19" customWidth="1"/>
    <col min="4609" max="4609" width="7.33203125" style="19" customWidth="1"/>
    <col min="4610" max="4610" width="15.6640625" style="19" customWidth="1"/>
    <col min="4611" max="4611" width="44" style="19" customWidth="1"/>
    <col min="4612" max="4612" width="12.44140625" style="19" customWidth="1"/>
    <col min="4613" max="4613" width="12.5546875" style="19" customWidth="1"/>
    <col min="4614" max="4614" width="13.6640625" style="19" customWidth="1"/>
    <col min="4615" max="4616" width="10.6640625" style="19" customWidth="1"/>
    <col min="4617" max="4617" width="9.109375" style="19"/>
    <col min="4618" max="4618" width="9.44140625" style="19" bestFit="1" customWidth="1"/>
    <col min="4619" max="4863" width="9.109375" style="19"/>
    <col min="4864" max="4864" width="8.6640625" style="19" customWidth="1"/>
    <col min="4865" max="4865" width="7.33203125" style="19" customWidth="1"/>
    <col min="4866" max="4866" width="15.6640625" style="19" customWidth="1"/>
    <col min="4867" max="4867" width="44" style="19" customWidth="1"/>
    <col min="4868" max="4868" width="12.44140625" style="19" customWidth="1"/>
    <col min="4869" max="4869" width="12.5546875" style="19" customWidth="1"/>
    <col min="4870" max="4870" width="13.6640625" style="19" customWidth="1"/>
    <col min="4871" max="4872" width="10.6640625" style="19" customWidth="1"/>
    <col min="4873" max="4873" width="9.109375" style="19"/>
    <col min="4874" max="4874" width="9.44140625" style="19" bestFit="1" customWidth="1"/>
    <col min="4875" max="5119" width="9.109375" style="19"/>
    <col min="5120" max="5120" width="8.6640625" style="19" customWidth="1"/>
    <col min="5121" max="5121" width="7.33203125" style="19" customWidth="1"/>
    <col min="5122" max="5122" width="15.6640625" style="19" customWidth="1"/>
    <col min="5123" max="5123" width="44" style="19" customWidth="1"/>
    <col min="5124" max="5124" width="12.44140625" style="19" customWidth="1"/>
    <col min="5125" max="5125" width="12.5546875" style="19" customWidth="1"/>
    <col min="5126" max="5126" width="13.6640625" style="19" customWidth="1"/>
    <col min="5127" max="5128" width="10.6640625" style="19" customWidth="1"/>
    <col min="5129" max="5129" width="9.109375" style="19"/>
    <col min="5130" max="5130" width="9.44140625" style="19" bestFit="1" customWidth="1"/>
    <col min="5131" max="5375" width="9.109375" style="19"/>
    <col min="5376" max="5376" width="8.6640625" style="19" customWidth="1"/>
    <col min="5377" max="5377" width="7.33203125" style="19" customWidth="1"/>
    <col min="5378" max="5378" width="15.6640625" style="19" customWidth="1"/>
    <col min="5379" max="5379" width="44" style="19" customWidth="1"/>
    <col min="5380" max="5380" width="12.44140625" style="19" customWidth="1"/>
    <col min="5381" max="5381" width="12.5546875" style="19" customWidth="1"/>
    <col min="5382" max="5382" width="13.6640625" style="19" customWidth="1"/>
    <col min="5383" max="5384" width="10.6640625" style="19" customWidth="1"/>
    <col min="5385" max="5385" width="9.109375" style="19"/>
    <col min="5386" max="5386" width="9.44140625" style="19" bestFit="1" customWidth="1"/>
    <col min="5387" max="5631" width="9.109375" style="19"/>
    <col min="5632" max="5632" width="8.6640625" style="19" customWidth="1"/>
    <col min="5633" max="5633" width="7.33203125" style="19" customWidth="1"/>
    <col min="5634" max="5634" width="15.6640625" style="19" customWidth="1"/>
    <col min="5635" max="5635" width="44" style="19" customWidth="1"/>
    <col min="5636" max="5636" width="12.44140625" style="19" customWidth="1"/>
    <col min="5637" max="5637" width="12.5546875" style="19" customWidth="1"/>
    <col min="5638" max="5638" width="13.6640625" style="19" customWidth="1"/>
    <col min="5639" max="5640" width="10.6640625" style="19" customWidth="1"/>
    <col min="5641" max="5641" width="9.109375" style="19"/>
    <col min="5642" max="5642" width="9.44140625" style="19" bestFit="1" customWidth="1"/>
    <col min="5643" max="5887" width="9.109375" style="19"/>
    <col min="5888" max="5888" width="8.6640625" style="19" customWidth="1"/>
    <col min="5889" max="5889" width="7.33203125" style="19" customWidth="1"/>
    <col min="5890" max="5890" width="15.6640625" style="19" customWidth="1"/>
    <col min="5891" max="5891" width="44" style="19" customWidth="1"/>
    <col min="5892" max="5892" width="12.44140625" style="19" customWidth="1"/>
    <col min="5893" max="5893" width="12.5546875" style="19" customWidth="1"/>
    <col min="5894" max="5894" width="13.6640625" style="19" customWidth="1"/>
    <col min="5895" max="5896" width="10.6640625" style="19" customWidth="1"/>
    <col min="5897" max="5897" width="9.109375" style="19"/>
    <col min="5898" max="5898" width="9.44140625" style="19" bestFit="1" customWidth="1"/>
    <col min="5899" max="6143" width="9.109375" style="19"/>
    <col min="6144" max="6144" width="8.6640625" style="19" customWidth="1"/>
    <col min="6145" max="6145" width="7.33203125" style="19" customWidth="1"/>
    <col min="6146" max="6146" width="15.6640625" style="19" customWidth="1"/>
    <col min="6147" max="6147" width="44" style="19" customWidth="1"/>
    <col min="6148" max="6148" width="12.44140625" style="19" customWidth="1"/>
    <col min="6149" max="6149" width="12.5546875" style="19" customWidth="1"/>
    <col min="6150" max="6150" width="13.6640625" style="19" customWidth="1"/>
    <col min="6151" max="6152" width="10.6640625" style="19" customWidth="1"/>
    <col min="6153" max="6153" width="9.109375" style="19"/>
    <col min="6154" max="6154" width="9.44140625" style="19" bestFit="1" customWidth="1"/>
    <col min="6155" max="6399" width="9.109375" style="19"/>
    <col min="6400" max="6400" width="8.6640625" style="19" customWidth="1"/>
    <col min="6401" max="6401" width="7.33203125" style="19" customWidth="1"/>
    <col min="6402" max="6402" width="15.6640625" style="19" customWidth="1"/>
    <col min="6403" max="6403" width="44" style="19" customWidth="1"/>
    <col min="6404" max="6404" width="12.44140625" style="19" customWidth="1"/>
    <col min="6405" max="6405" width="12.5546875" style="19" customWidth="1"/>
    <col min="6406" max="6406" width="13.6640625" style="19" customWidth="1"/>
    <col min="6407" max="6408" width="10.6640625" style="19" customWidth="1"/>
    <col min="6409" max="6409" width="9.109375" style="19"/>
    <col min="6410" max="6410" width="9.44140625" style="19" bestFit="1" customWidth="1"/>
    <col min="6411" max="6655" width="9.109375" style="19"/>
    <col min="6656" max="6656" width="8.6640625" style="19" customWidth="1"/>
    <col min="6657" max="6657" width="7.33203125" style="19" customWidth="1"/>
    <col min="6658" max="6658" width="15.6640625" style="19" customWidth="1"/>
    <col min="6659" max="6659" width="44" style="19" customWidth="1"/>
    <col min="6660" max="6660" width="12.44140625" style="19" customWidth="1"/>
    <col min="6661" max="6661" width="12.5546875" style="19" customWidth="1"/>
    <col min="6662" max="6662" width="13.6640625" style="19" customWidth="1"/>
    <col min="6663" max="6664" width="10.6640625" style="19" customWidth="1"/>
    <col min="6665" max="6665" width="9.109375" style="19"/>
    <col min="6666" max="6666" width="9.44140625" style="19" bestFit="1" customWidth="1"/>
    <col min="6667" max="6911" width="9.109375" style="19"/>
    <col min="6912" max="6912" width="8.6640625" style="19" customWidth="1"/>
    <col min="6913" max="6913" width="7.33203125" style="19" customWidth="1"/>
    <col min="6914" max="6914" width="15.6640625" style="19" customWidth="1"/>
    <col min="6915" max="6915" width="44" style="19" customWidth="1"/>
    <col min="6916" max="6916" width="12.44140625" style="19" customWidth="1"/>
    <col min="6917" max="6917" width="12.5546875" style="19" customWidth="1"/>
    <col min="6918" max="6918" width="13.6640625" style="19" customWidth="1"/>
    <col min="6919" max="6920" width="10.6640625" style="19" customWidth="1"/>
    <col min="6921" max="6921" width="9.109375" style="19"/>
    <col min="6922" max="6922" width="9.44140625" style="19" bestFit="1" customWidth="1"/>
    <col min="6923" max="7167" width="9.109375" style="19"/>
    <col min="7168" max="7168" width="8.6640625" style="19" customWidth="1"/>
    <col min="7169" max="7169" width="7.33203125" style="19" customWidth="1"/>
    <col min="7170" max="7170" width="15.6640625" style="19" customWidth="1"/>
    <col min="7171" max="7171" width="44" style="19" customWidth="1"/>
    <col min="7172" max="7172" width="12.44140625" style="19" customWidth="1"/>
    <col min="7173" max="7173" width="12.5546875" style="19" customWidth="1"/>
    <col min="7174" max="7174" width="13.6640625" style="19" customWidth="1"/>
    <col min="7175" max="7176" width="10.6640625" style="19" customWidth="1"/>
    <col min="7177" max="7177" width="9.109375" style="19"/>
    <col min="7178" max="7178" width="9.44140625" style="19" bestFit="1" customWidth="1"/>
    <col min="7179" max="7423" width="9.109375" style="19"/>
    <col min="7424" max="7424" width="8.6640625" style="19" customWidth="1"/>
    <col min="7425" max="7425" width="7.33203125" style="19" customWidth="1"/>
    <col min="7426" max="7426" width="15.6640625" style="19" customWidth="1"/>
    <col min="7427" max="7427" width="44" style="19" customWidth="1"/>
    <col min="7428" max="7428" width="12.44140625" style="19" customWidth="1"/>
    <col min="7429" max="7429" width="12.5546875" style="19" customWidth="1"/>
    <col min="7430" max="7430" width="13.6640625" style="19" customWidth="1"/>
    <col min="7431" max="7432" width="10.6640625" style="19" customWidth="1"/>
    <col min="7433" max="7433" width="9.109375" style="19"/>
    <col min="7434" max="7434" width="9.44140625" style="19" bestFit="1" customWidth="1"/>
    <col min="7435" max="7679" width="9.109375" style="19"/>
    <col min="7680" max="7680" width="8.6640625" style="19" customWidth="1"/>
    <col min="7681" max="7681" width="7.33203125" style="19" customWidth="1"/>
    <col min="7682" max="7682" width="15.6640625" style="19" customWidth="1"/>
    <col min="7683" max="7683" width="44" style="19" customWidth="1"/>
    <col min="7684" max="7684" width="12.44140625" style="19" customWidth="1"/>
    <col min="7685" max="7685" width="12.5546875" style="19" customWidth="1"/>
    <col min="7686" max="7686" width="13.6640625" style="19" customWidth="1"/>
    <col min="7687" max="7688" width="10.6640625" style="19" customWidth="1"/>
    <col min="7689" max="7689" width="9.109375" style="19"/>
    <col min="7690" max="7690" width="9.44140625" style="19" bestFit="1" customWidth="1"/>
    <col min="7691" max="7935" width="9.109375" style="19"/>
    <col min="7936" max="7936" width="8.6640625" style="19" customWidth="1"/>
    <col min="7937" max="7937" width="7.33203125" style="19" customWidth="1"/>
    <col min="7938" max="7938" width="15.6640625" style="19" customWidth="1"/>
    <col min="7939" max="7939" width="44" style="19" customWidth="1"/>
    <col min="7940" max="7940" width="12.44140625" style="19" customWidth="1"/>
    <col min="7941" max="7941" width="12.5546875" style="19" customWidth="1"/>
    <col min="7942" max="7942" width="13.6640625" style="19" customWidth="1"/>
    <col min="7943" max="7944" width="10.6640625" style="19" customWidth="1"/>
    <col min="7945" max="7945" width="9.109375" style="19"/>
    <col min="7946" max="7946" width="9.44140625" style="19" bestFit="1" customWidth="1"/>
    <col min="7947" max="8191" width="9.109375" style="19"/>
    <col min="8192" max="8192" width="8.6640625" style="19" customWidth="1"/>
    <col min="8193" max="8193" width="7.33203125" style="19" customWidth="1"/>
    <col min="8194" max="8194" width="15.6640625" style="19" customWidth="1"/>
    <col min="8195" max="8195" width="44" style="19" customWidth="1"/>
    <col min="8196" max="8196" width="12.44140625" style="19" customWidth="1"/>
    <col min="8197" max="8197" width="12.5546875" style="19" customWidth="1"/>
    <col min="8198" max="8198" width="13.6640625" style="19" customWidth="1"/>
    <col min="8199" max="8200" width="10.6640625" style="19" customWidth="1"/>
    <col min="8201" max="8201" width="9.109375" style="19"/>
    <col min="8202" max="8202" width="9.44140625" style="19" bestFit="1" customWidth="1"/>
    <col min="8203" max="8447" width="9.109375" style="19"/>
    <col min="8448" max="8448" width="8.6640625" style="19" customWidth="1"/>
    <col min="8449" max="8449" width="7.33203125" style="19" customWidth="1"/>
    <col min="8450" max="8450" width="15.6640625" style="19" customWidth="1"/>
    <col min="8451" max="8451" width="44" style="19" customWidth="1"/>
    <col min="8452" max="8452" width="12.44140625" style="19" customWidth="1"/>
    <col min="8453" max="8453" width="12.5546875" style="19" customWidth="1"/>
    <col min="8454" max="8454" width="13.6640625" style="19" customWidth="1"/>
    <col min="8455" max="8456" width="10.6640625" style="19" customWidth="1"/>
    <col min="8457" max="8457" width="9.109375" style="19"/>
    <col min="8458" max="8458" width="9.44140625" style="19" bestFit="1" customWidth="1"/>
    <col min="8459" max="8703" width="9.109375" style="19"/>
    <col min="8704" max="8704" width="8.6640625" style="19" customWidth="1"/>
    <col min="8705" max="8705" width="7.33203125" style="19" customWidth="1"/>
    <col min="8706" max="8706" width="15.6640625" style="19" customWidth="1"/>
    <col min="8707" max="8707" width="44" style="19" customWidth="1"/>
    <col min="8708" max="8708" width="12.44140625" style="19" customWidth="1"/>
    <col min="8709" max="8709" width="12.5546875" style="19" customWidth="1"/>
    <col min="8710" max="8710" width="13.6640625" style="19" customWidth="1"/>
    <col min="8711" max="8712" width="10.6640625" style="19" customWidth="1"/>
    <col min="8713" max="8713" width="9.109375" style="19"/>
    <col min="8714" max="8714" width="9.44140625" style="19" bestFit="1" customWidth="1"/>
    <col min="8715" max="8959" width="9.109375" style="19"/>
    <col min="8960" max="8960" width="8.6640625" style="19" customWidth="1"/>
    <col min="8961" max="8961" width="7.33203125" style="19" customWidth="1"/>
    <col min="8962" max="8962" width="15.6640625" style="19" customWidth="1"/>
    <col min="8963" max="8963" width="44" style="19" customWidth="1"/>
    <col min="8964" max="8964" width="12.44140625" style="19" customWidth="1"/>
    <col min="8965" max="8965" width="12.5546875" style="19" customWidth="1"/>
    <col min="8966" max="8966" width="13.6640625" style="19" customWidth="1"/>
    <col min="8967" max="8968" width="10.6640625" style="19" customWidth="1"/>
    <col min="8969" max="8969" width="9.109375" style="19"/>
    <col min="8970" max="8970" width="9.44140625" style="19" bestFit="1" customWidth="1"/>
    <col min="8971" max="9215" width="9.109375" style="19"/>
    <col min="9216" max="9216" width="8.6640625" style="19" customWidth="1"/>
    <col min="9217" max="9217" width="7.33203125" style="19" customWidth="1"/>
    <col min="9218" max="9218" width="15.6640625" style="19" customWidth="1"/>
    <col min="9219" max="9219" width="44" style="19" customWidth="1"/>
    <col min="9220" max="9220" width="12.44140625" style="19" customWidth="1"/>
    <col min="9221" max="9221" width="12.5546875" style="19" customWidth="1"/>
    <col min="9222" max="9222" width="13.6640625" style="19" customWidth="1"/>
    <col min="9223" max="9224" width="10.6640625" style="19" customWidth="1"/>
    <col min="9225" max="9225" width="9.109375" style="19"/>
    <col min="9226" max="9226" width="9.44140625" style="19" bestFit="1" customWidth="1"/>
    <col min="9227" max="9471" width="9.109375" style="19"/>
    <col min="9472" max="9472" width="8.6640625" style="19" customWidth="1"/>
    <col min="9473" max="9473" width="7.33203125" style="19" customWidth="1"/>
    <col min="9474" max="9474" width="15.6640625" style="19" customWidth="1"/>
    <col min="9475" max="9475" width="44" style="19" customWidth="1"/>
    <col min="9476" max="9476" width="12.44140625" style="19" customWidth="1"/>
    <col min="9477" max="9477" width="12.5546875" style="19" customWidth="1"/>
    <col min="9478" max="9478" width="13.6640625" style="19" customWidth="1"/>
    <col min="9479" max="9480" width="10.6640625" style="19" customWidth="1"/>
    <col min="9481" max="9481" width="9.109375" style="19"/>
    <col min="9482" max="9482" width="9.44140625" style="19" bestFit="1" customWidth="1"/>
    <col min="9483" max="9727" width="9.109375" style="19"/>
    <col min="9728" max="9728" width="8.6640625" style="19" customWidth="1"/>
    <col min="9729" max="9729" width="7.33203125" style="19" customWidth="1"/>
    <col min="9730" max="9730" width="15.6640625" style="19" customWidth="1"/>
    <col min="9731" max="9731" width="44" style="19" customWidth="1"/>
    <col min="9732" max="9732" width="12.44140625" style="19" customWidth="1"/>
    <col min="9733" max="9733" width="12.5546875" style="19" customWidth="1"/>
    <col min="9734" max="9734" width="13.6640625" style="19" customWidth="1"/>
    <col min="9735" max="9736" width="10.6640625" style="19" customWidth="1"/>
    <col min="9737" max="9737" width="9.109375" style="19"/>
    <col min="9738" max="9738" width="9.44140625" style="19" bestFit="1" customWidth="1"/>
    <col min="9739" max="9983" width="9.109375" style="19"/>
    <col min="9984" max="9984" width="8.6640625" style="19" customWidth="1"/>
    <col min="9985" max="9985" width="7.33203125" style="19" customWidth="1"/>
    <col min="9986" max="9986" width="15.6640625" style="19" customWidth="1"/>
    <col min="9987" max="9987" width="44" style="19" customWidth="1"/>
    <col min="9988" max="9988" width="12.44140625" style="19" customWidth="1"/>
    <col min="9989" max="9989" width="12.5546875" style="19" customWidth="1"/>
    <col min="9990" max="9990" width="13.6640625" style="19" customWidth="1"/>
    <col min="9991" max="9992" width="10.6640625" style="19" customWidth="1"/>
    <col min="9993" max="9993" width="9.109375" style="19"/>
    <col min="9994" max="9994" width="9.44140625" style="19" bestFit="1" customWidth="1"/>
    <col min="9995" max="10239" width="9.109375" style="19"/>
    <col min="10240" max="10240" width="8.6640625" style="19" customWidth="1"/>
    <col min="10241" max="10241" width="7.33203125" style="19" customWidth="1"/>
    <col min="10242" max="10242" width="15.6640625" style="19" customWidth="1"/>
    <col min="10243" max="10243" width="44" style="19" customWidth="1"/>
    <col min="10244" max="10244" width="12.44140625" style="19" customWidth="1"/>
    <col min="10245" max="10245" width="12.5546875" style="19" customWidth="1"/>
    <col min="10246" max="10246" width="13.6640625" style="19" customWidth="1"/>
    <col min="10247" max="10248" width="10.6640625" style="19" customWidth="1"/>
    <col min="10249" max="10249" width="9.109375" style="19"/>
    <col min="10250" max="10250" width="9.44140625" style="19" bestFit="1" customWidth="1"/>
    <col min="10251" max="10495" width="9.109375" style="19"/>
    <col min="10496" max="10496" width="8.6640625" style="19" customWidth="1"/>
    <col min="10497" max="10497" width="7.33203125" style="19" customWidth="1"/>
    <col min="10498" max="10498" width="15.6640625" style="19" customWidth="1"/>
    <col min="10499" max="10499" width="44" style="19" customWidth="1"/>
    <col min="10500" max="10500" width="12.44140625" style="19" customWidth="1"/>
    <col min="10501" max="10501" width="12.5546875" style="19" customWidth="1"/>
    <col min="10502" max="10502" width="13.6640625" style="19" customWidth="1"/>
    <col min="10503" max="10504" width="10.6640625" style="19" customWidth="1"/>
    <col min="10505" max="10505" width="9.109375" style="19"/>
    <col min="10506" max="10506" width="9.44140625" style="19" bestFit="1" customWidth="1"/>
    <col min="10507" max="10751" width="9.109375" style="19"/>
    <col min="10752" max="10752" width="8.6640625" style="19" customWidth="1"/>
    <col min="10753" max="10753" width="7.33203125" style="19" customWidth="1"/>
    <col min="10754" max="10754" width="15.6640625" style="19" customWidth="1"/>
    <col min="10755" max="10755" width="44" style="19" customWidth="1"/>
    <col min="10756" max="10756" width="12.44140625" style="19" customWidth="1"/>
    <col min="10757" max="10757" width="12.5546875" style="19" customWidth="1"/>
    <col min="10758" max="10758" width="13.6640625" style="19" customWidth="1"/>
    <col min="10759" max="10760" width="10.6640625" style="19" customWidth="1"/>
    <col min="10761" max="10761" width="9.109375" style="19"/>
    <col min="10762" max="10762" width="9.44140625" style="19" bestFit="1" customWidth="1"/>
    <col min="10763" max="11007" width="9.109375" style="19"/>
    <col min="11008" max="11008" width="8.6640625" style="19" customWidth="1"/>
    <col min="11009" max="11009" width="7.33203125" style="19" customWidth="1"/>
    <col min="11010" max="11010" width="15.6640625" style="19" customWidth="1"/>
    <col min="11011" max="11011" width="44" style="19" customWidth="1"/>
    <col min="11012" max="11012" width="12.44140625" style="19" customWidth="1"/>
    <col min="11013" max="11013" width="12.5546875" style="19" customWidth="1"/>
    <col min="11014" max="11014" width="13.6640625" style="19" customWidth="1"/>
    <col min="11015" max="11016" width="10.6640625" style="19" customWidth="1"/>
    <col min="11017" max="11017" width="9.109375" style="19"/>
    <col min="11018" max="11018" width="9.44140625" style="19" bestFit="1" customWidth="1"/>
    <col min="11019" max="11263" width="9.109375" style="19"/>
    <col min="11264" max="11264" width="8.6640625" style="19" customWidth="1"/>
    <col min="11265" max="11265" width="7.33203125" style="19" customWidth="1"/>
    <col min="11266" max="11266" width="15.6640625" style="19" customWidth="1"/>
    <col min="11267" max="11267" width="44" style="19" customWidth="1"/>
    <col min="11268" max="11268" width="12.44140625" style="19" customWidth="1"/>
    <col min="11269" max="11269" width="12.5546875" style="19" customWidth="1"/>
    <col min="11270" max="11270" width="13.6640625" style="19" customWidth="1"/>
    <col min="11271" max="11272" width="10.6640625" style="19" customWidth="1"/>
    <col min="11273" max="11273" width="9.109375" style="19"/>
    <col min="11274" max="11274" width="9.44140625" style="19" bestFit="1" customWidth="1"/>
    <col min="11275" max="11519" width="9.109375" style="19"/>
    <col min="11520" max="11520" width="8.6640625" style="19" customWidth="1"/>
    <col min="11521" max="11521" width="7.33203125" style="19" customWidth="1"/>
    <col min="11522" max="11522" width="15.6640625" style="19" customWidth="1"/>
    <col min="11523" max="11523" width="44" style="19" customWidth="1"/>
    <col min="11524" max="11524" width="12.44140625" style="19" customWidth="1"/>
    <col min="11525" max="11525" width="12.5546875" style="19" customWidth="1"/>
    <col min="11526" max="11526" width="13.6640625" style="19" customWidth="1"/>
    <col min="11527" max="11528" width="10.6640625" style="19" customWidth="1"/>
    <col min="11529" max="11529" width="9.109375" style="19"/>
    <col min="11530" max="11530" width="9.44140625" style="19" bestFit="1" customWidth="1"/>
    <col min="11531" max="11775" width="9.109375" style="19"/>
    <col min="11776" max="11776" width="8.6640625" style="19" customWidth="1"/>
    <col min="11777" max="11777" width="7.33203125" style="19" customWidth="1"/>
    <col min="11778" max="11778" width="15.6640625" style="19" customWidth="1"/>
    <col min="11779" max="11779" width="44" style="19" customWidth="1"/>
    <col min="11780" max="11780" width="12.44140625" style="19" customWidth="1"/>
    <col min="11781" max="11781" width="12.5546875" style="19" customWidth="1"/>
    <col min="11782" max="11782" width="13.6640625" style="19" customWidth="1"/>
    <col min="11783" max="11784" width="10.6640625" style="19" customWidth="1"/>
    <col min="11785" max="11785" width="9.109375" style="19"/>
    <col min="11786" max="11786" width="9.44140625" style="19" bestFit="1" customWidth="1"/>
    <col min="11787" max="12031" width="9.109375" style="19"/>
    <col min="12032" max="12032" width="8.6640625" style="19" customWidth="1"/>
    <col min="12033" max="12033" width="7.33203125" style="19" customWidth="1"/>
    <col min="12034" max="12034" width="15.6640625" style="19" customWidth="1"/>
    <col min="12035" max="12035" width="44" style="19" customWidth="1"/>
    <col min="12036" max="12036" width="12.44140625" style="19" customWidth="1"/>
    <col min="12037" max="12037" width="12.5546875" style="19" customWidth="1"/>
    <col min="12038" max="12038" width="13.6640625" style="19" customWidth="1"/>
    <col min="12039" max="12040" width="10.6640625" style="19" customWidth="1"/>
    <col min="12041" max="12041" width="9.109375" style="19"/>
    <col min="12042" max="12042" width="9.44140625" style="19" bestFit="1" customWidth="1"/>
    <col min="12043" max="12287" width="9.109375" style="19"/>
    <col min="12288" max="12288" width="8.6640625" style="19" customWidth="1"/>
    <col min="12289" max="12289" width="7.33203125" style="19" customWidth="1"/>
    <col min="12290" max="12290" width="15.6640625" style="19" customWidth="1"/>
    <col min="12291" max="12291" width="44" style="19" customWidth="1"/>
    <col min="12292" max="12292" width="12.44140625" style="19" customWidth="1"/>
    <col min="12293" max="12293" width="12.5546875" style="19" customWidth="1"/>
    <col min="12294" max="12294" width="13.6640625" style="19" customWidth="1"/>
    <col min="12295" max="12296" width="10.6640625" style="19" customWidth="1"/>
    <col min="12297" max="12297" width="9.109375" style="19"/>
    <col min="12298" max="12298" width="9.44140625" style="19" bestFit="1" customWidth="1"/>
    <col min="12299" max="12543" width="9.109375" style="19"/>
    <col min="12544" max="12544" width="8.6640625" style="19" customWidth="1"/>
    <col min="12545" max="12545" width="7.33203125" style="19" customWidth="1"/>
    <col min="12546" max="12546" width="15.6640625" style="19" customWidth="1"/>
    <col min="12547" max="12547" width="44" style="19" customWidth="1"/>
    <col min="12548" max="12548" width="12.44140625" style="19" customWidth="1"/>
    <col min="12549" max="12549" width="12.5546875" style="19" customWidth="1"/>
    <col min="12550" max="12550" width="13.6640625" style="19" customWidth="1"/>
    <col min="12551" max="12552" width="10.6640625" style="19" customWidth="1"/>
    <col min="12553" max="12553" width="9.109375" style="19"/>
    <col min="12554" max="12554" width="9.44140625" style="19" bestFit="1" customWidth="1"/>
    <col min="12555" max="12799" width="9.109375" style="19"/>
    <col min="12800" max="12800" width="8.6640625" style="19" customWidth="1"/>
    <col min="12801" max="12801" width="7.33203125" style="19" customWidth="1"/>
    <col min="12802" max="12802" width="15.6640625" style="19" customWidth="1"/>
    <col min="12803" max="12803" width="44" style="19" customWidth="1"/>
    <col min="12804" max="12804" width="12.44140625" style="19" customWidth="1"/>
    <col min="12805" max="12805" width="12.5546875" style="19" customWidth="1"/>
    <col min="12806" max="12806" width="13.6640625" style="19" customWidth="1"/>
    <col min="12807" max="12808" width="10.6640625" style="19" customWidth="1"/>
    <col min="12809" max="12809" width="9.109375" style="19"/>
    <col min="12810" max="12810" width="9.44140625" style="19" bestFit="1" customWidth="1"/>
    <col min="12811" max="13055" width="9.109375" style="19"/>
    <col min="13056" max="13056" width="8.6640625" style="19" customWidth="1"/>
    <col min="13057" max="13057" width="7.33203125" style="19" customWidth="1"/>
    <col min="13058" max="13058" width="15.6640625" style="19" customWidth="1"/>
    <col min="13059" max="13059" width="44" style="19" customWidth="1"/>
    <col min="13060" max="13060" width="12.44140625" style="19" customWidth="1"/>
    <col min="13061" max="13061" width="12.5546875" style="19" customWidth="1"/>
    <col min="13062" max="13062" width="13.6640625" style="19" customWidth="1"/>
    <col min="13063" max="13064" width="10.6640625" style="19" customWidth="1"/>
    <col min="13065" max="13065" width="9.109375" style="19"/>
    <col min="13066" max="13066" width="9.44140625" style="19" bestFit="1" customWidth="1"/>
    <col min="13067" max="13311" width="9.109375" style="19"/>
    <col min="13312" max="13312" width="8.6640625" style="19" customWidth="1"/>
    <col min="13313" max="13313" width="7.33203125" style="19" customWidth="1"/>
    <col min="13314" max="13314" width="15.6640625" style="19" customWidth="1"/>
    <col min="13315" max="13315" width="44" style="19" customWidth="1"/>
    <col min="13316" max="13316" width="12.44140625" style="19" customWidth="1"/>
    <col min="13317" max="13317" width="12.5546875" style="19" customWidth="1"/>
    <col min="13318" max="13318" width="13.6640625" style="19" customWidth="1"/>
    <col min="13319" max="13320" width="10.6640625" style="19" customWidth="1"/>
    <col min="13321" max="13321" width="9.109375" style="19"/>
    <col min="13322" max="13322" width="9.44140625" style="19" bestFit="1" customWidth="1"/>
    <col min="13323" max="13567" width="9.109375" style="19"/>
    <col min="13568" max="13568" width="8.6640625" style="19" customWidth="1"/>
    <col min="13569" max="13569" width="7.33203125" style="19" customWidth="1"/>
    <col min="13570" max="13570" width="15.6640625" style="19" customWidth="1"/>
    <col min="13571" max="13571" width="44" style="19" customWidth="1"/>
    <col min="13572" max="13572" width="12.44140625" style="19" customWidth="1"/>
    <col min="13573" max="13573" width="12.5546875" style="19" customWidth="1"/>
    <col min="13574" max="13574" width="13.6640625" style="19" customWidth="1"/>
    <col min="13575" max="13576" width="10.6640625" style="19" customWidth="1"/>
    <col min="13577" max="13577" width="9.109375" style="19"/>
    <col min="13578" max="13578" width="9.44140625" style="19" bestFit="1" customWidth="1"/>
    <col min="13579" max="13823" width="9.109375" style="19"/>
    <col min="13824" max="13824" width="8.6640625" style="19" customWidth="1"/>
    <col min="13825" max="13825" width="7.33203125" style="19" customWidth="1"/>
    <col min="13826" max="13826" width="15.6640625" style="19" customWidth="1"/>
    <col min="13827" max="13827" width="44" style="19" customWidth="1"/>
    <col min="13828" max="13828" width="12.44140625" style="19" customWidth="1"/>
    <col min="13829" max="13829" width="12.5546875" style="19" customWidth="1"/>
    <col min="13830" max="13830" width="13.6640625" style="19" customWidth="1"/>
    <col min="13831" max="13832" width="10.6640625" style="19" customWidth="1"/>
    <col min="13833" max="13833" width="9.109375" style="19"/>
    <col min="13834" max="13834" width="9.44140625" style="19" bestFit="1" customWidth="1"/>
    <col min="13835" max="14079" width="9.109375" style="19"/>
    <col min="14080" max="14080" width="8.6640625" style="19" customWidth="1"/>
    <col min="14081" max="14081" width="7.33203125" style="19" customWidth="1"/>
    <col min="14082" max="14082" width="15.6640625" style="19" customWidth="1"/>
    <col min="14083" max="14083" width="44" style="19" customWidth="1"/>
    <col min="14084" max="14084" width="12.44140625" style="19" customWidth="1"/>
    <col min="14085" max="14085" width="12.5546875" style="19" customWidth="1"/>
    <col min="14086" max="14086" width="13.6640625" style="19" customWidth="1"/>
    <col min="14087" max="14088" width="10.6640625" style="19" customWidth="1"/>
    <col min="14089" max="14089" width="9.109375" style="19"/>
    <col min="14090" max="14090" width="9.44140625" style="19" bestFit="1" customWidth="1"/>
    <col min="14091" max="14335" width="9.109375" style="19"/>
    <col min="14336" max="14336" width="8.6640625" style="19" customWidth="1"/>
    <col min="14337" max="14337" width="7.33203125" style="19" customWidth="1"/>
    <col min="14338" max="14338" width="15.6640625" style="19" customWidth="1"/>
    <col min="14339" max="14339" width="44" style="19" customWidth="1"/>
    <col min="14340" max="14340" width="12.44140625" style="19" customWidth="1"/>
    <col min="14341" max="14341" width="12.5546875" style="19" customWidth="1"/>
    <col min="14342" max="14342" width="13.6640625" style="19" customWidth="1"/>
    <col min="14343" max="14344" width="10.6640625" style="19" customWidth="1"/>
    <col min="14345" max="14345" width="9.109375" style="19"/>
    <col min="14346" max="14346" width="9.44140625" style="19" bestFit="1" customWidth="1"/>
    <col min="14347" max="14591" width="9.109375" style="19"/>
    <col min="14592" max="14592" width="8.6640625" style="19" customWidth="1"/>
    <col min="14593" max="14593" width="7.33203125" style="19" customWidth="1"/>
    <col min="14594" max="14594" width="15.6640625" style="19" customWidth="1"/>
    <col min="14595" max="14595" width="44" style="19" customWidth="1"/>
    <col min="14596" max="14596" width="12.44140625" style="19" customWidth="1"/>
    <col min="14597" max="14597" width="12.5546875" style="19" customWidth="1"/>
    <col min="14598" max="14598" width="13.6640625" style="19" customWidth="1"/>
    <col min="14599" max="14600" width="10.6640625" style="19" customWidth="1"/>
    <col min="14601" max="14601" width="9.109375" style="19"/>
    <col min="14602" max="14602" width="9.44140625" style="19" bestFit="1" customWidth="1"/>
    <col min="14603" max="14847" width="9.109375" style="19"/>
    <col min="14848" max="14848" width="8.6640625" style="19" customWidth="1"/>
    <col min="14849" max="14849" width="7.33203125" style="19" customWidth="1"/>
    <col min="14850" max="14850" width="15.6640625" style="19" customWidth="1"/>
    <col min="14851" max="14851" width="44" style="19" customWidth="1"/>
    <col min="14852" max="14852" width="12.44140625" style="19" customWidth="1"/>
    <col min="14853" max="14853" width="12.5546875" style="19" customWidth="1"/>
    <col min="14854" max="14854" width="13.6640625" style="19" customWidth="1"/>
    <col min="14855" max="14856" width="10.6640625" style="19" customWidth="1"/>
    <col min="14857" max="14857" width="9.109375" style="19"/>
    <col min="14858" max="14858" width="9.44140625" style="19" bestFit="1" customWidth="1"/>
    <col min="14859" max="15103" width="9.109375" style="19"/>
    <col min="15104" max="15104" width="8.6640625" style="19" customWidth="1"/>
    <col min="15105" max="15105" width="7.33203125" style="19" customWidth="1"/>
    <col min="15106" max="15106" width="15.6640625" style="19" customWidth="1"/>
    <col min="15107" max="15107" width="44" style="19" customWidth="1"/>
    <col min="15108" max="15108" width="12.44140625" style="19" customWidth="1"/>
    <col min="15109" max="15109" width="12.5546875" style="19" customWidth="1"/>
    <col min="15110" max="15110" width="13.6640625" style="19" customWidth="1"/>
    <col min="15111" max="15112" width="10.6640625" style="19" customWidth="1"/>
    <col min="15113" max="15113" width="9.109375" style="19"/>
    <col min="15114" max="15114" width="9.44140625" style="19" bestFit="1" customWidth="1"/>
    <col min="15115" max="15359" width="9.109375" style="19"/>
    <col min="15360" max="15360" width="8.6640625" style="19" customWidth="1"/>
    <col min="15361" max="15361" width="7.33203125" style="19" customWidth="1"/>
    <col min="15362" max="15362" width="15.6640625" style="19" customWidth="1"/>
    <col min="15363" max="15363" width="44" style="19" customWidth="1"/>
    <col min="15364" max="15364" width="12.44140625" style="19" customWidth="1"/>
    <col min="15365" max="15365" width="12.5546875" style="19" customWidth="1"/>
    <col min="15366" max="15366" width="13.6640625" style="19" customWidth="1"/>
    <col min="15367" max="15368" width="10.6640625" style="19" customWidth="1"/>
    <col min="15369" max="15369" width="9.109375" style="19"/>
    <col min="15370" max="15370" width="9.44140625" style="19" bestFit="1" customWidth="1"/>
    <col min="15371" max="15615" width="9.109375" style="19"/>
    <col min="15616" max="15616" width="8.6640625" style="19" customWidth="1"/>
    <col min="15617" max="15617" width="7.33203125" style="19" customWidth="1"/>
    <col min="15618" max="15618" width="15.6640625" style="19" customWidth="1"/>
    <col min="15619" max="15619" width="44" style="19" customWidth="1"/>
    <col min="15620" max="15620" width="12.44140625" style="19" customWidth="1"/>
    <col min="15621" max="15621" width="12.5546875" style="19" customWidth="1"/>
    <col min="15622" max="15622" width="13.6640625" style="19" customWidth="1"/>
    <col min="15623" max="15624" width="10.6640625" style="19" customWidth="1"/>
    <col min="15625" max="15625" width="9.109375" style="19"/>
    <col min="15626" max="15626" width="9.44140625" style="19" bestFit="1" customWidth="1"/>
    <col min="15627" max="15871" width="9.109375" style="19"/>
    <col min="15872" max="15872" width="8.6640625" style="19" customWidth="1"/>
    <col min="15873" max="15873" width="7.33203125" style="19" customWidth="1"/>
    <col min="15874" max="15874" width="15.6640625" style="19" customWidth="1"/>
    <col min="15875" max="15875" width="44" style="19" customWidth="1"/>
    <col min="15876" max="15876" width="12.44140625" style="19" customWidth="1"/>
    <col min="15877" max="15877" width="12.5546875" style="19" customWidth="1"/>
    <col min="15878" max="15878" width="13.6640625" style="19" customWidth="1"/>
    <col min="15879" max="15880" width="10.6640625" style="19" customWidth="1"/>
    <col min="15881" max="15881" width="9.109375" style="19"/>
    <col min="15882" max="15882" width="9.44140625" style="19" bestFit="1" customWidth="1"/>
    <col min="15883" max="16127" width="9.109375" style="19"/>
    <col min="16128" max="16128" width="8.6640625" style="19" customWidth="1"/>
    <col min="16129" max="16129" width="7.33203125" style="19" customWidth="1"/>
    <col min="16130" max="16130" width="15.6640625" style="19" customWidth="1"/>
    <col min="16131" max="16131" width="44" style="19" customWidth="1"/>
    <col min="16132" max="16132" width="12.44140625" style="19" customWidth="1"/>
    <col min="16133" max="16133" width="12.5546875" style="19" customWidth="1"/>
    <col min="16134" max="16134" width="13.6640625" style="19" customWidth="1"/>
    <col min="16135" max="16136" width="10.6640625" style="19" customWidth="1"/>
    <col min="16137" max="16137" width="9.109375" style="19"/>
    <col min="16138" max="16138" width="9.44140625" style="19" bestFit="1" customWidth="1"/>
    <col min="16139" max="16383" width="9.109375" style="19"/>
    <col min="16384" max="16384" width="9.33203125" style="19" customWidth="1"/>
  </cols>
  <sheetData>
    <row r="2" spans="1:15" x14ac:dyDescent="0.25">
      <c r="B2" s="121" t="s">
        <v>20</v>
      </c>
      <c r="C2" s="121"/>
      <c r="D2" s="121"/>
      <c r="E2" s="121"/>
      <c r="F2" s="121"/>
      <c r="G2" s="121"/>
    </row>
    <row r="3" spans="1:15" s="20" customFormat="1" x14ac:dyDescent="0.2">
      <c r="B3" s="5" t="s">
        <v>0</v>
      </c>
      <c r="C3" s="99"/>
      <c r="D3" s="100"/>
      <c r="E3" s="100"/>
      <c r="F3" s="100"/>
      <c r="G3" s="100"/>
      <c r="H3" s="21"/>
      <c r="I3" s="22"/>
      <c r="J3" s="23"/>
    </row>
    <row r="4" spans="1:15" s="20" customFormat="1" x14ac:dyDescent="0.2">
      <c r="B4" s="5" t="s">
        <v>1</v>
      </c>
      <c r="C4" s="97" t="str">
        <f>Koptāme!C16</f>
        <v>Kārļzemnieki 4, Inčukalna pagasts, Siguldas novads</v>
      </c>
      <c r="D4" s="6"/>
      <c r="E4" s="6"/>
      <c r="F4" s="1"/>
      <c r="G4" s="1"/>
      <c r="H4" s="21"/>
      <c r="I4" s="22"/>
      <c r="J4" s="23"/>
    </row>
    <row r="5" spans="1:15" s="20" customFormat="1" x14ac:dyDescent="0.2">
      <c r="B5" s="5" t="s">
        <v>2</v>
      </c>
      <c r="C5" s="99" t="str">
        <f>C4</f>
        <v>Kārļzemnieki 4, Inčukalna pagasts, Siguldas novads</v>
      </c>
      <c r="D5" s="100"/>
      <c r="E5" s="100"/>
      <c r="F5" s="1"/>
      <c r="G5" s="1"/>
    </row>
    <row r="6" spans="1:15" s="20" customFormat="1" x14ac:dyDescent="0.2">
      <c r="B6" s="5" t="s">
        <v>3</v>
      </c>
      <c r="C6" s="101" t="str">
        <f>C5</f>
        <v>Kārļzemnieki 4, Inčukalna pagasts, Siguldas novads</v>
      </c>
      <c r="D6" s="101"/>
      <c r="E6" s="101"/>
      <c r="F6" s="101"/>
      <c r="G6" s="7"/>
    </row>
    <row r="7" spans="1:15" s="20" customFormat="1" ht="12.75" customHeight="1" x14ac:dyDescent="0.25">
      <c r="B7" s="24"/>
      <c r="C7" s="122"/>
      <c r="D7" s="122"/>
      <c r="E7" s="122"/>
      <c r="F7" s="122"/>
    </row>
    <row r="8" spans="1:15" s="20" customFormat="1" x14ac:dyDescent="0.25">
      <c r="C8" s="21"/>
      <c r="D8" s="21"/>
      <c r="E8" s="21"/>
      <c r="F8" s="21"/>
      <c r="G8" s="21"/>
      <c r="H8" s="21"/>
      <c r="I8" s="22"/>
      <c r="J8" s="23"/>
      <c r="K8" s="23"/>
      <c r="M8" s="23"/>
      <c r="N8" s="23"/>
      <c r="O8" s="25"/>
    </row>
    <row r="9" spans="1:15" s="26" customFormat="1" ht="12.75" customHeight="1" x14ac:dyDescent="0.25">
      <c r="C9" s="27"/>
      <c r="D9" s="123" t="s">
        <v>21</v>
      </c>
      <c r="E9" s="123"/>
      <c r="F9" s="123"/>
      <c r="G9" s="123"/>
      <c r="H9" s="28">
        <f>D18</f>
        <v>0</v>
      </c>
      <c r="I9" s="29"/>
      <c r="J9" s="30"/>
      <c r="K9" s="30"/>
      <c r="M9" s="30"/>
      <c r="N9" s="30"/>
      <c r="O9" s="31"/>
    </row>
    <row r="10" spans="1:15" s="26" customFormat="1" ht="12.75" customHeight="1" x14ac:dyDescent="0.25">
      <c r="C10" s="27"/>
      <c r="D10" s="119" t="s">
        <v>22</v>
      </c>
      <c r="E10" s="119"/>
      <c r="F10" s="119"/>
      <c r="G10" s="119"/>
      <c r="H10" s="32">
        <f>H15</f>
        <v>0</v>
      </c>
      <c r="I10" s="29"/>
      <c r="J10" s="30"/>
      <c r="K10" s="30"/>
      <c r="M10" s="30"/>
      <c r="N10" s="30"/>
      <c r="O10" s="31"/>
    </row>
    <row r="11" spans="1:15" s="26" customFormat="1" x14ac:dyDescent="0.25">
      <c r="C11" s="27"/>
      <c r="D11" s="27"/>
      <c r="E11" s="120"/>
      <c r="F11" s="120"/>
      <c r="G11" s="120"/>
      <c r="H11" s="120"/>
      <c r="I11" s="19"/>
      <c r="J11" s="30"/>
      <c r="K11" s="30"/>
      <c r="M11" s="30"/>
      <c r="N11" s="30"/>
      <c r="O11" s="31"/>
    </row>
    <row r="13" spans="1:15" ht="24" x14ac:dyDescent="0.25">
      <c r="A13" s="33" t="s">
        <v>5</v>
      </c>
      <c r="B13" s="33" t="s">
        <v>23</v>
      </c>
      <c r="C13" s="33" t="s">
        <v>24</v>
      </c>
      <c r="D13" s="33" t="s">
        <v>25</v>
      </c>
      <c r="E13" s="33" t="s">
        <v>26</v>
      </c>
      <c r="F13" s="34" t="s">
        <v>27</v>
      </c>
      <c r="G13" s="33" t="s">
        <v>28</v>
      </c>
      <c r="H13" s="33" t="s">
        <v>29</v>
      </c>
    </row>
    <row r="14" spans="1:15" x14ac:dyDescent="0.25">
      <c r="A14" s="33">
        <v>1</v>
      </c>
      <c r="B14" s="35" t="str">
        <f>CONCATENATE("Lokālā tāme Nr. ",A14)</f>
        <v>Lokālā tāme Nr. 1</v>
      </c>
      <c r="C14" s="35" t="s">
        <v>78</v>
      </c>
      <c r="D14" s="36"/>
      <c r="E14" s="36"/>
      <c r="F14" s="36"/>
      <c r="G14" s="36"/>
      <c r="H14" s="36"/>
    </row>
    <row r="15" spans="1:15" x14ac:dyDescent="0.25">
      <c r="A15" s="37"/>
      <c r="B15" s="37"/>
      <c r="C15" s="38" t="s">
        <v>30</v>
      </c>
      <c r="D15" s="39"/>
      <c r="E15" s="39"/>
      <c r="F15" s="39"/>
      <c r="G15" s="39"/>
      <c r="H15" s="39"/>
    </row>
    <row r="16" spans="1:15" s="20" customFormat="1" x14ac:dyDescent="0.25">
      <c r="A16" s="37"/>
      <c r="B16" s="40"/>
      <c r="C16" s="37" t="s">
        <v>86</v>
      </c>
      <c r="D16" s="36"/>
      <c r="E16" s="36"/>
      <c r="F16" s="36"/>
      <c r="G16" s="36"/>
      <c r="H16" s="36"/>
      <c r="L16" s="21"/>
    </row>
    <row r="17" spans="1:16" s="20" customFormat="1" x14ac:dyDescent="0.25">
      <c r="A17" s="37"/>
      <c r="B17" s="40"/>
      <c r="C17" s="37" t="s">
        <v>87</v>
      </c>
      <c r="D17" s="36"/>
      <c r="E17" s="36"/>
      <c r="F17" s="36"/>
      <c r="G17" s="36"/>
      <c r="H17" s="36"/>
      <c r="I17" s="41"/>
      <c r="J17" s="42"/>
      <c r="K17" s="22"/>
      <c r="L17" s="23"/>
      <c r="M17" s="23"/>
      <c r="N17" s="23"/>
      <c r="O17" s="23"/>
      <c r="P17" s="23"/>
    </row>
    <row r="18" spans="1:16" s="20" customFormat="1" x14ac:dyDescent="0.25">
      <c r="A18" s="37"/>
      <c r="B18" s="43"/>
      <c r="C18" s="44" t="s">
        <v>31</v>
      </c>
      <c r="D18" s="39"/>
      <c r="E18" s="36"/>
      <c r="F18" s="36"/>
      <c r="G18" s="36"/>
      <c r="H18" s="36"/>
      <c r="I18" s="41"/>
      <c r="J18" s="42"/>
      <c r="K18" s="22"/>
      <c r="L18" s="23"/>
      <c r="M18" s="23"/>
      <c r="N18" s="23"/>
      <c r="O18" s="23"/>
      <c r="P18" s="23"/>
    </row>
    <row r="19" spans="1:16" s="20" customFormat="1" x14ac:dyDescent="0.25">
      <c r="A19" s="37"/>
      <c r="B19" s="40"/>
      <c r="C19" s="37" t="s">
        <v>32</v>
      </c>
      <c r="D19" s="36"/>
      <c r="E19" s="36"/>
      <c r="F19" s="36"/>
      <c r="G19" s="36"/>
      <c r="H19" s="36"/>
      <c r="L19" s="21"/>
    </row>
    <row r="20" spans="1:16" x14ac:dyDescent="0.25">
      <c r="A20" s="37"/>
      <c r="B20" s="45"/>
      <c r="C20" s="46" t="s">
        <v>33</v>
      </c>
      <c r="D20" s="39"/>
      <c r="E20" s="36"/>
      <c r="F20" s="36"/>
      <c r="G20" s="36"/>
      <c r="H20" s="36"/>
    </row>
    <row r="23" spans="1:16" ht="13.8" x14ac:dyDescent="0.2">
      <c r="B23" s="15"/>
      <c r="C23" s="79" t="s">
        <v>48</v>
      </c>
      <c r="D23" s="16"/>
      <c r="E23" s="16"/>
    </row>
    <row r="24" spans="1:16" ht="13.8" x14ac:dyDescent="0.25">
      <c r="B24" s="17"/>
      <c r="C24" s="80"/>
      <c r="D24" s="16"/>
      <c r="E24" s="16"/>
    </row>
    <row r="25" spans="1:16" ht="13.8" x14ac:dyDescent="0.2">
      <c r="B25" s="17"/>
      <c r="C25" s="79" t="s">
        <v>49</v>
      </c>
      <c r="D25" s="16"/>
      <c r="E25" s="16"/>
      <c r="F25" s="20"/>
      <c r="G25" s="20"/>
    </row>
  </sheetData>
  <sheetProtection selectLockedCells="1" selectUnlockedCells="1"/>
  <mergeCells count="8">
    <mergeCell ref="D10:G10"/>
    <mergeCell ref="E11:H11"/>
    <mergeCell ref="B2:G2"/>
    <mergeCell ref="C3:G3"/>
    <mergeCell ref="C5:E5"/>
    <mergeCell ref="C6:F6"/>
    <mergeCell ref="C7:F7"/>
    <mergeCell ref="D9:G9"/>
  </mergeCells>
  <pageMargins left="0.39370078740157483" right="0" top="0.62992125984251968" bottom="0.62992125984251968" header="0.39370078740157483" footer="0.39370078740157483"/>
  <pageSetup paperSize="9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B2:R50"/>
  <sheetViews>
    <sheetView tabSelected="1" zoomScale="110" zoomScaleNormal="110" workbookViewId="0">
      <selection activeCell="H49" sqref="H49"/>
    </sheetView>
  </sheetViews>
  <sheetFormatPr defaultColWidth="8.6640625" defaultRowHeight="9.6" x14ac:dyDescent="0.25"/>
  <cols>
    <col min="1" max="1" width="1.33203125" style="1" customWidth="1"/>
    <col min="2" max="3" width="3.33203125" style="1" customWidth="1"/>
    <col min="4" max="4" width="28.88671875" style="1" customWidth="1"/>
    <col min="5" max="5" width="6.33203125" style="1" customWidth="1"/>
    <col min="6" max="6" width="8.44140625" style="1" customWidth="1"/>
    <col min="7" max="7" width="6.33203125" style="1" customWidth="1"/>
    <col min="8" max="8" width="7.33203125" style="1" customWidth="1"/>
    <col min="9" max="10" width="7.6640625" style="1" customWidth="1"/>
    <col min="11" max="11" width="7.33203125" style="1" customWidth="1"/>
    <col min="12" max="12" width="7.6640625" style="1" customWidth="1"/>
    <col min="13" max="13" width="7.6640625" style="1" bestFit="1" customWidth="1"/>
    <col min="14" max="14" width="7.33203125" style="1" customWidth="1"/>
    <col min="15" max="15" width="9" style="1" customWidth="1"/>
    <col min="16" max="16" width="7.6640625" style="1" bestFit="1" customWidth="1"/>
    <col min="17" max="17" width="9.109375" style="1" customWidth="1"/>
    <col min="18" max="16384" width="8.6640625" style="1"/>
  </cols>
  <sheetData>
    <row r="2" spans="2:18" ht="10.199999999999999" customHeight="1" x14ac:dyDescent="0.25">
      <c r="E2" s="103" t="s">
        <v>44</v>
      </c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</row>
    <row r="3" spans="2:18" x14ac:dyDescent="0.2">
      <c r="D3" s="2"/>
      <c r="E3" s="2"/>
      <c r="F3" s="2"/>
      <c r="G3" s="2"/>
      <c r="H3" s="2"/>
      <c r="I3" s="2"/>
      <c r="J3" s="3"/>
      <c r="K3" s="2"/>
      <c r="L3" s="2"/>
      <c r="M3" s="2"/>
      <c r="N3" s="2"/>
      <c r="O3" s="2"/>
      <c r="P3" s="2"/>
      <c r="Q3" s="2"/>
    </row>
    <row r="4" spans="2:18" x14ac:dyDescent="0.2">
      <c r="B4" s="4"/>
      <c r="C4" s="4"/>
      <c r="D4" s="5" t="s">
        <v>0</v>
      </c>
      <c r="E4" s="99"/>
      <c r="F4" s="100"/>
      <c r="G4" s="100"/>
      <c r="H4" s="100"/>
      <c r="I4" s="100"/>
      <c r="J4" s="4"/>
      <c r="K4" s="4"/>
      <c r="L4" s="4"/>
      <c r="M4" s="4"/>
      <c r="N4" s="4"/>
      <c r="O4" s="4"/>
      <c r="P4" s="4"/>
      <c r="Q4" s="4"/>
    </row>
    <row r="5" spans="2:18" ht="12.75" customHeight="1" x14ac:dyDescent="0.2">
      <c r="D5" s="5" t="s">
        <v>1</v>
      </c>
      <c r="E5" s="97" t="str">
        <f>Koptāme!C16</f>
        <v>Kārļzemnieki 4, Inčukalna pagasts, Siguldas novads</v>
      </c>
      <c r="F5" s="6"/>
      <c r="G5" s="6"/>
    </row>
    <row r="6" spans="2:18" x14ac:dyDescent="0.2">
      <c r="D6" s="5" t="s">
        <v>2</v>
      </c>
      <c r="E6" s="99" t="str">
        <f>E5</f>
        <v>Kārļzemnieki 4, Inčukalna pagasts, Siguldas novads</v>
      </c>
      <c r="F6" s="100"/>
      <c r="G6" s="100"/>
      <c r="H6" s="100"/>
      <c r="I6" s="100"/>
    </row>
    <row r="7" spans="2:18" x14ac:dyDescent="0.2">
      <c r="D7" s="5" t="s">
        <v>3</v>
      </c>
      <c r="E7" s="101" t="str">
        <f>E6</f>
        <v>Kārļzemnieki 4, Inčukalna pagasts, Siguldas novads</v>
      </c>
      <c r="F7" s="101"/>
      <c r="G7" s="101"/>
      <c r="H7" s="101"/>
      <c r="I7" s="7"/>
      <c r="N7" s="102" t="s">
        <v>4</v>
      </c>
      <c r="O7" s="102"/>
      <c r="P7" s="102"/>
      <c r="Q7" s="8">
        <f>Q44</f>
        <v>0</v>
      </c>
    </row>
    <row r="8" spans="2:18" x14ac:dyDescent="0.2">
      <c r="D8" s="5"/>
      <c r="N8" s="102"/>
      <c r="O8" s="102"/>
      <c r="P8" s="102"/>
      <c r="Q8" s="102"/>
    </row>
    <row r="9" spans="2:18" ht="12" customHeight="1" x14ac:dyDescent="0.2"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10"/>
    </row>
    <row r="10" spans="2:18" ht="12.75" customHeight="1" x14ac:dyDescent="0.25">
      <c r="B10" s="104" t="s">
        <v>5</v>
      </c>
      <c r="C10" s="106" t="s">
        <v>6</v>
      </c>
      <c r="D10" s="108" t="s">
        <v>7</v>
      </c>
      <c r="E10" s="108" t="s">
        <v>8</v>
      </c>
      <c r="F10" s="104" t="s">
        <v>9</v>
      </c>
      <c r="G10" s="110" t="s">
        <v>10</v>
      </c>
      <c r="H10" s="110"/>
      <c r="I10" s="110"/>
      <c r="J10" s="110"/>
      <c r="K10" s="110"/>
      <c r="L10" s="11"/>
      <c r="M10" s="110" t="s">
        <v>11</v>
      </c>
      <c r="N10" s="110"/>
      <c r="O10" s="110"/>
      <c r="P10" s="110"/>
      <c r="Q10" s="110"/>
      <c r="R10" s="10"/>
    </row>
    <row r="11" spans="2:18" ht="38.4" x14ac:dyDescent="0.25">
      <c r="B11" s="105"/>
      <c r="C11" s="107"/>
      <c r="D11" s="109"/>
      <c r="E11" s="109"/>
      <c r="F11" s="105"/>
      <c r="G11" s="12" t="s">
        <v>12</v>
      </c>
      <c r="H11" s="12" t="s">
        <v>13</v>
      </c>
      <c r="I11" s="13" t="s">
        <v>14</v>
      </c>
      <c r="J11" s="12" t="s">
        <v>15</v>
      </c>
      <c r="K11" s="12" t="s">
        <v>16</v>
      </c>
      <c r="L11" s="13" t="s">
        <v>17</v>
      </c>
      <c r="M11" s="12" t="s">
        <v>18</v>
      </c>
      <c r="N11" s="12" t="s">
        <v>14</v>
      </c>
      <c r="O11" s="12" t="s">
        <v>15</v>
      </c>
      <c r="P11" s="12" t="s">
        <v>16</v>
      </c>
      <c r="Q11" s="12" t="s">
        <v>19</v>
      </c>
    </row>
    <row r="12" spans="2:18" x14ac:dyDescent="0.25">
      <c r="B12" s="11">
        <v>1</v>
      </c>
      <c r="C12" s="14">
        <v>2</v>
      </c>
      <c r="D12" s="11">
        <v>3</v>
      </c>
      <c r="E12" s="14">
        <v>4</v>
      </c>
      <c r="F12" s="11">
        <v>5</v>
      </c>
      <c r="G12" s="14">
        <v>6</v>
      </c>
      <c r="H12" s="11">
        <v>7</v>
      </c>
      <c r="I12" s="14">
        <v>8</v>
      </c>
      <c r="J12" s="11">
        <v>9</v>
      </c>
      <c r="K12" s="14">
        <v>10</v>
      </c>
      <c r="L12" s="11">
        <v>11</v>
      </c>
      <c r="M12" s="14">
        <v>12</v>
      </c>
      <c r="N12" s="11">
        <v>13</v>
      </c>
      <c r="O12" s="14">
        <v>14</v>
      </c>
      <c r="P12" s="11">
        <v>15</v>
      </c>
      <c r="Q12" s="14">
        <v>16</v>
      </c>
    </row>
    <row r="13" spans="2:18" x14ac:dyDescent="0.25">
      <c r="B13" s="11"/>
      <c r="C13" s="14"/>
      <c r="D13" s="18"/>
      <c r="E13" s="14"/>
      <c r="F13" s="11"/>
      <c r="G13" s="14"/>
      <c r="H13" s="11"/>
      <c r="I13" s="14"/>
      <c r="J13" s="11"/>
      <c r="K13" s="14"/>
      <c r="L13" s="83">
        <f t="shared" ref="L13:L14" si="0">SUM(I13:K13)</f>
        <v>0</v>
      </c>
      <c r="M13" s="83">
        <f t="shared" ref="M13:M14" si="1">ROUND(F13*G13,2)</f>
        <v>0</v>
      </c>
      <c r="N13" s="82">
        <f t="shared" ref="N13:N14" si="2">ROUND(F13*I13,2)</f>
        <v>0</v>
      </c>
      <c r="O13" s="91">
        <f t="shared" ref="O13:O14" si="3">ROUND(F13*J13,2)</f>
        <v>0</v>
      </c>
      <c r="P13" s="91">
        <f t="shared" ref="P13:P14" si="4">ROUND(F13*K13,2)</f>
        <v>0</v>
      </c>
      <c r="Q13" s="83">
        <f t="shared" ref="Q13:Q14" si="5">SUM(N13:P13)</f>
        <v>0</v>
      </c>
    </row>
    <row r="14" spans="2:18" x14ac:dyDescent="0.25">
      <c r="B14" s="11"/>
      <c r="C14" s="14"/>
      <c r="D14" s="18" t="s">
        <v>50</v>
      </c>
      <c r="E14" s="14"/>
      <c r="F14" s="11"/>
      <c r="G14" s="14"/>
      <c r="H14" s="11"/>
      <c r="I14" s="83">
        <f t="shared" ref="I14" si="6">ROUND(H14*G14,2)</f>
        <v>0</v>
      </c>
      <c r="J14" s="11"/>
      <c r="K14" s="14"/>
      <c r="L14" s="83">
        <f t="shared" si="0"/>
        <v>0</v>
      </c>
      <c r="M14" s="83">
        <f t="shared" si="1"/>
        <v>0</v>
      </c>
      <c r="N14" s="82">
        <f t="shared" si="2"/>
        <v>0</v>
      </c>
      <c r="O14" s="91">
        <f t="shared" si="3"/>
        <v>0</v>
      </c>
      <c r="P14" s="91">
        <f t="shared" si="4"/>
        <v>0</v>
      </c>
      <c r="Q14" s="83">
        <f t="shared" si="5"/>
        <v>0</v>
      </c>
    </row>
    <row r="15" spans="2:18" ht="19.2" x14ac:dyDescent="0.25">
      <c r="B15" s="11">
        <v>1</v>
      </c>
      <c r="C15" s="14"/>
      <c r="D15" s="95" t="s">
        <v>51</v>
      </c>
      <c r="E15" s="14" t="s">
        <v>53</v>
      </c>
      <c r="F15" s="85">
        <v>1</v>
      </c>
      <c r="G15" s="84"/>
      <c r="H15" s="86"/>
      <c r="I15" s="92"/>
      <c r="J15" s="87"/>
      <c r="K15" s="88"/>
      <c r="L15" s="92"/>
      <c r="M15" s="92"/>
      <c r="N15" s="93"/>
      <c r="O15" s="94"/>
      <c r="P15" s="94"/>
      <c r="Q15" s="92"/>
    </row>
    <row r="16" spans="2:18" x14ac:dyDescent="0.25">
      <c r="B16" s="11">
        <f>B15+1</f>
        <v>2</v>
      </c>
      <c r="C16" s="14"/>
      <c r="D16" s="81" t="s">
        <v>52</v>
      </c>
      <c r="E16" s="14" t="s">
        <v>54</v>
      </c>
      <c r="F16" s="85">
        <v>14</v>
      </c>
      <c r="G16" s="84"/>
      <c r="H16" s="86"/>
      <c r="I16" s="92"/>
      <c r="J16" s="87"/>
      <c r="K16" s="88"/>
      <c r="L16" s="92"/>
      <c r="M16" s="92"/>
      <c r="N16" s="93"/>
      <c r="O16" s="94"/>
      <c r="P16" s="94"/>
      <c r="Q16" s="92"/>
    </row>
    <row r="17" spans="2:17" x14ac:dyDescent="0.25">
      <c r="B17" s="11">
        <f t="shared" ref="B17:B28" si="7">B16+1</f>
        <v>3</v>
      </c>
      <c r="C17" s="14"/>
      <c r="D17" s="96" t="s">
        <v>57</v>
      </c>
      <c r="E17" s="14"/>
      <c r="F17" s="85"/>
      <c r="G17" s="84"/>
      <c r="H17" s="86"/>
      <c r="I17" s="92"/>
      <c r="J17" s="87"/>
      <c r="K17" s="88"/>
      <c r="L17" s="92"/>
      <c r="M17" s="92"/>
      <c r="N17" s="93"/>
      <c r="O17" s="94"/>
      <c r="P17" s="94"/>
      <c r="Q17" s="92"/>
    </row>
    <row r="18" spans="2:17" x14ac:dyDescent="0.25">
      <c r="B18" s="11">
        <f t="shared" si="7"/>
        <v>4</v>
      </c>
      <c r="C18" s="14"/>
      <c r="D18" s="95" t="s">
        <v>58</v>
      </c>
      <c r="E18" s="14" t="s">
        <v>54</v>
      </c>
      <c r="F18" s="85">
        <v>8.8000000000000007</v>
      </c>
      <c r="G18" s="84"/>
      <c r="H18" s="86"/>
      <c r="I18" s="92"/>
      <c r="J18" s="87"/>
      <c r="K18" s="88"/>
      <c r="L18" s="92"/>
      <c r="M18" s="92"/>
      <c r="N18" s="93"/>
      <c r="O18" s="94"/>
      <c r="P18" s="94"/>
      <c r="Q18" s="92"/>
    </row>
    <row r="19" spans="2:17" ht="19.2" x14ac:dyDescent="0.25">
      <c r="B19" s="11">
        <f t="shared" si="7"/>
        <v>5</v>
      </c>
      <c r="C19" s="14"/>
      <c r="D19" s="95" t="s">
        <v>59</v>
      </c>
      <c r="E19" s="14" t="s">
        <v>55</v>
      </c>
      <c r="F19" s="85">
        <v>55</v>
      </c>
      <c r="G19" s="84"/>
      <c r="H19" s="86"/>
      <c r="I19" s="92"/>
      <c r="J19" s="87"/>
      <c r="K19" s="88"/>
      <c r="L19" s="92"/>
      <c r="M19" s="92"/>
      <c r="N19" s="93"/>
      <c r="O19" s="94"/>
      <c r="P19" s="94"/>
      <c r="Q19" s="92"/>
    </row>
    <row r="20" spans="2:17" x14ac:dyDescent="0.25">
      <c r="B20" s="11">
        <f t="shared" si="7"/>
        <v>6</v>
      </c>
      <c r="C20" s="14"/>
      <c r="D20" s="95" t="s">
        <v>60</v>
      </c>
      <c r="E20" s="14" t="s">
        <v>55</v>
      </c>
      <c r="F20" s="85">
        <v>85</v>
      </c>
      <c r="G20" s="84"/>
      <c r="H20" s="86"/>
      <c r="I20" s="92"/>
      <c r="J20" s="87"/>
      <c r="K20" s="88"/>
      <c r="L20" s="92"/>
      <c r="M20" s="92"/>
      <c r="N20" s="93"/>
      <c r="O20" s="94"/>
      <c r="P20" s="94"/>
      <c r="Q20" s="92"/>
    </row>
    <row r="21" spans="2:17" x14ac:dyDescent="0.25">
      <c r="B21" s="11">
        <f t="shared" si="7"/>
        <v>7</v>
      </c>
      <c r="C21" s="14"/>
      <c r="D21" s="95" t="s">
        <v>61</v>
      </c>
      <c r="E21" s="14" t="s">
        <v>55</v>
      </c>
      <c r="F21" s="85">
        <v>31</v>
      </c>
      <c r="G21" s="84"/>
      <c r="H21" s="86"/>
      <c r="I21" s="92"/>
      <c r="J21" s="87"/>
      <c r="K21" s="88"/>
      <c r="L21" s="92"/>
      <c r="M21" s="92"/>
      <c r="N21" s="93"/>
      <c r="O21" s="94"/>
      <c r="P21" s="94"/>
      <c r="Q21" s="92"/>
    </row>
    <row r="22" spans="2:17" x14ac:dyDescent="0.25">
      <c r="B22" s="11">
        <f t="shared" si="7"/>
        <v>8</v>
      </c>
      <c r="C22" s="14"/>
      <c r="D22" s="95" t="s">
        <v>62</v>
      </c>
      <c r="E22" s="14" t="s">
        <v>63</v>
      </c>
      <c r="F22" s="85">
        <v>69</v>
      </c>
      <c r="G22" s="84"/>
      <c r="H22" s="86"/>
      <c r="I22" s="92"/>
      <c r="J22" s="87"/>
      <c r="K22" s="88"/>
      <c r="L22" s="92"/>
      <c r="M22" s="92"/>
      <c r="N22" s="93"/>
      <c r="O22" s="94"/>
      <c r="P22" s="94"/>
      <c r="Q22" s="92"/>
    </row>
    <row r="23" spans="2:17" x14ac:dyDescent="0.25">
      <c r="B23" s="11">
        <f t="shared" si="7"/>
        <v>9</v>
      </c>
      <c r="C23" s="14"/>
      <c r="D23" s="95" t="s">
        <v>64</v>
      </c>
      <c r="E23" s="14" t="s">
        <v>54</v>
      </c>
      <c r="F23" s="85">
        <v>4.7</v>
      </c>
      <c r="G23" s="84"/>
      <c r="H23" s="86"/>
      <c r="I23" s="92"/>
      <c r="J23" s="87"/>
      <c r="K23" s="88"/>
      <c r="L23" s="92"/>
      <c r="M23" s="92"/>
      <c r="N23" s="93"/>
      <c r="O23" s="94"/>
      <c r="P23" s="94"/>
      <c r="Q23" s="92"/>
    </row>
    <row r="24" spans="2:17" x14ac:dyDescent="0.25">
      <c r="B24" s="11">
        <f t="shared" si="7"/>
        <v>10</v>
      </c>
      <c r="C24" s="14"/>
      <c r="D24" s="95" t="s">
        <v>65</v>
      </c>
      <c r="E24" s="14" t="s">
        <v>54</v>
      </c>
      <c r="F24" s="85">
        <v>2.5</v>
      </c>
      <c r="G24" s="84"/>
      <c r="H24" s="86"/>
      <c r="I24" s="92"/>
      <c r="J24" s="87"/>
      <c r="K24" s="88"/>
      <c r="L24" s="92"/>
      <c r="M24" s="92"/>
      <c r="N24" s="93"/>
      <c r="O24" s="94"/>
      <c r="P24" s="94"/>
      <c r="Q24" s="92"/>
    </row>
    <row r="25" spans="2:17" x14ac:dyDescent="0.25">
      <c r="B25" s="11">
        <f t="shared" si="7"/>
        <v>11</v>
      </c>
      <c r="C25" s="14"/>
      <c r="D25" s="96" t="s">
        <v>66</v>
      </c>
      <c r="E25" s="14"/>
      <c r="F25" s="85"/>
      <c r="G25" s="84"/>
      <c r="H25" s="86"/>
      <c r="I25" s="92"/>
      <c r="J25" s="87"/>
      <c r="K25" s="88"/>
      <c r="L25" s="92"/>
      <c r="M25" s="92"/>
      <c r="N25" s="93"/>
      <c r="O25" s="94"/>
      <c r="P25" s="94"/>
      <c r="Q25" s="92"/>
    </row>
    <row r="26" spans="2:17" x14ac:dyDescent="0.25">
      <c r="B26" s="11">
        <f t="shared" si="7"/>
        <v>12</v>
      </c>
      <c r="C26" s="14"/>
      <c r="D26" s="95" t="s">
        <v>67</v>
      </c>
      <c r="E26" s="14" t="s">
        <v>63</v>
      </c>
      <c r="F26" s="85">
        <v>30</v>
      </c>
      <c r="G26" s="84"/>
      <c r="H26" s="86"/>
      <c r="I26" s="92"/>
      <c r="J26" s="87"/>
      <c r="K26" s="88"/>
      <c r="L26" s="92"/>
      <c r="M26" s="92"/>
      <c r="N26" s="93"/>
      <c r="O26" s="94"/>
      <c r="P26" s="94"/>
      <c r="Q26" s="92"/>
    </row>
    <row r="27" spans="2:17" x14ac:dyDescent="0.25">
      <c r="B27" s="11">
        <f t="shared" si="7"/>
        <v>13</v>
      </c>
      <c r="C27" s="14"/>
      <c r="D27" s="95" t="s">
        <v>68</v>
      </c>
      <c r="E27" s="14" t="s">
        <v>56</v>
      </c>
      <c r="F27" s="85">
        <v>10</v>
      </c>
      <c r="G27" s="84"/>
      <c r="H27" s="86"/>
      <c r="I27" s="92"/>
      <c r="J27" s="87"/>
      <c r="K27" s="88"/>
      <c r="L27" s="92"/>
      <c r="M27" s="92"/>
      <c r="N27" s="93"/>
      <c r="O27" s="94"/>
      <c r="P27" s="94"/>
      <c r="Q27" s="92"/>
    </row>
    <row r="28" spans="2:17" x14ac:dyDescent="0.25">
      <c r="B28" s="11">
        <f t="shared" si="7"/>
        <v>14</v>
      </c>
      <c r="C28" s="14"/>
      <c r="D28" s="96" t="s">
        <v>69</v>
      </c>
      <c r="E28" s="14"/>
      <c r="F28" s="85"/>
      <c r="G28" s="84"/>
      <c r="H28" s="86"/>
      <c r="I28" s="92"/>
      <c r="J28" s="87"/>
      <c r="K28" s="88"/>
      <c r="L28" s="92"/>
      <c r="M28" s="92"/>
      <c r="N28" s="93"/>
      <c r="O28" s="94"/>
      <c r="P28" s="94"/>
      <c r="Q28" s="92"/>
    </row>
    <row r="29" spans="2:17" x14ac:dyDescent="0.25">
      <c r="B29" s="11">
        <f>B28+1</f>
        <v>15</v>
      </c>
      <c r="C29" s="14"/>
      <c r="D29" s="95" t="s">
        <v>88</v>
      </c>
      <c r="E29" s="14" t="s">
        <v>54</v>
      </c>
      <c r="F29" s="85">
        <v>1.8</v>
      </c>
      <c r="G29" s="84"/>
      <c r="H29" s="86"/>
      <c r="I29" s="92"/>
      <c r="J29" s="87"/>
      <c r="K29" s="88"/>
      <c r="L29" s="92"/>
      <c r="M29" s="92"/>
      <c r="N29" s="93"/>
      <c r="O29" s="94"/>
      <c r="P29" s="94"/>
      <c r="Q29" s="92"/>
    </row>
    <row r="30" spans="2:17" x14ac:dyDescent="0.25">
      <c r="B30" s="11">
        <v>16</v>
      </c>
      <c r="C30" s="14"/>
      <c r="D30" s="95" t="s">
        <v>91</v>
      </c>
      <c r="E30" s="14" t="s">
        <v>55</v>
      </c>
      <c r="F30" s="85">
        <v>5</v>
      </c>
      <c r="G30" s="84"/>
      <c r="H30" s="86"/>
      <c r="I30" s="92"/>
      <c r="J30" s="87"/>
      <c r="K30" s="88"/>
      <c r="L30" s="92"/>
      <c r="M30" s="92"/>
      <c r="N30" s="93"/>
      <c r="O30" s="94"/>
      <c r="P30" s="94"/>
      <c r="Q30" s="92"/>
    </row>
    <row r="31" spans="2:17" ht="19.2" x14ac:dyDescent="0.25">
      <c r="B31" s="11">
        <v>17</v>
      </c>
      <c r="C31" s="14"/>
      <c r="D31" s="95" t="s">
        <v>71</v>
      </c>
      <c r="E31" s="14" t="s">
        <v>53</v>
      </c>
      <c r="F31" s="124" t="s">
        <v>92</v>
      </c>
      <c r="G31" s="84"/>
      <c r="H31" s="86"/>
      <c r="I31" s="92"/>
      <c r="J31" s="87"/>
      <c r="K31" s="88"/>
      <c r="L31" s="92"/>
      <c r="M31" s="92"/>
      <c r="N31" s="93"/>
      <c r="O31" s="94"/>
      <c r="P31" s="94"/>
      <c r="Q31" s="92"/>
    </row>
    <row r="32" spans="2:17" x14ac:dyDescent="0.25">
      <c r="B32" s="11">
        <v>18</v>
      </c>
      <c r="C32" s="14"/>
      <c r="D32" s="96" t="s">
        <v>72</v>
      </c>
      <c r="E32" s="14"/>
      <c r="F32" s="85"/>
      <c r="G32" s="84"/>
      <c r="H32" s="86"/>
      <c r="I32" s="92"/>
      <c r="J32" s="87"/>
      <c r="K32" s="88"/>
      <c r="L32" s="92"/>
      <c r="M32" s="92"/>
      <c r="N32" s="93"/>
      <c r="O32" s="94"/>
      <c r="P32" s="94"/>
      <c r="Q32" s="92"/>
    </row>
    <row r="33" spans="2:17" x14ac:dyDescent="0.25">
      <c r="B33" s="11">
        <v>19</v>
      </c>
      <c r="C33" s="14"/>
      <c r="D33" s="81" t="s">
        <v>73</v>
      </c>
      <c r="E33" s="14" t="s">
        <v>54</v>
      </c>
      <c r="F33" s="85">
        <v>1.7</v>
      </c>
      <c r="G33" s="84"/>
      <c r="H33" s="86"/>
      <c r="I33" s="92"/>
      <c r="J33" s="87"/>
      <c r="K33" s="88"/>
      <c r="L33" s="92"/>
      <c r="M33" s="92"/>
      <c r="N33" s="93"/>
      <c r="O33" s="94"/>
      <c r="P33" s="94"/>
      <c r="Q33" s="92"/>
    </row>
    <row r="34" spans="2:17" x14ac:dyDescent="0.25">
      <c r="B34" s="11">
        <v>20</v>
      </c>
      <c r="C34" s="14"/>
      <c r="D34" s="96" t="s">
        <v>74</v>
      </c>
      <c r="E34" s="14"/>
      <c r="F34" s="85"/>
      <c r="G34" s="84"/>
      <c r="H34" s="86"/>
      <c r="I34" s="92"/>
      <c r="J34" s="87"/>
      <c r="K34" s="88"/>
      <c r="L34" s="92"/>
      <c r="M34" s="92"/>
      <c r="N34" s="93"/>
      <c r="O34" s="94"/>
      <c r="P34" s="94"/>
      <c r="Q34" s="92"/>
    </row>
    <row r="35" spans="2:17" x14ac:dyDescent="0.25">
      <c r="B35" s="11">
        <v>21</v>
      </c>
      <c r="C35" s="14"/>
      <c r="D35" s="81" t="s">
        <v>90</v>
      </c>
      <c r="E35" s="14" t="s">
        <v>70</v>
      </c>
      <c r="F35" s="85">
        <v>3</v>
      </c>
      <c r="G35" s="84"/>
      <c r="H35" s="86"/>
      <c r="I35" s="92"/>
      <c r="J35" s="87"/>
      <c r="K35" s="88"/>
      <c r="L35" s="92"/>
      <c r="M35" s="92"/>
      <c r="N35" s="93"/>
      <c r="O35" s="94"/>
      <c r="P35" s="94"/>
      <c r="Q35" s="92"/>
    </row>
    <row r="36" spans="2:17" x14ac:dyDescent="0.25">
      <c r="B36" s="11">
        <v>22</v>
      </c>
      <c r="C36" s="14"/>
      <c r="D36" s="96" t="s">
        <v>89</v>
      </c>
      <c r="E36" s="14"/>
      <c r="F36" s="85"/>
      <c r="G36" s="84"/>
      <c r="H36" s="86"/>
      <c r="I36" s="92"/>
      <c r="J36" s="87"/>
      <c r="K36" s="88"/>
      <c r="L36" s="92"/>
      <c r="M36" s="92"/>
      <c r="N36" s="93"/>
      <c r="O36" s="94"/>
      <c r="P36" s="94"/>
      <c r="Q36" s="92"/>
    </row>
    <row r="37" spans="2:17" x14ac:dyDescent="0.25">
      <c r="B37" s="11">
        <v>23</v>
      </c>
      <c r="C37" s="14"/>
      <c r="D37" s="81" t="s">
        <v>75</v>
      </c>
      <c r="E37" s="14" t="s">
        <v>53</v>
      </c>
      <c r="F37" s="85">
        <v>1</v>
      </c>
      <c r="G37" s="84"/>
      <c r="H37" s="86"/>
      <c r="I37" s="92"/>
      <c r="J37" s="87"/>
      <c r="K37" s="88"/>
      <c r="L37" s="92"/>
      <c r="M37" s="92"/>
      <c r="N37" s="93"/>
      <c r="O37" s="94"/>
      <c r="P37" s="94"/>
      <c r="Q37" s="92"/>
    </row>
    <row r="38" spans="2:17" x14ac:dyDescent="0.25">
      <c r="B38" s="11">
        <v>24</v>
      </c>
      <c r="C38" s="14"/>
      <c r="D38" s="96" t="s">
        <v>76</v>
      </c>
      <c r="E38" s="14"/>
      <c r="F38" s="85"/>
      <c r="G38" s="84"/>
      <c r="H38" s="86"/>
      <c r="I38" s="92"/>
      <c r="J38" s="87"/>
      <c r="K38" s="88"/>
      <c r="L38" s="92"/>
      <c r="M38" s="92"/>
      <c r="N38" s="93"/>
      <c r="O38" s="94"/>
      <c r="P38" s="94"/>
      <c r="Q38" s="92"/>
    </row>
    <row r="39" spans="2:17" x14ac:dyDescent="0.25">
      <c r="B39" s="11">
        <v>25</v>
      </c>
      <c r="C39" s="14"/>
      <c r="D39" s="95" t="s">
        <v>77</v>
      </c>
      <c r="E39" s="14" t="s">
        <v>55</v>
      </c>
      <c r="F39" s="85">
        <v>25</v>
      </c>
      <c r="G39" s="84"/>
      <c r="H39" s="86"/>
      <c r="I39" s="92"/>
      <c r="J39" s="87"/>
      <c r="K39" s="88"/>
      <c r="L39" s="92"/>
      <c r="M39" s="92"/>
      <c r="N39" s="93"/>
      <c r="O39" s="94"/>
      <c r="P39" s="94"/>
      <c r="Q39" s="92"/>
    </row>
    <row r="40" spans="2:17" ht="38.4" x14ac:dyDescent="0.25">
      <c r="B40" s="11">
        <v>26</v>
      </c>
      <c r="C40" s="14"/>
      <c r="D40" s="95" t="s">
        <v>84</v>
      </c>
      <c r="E40" s="14" t="s">
        <v>54</v>
      </c>
      <c r="F40" s="85">
        <v>75</v>
      </c>
      <c r="G40" s="84"/>
      <c r="H40" s="86"/>
      <c r="I40" s="92"/>
      <c r="J40" s="87"/>
      <c r="K40" s="88"/>
      <c r="L40" s="92"/>
      <c r="M40" s="92"/>
      <c r="N40" s="93"/>
      <c r="O40" s="94"/>
      <c r="P40" s="94"/>
      <c r="Q40" s="92"/>
    </row>
    <row r="41" spans="2:17" x14ac:dyDescent="0.25">
      <c r="B41" s="11">
        <v>27</v>
      </c>
      <c r="C41" s="14"/>
      <c r="D41" s="95" t="s">
        <v>83</v>
      </c>
      <c r="E41" s="14" t="s">
        <v>55</v>
      </c>
      <c r="F41" s="85">
        <v>420</v>
      </c>
      <c r="G41" s="84"/>
      <c r="H41" s="86"/>
      <c r="I41" s="92"/>
      <c r="J41" s="87"/>
      <c r="K41" s="88"/>
      <c r="L41" s="92"/>
      <c r="M41" s="92"/>
      <c r="N41" s="93"/>
      <c r="O41" s="94"/>
      <c r="P41" s="94"/>
      <c r="Q41" s="92"/>
    </row>
    <row r="42" spans="2:17" ht="38.4" x14ac:dyDescent="0.25">
      <c r="B42" s="11">
        <v>28</v>
      </c>
      <c r="C42" s="14"/>
      <c r="D42" s="95" t="s">
        <v>82</v>
      </c>
      <c r="E42" s="14" t="s">
        <v>63</v>
      </c>
      <c r="F42" s="85">
        <v>55</v>
      </c>
      <c r="G42" s="84"/>
      <c r="H42" s="86"/>
      <c r="I42" s="92"/>
      <c r="J42" s="87"/>
      <c r="K42" s="88"/>
      <c r="L42" s="92"/>
      <c r="M42" s="92"/>
      <c r="N42" s="93"/>
      <c r="O42" s="94"/>
      <c r="P42" s="94"/>
      <c r="Q42" s="92"/>
    </row>
    <row r="43" spans="2:17" ht="38.4" x14ac:dyDescent="0.25">
      <c r="B43" s="11">
        <v>29</v>
      </c>
      <c r="C43" s="14"/>
      <c r="D43" s="95" t="s">
        <v>81</v>
      </c>
      <c r="E43" s="14" t="s">
        <v>63</v>
      </c>
      <c r="F43" s="85">
        <v>18</v>
      </c>
      <c r="G43" s="84"/>
      <c r="H43" s="86"/>
      <c r="I43" s="92"/>
      <c r="J43" s="87"/>
      <c r="K43" s="88"/>
      <c r="L43" s="92"/>
      <c r="M43" s="92"/>
      <c r="N43" s="93"/>
      <c r="O43" s="94"/>
      <c r="P43" s="94"/>
      <c r="Q43" s="92"/>
    </row>
    <row r="44" spans="2:17" ht="12.75" customHeight="1" x14ac:dyDescent="0.25">
      <c r="B44" s="89"/>
      <c r="C44" s="89"/>
      <c r="D44" s="98" t="s">
        <v>85</v>
      </c>
      <c r="E44" s="98"/>
      <c r="F44" s="98"/>
      <c r="G44" s="98"/>
      <c r="H44" s="98"/>
      <c r="I44" s="98"/>
      <c r="J44" s="98"/>
      <c r="K44" s="98"/>
      <c r="L44" s="98"/>
      <c r="M44" s="90">
        <f>SUM(M14:M43)</f>
        <v>0</v>
      </c>
      <c r="N44" s="90">
        <f>SUM(N14:N43)</f>
        <v>0</v>
      </c>
      <c r="O44" s="90">
        <f>SUM(O14:O43)</f>
        <v>0</v>
      </c>
      <c r="P44" s="90">
        <f>SUM(P14:P43)</f>
        <v>0</v>
      </c>
      <c r="Q44" s="90">
        <f>SUM(Q14:Q43)</f>
        <v>0</v>
      </c>
    </row>
    <row r="45" spans="2:17" x14ac:dyDescent="0.25">
      <c r="D45" s="125" t="s">
        <v>93</v>
      </c>
    </row>
    <row r="48" spans="2:17" ht="13.8" x14ac:dyDescent="0.25">
      <c r="D48" s="79" t="s">
        <v>47</v>
      </c>
    </row>
    <row r="49" spans="4:4" ht="13.8" x14ac:dyDescent="0.25">
      <c r="D49" s="80"/>
    </row>
    <row r="50" spans="4:4" ht="13.8" x14ac:dyDescent="0.25">
      <c r="D50" s="79" t="s">
        <v>46</v>
      </c>
    </row>
  </sheetData>
  <sheetProtection selectLockedCells="1" selectUnlockedCells="1"/>
  <mergeCells count="14">
    <mergeCell ref="E2:Q2"/>
    <mergeCell ref="B10:B11"/>
    <mergeCell ref="C10:C11"/>
    <mergeCell ref="D10:D11"/>
    <mergeCell ref="E10:E11"/>
    <mergeCell ref="F10:F11"/>
    <mergeCell ref="G10:K10"/>
    <mergeCell ref="M10:Q10"/>
    <mergeCell ref="D44:L44"/>
    <mergeCell ref="E4:I4"/>
    <mergeCell ref="E7:H7"/>
    <mergeCell ref="N7:P7"/>
    <mergeCell ref="N8:Q8"/>
    <mergeCell ref="E6:I6"/>
  </mergeCells>
  <pageMargins left="0.39370078740157483" right="0" top="0.39370078740157483" bottom="0.39370078740157483" header="0.51181102362204722" footer="0.51181102362204722"/>
  <pageSetup paperSize="9" scale="95" firstPageNumber="0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410565AC74F9141BC81DE755D7D0B9D" ma:contentTypeVersion="12" ma:contentTypeDescription="Create a new document." ma:contentTypeScope="" ma:versionID="e9200a3bc3d89b0c1e8bd609d834fa10">
  <xsd:schema xmlns:xsd="http://www.w3.org/2001/XMLSchema" xmlns:xs="http://www.w3.org/2001/XMLSchema" xmlns:p="http://schemas.microsoft.com/office/2006/metadata/properties" xmlns:ns2="879587be-b91c-41fe-acb9-a759a4cffde6" xmlns:ns3="a3c1ae1a-a5a4-41ad-bbda-bad7ff62fa0f" targetNamespace="http://schemas.microsoft.com/office/2006/metadata/properties" ma:root="true" ma:fieldsID="5f65493975cc9382f960bc252aa08d3a" ns2:_="" ns3:_="">
    <xsd:import namespace="879587be-b91c-41fe-acb9-a759a4cffde6"/>
    <xsd:import namespace="a3c1ae1a-a5a4-41ad-bbda-bad7ff62fa0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9587be-b91c-41fe-acb9-a759a4cffd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3026f578-3aa6-47b5-940c-f0b6d8b2b4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c1ae1a-a5a4-41ad-bbda-bad7ff62fa0f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fd08aeac-1cb2-48da-9f2c-8b6f1a4db631}" ma:internalName="TaxCatchAll" ma:showField="CatchAllData" ma:web="a3c1ae1a-a5a4-41ad-bbda-bad7ff62fa0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3c1ae1a-a5a4-41ad-bbda-bad7ff62fa0f" xsi:nil="true"/>
    <lcf76f155ced4ddcb4097134ff3c332f xmlns="879587be-b91c-41fe-acb9-a759a4cffde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E7BF7F7-3254-49EC-BF70-5EC97ADE79FD}"/>
</file>

<file path=customXml/itemProps2.xml><?xml version="1.0" encoding="utf-8"?>
<ds:datastoreItem xmlns:ds="http://schemas.openxmlformats.org/officeDocument/2006/customXml" ds:itemID="{E4975F69-5172-4B28-A6CF-E9AE391171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68AA9FF-33C1-4D4C-917D-F932C068A89F}">
  <ds:schemaRefs>
    <ds:schemaRef ds:uri="http://schemas.microsoft.com/office/2006/metadata/properties"/>
    <ds:schemaRef ds:uri="http://schemas.microsoft.com/office/infopath/2007/PartnerControls"/>
    <ds:schemaRef ds:uri="a3c1ae1a-a5a4-41ad-bbda-bad7ff62fa0f"/>
    <ds:schemaRef ds:uri="879587be-b91c-41fe-acb9-a759a4cffde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3</vt:i4>
      </vt:variant>
    </vt:vector>
  </HeadingPairs>
  <TitlesOfParts>
    <vt:vector size="3" baseType="lpstr">
      <vt:lpstr>Koptāme</vt:lpstr>
      <vt:lpstr>Kopsavilkums</vt:lpstr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Renārs  Špade</dc:creator>
  <cp:lastModifiedBy>Laura Štolcere</cp:lastModifiedBy>
  <cp:lastPrinted>2025-07-02T13:58:56Z</cp:lastPrinted>
  <dcterms:created xsi:type="dcterms:W3CDTF">2024-12-11T12:57:23Z</dcterms:created>
  <dcterms:modified xsi:type="dcterms:W3CDTF">2026-07-16T13:31:52Z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0x0101004410565AC74F9141BC81DE755D7D0B9D</vt:lpwstr>
  </property>
  <property fmtid="{D5CDD505-2E9C-101B-9397-08002B2CF9AE}" pid="3" name="MediaServiceImageTags">
    <vt:lpwstr/>
  </property>
</Properties>
</file>