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user\Dropbox\Ogre_Ķeguma laukums\BIS\Būvprojekts_labots pēc LVC\"/>
    </mc:Choice>
  </mc:AlternateContent>
  <bookViews>
    <workbookView xWindow="-120" yWindow="-120" windowWidth="29040" windowHeight="15840" tabRatio="914" activeTab="1"/>
  </bookViews>
  <sheets>
    <sheet name="Saturs" sheetId="38" r:id="rId1"/>
    <sheet name="Buvniecibas koptame" sheetId="27" r:id="rId2"/>
    <sheet name="K-Nr.1" sheetId="2" r:id="rId3"/>
    <sheet name="T-Nr.1.1 (TS-CD)" sheetId="33" r:id="rId4"/>
    <sheet name="T-Nr.1.2 (ELT_Apgaismojums)" sheetId="41" r:id="rId5"/>
  </sheets>
  <definedNames>
    <definedName name="_xlnm.Print_Area" localSheetId="3">'T-Nr.1.1 (TS-CD)'!$A$1:$P$111</definedName>
    <definedName name="_xlnm.Print_Area" localSheetId="4">'T-Nr.1.2 (ELT_Apgaismojums)'!$A$1:$P$52</definedName>
    <definedName name="_xlnm.Print_Titles" localSheetId="3">'T-Nr.1.1 (TS-CD)'!$11:$13</definedName>
    <definedName name="_xlnm.Print_Titles" localSheetId="4">'T-Nr.1.2 (ELT_Apgaismojums)'!$11:$13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8" i="41" l="1"/>
  <c r="K28" i="41"/>
  <c r="L28" i="41"/>
  <c r="M28" i="41"/>
  <c r="P28" i="41" s="1"/>
  <c r="N28" i="41"/>
  <c r="O28" i="41"/>
  <c r="H29" i="41"/>
  <c r="K29" i="41" s="1"/>
  <c r="L29" i="41"/>
  <c r="N29" i="41"/>
  <c r="O29" i="41"/>
  <c r="H30" i="41"/>
  <c r="M30" i="41" s="1"/>
  <c r="P30" i="41" s="1"/>
  <c r="K30" i="41"/>
  <c r="L30" i="41"/>
  <c r="N30" i="41"/>
  <c r="O30" i="41"/>
  <c r="H31" i="41"/>
  <c r="M31" i="41" s="1"/>
  <c r="P31" i="41" s="1"/>
  <c r="K31" i="41"/>
  <c r="L31" i="41"/>
  <c r="N31" i="41"/>
  <c r="O31" i="41"/>
  <c r="H32" i="41"/>
  <c r="K32" i="41"/>
  <c r="L32" i="41"/>
  <c r="M32" i="41"/>
  <c r="P32" i="41" s="1"/>
  <c r="N32" i="41"/>
  <c r="O32" i="41"/>
  <c r="H33" i="41"/>
  <c r="K33" i="41" s="1"/>
  <c r="L33" i="41"/>
  <c r="N33" i="41"/>
  <c r="O33" i="41"/>
  <c r="H34" i="41"/>
  <c r="M34" i="41" s="1"/>
  <c r="P34" i="41" s="1"/>
  <c r="K34" i="41"/>
  <c r="L34" i="41"/>
  <c r="N34" i="41"/>
  <c r="O34" i="41"/>
  <c r="H35" i="41"/>
  <c r="M35" i="41" s="1"/>
  <c r="P35" i="41" s="1"/>
  <c r="K35" i="41"/>
  <c r="L35" i="41"/>
  <c r="N35" i="41"/>
  <c r="O35" i="41"/>
  <c r="H36" i="41"/>
  <c r="K36" i="41"/>
  <c r="L36" i="41"/>
  <c r="M36" i="41"/>
  <c r="P36" i="41" s="1"/>
  <c r="N36" i="41"/>
  <c r="O36" i="41"/>
  <c r="H37" i="41"/>
  <c r="K37" i="41" s="1"/>
  <c r="L37" i="41"/>
  <c r="N37" i="41"/>
  <c r="O37" i="41"/>
  <c r="P27" i="41"/>
  <c r="O27" i="41"/>
  <c r="N27" i="41"/>
  <c r="M27" i="41"/>
  <c r="L27" i="41"/>
  <c r="H27" i="41"/>
  <c r="K27" i="41" s="1"/>
  <c r="H16" i="41"/>
  <c r="K16" i="41" s="1"/>
  <c r="L16" i="41"/>
  <c r="N16" i="41"/>
  <c r="O16" i="41"/>
  <c r="H17" i="41"/>
  <c r="M17" i="41" s="1"/>
  <c r="P17" i="41" s="1"/>
  <c r="K17" i="41"/>
  <c r="L17" i="41"/>
  <c r="N17" i="41"/>
  <c r="O17" i="41"/>
  <c r="H18" i="41"/>
  <c r="M18" i="41" s="1"/>
  <c r="P18" i="41" s="1"/>
  <c r="K18" i="41"/>
  <c r="L18" i="41"/>
  <c r="N18" i="41"/>
  <c r="O18" i="41"/>
  <c r="H19" i="41"/>
  <c r="K19" i="41"/>
  <c r="L19" i="41"/>
  <c r="M19" i="41"/>
  <c r="P19" i="41" s="1"/>
  <c r="N19" i="41"/>
  <c r="O19" i="41"/>
  <c r="H20" i="41"/>
  <c r="K20" i="41" s="1"/>
  <c r="L20" i="41"/>
  <c r="N20" i="41"/>
  <c r="O20" i="41"/>
  <c r="H21" i="41"/>
  <c r="M21" i="41" s="1"/>
  <c r="P21" i="41" s="1"/>
  <c r="K21" i="41"/>
  <c r="L21" i="41"/>
  <c r="N21" i="41"/>
  <c r="O21" i="41"/>
  <c r="H22" i="41"/>
  <c r="M22" i="41" s="1"/>
  <c r="P22" i="41" s="1"/>
  <c r="K22" i="41"/>
  <c r="L22" i="41"/>
  <c r="N22" i="41"/>
  <c r="O22" i="41"/>
  <c r="H23" i="41"/>
  <c r="K23" i="41"/>
  <c r="L23" i="41"/>
  <c r="M23" i="41"/>
  <c r="P23" i="41" s="1"/>
  <c r="N23" i="41"/>
  <c r="O23" i="41"/>
  <c r="H24" i="41"/>
  <c r="K24" i="41" s="1"/>
  <c r="L24" i="41"/>
  <c r="N24" i="41"/>
  <c r="O24" i="41"/>
  <c r="O91" i="33"/>
  <c r="N91" i="33"/>
  <c r="M91" i="33"/>
  <c r="P91" i="33" s="1"/>
  <c r="L91" i="33"/>
  <c r="H91" i="33"/>
  <c r="K91" i="33" s="1"/>
  <c r="H67" i="33"/>
  <c r="K67" i="33" s="1"/>
  <c r="L67" i="33"/>
  <c r="M67" i="33"/>
  <c r="P67" i="33" s="1"/>
  <c r="N67" i="33"/>
  <c r="O67" i="33"/>
  <c r="H68" i="33"/>
  <c r="K68" i="33" s="1"/>
  <c r="L68" i="33"/>
  <c r="N68" i="33"/>
  <c r="O68" i="33"/>
  <c r="H69" i="33"/>
  <c r="M69" i="33" s="1"/>
  <c r="P69" i="33" s="1"/>
  <c r="K69" i="33"/>
  <c r="L69" i="33"/>
  <c r="N69" i="33"/>
  <c r="O69" i="33"/>
  <c r="H70" i="33"/>
  <c r="M70" i="33" s="1"/>
  <c r="P70" i="33" s="1"/>
  <c r="K70" i="33"/>
  <c r="L70" i="33"/>
  <c r="N70" i="33"/>
  <c r="O70" i="33"/>
  <c r="H71" i="33"/>
  <c r="K71" i="33"/>
  <c r="L71" i="33"/>
  <c r="M71" i="33"/>
  <c r="P71" i="33" s="1"/>
  <c r="N71" i="33"/>
  <c r="O71" i="33"/>
  <c r="H72" i="33"/>
  <c r="K72" i="33" s="1"/>
  <c r="L72" i="33"/>
  <c r="N72" i="33"/>
  <c r="O72" i="33"/>
  <c r="H73" i="33"/>
  <c r="M73" i="33" s="1"/>
  <c r="P73" i="33" s="1"/>
  <c r="K73" i="33"/>
  <c r="L73" i="33"/>
  <c r="N73" i="33"/>
  <c r="O73" i="33"/>
  <c r="H74" i="33"/>
  <c r="M74" i="33" s="1"/>
  <c r="P74" i="33" s="1"/>
  <c r="K74" i="33"/>
  <c r="L74" i="33"/>
  <c r="N74" i="33"/>
  <c r="O74" i="33"/>
  <c r="H75" i="33"/>
  <c r="K75" i="33"/>
  <c r="L75" i="33"/>
  <c r="M75" i="33"/>
  <c r="P75" i="33" s="1"/>
  <c r="N75" i="33"/>
  <c r="O75" i="33"/>
  <c r="H76" i="33"/>
  <c r="K76" i="33" s="1"/>
  <c r="L76" i="33"/>
  <c r="N76" i="33"/>
  <c r="O76" i="33"/>
  <c r="H77" i="33"/>
  <c r="M77" i="33" s="1"/>
  <c r="P77" i="33" s="1"/>
  <c r="K77" i="33"/>
  <c r="L77" i="33"/>
  <c r="N77" i="33"/>
  <c r="O77" i="33"/>
  <c r="H78" i="33"/>
  <c r="M78" i="33" s="1"/>
  <c r="P78" i="33" s="1"/>
  <c r="K78" i="33"/>
  <c r="L78" i="33"/>
  <c r="N78" i="33"/>
  <c r="O78" i="33"/>
  <c r="H79" i="33"/>
  <c r="K79" i="33"/>
  <c r="L79" i="33"/>
  <c r="M79" i="33"/>
  <c r="P79" i="33" s="1"/>
  <c r="N79" i="33"/>
  <c r="O79" i="33"/>
  <c r="H80" i="33"/>
  <c r="K80" i="33" s="1"/>
  <c r="L80" i="33"/>
  <c r="N80" i="33"/>
  <c r="O80" i="33"/>
  <c r="H81" i="33"/>
  <c r="M81" i="33" s="1"/>
  <c r="P81" i="33" s="1"/>
  <c r="K81" i="33"/>
  <c r="L81" i="33"/>
  <c r="N81" i="33"/>
  <c r="O81" i="33"/>
  <c r="H82" i="33"/>
  <c r="K82" i="33"/>
  <c r="L82" i="33"/>
  <c r="M82" i="33"/>
  <c r="N82" i="33"/>
  <c r="O82" i="33"/>
  <c r="P82" i="33"/>
  <c r="P90" i="33"/>
  <c r="O90" i="33"/>
  <c r="N90" i="33"/>
  <c r="M90" i="33"/>
  <c r="L90" i="33"/>
  <c r="H90" i="33"/>
  <c r="K90" i="33" s="1"/>
  <c r="P89" i="33"/>
  <c r="O89" i="33"/>
  <c r="N89" i="33"/>
  <c r="M89" i="33"/>
  <c r="L89" i="33"/>
  <c r="H89" i="33"/>
  <c r="K89" i="33" s="1"/>
  <c r="P88" i="33"/>
  <c r="O88" i="33"/>
  <c r="N88" i="33"/>
  <c r="M88" i="33"/>
  <c r="L88" i="33"/>
  <c r="H88" i="33"/>
  <c r="K88" i="33" s="1"/>
  <c r="P87" i="33"/>
  <c r="O87" i="33"/>
  <c r="N87" i="33"/>
  <c r="M87" i="33"/>
  <c r="L87" i="33"/>
  <c r="H87" i="33"/>
  <c r="K87" i="33" s="1"/>
  <c r="O86" i="33"/>
  <c r="N86" i="33"/>
  <c r="M86" i="33"/>
  <c r="P86" i="33" s="1"/>
  <c r="L86" i="33"/>
  <c r="H86" i="33"/>
  <c r="K86" i="33" s="1"/>
  <c r="O85" i="33"/>
  <c r="N85" i="33"/>
  <c r="M85" i="33"/>
  <c r="P85" i="33" s="1"/>
  <c r="L85" i="33"/>
  <c r="H85" i="33"/>
  <c r="K85" i="33" s="1"/>
  <c r="P66" i="33"/>
  <c r="O66" i="33"/>
  <c r="N66" i="33"/>
  <c r="M66" i="33"/>
  <c r="L66" i="33"/>
  <c r="H66" i="33"/>
  <c r="K66" i="33" s="1"/>
  <c r="P63" i="33"/>
  <c r="O63" i="33"/>
  <c r="N63" i="33"/>
  <c r="M63" i="33"/>
  <c r="L63" i="33"/>
  <c r="H63" i="33"/>
  <c r="K63" i="33" s="1"/>
  <c r="P61" i="33"/>
  <c r="O61" i="33"/>
  <c r="N61" i="33"/>
  <c r="M61" i="33"/>
  <c r="L61" i="33"/>
  <c r="H61" i="33"/>
  <c r="K61" i="33" s="1"/>
  <c r="O60" i="33"/>
  <c r="N60" i="33"/>
  <c r="M60" i="33"/>
  <c r="P60" i="33" s="1"/>
  <c r="L60" i="33"/>
  <c r="H60" i="33"/>
  <c r="K60" i="33" s="1"/>
  <c r="P58" i="33"/>
  <c r="O58" i="33"/>
  <c r="N58" i="33"/>
  <c r="M58" i="33"/>
  <c r="L58" i="33"/>
  <c r="H58" i="33"/>
  <c r="K58" i="33" s="1"/>
  <c r="O54" i="33"/>
  <c r="N54" i="33"/>
  <c r="M54" i="33"/>
  <c r="P54" i="33" s="1"/>
  <c r="L54" i="33"/>
  <c r="H54" i="33"/>
  <c r="K54" i="33" s="1"/>
  <c r="P53" i="33"/>
  <c r="O53" i="33"/>
  <c r="N53" i="33"/>
  <c r="M53" i="33"/>
  <c r="L53" i="33"/>
  <c r="H53" i="33"/>
  <c r="K53" i="33" s="1"/>
  <c r="P51" i="33"/>
  <c r="O51" i="33"/>
  <c r="N51" i="33"/>
  <c r="M51" i="33"/>
  <c r="L51" i="33"/>
  <c r="H51" i="33"/>
  <c r="K51" i="33" s="1"/>
  <c r="P50" i="33"/>
  <c r="O50" i="33"/>
  <c r="N50" i="33"/>
  <c r="M50" i="33"/>
  <c r="L50" i="33"/>
  <c r="H50" i="33"/>
  <c r="K50" i="33" s="1"/>
  <c r="P48" i="33"/>
  <c r="O48" i="33"/>
  <c r="N48" i="33"/>
  <c r="M48" i="33"/>
  <c r="L48" i="33"/>
  <c r="H48" i="33"/>
  <c r="K48" i="33" s="1"/>
  <c r="O47" i="33"/>
  <c r="N47" i="33"/>
  <c r="M47" i="33"/>
  <c r="P47" i="33" s="1"/>
  <c r="L47" i="33"/>
  <c r="H47" i="33"/>
  <c r="K47" i="33" s="1"/>
  <c r="P46" i="33"/>
  <c r="O46" i="33"/>
  <c r="N46" i="33"/>
  <c r="M46" i="33"/>
  <c r="L46" i="33"/>
  <c r="H46" i="33"/>
  <c r="K46" i="33" s="1"/>
  <c r="O44" i="33"/>
  <c r="N44" i="33"/>
  <c r="M44" i="33"/>
  <c r="P44" i="33" s="1"/>
  <c r="L44" i="33"/>
  <c r="H44" i="33"/>
  <c r="K44" i="33" s="1"/>
  <c r="O42" i="33"/>
  <c r="N42" i="33"/>
  <c r="M42" i="33"/>
  <c r="P42" i="33" s="1"/>
  <c r="L42" i="33"/>
  <c r="H42" i="33"/>
  <c r="K42" i="33" s="1"/>
  <c r="O41" i="33"/>
  <c r="N41" i="33"/>
  <c r="M41" i="33"/>
  <c r="P41" i="33" s="1"/>
  <c r="L41" i="33"/>
  <c r="H41" i="33"/>
  <c r="K41" i="33" s="1"/>
  <c r="O40" i="33"/>
  <c r="N40" i="33"/>
  <c r="L40" i="33"/>
  <c r="H40" i="33"/>
  <c r="M40" i="33" s="1"/>
  <c r="P40" i="33" s="1"/>
  <c r="P39" i="33"/>
  <c r="O39" i="33"/>
  <c r="N39" i="33"/>
  <c r="M39" i="33"/>
  <c r="L39" i="33"/>
  <c r="H39" i="33"/>
  <c r="K39" i="33" s="1"/>
  <c r="P38" i="33"/>
  <c r="O38" i="33"/>
  <c r="N38" i="33"/>
  <c r="M38" i="33"/>
  <c r="L38" i="33"/>
  <c r="H38" i="33"/>
  <c r="K38" i="33" s="1"/>
  <c r="P36" i="33"/>
  <c r="O36" i="33"/>
  <c r="N36" i="33"/>
  <c r="M36" i="33"/>
  <c r="L36" i="33"/>
  <c r="H36" i="33"/>
  <c r="K36" i="33" s="1"/>
  <c r="P35" i="33"/>
  <c r="O35" i="33"/>
  <c r="N35" i="33"/>
  <c r="M35" i="33"/>
  <c r="L35" i="33"/>
  <c r="H35" i="33"/>
  <c r="K35" i="33" s="1"/>
  <c r="P34" i="33"/>
  <c r="O34" i="33"/>
  <c r="N34" i="33"/>
  <c r="M34" i="33"/>
  <c r="L34" i="33"/>
  <c r="H34" i="33"/>
  <c r="K34" i="33" s="1"/>
  <c r="P30" i="33"/>
  <c r="O30" i="33"/>
  <c r="N30" i="33"/>
  <c r="M30" i="33"/>
  <c r="L30" i="33"/>
  <c r="H30" i="33"/>
  <c r="K30" i="33" s="1"/>
  <c r="P29" i="33"/>
  <c r="O29" i="33"/>
  <c r="N29" i="33"/>
  <c r="M29" i="33"/>
  <c r="L29" i="33"/>
  <c r="H29" i="33"/>
  <c r="K29" i="33" s="1"/>
  <c r="P28" i="33"/>
  <c r="O28" i="33"/>
  <c r="N28" i="33"/>
  <c r="M28" i="33"/>
  <c r="L28" i="33"/>
  <c r="H28" i="33"/>
  <c r="K28" i="33" s="1"/>
  <c r="P27" i="33"/>
  <c r="O27" i="33"/>
  <c r="N27" i="33"/>
  <c r="M27" i="33"/>
  <c r="L27" i="33"/>
  <c r="H27" i="33"/>
  <c r="K27" i="33" s="1"/>
  <c r="H16" i="33"/>
  <c r="K16" i="33"/>
  <c r="L16" i="33"/>
  <c r="M16" i="33"/>
  <c r="P16" i="33" s="1"/>
  <c r="N16" i="33"/>
  <c r="O16" i="33"/>
  <c r="H17" i="33"/>
  <c r="K17" i="33" s="1"/>
  <c r="L17" i="33"/>
  <c r="N17" i="33"/>
  <c r="O17" i="33"/>
  <c r="H18" i="33"/>
  <c r="M18" i="33" s="1"/>
  <c r="P18" i="33" s="1"/>
  <c r="K18" i="33"/>
  <c r="L18" i="33"/>
  <c r="N18" i="33"/>
  <c r="O18" i="33"/>
  <c r="H19" i="33"/>
  <c r="M19" i="33" s="1"/>
  <c r="P19" i="33" s="1"/>
  <c r="K19" i="33"/>
  <c r="L19" i="33"/>
  <c r="N19" i="33"/>
  <c r="O19" i="33"/>
  <c r="H20" i="33"/>
  <c r="K20" i="33"/>
  <c r="L20" i="33"/>
  <c r="M20" i="33"/>
  <c r="P20" i="33" s="1"/>
  <c r="N20" i="33"/>
  <c r="O20" i="33"/>
  <c r="H21" i="33"/>
  <c r="K21" i="33" s="1"/>
  <c r="L21" i="33"/>
  <c r="N21" i="33"/>
  <c r="O21" i="33"/>
  <c r="H22" i="33"/>
  <c r="M22" i="33" s="1"/>
  <c r="P22" i="33" s="1"/>
  <c r="K22" i="33"/>
  <c r="L22" i="33"/>
  <c r="N22" i="33"/>
  <c r="O22" i="33"/>
  <c r="H23" i="33"/>
  <c r="M23" i="33" s="1"/>
  <c r="P23" i="33" s="1"/>
  <c r="K23" i="33"/>
  <c r="L23" i="33"/>
  <c r="N23" i="33"/>
  <c r="O23" i="33"/>
  <c r="H24" i="33"/>
  <c r="K24" i="33"/>
  <c r="L24" i="33"/>
  <c r="M24" i="33"/>
  <c r="P24" i="33" s="1"/>
  <c r="N24" i="33"/>
  <c r="O24" i="33"/>
  <c r="M37" i="41" l="1"/>
  <c r="P37" i="41" s="1"/>
  <c r="M33" i="41"/>
  <c r="P33" i="41" s="1"/>
  <c r="M29" i="41"/>
  <c r="P29" i="41" s="1"/>
  <c r="M24" i="41"/>
  <c r="P24" i="41" s="1"/>
  <c r="M20" i="41"/>
  <c r="P20" i="41" s="1"/>
  <c r="M16" i="41"/>
  <c r="P16" i="41" s="1"/>
  <c r="M80" i="33"/>
  <c r="P80" i="33" s="1"/>
  <c r="M72" i="33"/>
  <c r="P72" i="33" s="1"/>
  <c r="M76" i="33"/>
  <c r="P76" i="33" s="1"/>
  <c r="M68" i="33"/>
  <c r="P68" i="33" s="1"/>
  <c r="K40" i="33"/>
  <c r="M21" i="33"/>
  <c r="P21" i="33" s="1"/>
  <c r="M17" i="33"/>
  <c r="P17" i="33" s="1"/>
  <c r="L38" i="41"/>
  <c r="M92" i="33"/>
  <c r="N92" i="33"/>
  <c r="O92" i="33"/>
  <c r="P92" i="33"/>
  <c r="L92" i="33"/>
  <c r="M55" i="33"/>
  <c r="N55" i="33"/>
  <c r="O55" i="33"/>
  <c r="P55" i="33"/>
  <c r="M31" i="33"/>
  <c r="N31" i="33"/>
  <c r="O31" i="33"/>
  <c r="P31" i="33"/>
  <c r="A5" i="27" l="1"/>
  <c r="N39" i="41"/>
  <c r="N40" i="41" s="1"/>
  <c r="F15" i="2" s="1"/>
  <c r="P38" i="41"/>
  <c r="O38" i="41"/>
  <c r="N38" i="41"/>
  <c r="M38" i="41"/>
  <c r="O25" i="41"/>
  <c r="N25" i="41"/>
  <c r="P15" i="41"/>
  <c r="P25" i="41" s="1"/>
  <c r="O15" i="41"/>
  <c r="N15" i="41"/>
  <c r="M15" i="41"/>
  <c r="M25" i="41" s="1"/>
  <c r="L15" i="41"/>
  <c r="L25" i="41" s="1"/>
  <c r="L39" i="41" s="1"/>
  <c r="H15" i="2" s="1"/>
  <c r="H15" i="41"/>
  <c r="K15" i="41" s="1"/>
  <c r="L8" i="41"/>
  <c r="A6" i="41"/>
  <c r="A5" i="41"/>
  <c r="A4" i="41"/>
  <c r="A3" i="41"/>
  <c r="O15" i="33"/>
  <c r="O25" i="33" s="1"/>
  <c r="N15" i="33"/>
  <c r="N25" i="33" s="1"/>
  <c r="L15" i="33"/>
  <c r="L25" i="33" s="1"/>
  <c r="H15" i="33"/>
  <c r="K15" i="33" s="1"/>
  <c r="E15" i="27"/>
  <c r="C9" i="27"/>
  <c r="A8" i="27"/>
  <c r="A7" i="27"/>
  <c r="A6" i="27"/>
  <c r="D9" i="2"/>
  <c r="A6" i="2"/>
  <c r="A5" i="2"/>
  <c r="A4" i="2"/>
  <c r="A3" i="2"/>
  <c r="M39" i="41" l="1"/>
  <c r="M40" i="41" s="1"/>
  <c r="E15" i="2" s="1"/>
  <c r="O39" i="41"/>
  <c r="O40" i="41" s="1"/>
  <c r="G15" i="2" s="1"/>
  <c r="P39" i="41"/>
  <c r="P40" i="41" s="1"/>
  <c r="N7" i="41" s="1"/>
  <c r="D15" i="2"/>
  <c r="M15" i="33"/>
  <c r="L31" i="33"/>
  <c r="O64" i="33"/>
  <c r="L64" i="33"/>
  <c r="L83" i="33"/>
  <c r="O83" i="33"/>
  <c r="N83" i="33"/>
  <c r="N64" i="33"/>
  <c r="N93" i="33" s="1"/>
  <c r="M64" i="33"/>
  <c r="L55" i="33"/>
  <c r="O93" i="33" l="1"/>
  <c r="O94" i="33" s="1"/>
  <c r="G14" i="2" s="1"/>
  <c r="G16" i="2" s="1"/>
  <c r="P15" i="33"/>
  <c r="P25" i="33" s="1"/>
  <c r="M25" i="33"/>
  <c r="L93" i="33"/>
  <c r="H14" i="2" s="1"/>
  <c r="H16" i="2" s="1"/>
  <c r="D8" i="2" s="1"/>
  <c r="P83" i="33"/>
  <c r="M83" i="33"/>
  <c r="P64" i="33"/>
  <c r="N94" i="33"/>
  <c r="F14" i="2" s="1"/>
  <c r="F16" i="2" s="1"/>
  <c r="M93" i="33" l="1"/>
  <c r="M94" i="33" s="1"/>
  <c r="E14" i="2" s="1"/>
  <c r="E16" i="2" s="1"/>
  <c r="P93" i="33"/>
  <c r="P94" i="33" s="1"/>
  <c r="N7" i="33" s="1"/>
  <c r="D14" i="2" l="1"/>
  <c r="D16" i="2" s="1"/>
  <c r="D19" i="2" s="1"/>
  <c r="D17" i="2" l="1"/>
  <c r="D18" i="2" s="1"/>
  <c r="D20" i="2" s="1"/>
  <c r="D7" i="2" s="1"/>
  <c r="C14" i="27" l="1"/>
  <c r="C16" i="27" s="1"/>
  <c r="C17" i="27" s="1"/>
  <c r="C18" i="27" s="1"/>
  <c r="E18" i="27" s="1"/>
  <c r="E14" i="27" l="1"/>
</calcChain>
</file>

<file path=xl/sharedStrings.xml><?xml version="1.0" encoding="utf-8"?>
<sst xmlns="http://schemas.openxmlformats.org/spreadsheetml/2006/main" count="485" uniqueCount="273">
  <si>
    <t>Nr.p.k.</t>
  </si>
  <si>
    <t>Mērvienība</t>
  </si>
  <si>
    <t>Daudzums</t>
  </si>
  <si>
    <t>Vienības izmaksas</t>
  </si>
  <si>
    <t>Kopā uz visu apjomu</t>
  </si>
  <si>
    <t>Laika norma (c/h)</t>
  </si>
  <si>
    <t>Darbietilpība (c/h)</t>
  </si>
  <si>
    <t>Piezīmes:</t>
  </si>
  <si>
    <t>Kopā</t>
  </si>
  <si>
    <t>Tajā skaitā</t>
  </si>
  <si>
    <t>Objekta nosaukums</t>
  </si>
  <si>
    <t>Būvniecības koptāme</t>
  </si>
  <si>
    <t>Zemes klātne</t>
  </si>
  <si>
    <t>2. Kopā:</t>
  </si>
  <si>
    <t>1. Kopā:</t>
  </si>
  <si>
    <t>3. Kopā:</t>
  </si>
  <si>
    <t>4. Kopā:</t>
  </si>
  <si>
    <t>Ar saistvielām nesaistītas konstruktīvās kārtas</t>
  </si>
  <si>
    <t>Kopējā darbietilbība, (c/h)</t>
  </si>
  <si>
    <t>Tāmes izmaksas</t>
  </si>
  <si>
    <t>Virsizdevumi (6%)</t>
  </si>
  <si>
    <t>Kopējās būvniecības izmaksas</t>
  </si>
  <si>
    <t>EUR</t>
  </si>
  <si>
    <t>Darba samaksas likme (EUR/h)</t>
  </si>
  <si>
    <t>Darba alga (EUR)</t>
  </si>
  <si>
    <t>Mehānismi (EUR)</t>
  </si>
  <si>
    <t>Kopā (EUR)</t>
  </si>
  <si>
    <t>Par kopējo summu, (EUR)</t>
  </si>
  <si>
    <t>PVN (21%)</t>
  </si>
  <si>
    <t>Objekta  izmaksas (EUR)</t>
  </si>
  <si>
    <t>Summa (EUR)</t>
  </si>
  <si>
    <t>t.sk darba aizsardzība</t>
  </si>
  <si>
    <t>Dažādi darbi</t>
  </si>
  <si>
    <t>Ar saistvielām saistītas konstruktīvās kārtas</t>
  </si>
  <si>
    <t>6. Kopā:</t>
  </si>
  <si>
    <t>Citi darbi</t>
  </si>
  <si>
    <t>Peļņa (3%)</t>
  </si>
  <si>
    <t>Lokālā tāme Nr.1.1</t>
  </si>
  <si>
    <t>Kods, tāmes Nr.</t>
  </si>
  <si>
    <t>Būvizstrādājumi                  (EUR)</t>
  </si>
  <si>
    <t>Būvizstrādājumi (EUR)</t>
  </si>
  <si>
    <t>Būvdarbu nosaukums</t>
  </si>
  <si>
    <t>Darb- ietilpība (c/h)</t>
  </si>
  <si>
    <t>Būvdarbu veids vai konstruktīvā elementa nosaukums</t>
  </si>
  <si>
    <t>Tāmes  izmaksas (EUR)</t>
  </si>
  <si>
    <t>Kopsavilkuma aprēķini pa darbu vai konstruktīvo elementu veidiem Nr.1</t>
  </si>
  <si>
    <t>1.1</t>
  </si>
  <si>
    <t>1.2</t>
  </si>
  <si>
    <t>1.3</t>
  </si>
  <si>
    <t>1.4</t>
  </si>
  <si>
    <t>1.5</t>
  </si>
  <si>
    <t>1.6</t>
  </si>
  <si>
    <t>1.7</t>
  </si>
  <si>
    <t>1.8</t>
  </si>
  <si>
    <t>1.9</t>
  </si>
  <si>
    <t>1.10</t>
  </si>
  <si>
    <t>2.1</t>
  </si>
  <si>
    <t>2.2</t>
  </si>
  <si>
    <t>3.1</t>
  </si>
  <si>
    <t>3.1.2</t>
  </si>
  <si>
    <t>3.2.1</t>
  </si>
  <si>
    <t>3.2</t>
  </si>
  <si>
    <t>3.3.1</t>
  </si>
  <si>
    <t>3.3</t>
  </si>
  <si>
    <t>3.4</t>
  </si>
  <si>
    <t>3.5</t>
  </si>
  <si>
    <t>4.1</t>
  </si>
  <si>
    <t>4.1.1</t>
  </si>
  <si>
    <t>6.1</t>
  </si>
  <si>
    <t>6.2</t>
  </si>
  <si>
    <t>5.1</t>
  </si>
  <si>
    <t>5.2</t>
  </si>
  <si>
    <t>5.3</t>
  </si>
  <si>
    <t>5.4</t>
  </si>
  <si>
    <t>5.5</t>
  </si>
  <si>
    <t>5.6</t>
  </si>
  <si>
    <t>5.7</t>
  </si>
  <si>
    <t>5.8</t>
  </si>
  <si>
    <t>(Ceļa darbi, TS-CD)</t>
  </si>
  <si>
    <t>3.2.2</t>
  </si>
  <si>
    <t>1.-6. Kopā:</t>
  </si>
  <si>
    <t>1. Izbūves materiāli doti sablīvētā veidā, būvdarbu veicējam ievērtēt uzirdinājuma koeficientu.</t>
  </si>
  <si>
    <t>3. Materiālu komplektāciju veikt atbilstoši izstrādātājam projektam, ražotājfirmu un LR normatīvo aktu nosacījumiem.</t>
  </si>
  <si>
    <t>Satiksmes aprīkojums</t>
  </si>
  <si>
    <t>Izbūves darbi (Ceļa darbi, TS-CD)</t>
  </si>
  <si>
    <t>2.5</t>
  </si>
  <si>
    <t>Lokālā tāme Nr.1.2</t>
  </si>
  <si>
    <t>Tiešās izmaksas kopā t. sk. darba devēja sociālais nodoklis (23.59%):</t>
  </si>
  <si>
    <t>Objekta galveno punktu uzmērīšana un nospraušana</t>
  </si>
  <si>
    <t>kpl</t>
  </si>
  <si>
    <r>
      <t>m</t>
    </r>
    <r>
      <rPr>
        <vertAlign val="superscript"/>
        <sz val="8"/>
        <rFont val="Arial"/>
        <family val="2"/>
      </rPr>
      <t>2</t>
    </r>
  </si>
  <si>
    <t>Asfaltbetona seguma zāģēšana</t>
  </si>
  <si>
    <t>m</t>
  </si>
  <si>
    <r>
      <t>m</t>
    </r>
    <r>
      <rPr>
        <vertAlign val="superscript"/>
        <sz val="8"/>
        <rFont val="Arial"/>
        <family val="2"/>
      </rPr>
      <t>3</t>
    </r>
  </si>
  <si>
    <t>gb</t>
  </si>
  <si>
    <t>1. segas tipa izbūves zona</t>
  </si>
  <si>
    <t>Nesaistītu minerālmateriālu pamata 0/45 būvniecība ietves betona apmalēm 10cm biezumā (N-III klase)</t>
  </si>
  <si>
    <t>2. segas tipa izbūves zona</t>
  </si>
  <si>
    <t>Ietves betona apmaļu nojaukšana un transportēšana uz būvdarbu veicēja atbērtni</t>
  </si>
  <si>
    <t>3</t>
  </si>
  <si>
    <t>5</t>
  </si>
  <si>
    <t>6</t>
  </si>
  <si>
    <t>Rasējuma Nr.</t>
  </si>
  <si>
    <t>GP-1</t>
  </si>
  <si>
    <t>Ietves betona apmales 100.20.08 uzstādīšana 
uz betona C30/37 pamata</t>
  </si>
  <si>
    <t>5. Kopā:</t>
  </si>
  <si>
    <t>Tiešās izmaksas kopā t. sk. darba devēja sociālais nodoklis 
(23.59%):</t>
  </si>
  <si>
    <t>Sastādīja:___________Helmuts Nelsons</t>
  </si>
  <si>
    <t>Pārbaudīja:___________Helmuts Nelsons</t>
  </si>
  <si>
    <t>Sertifikāta Nr.3-01336</t>
  </si>
  <si>
    <t>Nosaukums</t>
  </si>
  <si>
    <t>Lapa</t>
  </si>
  <si>
    <t>Saturs</t>
  </si>
  <si>
    <t>Skaidrojošais apraksts</t>
  </si>
  <si>
    <t xml:space="preserve">Lokālā tāme Nr. 1.1 (TS-CD)                                                                                                           </t>
  </si>
  <si>
    <t>GP-1,
TS-CD-4</t>
  </si>
  <si>
    <t>Nesaistītu minerālmateriālu pamata 0/45 būvniecība ielas betona apmalēm 18cm biezumā (N-III klase)</t>
  </si>
  <si>
    <t>Brauktuves asfaltbetona seguma remontzona</t>
  </si>
  <si>
    <t>Nesaistītu minerālmateriālu pamata nesošās kārtas 0/45 būvniecība vid.25cm biezumā (N-III klase)</t>
  </si>
  <si>
    <t>Ielas betona apmales 100.30.15 uzstādīšana 
uz betona C30/37 pamata</t>
  </si>
  <si>
    <t>Ielas betona apmales 100.30/22.15 K. uzstādīšana 
uz betona C30/37 pamata</t>
  </si>
  <si>
    <t>Ielas betona apmales 100.30/22.15 L. uzstādīšana 
uz betona C30/37 pamata</t>
  </si>
  <si>
    <t>6.3</t>
  </si>
  <si>
    <t>6.4</t>
  </si>
  <si>
    <t>6.5</t>
  </si>
  <si>
    <t>2.3</t>
  </si>
  <si>
    <t>3.1.1</t>
  </si>
  <si>
    <t>3.4.1</t>
  </si>
  <si>
    <t>3.5.1</t>
  </si>
  <si>
    <t>5.9</t>
  </si>
  <si>
    <t>2.4</t>
  </si>
  <si>
    <t>Betona apmaļu pamata izbūve</t>
  </si>
  <si>
    <t>(Elektroapgāde (ārējā): apgaismojums, ELT)</t>
  </si>
  <si>
    <t>2.6</t>
  </si>
  <si>
    <t>2.7</t>
  </si>
  <si>
    <t>1.-2. Kopā:</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</si>
  <si>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</si>
  <si>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2. Veicot būvizmaksu aprēķinus (tāmes sastādīšanu) ņemt vērā galveno darbu apjomus, projekta rasējumus un tehnisko noteikumu prasības un citas lietas, bez kurām nav iespējams veikt būvdarbus.</t>
  </si>
  <si>
    <t>3. Vietās, kur būvuzņēmējs inženierkomunikāciju tranšejas un būvbedres plāno aizbērt ar esošo grunti, to iepriekš nepieciešams saskaņot ar būvuzraugu, lai tas var pārliecināties, ka esošā grunts ir piemērota tranšejas vai būvbedres aizbēršanai.</t>
  </si>
  <si>
    <t>4. Būvdarbu veicējam ievērtēt būvniecības kalendāro laika periodu, un paredzēt papildus darbus, kas var rasties būvniecībai nelabvēlīgu laika apstākļu dēļ (sasaluma periods, virsūdeņu pieplūšana u.c.)</t>
  </si>
  <si>
    <t>5. Tāmē paredzēt palīgmateriālus un papildmateriālus balstoties uz pieredzi līdzīgu objektu realizācijā.</t>
  </si>
  <si>
    <t>6. Uzrādītos materiālus iespējams aizstāt ar ekvivalentiem materiāliem.</t>
  </si>
  <si>
    <t>7. Būvdarbu apjomu saraksts skatāms kopā ar projekta rasējumiem, skaidrojošo aprakstu un Specifikācijām.</t>
  </si>
  <si>
    <t>Izbūves darbi (Elektroapgāde (ārējā): apgaismojums, ELT)</t>
  </si>
  <si>
    <t>Brauktuves asfaltbetona seguma demontāža (vid. biezums 10cm) 
un transportēšana uz būvdarbu veicēja atbērtni</t>
  </si>
  <si>
    <t>2.8</t>
  </si>
  <si>
    <t>2.9</t>
  </si>
  <si>
    <r>
      <t>4. Konstruktīvo kārtu laukumi (m</t>
    </r>
    <r>
      <rPr>
        <vertAlign val="superscript"/>
        <sz val="8"/>
        <rFont val="Arial"/>
        <family val="2"/>
      </rPr>
      <t>2</t>
    </r>
    <r>
      <rPr>
        <sz val="8"/>
        <rFont val="Arial"/>
        <family val="2"/>
      </rPr>
      <t>) uzdoti pa kārtas augšējo virsmu. Materiāla tilpuma apjoms nosakāms, pielietojot trapeces šķērsgriezuma laukumu.</t>
    </r>
  </si>
  <si>
    <t xml:space="preserve">Lokālā tāme Nr. 1.2 (ELT, apgaismojums)                                                                                                           </t>
  </si>
  <si>
    <t>Ielas betona apmales 100.22.15 (ar taisnām malām - kantaina) uzstādīšana uz betona C30/37 pamata.
Piezīme: Ja nav pieejama apmale ar taisnām malām - kantaina, tad to saskaņojot ar Pasūtitāju un projekta autoru iespējams aizstāt ar apmali, kurai ir noapaļota mala.</t>
  </si>
  <si>
    <t>Nepastiprinātas salizturīgās kārtas būvniecība ≥30cm biezumā</t>
  </si>
  <si>
    <t>3.2.3</t>
  </si>
  <si>
    <t>6.6</t>
  </si>
  <si>
    <t>6.7</t>
  </si>
  <si>
    <t>Nesaistītu minerālmateriālu 2/5 izlīdzinošās kārtas 
būvniecība vid.3cm biezumā</t>
  </si>
  <si>
    <t>Tāme sastādīta 2026. gada tirgus cenās, pamatojoties uz TS-CD daļas rasējumiem.</t>
  </si>
  <si>
    <t>3.5.2</t>
  </si>
  <si>
    <t>Ceļa zīmju metāla balsta uzstādīšana metāla čaulas (h=800mm) pamatā (komplektā ar ķīli)</t>
  </si>
  <si>
    <t>5.10</t>
  </si>
  <si>
    <t>5.11</t>
  </si>
  <si>
    <t>7. Būvdarbu veicējam jāievērtē Būvdarbu apjomu sarakstā minēto darbu veikšanai nepieciešamie materiāli un papildus darbi, kas nav minēti šajā sarakstā, bet bez kuriem nebūtu iespējama būvdarbu tehnoloģiski pareiza un spēkā esošajiem normatīviem, izvirzītajiem tehniskajiem noteikumiem atbilstoša veikšana pilnā apjomā.</t>
  </si>
  <si>
    <t>8. Veicot būvizmaksu aprēķinus būvdarbu veicējam būvizmaksu aprēķinu izmaksās jāievērtē satiksmes un gājēju kustības organizācija būvdarbu laikā, tajā skaitā mobilizācija un būvlaukuma ierīkošana un uzturēšana/demobilizācija, pagaidu piebraucamo ceļu, nobrauktuvju un apbraucamo ceļu izbūve/demontāža un uzturēšana būvdarbu laikā, DVP izstrādāšana un saskaņošana ar ieinteresētajām institūcijām, būvtāfeles uzstādīšana un visu nepieciešamo atļauju saņemšana.</t>
  </si>
  <si>
    <t>9. Veicot būvizmaksu aprēķinus (tāmes sastādīšanu) ņemt vērā galveno darbu apjomus, projekta rasējumus un tehnisko noteikumu prasības un citas lietas, bez kurām nav iespējams veikt būvdarbus.</t>
  </si>
  <si>
    <t>10. Saskaņojot ar Pasūtītāju, ekspluatējošo organizāciju un Projektētāju iespējams izmantot ekvivalentus citu ražotāju izstrādājumus.</t>
  </si>
  <si>
    <t>11. Būvniecības laikā veikt nepieciešamos pasākumus sētu/ēku pamatu nostiprināšanai pret sabrukšanu/apgāšanos.</t>
  </si>
  <si>
    <t>12. Vietās, kur būvniecības laikā tiks sabojāts esošais segums, apmales u.c., atjaunot to sākotnējā stāvoklī.</t>
  </si>
  <si>
    <t>Tāme sastādīta 2026. gada tirgus cenās, pamatojoties uz ELT daļas rasējumiem.</t>
  </si>
  <si>
    <t>Jauna apgaismojuma balsta ar pamatu montāža uzstādot LED gaismekli, veicot visus nepieciešamos darbus</t>
  </si>
  <si>
    <t>Apgaismojuma kabeļa izbūve (iekļaujot rakšanas darbus, segumu atjaunošanas darbus)</t>
  </si>
  <si>
    <t>Apgaismojuma kabeļa montāža balstā</t>
  </si>
  <si>
    <t>Plastmasas caurules izbūve (iekļaujot rakšanas darbus, segumu atjaunošanas darbus)</t>
  </si>
  <si>
    <t>Kabeļa gala apdares montāža</t>
  </si>
  <si>
    <t>objekts</t>
  </si>
  <si>
    <t>Galvenie darbi</t>
  </si>
  <si>
    <t>Galvenie materiāli</t>
  </si>
  <si>
    <t>0,4kV kabelis, montāžai zemē AXPK-4x16mm (vai ekvivalents)</t>
  </si>
  <si>
    <t>0,4kV kabelis, montāžai balstā, XPK 3x1,5mm (vai ekvivalents)</t>
  </si>
  <si>
    <t>Gala apdare kabelim 4x16</t>
  </si>
  <si>
    <t>EPL nospraušana (digi, GPS)</t>
  </si>
  <si>
    <t>EPL digitālā uzmērīšana</t>
  </si>
  <si>
    <t>Plastmasas caurule montāžai zemē, d75mm, 450N</t>
  </si>
  <si>
    <t>Signāllenta kabeļlīnijai</t>
  </si>
  <si>
    <t>Balsta atkārtots zemējuma komplekts (Zn d20mm, L=6m, zemējuma vads)</t>
  </si>
  <si>
    <t>Kopā 1-2:</t>
  </si>
  <si>
    <t>Drošinātāju bloks ar 6A drošinātāju, EKM2020 (TE) (vai ekvivalents), ar iespēju pievienot līdz 3x kabeļiem tranzītā</t>
  </si>
  <si>
    <t>3.2.4</t>
  </si>
  <si>
    <t>3.2.5</t>
  </si>
  <si>
    <t>3.1.3</t>
  </si>
  <si>
    <t>Ietves betona bruģa seguma remontzona</t>
  </si>
  <si>
    <t>3.4.2</t>
  </si>
  <si>
    <t>TS-CD-2,
TS-CD-4,
TS-CD-5</t>
  </si>
  <si>
    <t>TS-CD-4,
TS-CD-5</t>
  </si>
  <si>
    <t>TS-CD-3,
TS-CD-5</t>
  </si>
  <si>
    <t>LED gaismeklis, Vizulo - Stork Little Brother 70 W 64 LED, ar Zhaga konektoru, ar pārspriegumaizsardzības bloku; ar C-node RF; SRLE 070 757 L36 AB064 (vai ekvivalents)</t>
  </si>
  <si>
    <t>Metāla balsts "Zebra" gājēju pārejas, H=6m, komplektā ar pamatu P-2, konsoli  L=1m garu, ar blīvējumiem</t>
  </si>
  <si>
    <t>Asfaltbetona seguma savienojumu frēzēšana (vid. biezums 4cm) 
un transportēšana uz būvdarbu veicēja atbērtni</t>
  </si>
  <si>
    <t>Zemes klātnes ierakuma būvniecība (tajā skaitā nederīgās grunts izrakšana, augu zemes noņemšana pilnā biezumā) un liekās (atkārtoti neizmantojamās) grunts transportēšana uz būvdarbu veicēja atbērtni.
Piezīme: Ja esošajā gruntī tiek konstatēts, tad asfaltbetona seguma, būvgružu, betona elementu un betona apmaļu izrakšana.</t>
  </si>
  <si>
    <t>Zemes klātnes uzbēruma būvniecība no atgūtā (izmaksu pozīcijā 2.1. uzrādītā) grunts materiāla apjoma
(lielākais pieļaujamais organisko piejaukumu daudzums uzbēruma veidošanā izmantojamajai gruntij - 2% no masas)</t>
  </si>
  <si>
    <t>Zemes klātnes uzbēruma būvniecība no pievesta "Autoceļu būvdarbu specifikācijas ABS 2026" noteiktajām prasībām atbilstoša materiāla (lielākais pieļaujamais organisko piejaukumu daudzums uzbēruma veidošanā izmantojamajai gruntij - 2% no masas)</t>
  </si>
  <si>
    <t>Nesaistītu minerālmateriālu pamata nesošās virskārtas 0/45 būvniecība 10cm biezumā (N-III klase)</t>
  </si>
  <si>
    <t>TS-CD-2,
TS-CD-4,
TS-CD-6</t>
  </si>
  <si>
    <t>Nesaistītu minerālmateriālu pamata nesošās apakškārtas 0/56 būvniecība 14cm biezumā (N-IV klase)</t>
  </si>
  <si>
    <t>Brauktuves betona bruģa seguma remontzona</t>
  </si>
  <si>
    <t>Betona bruģa seguma izbūve 8cm biezumā, maksimāli daudz izmantojot demontēto (esošo) betona bruģi. 
Izmēri, forma, krāsa un raksts: analogi esošajam seguma rakstam.</t>
  </si>
  <si>
    <t>3.4.3</t>
  </si>
  <si>
    <t>Betona bruģa seguma izbūve 6cm biezumā, maksimāli daudz izmantojot demontēto (esošo) betona bruģi. 
Izmēri, forma, krāsa un raksts: analogi esošajam seguma rakstam.</t>
  </si>
  <si>
    <t>Karstā asfalta dilumkārtas AC 11 surf PMB būvniecība 
6cm biezumā (S-III klase)</t>
  </si>
  <si>
    <t>4.2</t>
  </si>
  <si>
    <t>4.2.1</t>
  </si>
  <si>
    <t>4.3</t>
  </si>
  <si>
    <t>4.3.1</t>
  </si>
  <si>
    <t>Brauktuves asfaltbetona seguma savienojumu frēzējuma zona</t>
  </si>
  <si>
    <t xml:space="preserve">Ceļa zīmes Nr. 206 uzstādīšana </t>
  </si>
  <si>
    <t>5.12</t>
  </si>
  <si>
    <t>5.13</t>
  </si>
  <si>
    <t>5.15</t>
  </si>
  <si>
    <t>Ceļa zīmes Nr. 537 uzstādīšana</t>
  </si>
  <si>
    <t xml:space="preserve">Ceļa zīmes Nr. 805 uzstādīšana </t>
  </si>
  <si>
    <t xml:space="preserve">Ceļa zīmes Nr. 807 uzstādīšana </t>
  </si>
  <si>
    <t>5.14</t>
  </si>
  <si>
    <t>5.16</t>
  </si>
  <si>
    <t>5.17</t>
  </si>
  <si>
    <t xml:space="preserve">Ceļa zīmes Nr. 835 uzstādīšana </t>
  </si>
  <si>
    <t xml:space="preserve">Ceļa zīmes Nr. 844 uzstādīšana </t>
  </si>
  <si>
    <t>Ceļa horizontālā apzīmējuma Nr. 920 uzklāšana ar mehānismiem (plastika, balts, b=0,1m)</t>
  </si>
  <si>
    <t>TS-CD-3</t>
  </si>
  <si>
    <r>
      <t>m</t>
    </r>
    <r>
      <rPr>
        <vertAlign val="superscript"/>
        <sz val="8"/>
        <rFont val="Arial"/>
        <family val="2"/>
      </rPr>
      <t>2</t>
    </r>
  </si>
  <si>
    <t>Ceļa horizontālā apzīmējuma Nr. 942 uzklāšana ar roku darbu
(plastika, balts, a*b=1.00*0.70m)</t>
  </si>
  <si>
    <r>
      <t xml:space="preserve">Dalītās P/E aizsargcaurules Ø110mm izbūve esošajam kabelim (meh. izt. 750N), tajā skaitā tranšejas rakšana nepieciešamajā dziļumā, tranšejas aizbēršana ar salizturīgu smilti līdz projektētās segas konstrukcijas nesaistītu minerālmateriālu pamata nesošajai apakškārtai (zaļās zonas gadījumā līdz augu zemes kārtai), kabeļa signāllentas MBN ieguldīšana un liekās grunts transportēšana uz būvdarbu veicēja atbērtni.
</t>
    </r>
    <r>
      <rPr>
        <b/>
        <sz val="8"/>
        <rFont val="Arial"/>
        <family val="2"/>
      </rPr>
      <t>Piezīme: Ja paredzēto būvdarbu dziļumā esošais zemsprieguma elektrokabelis netiek konstatēts un atsegts, tad atļauts proj. aizsargcauruli neizbūvēt. Veicamo darbu apjoms precizējams būvdarbu laikā.</t>
    </r>
  </si>
  <si>
    <t>Dalītās P/E aizsargcaurules Ø160mm izbūve esošajam kabelim (meh. izt. 750N), tajā skaitā tranšejas rakšana nepieciešamajā dziļumā, tranšejas aizbēršana ar salizturīgu smilti līdz projektētās segas konstrukcijas nesaistītu minerālmateriālu pamata nesošajai apakškārtai (zaļās zonas gadījumā līdz augu zemes kārtai), kabeļa signāllentas MBN ieguldīšana un liekās grunts transportēšana uz būvdarbu veicēja atbērtni.</t>
  </si>
  <si>
    <t>PVC gludsienu aizsargcaurules Ø110mm izbūve 0.70m dziļumā no proj. seguma virsmas (meh. izt. 750N), tajā skaitā caurules galu aizvākošana, tranšejas rakšana nepieciešamajā dziļumā, salizturīgas smilts "spilvena" izveidošana ap kabeli min. 10cm no visām pusēm, tranšejas aizbēršana ar salizturīgu smilti līdz projektētās segas konstrukcijas nesaistītu minerālmateriālu pamata nesošajai apakškārtai (zaļās zonas gadījumā līdz augu zemes kārtai), kabeļu signāllentas MBN ieguldīšana un liekās grunts transportēšana uz būvdarbu veicēja atbērtni.</t>
  </si>
  <si>
    <r>
      <t xml:space="preserve">Esošā SIA "Tet" elektronisko sakaru kabeļa, kas šķērso projektēto ielas brauktuvi un ietvi padziļināšana līdz 0,7m dziļumam no projektētās brauktuves seguma virsmas un līdz 0,4m no projektētās ietves seguma virsmas, tajā skaitā tranšejas rakšana nepieciešamajā dziļumā, salizturīgas smilts "spilvena" izveidošana ap kabeli min. 10cm no visām pusēm, kabeļa signāllentas MBN ieguldīšana, tranšejas aizbēršana ar salizturīgu smilti līdz projektētās segas konstrukcijas nesaistītu minerālmateriālu pamata nesošajai apakškārtai (zaļās zonas gadījumā līdz augu zemes kārtai) un liekās grunts transportēšana uz būvdarbu veicēja atbērtni.
Piezīme: SIA "Tet" pārstāvja klātbūtnē precizēt elektronisko sakaru kabeļa novietojumu un dziļumu. </t>
    </r>
    <r>
      <rPr>
        <b/>
        <sz val="8"/>
        <color rgb="FFFF0000"/>
        <rFont val="Arial"/>
        <family val="2"/>
      </rPr>
      <t>Varbūtējs darbs</t>
    </r>
    <r>
      <rPr>
        <sz val="8"/>
        <rFont val="Arial"/>
        <family val="2"/>
      </rPr>
      <t xml:space="preserve"> - ja tiek konstatēts, ka elektronisko sakaru kabelis zem proj. ielas brauktuves seguma virsmas atrodas seklāk par 0,7m dziļumu, bet ietves gadījumā seklāk par 0,4m dziļumu un nepieciešama tā padziļināšana. Veicamo darbu apjoms precizējams būvdarbu laikā.</t>
    </r>
  </si>
  <si>
    <r>
      <t xml:space="preserve">Esošā SIA "EdAn ELEKTRO" apgaismojuma kabeļa, kas šķērso projektēto ietvi padziļināšana līdz 0.7m dziļumam no projektētās ietves seguma virsmas, tajā skaitā tranšejas rakšana nepieciešamajā dziļumā, salizturīgas smilts "spilvena" izveidošana ap kabeli min. 10cm no visām pusēm, kabeļa signāllentas MBN ieguldīšana, tranšejas aizbēršana ar salizturīgu smilti līdz projektētās segas konstrukcijas nesaistītu minerālmateriālu pamata nesošajai apakškārtai (zaļās zonas gadījumā līdz augu zemes kārtai) un liekās grunts transportēšana uz būvdarbu veicēja atbērtni.
Piezīme: SIA "EdAn ELEKTRO" pārstāvja klātbūtnē precizēt apgaismojuma kabeļa novietojumu un dziļumu. </t>
    </r>
    <r>
      <rPr>
        <b/>
        <sz val="8"/>
        <color rgb="FFFF0000"/>
        <rFont val="Arial"/>
        <family val="2"/>
      </rPr>
      <t>Varbūtējs darbs</t>
    </r>
    <r>
      <rPr>
        <sz val="8"/>
        <rFont val="Arial"/>
        <family val="2"/>
      </rPr>
      <t xml:space="preserve"> - ja tiek konstatēts, ka apgaismojuma kabelis zem proj. ietves seguma virsmas atrodas seklāk par 0.7m dziļumu un nepieciešama tā padziļināšana. Veicamo darbu apjoms precizējams būvdarbu laikā.</t>
    </r>
  </si>
  <si>
    <r>
      <t xml:space="preserve">Esošā zemsprieguma elektroapgādes kabeļa, kas šķērso projektēto ietvi padziļināšana līdz 0,7m no projektētās ietves seguma virsmas, tajā skaitā tranšejas rakšana nepieciešamajā dziļumā, salizturīgas smilts "spilvena" izveidošana ap kabeli min. 10cm no visām pusēm, kabeļa signāllentas MBN ieguldīšana, tranšejas aizbēršana ar salizturīgu smilti līdz projektētās segas konstrukcijas nesaistītu minerālmateriālu pamata nesošajai apakškārtai (zaļās zonas gadījumā līdz augu zemes kārtai) un liekās grunts transportēšana uz būvdarbu veicēja atbērtni.
Piezīme: Precizēt zemsprieguma elektrokabeļa novietojumu un dziļumu. </t>
    </r>
    <r>
      <rPr>
        <b/>
        <sz val="8"/>
        <color rgb="FFFF0000"/>
        <rFont val="Arial"/>
        <family val="2"/>
      </rPr>
      <t>Varbūtējs darbs</t>
    </r>
    <r>
      <rPr>
        <sz val="8"/>
        <rFont val="Arial"/>
        <family val="2"/>
      </rPr>
      <t xml:space="preserve"> - ja tiek konstatēts, ka zemsprieguma elektrokabelis zem proj. ietves seguma virsmas atrodas seklāk par 0,7m dziļumu un nepieciešama tā padziļināšana. Veicamo darbu apjoms precizējams būvdarbu laikā.</t>
    </r>
  </si>
  <si>
    <r>
      <t xml:space="preserve">Esošā AS "Sadales tīkls" vidsprieguma elektroapgādes kabeļa, kas šķērso projektēto ielas brauktuvi un ietvi padziļināšana līdz 1m dziļumam no projektētās brauktuves seguma virsmas un līdz 0,7m no projektētās ietves seguma virsmas, tajā skaitā tranšejas rakšana nepieciešamajā dziļumā, salizturīgas smilts "spilvena" izveidošana ap kabeli min. 10cm no visām pusēm, kabeļa signāllentas MBN ieguldīšana, tranšejas aizbēršana ar salizturīgu smilti līdz projektētās segas konstrukcijas nesaistītu minerālmateriālu pamata nesošajai apakškārtai (zaļās zonas gadījumā līdz augu zemes kārtai) un liekās grunts transportēšana uz būvdarbu veicēja atbērtni.
Piezīme: Visā būvdarbu skartajā teritorijā AS "Sadales tīkls" pārstāvja klātbūtnē precizēt vidsprieguma elektrokabeļa novietojumu un dziļumu. </t>
    </r>
    <r>
      <rPr>
        <b/>
        <sz val="8"/>
        <color rgb="FFFF0000"/>
        <rFont val="Arial"/>
        <family val="2"/>
      </rPr>
      <t>Varbūtējs darbs</t>
    </r>
    <r>
      <rPr>
        <sz val="8"/>
        <rFont val="Arial"/>
        <family val="2"/>
      </rPr>
      <t xml:space="preserve"> - ja tiek konstatēts, ka vidsprieguma elektrokabelis zem proj. ielas brauktuves seguma virsmas atrodas seklāk par 1m dziļumu, bet ietves gadījumā seklāk par 0,7m dziļumu un nepieciešama tā padziļināšana. Veicamo darbu apjoms precizējams būvdarbu laikā.</t>
    </r>
  </si>
  <si>
    <r>
      <t>2. Būvdarbi un materiāli - atbilstoši "Autoceļu būvdarbu specifikācijas ABS 2026" prasībām. Izņēmums ir nesaistītu minerālmateriālu kārtu būvdarbi, kuru uzrādītais un uzmērāmais apjoms projektā tiek noteikts m</t>
    </r>
    <r>
      <rPr>
        <b/>
        <vertAlign val="superscript"/>
        <sz val="8"/>
        <rFont val="Arial"/>
        <family val="2"/>
      </rPr>
      <t>2</t>
    </r>
    <r>
      <rPr>
        <b/>
        <sz val="8"/>
        <rFont val="Arial"/>
        <family val="2"/>
      </rPr>
      <t>.</t>
    </r>
  </si>
  <si>
    <t>5. Ceļa zīmes uzstādīt 1.izmēra grupas ar 1.gaismas atstarošanas klasi. Visas ceļa zīmes ar mikroprizmatisko atstarošanās virsmu uz metāliskas pamatnes, materiāla aplikācijām un aizsargmateriāliem jābūt izgatavotiem pie viena ražotāja un savstarpēji saderīgiem. Horizontālos apzīmējumus uzklāt no plastiska materiāla.</t>
  </si>
  <si>
    <t>Apgaismojuma sistēmas ieprogrammēšana atbilstoši Ogres novada pašvaldības dimmēšanas grafikam, testēšana, nodošana pasūtītājam</t>
  </si>
  <si>
    <t>Savienojuma uzmavas montāža</t>
  </si>
  <si>
    <t>Savienojuma uzmava kabelim 4x16</t>
  </si>
  <si>
    <t>2.10</t>
  </si>
  <si>
    <t>Palīgmateriāli</t>
  </si>
  <si>
    <t>2.11</t>
  </si>
  <si>
    <t>Esošā kabeļa (caurulē) pārgriešana, pārcelšana, pieslēgšana pie jaunā balsta</t>
  </si>
  <si>
    <t>Objekta nosaukums: Autostāvvietu izbūve Komunālajā ielā 6, Ķegumā, Ogres novadā</t>
  </si>
  <si>
    <t>Objekta adrese: Komunālā iela, Ķegums, Ogres novads</t>
  </si>
  <si>
    <t>Pasūtījuma Nr. 5-1.2/2026-24</t>
  </si>
  <si>
    <t>Celma laušana vai nofrēzēšana, transportējot uz būvdarbu veicēja atbērtni</t>
  </si>
  <si>
    <t>Betona bruģa demontāža (biezums 6cm), tīrīšana, novietošana uz paletēm un transportēšana uz Pasūtītāja norādīto vietu.
Piezīme: Ja Pasūtītājs atsakās no viņam piederošā materiāla apjoma vai materiāls nav derīgs atkārtotai izmantošanai, tad šis apjoms jātransportē uz būvdarbu veicēja atbērtni</t>
  </si>
  <si>
    <t>Betona bruģa demontāža (biezums 6cm), tīrīšana, novietošana uz paletēm, bruģi sagatavojot un saglabājot atkārtotai izbūvei.</t>
  </si>
  <si>
    <t>Betona bruģa demontāža (biezums 8cm), tīrīšana, novietošana uz paletēm, bruģi sagatavojot un saglabājot atkārtotai izbūvei.</t>
  </si>
  <si>
    <t>Apzaļumošana un nogāžu nostiprināšana ar augu zemi 15cm biezumā,apsējot ar daudzgadīgu zāliena sēklām (NN-3)</t>
  </si>
  <si>
    <t xml:space="preserve">Taktila betona bruģa brīdinošās joslas izbūve (platums 0.60m) 6cm biezumā. Izmēri: 200x100x60mm, forma: ar izciļņu struktūru, krāsa: dzeltens, bruģa raksts: atbilstoši rasējumam TS-CD-5 </t>
  </si>
  <si>
    <t>Nepastiprinātas salizturīgās kārtas būvniecība ≥40cm biezumā</t>
  </si>
  <si>
    <t>3.6</t>
  </si>
  <si>
    <t>3.6.1</t>
  </si>
  <si>
    <t>3.6.2</t>
  </si>
  <si>
    <t>Karstā asfalta dilumkārtas AC 11 surf PMB būvniecība 
4cm biezumā (S-III klase)</t>
  </si>
  <si>
    <t>Karstā asfalta apakškārtas AC 22 base būvniecība 
6cm biezumā (S-IV klase)</t>
  </si>
  <si>
    <t>Ceļa zīmes Nr. 535 uzstādīšana 
(1gb uzstādāma uz apgaismojuma balsta)</t>
  </si>
  <si>
    <t>Ceļa zīmes Nr. 536 uzstādīšana 
(1gb uzstādāma uz apgaismojuma balsta)</t>
  </si>
  <si>
    <t xml:space="preserve">Ceļa horizontālā apzīmējuma Nr. 931 uzklāšana ar roku darbu (plastika, balts, b=0,5m)           </t>
  </si>
  <si>
    <r>
      <t xml:space="preserve">6. Atbilstoši "Autoceļu būvdarbu specifikācijas ABS 2026" izejas lielumi materiālu izvēlei projektā noteikti </t>
    </r>
    <r>
      <rPr>
        <b/>
        <sz val="8"/>
        <rFont val="Arial"/>
        <family val="2"/>
      </rPr>
      <t>AADT</t>
    </r>
    <r>
      <rPr>
        <b/>
        <vertAlign val="subscript"/>
        <sz val="8"/>
        <rFont val="Arial"/>
        <family val="2"/>
      </rPr>
      <t>j,-kravas</t>
    </r>
    <r>
      <rPr>
        <b/>
        <sz val="8"/>
        <rFont val="Arial"/>
        <family val="2"/>
      </rPr>
      <t xml:space="preserve"> ≤ 100 (A/24h)</t>
    </r>
    <r>
      <rPr>
        <sz val="8"/>
        <rFont val="Arial"/>
        <family val="2"/>
      </rPr>
      <t xml:space="preserve"> un </t>
    </r>
    <r>
      <rPr>
        <b/>
        <sz val="8"/>
        <rFont val="Arial"/>
        <family val="2"/>
      </rPr>
      <t>AADT</t>
    </r>
    <r>
      <rPr>
        <b/>
        <vertAlign val="subscript"/>
        <sz val="8"/>
        <rFont val="Arial"/>
        <family val="2"/>
      </rPr>
      <t>j,-pievestā</t>
    </r>
    <r>
      <rPr>
        <b/>
        <sz val="8"/>
        <rFont val="Arial"/>
        <family val="2"/>
      </rPr>
      <t xml:space="preserve">  = 501-1500 (A/24h)</t>
    </r>
    <r>
      <rPr>
        <sz val="8"/>
        <rFont val="Arial"/>
        <family val="2"/>
      </rPr>
      <t xml:space="preserve">. </t>
    </r>
    <r>
      <rPr>
        <b/>
        <sz val="8"/>
        <rFont val="Arial"/>
        <family val="2"/>
      </rPr>
      <t>Prasības materiāliem un konstruktīvo kārtu nestspējai uzrādītas Skaidrojošajā aprakstā un rasējumā TS-CD-2 "Projektēto segumu eksplikācija".</t>
    </r>
  </si>
  <si>
    <t>ELT-1</t>
  </si>
  <si>
    <t>Autostāvvietu izbūve Komunālajā ielā 6, Ķegumā, Ogres novadā</t>
  </si>
  <si>
    <t>Ielas betona apmaļu nojaukšana un transportēšana uz būvdarbu 
veicēja atbērtni</t>
  </si>
  <si>
    <t>Betona bruģa seguma izbūve 6cm biezumā. Izmēri: 200x100x60mm, forma: taisnstūris (ar fāzi), krāsa: pelēks, bruģa raksts: atbilstoši rasējumam TS-CD-5</t>
  </si>
  <si>
    <t>Būves nosaukums: Iela</t>
  </si>
  <si>
    <t>4.2.2</t>
  </si>
  <si>
    <t>Tāme sastādīta 2026. gada 8.jūnijā</t>
  </si>
  <si>
    <t>6-14</t>
  </si>
  <si>
    <t>Nesaistītu minerālmateriālu pamata nesošās kārtas 0/45 
būvniecība 15cm biezumā (N-III klase)</t>
  </si>
  <si>
    <t>15-16</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</si>
</sst>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 #,##0_-;_-* &quot;-&quot;_-;_-@_-"/>
    <numFmt numFmtId="43" formatCode="_-* #,##0.00_-;\-* #,##0.00_-;_-* &quot;-&quot;??_-;_-@_-"/>
    <numFmt numFmtId="164" formatCode="_-&quot;Ls&quot;\ * #,##0.00_-;\-&quot;Ls&quot;\ * #,##0.00_-;_-&quot;Ls&quot;\ * &quot;-&quot;??_-;_-@_-"/>
    <numFmt numFmtId="165" formatCode="_-* #,##0.00\ _L_s_-;\-* #,##0.00\ _L_s_-;_-* &quot;-&quot;??\ _L_s_-;_-@_-"/>
    <numFmt numFmtId="166" formatCode="#."/>
    <numFmt numFmtId="167" formatCode="m&quot;ont&quot;h\ d&quot;, &quot;yyyy"/>
    <numFmt numFmtId="168" formatCode="#.00"/>
    <numFmt numFmtId="169" formatCode="0.0"/>
    <numFmt numFmtId="170" formatCode="_(* #,##0_);_(* \(#,##0\);_(* &quot;-&quot;??_);_(@_)"/>
  </numFmts>
  <fonts count="113" x14ac:knownFonts="1">
    <font>
      <sz val="10"/>
      <name val="Arial"/>
    </font>
    <font>
      <sz val="11"/>
      <color theme="1"/>
      <name val="Calibri"/>
      <family val="2"/>
      <scheme val="minor"/>
    </font>
    <font>
      <sz val="10"/>
      <name val="Helv"/>
    </font>
    <font>
      <sz val="12"/>
      <color indexed="8"/>
      <name val="Arial"/>
      <family val="2"/>
    </font>
    <font>
      <sz val="11"/>
      <color indexed="8"/>
      <name val="Calibri"/>
      <family val="2"/>
    </font>
    <font>
      <sz val="12"/>
      <color indexed="9"/>
      <name val="Arial"/>
      <family val="2"/>
    </font>
    <font>
      <sz val="12"/>
      <color indexed="20"/>
      <name val="Arial"/>
      <family val="2"/>
    </font>
    <font>
      <b/>
      <sz val="12"/>
      <color indexed="52"/>
      <name val="Arial"/>
      <family val="2"/>
    </font>
    <font>
      <b/>
      <sz val="12"/>
      <color indexed="9"/>
      <name val="Arial"/>
      <family val="2"/>
    </font>
    <font>
      <i/>
      <sz val="12"/>
      <color indexed="23"/>
      <name val="Arial"/>
      <family val="2"/>
    </font>
    <font>
      <sz val="12"/>
      <color indexed="17"/>
      <name val="Arial"/>
      <family val="2"/>
    </font>
    <font>
      <b/>
      <sz val="15"/>
      <color indexed="56"/>
      <name val="Arial"/>
      <family val="2"/>
    </font>
    <font>
      <b/>
      <sz val="13"/>
      <color indexed="56"/>
      <name val="Arial"/>
      <family val="2"/>
    </font>
    <font>
      <b/>
      <sz val="11"/>
      <color indexed="56"/>
      <name val="Arial"/>
      <family val="2"/>
    </font>
    <font>
      <sz val="12"/>
      <color indexed="62"/>
      <name val="Arial"/>
      <family val="2"/>
    </font>
    <font>
      <sz val="12"/>
      <color indexed="52"/>
      <name val="Arial"/>
      <family val="2"/>
    </font>
    <font>
      <sz val="12"/>
      <color indexed="60"/>
      <name val="Arial"/>
      <family val="2"/>
    </font>
    <font>
      <sz val="10"/>
      <color indexed="8"/>
      <name val="Arial"/>
      <family val="2"/>
    </font>
    <font>
      <b/>
      <sz val="12"/>
      <color indexed="63"/>
      <name val="Arial"/>
      <family val="2"/>
    </font>
    <font>
      <b/>
      <sz val="18"/>
      <color indexed="56"/>
      <name val="Cambria"/>
      <family val="2"/>
    </font>
    <font>
      <b/>
      <sz val="12"/>
      <color indexed="8"/>
      <name val="Arial"/>
      <family val="2"/>
    </font>
    <font>
      <sz val="12"/>
      <color indexed="10"/>
      <name val="Arial"/>
      <family val="2"/>
    </font>
    <font>
      <sz val="8"/>
      <name val="Arial"/>
      <family val="2"/>
    </font>
    <font>
      <b/>
      <u/>
      <sz val="8"/>
      <name val="Arial"/>
      <family val="2"/>
    </font>
    <font>
      <b/>
      <sz val="8"/>
      <name val="Arial"/>
      <family val="2"/>
    </font>
    <font>
      <sz val="10"/>
      <name val="Times New Roman"/>
      <family val="1"/>
    </font>
    <font>
      <b/>
      <sz val="10"/>
      <name val="Times New Roman"/>
      <family val="1"/>
    </font>
    <font>
      <b/>
      <sz val="9"/>
      <name val="Arial"/>
      <family val="2"/>
    </font>
    <font>
      <sz val="8"/>
      <name val="Times New Roman"/>
      <family val="1"/>
    </font>
    <font>
      <b/>
      <sz val="8"/>
      <name val="Times New Roman"/>
      <family val="1"/>
    </font>
    <font>
      <b/>
      <sz val="12"/>
      <name val="Arial"/>
      <family val="2"/>
    </font>
    <font>
      <u/>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1"/>
      <color indexed="8"/>
      <name val="Courier New"/>
      <family val="1"/>
    </font>
    <font>
      <b/>
      <sz val="1"/>
      <color indexed="8"/>
      <name val="Courier New"/>
      <family val="1"/>
    </font>
    <font>
      <b/>
      <sz val="18"/>
      <color indexed="62"/>
      <name val="Cambria"/>
      <family val="2"/>
    </font>
    <font>
      <b/>
      <sz val="15"/>
      <color indexed="62"/>
      <name val="Calibri"/>
      <family val="2"/>
    </font>
    <font>
      <b/>
      <sz val="13"/>
      <color indexed="62"/>
      <name val="Calibri"/>
      <family val="2"/>
    </font>
    <font>
      <b/>
      <sz val="11"/>
      <color indexed="62"/>
      <name val="Calibri"/>
      <family val="2"/>
    </font>
    <font>
      <sz val="10"/>
      <color indexed="10"/>
      <name val="Arial"/>
      <family val="2"/>
    </font>
    <font>
      <sz val="10"/>
      <color theme="1"/>
      <name val="Arial"/>
      <family val="2"/>
    </font>
    <font>
      <sz val="10"/>
      <color theme="0"/>
      <name val="Arial"/>
      <family val="2"/>
    </font>
    <font>
      <sz val="11"/>
      <color theme="0"/>
      <name val="Calibri"/>
      <family val="2"/>
      <scheme val="minor"/>
    </font>
    <font>
      <sz val="10"/>
      <color rgb="FF9C0006"/>
      <name val="Arial"/>
      <family val="2"/>
    </font>
    <font>
      <sz val="11"/>
      <color rgb="FF9C0006"/>
      <name val="Calibri"/>
      <family val="2"/>
      <scheme val="minor"/>
    </font>
    <font>
      <b/>
      <sz val="10"/>
      <color rgb="FFFA7D00"/>
      <name val="Arial"/>
      <family val="2"/>
    </font>
    <font>
      <b/>
      <sz val="11"/>
      <color rgb="FFFA7D00"/>
      <name val="Calibri"/>
      <family val="2"/>
      <scheme val="minor"/>
    </font>
    <font>
      <b/>
      <sz val="10"/>
      <color theme="0"/>
      <name val="Arial"/>
      <family val="2"/>
    </font>
    <font>
      <b/>
      <sz val="11"/>
      <color theme="0"/>
      <name val="Calibri"/>
      <family val="2"/>
      <scheme val="minor"/>
    </font>
    <font>
      <i/>
      <sz val="10"/>
      <color rgb="FF7F7F7F"/>
      <name val="Arial"/>
      <family val="2"/>
    </font>
    <font>
      <i/>
      <sz val="11"/>
      <color rgb="FF7F7F7F"/>
      <name val="Calibri"/>
      <family val="2"/>
      <scheme val="minor"/>
    </font>
    <font>
      <sz val="10"/>
      <color rgb="FF006100"/>
      <name val="Arial"/>
      <family val="2"/>
    </font>
    <font>
      <sz val="11"/>
      <color rgb="FF006100"/>
      <name val="Calibri"/>
      <family val="2"/>
      <scheme val="minor"/>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sz val="10"/>
      <color rgb="FF3F3F76"/>
      <name val="Arial"/>
      <family val="2"/>
    </font>
    <font>
      <sz val="11"/>
      <color rgb="FF3F3F76"/>
      <name val="Calibri"/>
      <family val="2"/>
      <scheme val="minor"/>
    </font>
    <font>
      <sz val="10"/>
      <color rgb="FFFA7D00"/>
      <name val="Arial"/>
      <family val="2"/>
    </font>
    <font>
      <sz val="11"/>
      <color rgb="FFFA7D00"/>
      <name val="Calibri"/>
      <family val="2"/>
      <scheme val="minor"/>
    </font>
    <font>
      <sz val="10"/>
      <color rgb="FF9C6500"/>
      <name val="Arial"/>
      <family val="2"/>
    </font>
    <font>
      <sz val="11"/>
      <color rgb="FF9C6500"/>
      <name val="Calibri"/>
      <family val="2"/>
      <scheme val="minor"/>
    </font>
    <font>
      <sz val="12"/>
      <color theme="1"/>
      <name val="Arial"/>
      <family val="2"/>
    </font>
    <font>
      <b/>
      <sz val="10"/>
      <color rgb="FF3F3F3F"/>
      <name val="Arial"/>
      <family val="2"/>
    </font>
    <font>
      <b/>
      <sz val="11"/>
      <color rgb="FF3F3F3F"/>
      <name val="Calibri"/>
      <family val="2"/>
      <scheme val="minor"/>
    </font>
    <font>
      <b/>
      <sz val="18"/>
      <color theme="3"/>
      <name val="Cambria"/>
      <family val="2"/>
      <scheme val="major"/>
    </font>
    <font>
      <b/>
      <sz val="10"/>
      <color theme="1"/>
      <name val="Arial"/>
      <family val="2"/>
    </font>
    <font>
      <b/>
      <sz val="11"/>
      <color theme="1"/>
      <name val="Calibri"/>
      <family val="2"/>
      <scheme val="minor"/>
    </font>
    <font>
      <sz val="10"/>
      <color rgb="FFFF0000"/>
      <name val="Arial"/>
      <family val="2"/>
    </font>
    <font>
      <sz val="11"/>
      <color rgb="FFFF0000"/>
      <name val="Calibri"/>
      <family val="2"/>
      <scheme val="minor"/>
    </font>
    <font>
      <b/>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sz val="10"/>
      <color indexed="17"/>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b/>
      <sz val="10"/>
      <color rgb="FFFF0000"/>
      <name val="Arial"/>
      <family val="2"/>
    </font>
    <font>
      <vertAlign val="superscript"/>
      <sz val="8"/>
      <name val="Arial"/>
      <family val="2"/>
    </font>
    <font>
      <b/>
      <i/>
      <u/>
      <sz val="8"/>
      <name val="Arial"/>
      <family val="2"/>
    </font>
    <font>
      <b/>
      <sz val="9"/>
      <color rgb="FFFF0000"/>
      <name val="Arial"/>
      <family val="2"/>
    </font>
    <font>
      <sz val="8"/>
      <color rgb="FFFF0000"/>
      <name val="Arial"/>
      <family val="2"/>
    </font>
    <font>
      <sz val="7"/>
      <name val="Arial"/>
      <family val="2"/>
    </font>
    <font>
      <b/>
      <sz val="7"/>
      <name val="Arial"/>
      <family val="2"/>
    </font>
    <font>
      <b/>
      <sz val="7"/>
      <color rgb="FFFF0000"/>
      <name val="Arial"/>
      <family val="2"/>
    </font>
    <font>
      <b/>
      <sz val="8"/>
      <color rgb="FFFF0000"/>
      <name val="Arial"/>
      <family val="2"/>
    </font>
    <font>
      <sz val="9"/>
      <name val="Arial"/>
      <family val="2"/>
    </font>
    <font>
      <b/>
      <vertAlign val="superscript"/>
      <sz val="8"/>
      <name val="Arial"/>
      <family val="2"/>
    </font>
    <font>
      <b/>
      <u/>
      <sz val="7"/>
      <name val="Arial"/>
      <family val="2"/>
    </font>
    <font>
      <b/>
      <vertAlign val="subscript"/>
      <sz val="8"/>
      <name val="Arial"/>
      <family val="2"/>
    </font>
    <font>
      <sz val="10"/>
      <name val="Arial"/>
    </font>
    <font>
      <sz val="8"/>
      <name val="Arial"/>
    </font>
  </fonts>
  <fills count="73">
    <fill>
      <patternFill patternType="none"/>
    </fill>
    <fill>
      <patternFill patternType="gray125"/>
    </fill>
    <fill>
      <patternFill patternType="solid">
        <fgColor indexed="49"/>
        <bgColor indexed="64"/>
      </patternFill>
    </fill>
    <fill>
      <patternFill patternType="solid">
        <fgColor indexed="10"/>
        <bgColor indexed="64"/>
      </patternFill>
    </fill>
    <fill>
      <patternFill patternType="solid">
        <fgColor indexed="31"/>
        <bgColor indexed="64"/>
      </patternFill>
    </fill>
    <fill>
      <patternFill patternType="solid">
        <fgColor theme="4" tint="0.79995117038483843"/>
        <bgColor indexed="64"/>
      </patternFill>
    </fill>
    <fill>
      <patternFill patternType="solid">
        <fgColor indexed="45"/>
        <bgColor indexed="64"/>
      </patternFill>
    </fill>
    <fill>
      <patternFill patternType="solid">
        <fgColor theme="5" tint="0.79995117038483843"/>
        <bgColor indexed="64"/>
      </patternFill>
    </fill>
    <fill>
      <patternFill patternType="solid">
        <fgColor indexed="42"/>
        <bgColor indexed="64"/>
      </patternFill>
    </fill>
    <fill>
      <patternFill patternType="solid">
        <fgColor theme="6" tint="0.79995117038483843"/>
        <bgColor indexed="64"/>
      </patternFill>
    </fill>
    <fill>
      <patternFill patternType="solid">
        <fgColor indexed="46"/>
        <bgColor indexed="64"/>
      </patternFill>
    </fill>
    <fill>
      <patternFill patternType="solid">
        <fgColor theme="7" tint="0.79995117038483843"/>
        <bgColor indexed="64"/>
      </patternFill>
    </fill>
    <fill>
      <patternFill patternType="solid">
        <fgColor indexed="27"/>
        <bgColor indexed="64"/>
      </patternFill>
    </fill>
    <fill>
      <patternFill patternType="solid">
        <fgColor theme="8" tint="0.79995117038483843"/>
        <bgColor indexed="64"/>
      </patternFill>
    </fill>
    <fill>
      <patternFill patternType="solid">
        <fgColor indexed="47"/>
        <bgColor indexed="64"/>
      </patternFill>
    </fill>
    <fill>
      <patternFill patternType="solid">
        <fgColor theme="9" tint="0.79995117038483843"/>
        <bgColor indexed="64"/>
      </patternFill>
    </fill>
    <fill>
      <patternFill patternType="solid">
        <fgColor indexed="9"/>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57"/>
        <bgColor indexed="64"/>
      </patternFill>
    </fill>
    <fill>
      <patternFill patternType="solid">
        <fgColor indexed="54"/>
        <bgColor indexed="64"/>
      </patternFill>
    </fill>
    <fill>
      <patternFill patternType="solid">
        <fgColor indexed="44"/>
        <bgColor indexed="64"/>
      </patternFill>
    </fill>
    <fill>
      <patternFill patternType="solid">
        <fgColor theme="4" tint="0.59996337778862885"/>
        <bgColor indexed="64"/>
      </patternFill>
    </fill>
    <fill>
      <patternFill patternType="solid">
        <fgColor indexed="29"/>
        <bgColor indexed="64"/>
      </patternFill>
    </fill>
    <fill>
      <patternFill patternType="solid">
        <fgColor theme="5" tint="0.59996337778862885"/>
        <bgColor indexed="64"/>
      </patternFill>
    </fill>
    <fill>
      <patternFill patternType="solid">
        <fgColor indexed="11"/>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indexed="51"/>
        <bgColor indexed="64"/>
      </patternFill>
    </fill>
    <fill>
      <patternFill patternType="solid">
        <fgColor theme="9" tint="0.59996337778862885"/>
        <bgColor indexed="64"/>
      </patternFill>
    </fill>
    <fill>
      <patternFill patternType="solid">
        <fgColor indexed="22"/>
        <bgColor indexed="64"/>
      </patternFill>
    </fill>
    <fill>
      <patternFill patternType="solid">
        <fgColor indexed="29"/>
        <bgColor indexed="64"/>
      </patternFill>
    </fill>
    <fill>
      <patternFill patternType="solid">
        <fgColor indexed="43"/>
        <bgColor indexed="64"/>
      </patternFill>
    </fill>
    <fill>
      <patternFill patternType="solid">
        <fgColor indexed="44"/>
        <bgColor indexed="64"/>
      </patternFill>
    </fill>
    <fill>
      <patternFill patternType="solid">
        <fgColor indexed="53"/>
        <bgColor indexed="64"/>
      </patternFill>
    </fill>
    <fill>
      <patternFill patternType="solid">
        <fgColor indexed="3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indexed="36"/>
        <bgColor indexed="64"/>
      </patternFill>
    </fill>
    <fill>
      <patternFill patternType="solid">
        <fgColor theme="7" tint="0.39997558519241921"/>
        <bgColor indexed="64"/>
      </patternFill>
    </fill>
    <fill>
      <patternFill patternType="solid">
        <fgColor indexed="49"/>
        <bgColor indexed="64"/>
      </patternFill>
    </fill>
    <fill>
      <patternFill patternType="solid">
        <fgColor theme="8" tint="0.39997558519241921"/>
        <bgColor indexed="64"/>
      </patternFill>
    </fill>
    <fill>
      <patternFill patternType="solid">
        <fgColor indexed="52"/>
        <bgColor indexed="64"/>
      </patternFill>
    </fill>
    <fill>
      <patternFill patternType="solid">
        <fgColor theme="9" tint="0.39997558519241921"/>
        <bgColor indexed="64"/>
      </patternFill>
    </fill>
    <fill>
      <patternFill patternType="solid">
        <fgColor indexed="62"/>
        <bgColor indexed="64"/>
      </patternFill>
    </fill>
    <fill>
      <patternFill patternType="solid">
        <fgColor theme="4"/>
        <bgColor indexed="64"/>
      </patternFill>
    </fill>
    <fill>
      <patternFill patternType="solid">
        <fgColor indexed="10"/>
        <bgColor indexed="64"/>
      </patternFill>
    </fill>
    <fill>
      <patternFill patternType="solid">
        <fgColor theme="5"/>
        <bgColor indexed="64"/>
      </patternFill>
    </fill>
    <fill>
      <patternFill patternType="solid">
        <fgColor indexed="57"/>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indexed="53"/>
        <bgColor indexed="64"/>
      </patternFill>
    </fill>
    <fill>
      <patternFill patternType="solid">
        <fgColor theme="9"/>
        <bgColor indexed="64"/>
      </patternFill>
    </fill>
    <fill>
      <patternFill patternType="solid">
        <fgColor rgb="FFFFC7CE"/>
        <bgColor indexed="64"/>
      </patternFill>
    </fill>
    <fill>
      <patternFill patternType="solid">
        <fgColor indexed="22"/>
        <bgColor indexed="64"/>
      </patternFill>
    </fill>
    <fill>
      <patternFill patternType="solid">
        <fgColor rgb="FFF2F2F2"/>
        <bgColor indexed="64"/>
      </patternFill>
    </fill>
    <fill>
      <patternFill patternType="solid">
        <fgColor indexed="55"/>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indexed="42"/>
        <bgColor indexed="64"/>
      </patternFill>
    </fill>
    <fill>
      <patternFill patternType="solid">
        <fgColor indexed="43"/>
        <bgColor indexed="64"/>
      </patternFill>
    </fill>
    <fill>
      <patternFill patternType="solid">
        <fgColor rgb="FFFFEB9C"/>
        <bgColor indexed="64"/>
      </patternFill>
    </fill>
    <fill>
      <patternFill patternType="solid">
        <fgColor indexed="65"/>
        <bgColor indexed="64"/>
      </patternFill>
    </fill>
    <fill>
      <patternFill patternType="solid">
        <fgColor indexed="26"/>
        <bgColor indexed="64"/>
      </patternFill>
    </fill>
    <fill>
      <patternFill patternType="solid">
        <fgColor rgb="FFFFFFCC"/>
        <bgColor indexed="64"/>
      </patternFill>
    </fill>
    <fill>
      <patternFill patternType="solid">
        <fgColor indexed="55"/>
        <bgColor indexed="64"/>
      </patternFill>
    </fill>
    <fill>
      <patternFill patternType="solid">
        <fgColor indexed="45"/>
        <bgColor indexed="64"/>
      </patternFill>
    </fill>
    <fill>
      <patternFill patternType="solid">
        <fgColor indexed="9"/>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thin">
        <color rgb="FF7F7F7F"/>
      </left>
      <right style="thin">
        <color rgb="FF7F7F7F"/>
      </right>
      <top style="thin">
        <color rgb="FF7F7F7F"/>
      </top>
      <bottom style="thin">
        <color rgb="FF7F7F7F"/>
      </bottom>
      <diagonal/>
    </border>
    <border>
      <left style="double">
        <color indexed="63"/>
      </left>
      <right style="double">
        <color indexed="63"/>
      </right>
      <top style="double">
        <color indexed="63"/>
      </top>
      <bottom style="double">
        <color indexed="63"/>
      </bottom>
      <diagonal/>
    </border>
    <border>
      <left style="double">
        <color rgb="FF3F3F3F"/>
      </left>
      <right style="double">
        <color rgb="FF3F3F3F"/>
      </right>
      <top style="double">
        <color rgb="FF3F3F3F"/>
      </top>
      <bottom style="double">
        <color rgb="FF3F3F3F"/>
      </bottom>
      <diagonal/>
    </border>
    <border>
      <left/>
      <right/>
      <top/>
      <bottom style="thick">
        <color indexed="62"/>
      </bottom>
      <diagonal/>
    </border>
    <border>
      <left/>
      <right/>
      <top/>
      <bottom style="thick">
        <color theme="4"/>
      </bottom>
      <diagonal/>
    </border>
    <border>
      <left/>
      <right/>
      <top/>
      <bottom style="thick">
        <color indexed="22"/>
      </bottom>
      <diagonal/>
    </border>
    <border>
      <left/>
      <right/>
      <top/>
      <bottom style="thick">
        <color theme="4" tint="0.49995422223578601"/>
      </bottom>
      <diagonal/>
    </border>
    <border>
      <left/>
      <right/>
      <top/>
      <bottom style="medium">
        <color indexed="30"/>
      </bottom>
      <diagonal/>
    </border>
    <border>
      <left/>
      <right/>
      <top/>
      <bottom style="medium">
        <color theme="4" tint="0.39997558519241921"/>
      </bottom>
      <diagonal/>
    </border>
    <border>
      <left style="thin">
        <color indexed="63"/>
      </left>
      <right style="thin">
        <color indexed="63"/>
      </right>
      <top style="thin">
        <color indexed="63"/>
      </top>
      <bottom style="thin">
        <color indexed="63"/>
      </bottom>
      <diagonal/>
    </border>
    <border>
      <left/>
      <right/>
      <top style="thin">
        <color indexed="8"/>
      </top>
      <bottom style="double">
        <color indexed="8"/>
      </bottom>
      <diagonal/>
    </border>
    <border>
      <left/>
      <right/>
      <top/>
      <bottom style="double">
        <color indexed="52"/>
      </bottom>
      <diagonal/>
    </border>
    <border>
      <left/>
      <right/>
      <top/>
      <bottom style="double">
        <color rgb="FFFF8001"/>
      </bottom>
      <diagonal/>
    </border>
    <border>
      <left style="thin">
        <color indexed="22"/>
      </left>
      <right style="thin">
        <color indexed="22"/>
      </right>
      <top style="thin">
        <color indexed="22"/>
      </top>
      <bottom style="thin">
        <color indexed="2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indexed="62"/>
      </top>
      <bottom style="double">
        <color indexed="62"/>
      </bottom>
      <diagonal/>
    </border>
    <border>
      <left/>
      <right/>
      <top style="thin">
        <color theme="4"/>
      </top>
      <bottom style="double">
        <color theme="4"/>
      </bottom>
      <diagonal/>
    </border>
    <border>
      <left/>
      <right/>
      <top/>
      <bottom style="thick">
        <color indexed="49"/>
      </bottom>
      <diagonal/>
    </border>
    <border>
      <left/>
      <right/>
      <top/>
      <bottom style="medium">
        <color indexed="49"/>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s>
  <cellStyleXfs count="32564">
    <xf numFmtId="0" fontId="0" fillId="0" borderId="0"/>
    <xf numFmtId="0" fontId="32" fillId="2" borderId="0" applyNumberFormat="0" applyBorder="0" applyAlignment="0" applyProtection="0"/>
    <xf numFmtId="0" fontId="32"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54"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54"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54"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4"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54"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4"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17"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4"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54"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4"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4"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4"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4"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4" fillId="22" borderId="0" applyNumberFormat="0" applyBorder="0" applyAlignment="0" applyProtection="0"/>
    <xf numFmtId="0" fontId="4" fillId="24" borderId="0" applyNumberFormat="0" applyBorder="0" applyAlignment="0" applyProtection="0"/>
    <xf numFmtId="0" fontId="4" fillId="26" borderId="0" applyNumberFormat="0" applyBorder="0" applyAlignment="0" applyProtection="0"/>
    <xf numFmtId="0" fontId="4" fillId="10" borderId="0" applyNumberFormat="0" applyBorder="0" applyAlignment="0" applyProtection="0"/>
    <xf numFmtId="0" fontId="4" fillId="22" borderId="0" applyNumberFormat="0" applyBorder="0" applyAlignment="0" applyProtection="0"/>
    <xf numFmtId="0" fontId="4" fillId="30"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32" borderId="0" applyNumberFormat="0" applyBorder="0" applyAlignment="0" applyProtection="0"/>
    <xf numFmtId="0" fontId="4" fillId="35" borderId="0" applyNumberFormat="0" applyBorder="0" applyAlignment="0" applyProtection="0"/>
    <xf numFmtId="0" fontId="4" fillId="17" borderId="0" applyNumberFormat="0" applyBorder="0" applyAlignment="0" applyProtection="0"/>
    <xf numFmtId="0" fontId="32" fillId="2" borderId="0" applyNumberFormat="0" applyBorder="0" applyAlignment="0" applyProtection="0"/>
    <xf numFmtId="0" fontId="32" fillId="36"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5" fillId="38" borderId="0" applyNumberFormat="0" applyBorder="0" applyAlignment="0" applyProtection="0"/>
    <xf numFmtId="0" fontId="56" fillId="38" borderId="0" applyNumberFormat="0" applyBorder="0" applyAlignment="0" applyProtection="0"/>
    <xf numFmtId="0" fontId="56" fillId="38"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5" fillId="39" borderId="0" applyNumberFormat="0" applyBorder="0" applyAlignment="0" applyProtection="0"/>
    <xf numFmtId="0" fontId="56" fillId="39" borderId="0" applyNumberFormat="0" applyBorder="0" applyAlignment="0" applyProtection="0"/>
    <xf numFmtId="0" fontId="56" fillId="39"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5" fillId="40" borderId="0" applyNumberFormat="0" applyBorder="0" applyAlignment="0" applyProtection="0"/>
    <xf numFmtId="0" fontId="56" fillId="40" borderId="0" applyNumberFormat="0" applyBorder="0" applyAlignment="0" applyProtection="0"/>
    <xf numFmtId="0" fontId="56" fillId="40"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5" fillId="42" borderId="0" applyNumberFormat="0" applyBorder="0" applyAlignment="0" applyProtection="0"/>
    <xf numFmtId="0" fontId="56" fillId="42" borderId="0" applyNumberFormat="0" applyBorder="0" applyAlignment="0" applyProtection="0"/>
    <xf numFmtId="0" fontId="56" fillId="42"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5" fillId="44" borderId="0" applyNumberFormat="0" applyBorder="0" applyAlignment="0" applyProtection="0"/>
    <xf numFmtId="0" fontId="56" fillId="44" borderId="0" applyNumberFormat="0" applyBorder="0" applyAlignment="0" applyProtection="0"/>
    <xf numFmtId="0" fontId="56" fillId="44"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5" fillId="46" borderId="0" applyNumberFormat="0" applyBorder="0" applyAlignment="0" applyProtection="0"/>
    <xf numFmtId="0" fontId="56" fillId="46" borderId="0" applyNumberFormat="0" applyBorder="0" applyAlignment="0" applyProtection="0"/>
    <xf numFmtId="0" fontId="56" fillId="46"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32" fillId="37" borderId="0" applyNumberFormat="0" applyBorder="0" applyAlignment="0" applyProtection="0"/>
    <xf numFmtId="0" fontId="32" fillId="24" borderId="0" applyNumberFormat="0" applyBorder="0" applyAlignment="0" applyProtection="0"/>
    <xf numFmtId="0" fontId="32" fillId="26" borderId="0" applyNumberFormat="0" applyBorder="0" applyAlignment="0" applyProtection="0"/>
    <xf numFmtId="0" fontId="32" fillId="41" borderId="0" applyNumberFormat="0" applyBorder="0" applyAlignment="0" applyProtection="0"/>
    <xf numFmtId="0" fontId="32" fillId="43" borderId="0" applyNumberFormat="0" applyBorder="0" applyAlignment="0" applyProtection="0"/>
    <xf numFmtId="0" fontId="32" fillId="45" borderId="0" applyNumberFormat="0" applyBorder="0" applyAlignment="0" applyProtection="0"/>
    <xf numFmtId="0" fontId="32" fillId="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32" fillId="32" borderId="0" applyNumberFormat="0" applyBorder="0" applyAlignment="0" applyProtection="0"/>
    <xf numFmtId="0" fontId="32" fillId="2" borderId="0" applyNumberFormat="0" applyBorder="0" applyAlignment="0" applyProtection="0"/>
    <xf numFmtId="0" fontId="32" fillId="1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5" fillId="48" borderId="0" applyNumberFormat="0" applyBorder="0" applyAlignment="0" applyProtection="0"/>
    <xf numFmtId="0" fontId="56" fillId="48" borderId="0" applyNumberFormat="0" applyBorder="0" applyAlignment="0" applyProtection="0"/>
    <xf numFmtId="0" fontId="56" fillId="48"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5" fillId="50" borderId="0" applyNumberFormat="0" applyBorder="0" applyAlignment="0" applyProtection="0"/>
    <xf numFmtId="0" fontId="56" fillId="50" borderId="0" applyNumberFormat="0" applyBorder="0" applyAlignment="0" applyProtection="0"/>
    <xf numFmtId="0" fontId="56" fillId="50"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5" fillId="52" borderId="0" applyNumberFormat="0" applyBorder="0" applyAlignment="0" applyProtection="0"/>
    <xf numFmtId="0" fontId="56" fillId="52" borderId="0" applyNumberFormat="0" applyBorder="0" applyAlignment="0" applyProtection="0"/>
    <xf numFmtId="0" fontId="56" fillId="52"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5" fillId="53" borderId="0" applyNumberFormat="0" applyBorder="0" applyAlignment="0" applyProtection="0"/>
    <xf numFmtId="0" fontId="56" fillId="53" borderId="0" applyNumberFormat="0" applyBorder="0" applyAlignment="0" applyProtection="0"/>
    <xf numFmtId="0" fontId="56" fillId="53"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5" fillId="54" borderId="0" applyNumberFormat="0" applyBorder="0" applyAlignment="0" applyProtection="0"/>
    <xf numFmtId="0" fontId="56" fillId="54" borderId="0" applyNumberFormat="0" applyBorder="0" applyAlignment="0" applyProtection="0"/>
    <xf numFmtId="0" fontId="56" fillId="54"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5" fillId="56" borderId="0" applyNumberFormat="0" applyBorder="0" applyAlignment="0" applyProtection="0"/>
    <xf numFmtId="0" fontId="56" fillId="56" borderId="0" applyNumberFormat="0" applyBorder="0" applyAlignment="0" applyProtection="0"/>
    <xf numFmtId="0" fontId="56" fillId="56"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34" fillId="16" borderId="1" applyNumberFormat="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57"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46" fillId="0" borderId="0" applyNumberFormat="0" applyFill="0" applyBorder="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59" fillId="59" borderId="2" applyNumberFormat="0" applyAlignment="0" applyProtection="0"/>
    <xf numFmtId="0" fontId="60" fillId="59" borderId="2" applyNumberFormat="0" applyAlignment="0" applyProtection="0"/>
    <xf numFmtId="0" fontId="60" fillId="59" borderId="2"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61" fillId="61" borderId="4" applyNumberFormat="0" applyAlignment="0" applyProtection="0"/>
    <xf numFmtId="0" fontId="62" fillId="61" borderId="4" applyNumberFormat="0" applyAlignment="0" applyProtection="0"/>
    <xf numFmtId="0" fontId="62" fillId="61" borderId="4"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41"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4" fontId="111" fillId="0" borderId="0" applyFont="0" applyFill="0" applyBorder="0" applyAlignment="0" applyProtection="0"/>
    <xf numFmtId="167" fontId="47" fillId="0" borderId="0">
      <protection locked="0"/>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68" fontId="47" fillId="0" borderId="0">
      <protection locked="0"/>
    </xf>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65" fillId="62" borderId="0" applyNumberFormat="0" applyBorder="0" applyAlignment="0" applyProtection="0"/>
    <xf numFmtId="0" fontId="66" fillId="62" borderId="0" applyNumberFormat="0" applyBorder="0" applyAlignment="0" applyProtection="0"/>
    <xf numFmtId="0" fontId="66" fillId="62"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67" fillId="0" borderId="6"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69" fillId="0" borderId="8" applyNumberFormat="0" applyFill="0" applyAlignment="0" applyProtection="0"/>
    <xf numFmtId="0" fontId="70" fillId="0" borderId="8" applyNumberFormat="0" applyFill="0" applyAlignment="0" applyProtection="0"/>
    <xf numFmtId="0" fontId="70" fillId="0" borderId="8"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71" fillId="0" borderId="10" applyNumberFormat="0" applyFill="0" applyAlignment="0" applyProtection="0"/>
    <xf numFmtId="0" fontId="72" fillId="0" borderId="10" applyNumberFormat="0" applyFill="0" applyAlignment="0" applyProtection="0"/>
    <xf numFmtId="0" fontId="72" fillId="0" borderId="10"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71"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166" fontId="48" fillId="0" borderId="0">
      <protection locked="0"/>
    </xf>
    <xf numFmtId="166" fontId="48" fillId="0" borderId="0">
      <protection locked="0"/>
    </xf>
    <xf numFmtId="0" fontId="41" fillId="17"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73" fillId="63" borderId="2" applyNumberFormat="0" applyAlignment="0" applyProtection="0"/>
    <xf numFmtId="0" fontId="74" fillId="63" borderId="2" applyNumberFormat="0" applyAlignment="0" applyProtection="0"/>
    <xf numFmtId="0" fontId="74" fillId="63" borderId="2"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44" fillId="16" borderId="11" applyNumberFormat="0" applyAlignment="0" applyProtection="0"/>
    <xf numFmtId="166" fontId="47" fillId="0" borderId="12">
      <protection locked="0"/>
    </xf>
    <xf numFmtId="0" fontId="37" fillId="64" borderId="0" applyNumberFormat="0" applyBorder="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75" fillId="0" borderId="14" applyNumberFormat="0" applyFill="0" applyAlignment="0" applyProtection="0"/>
    <xf numFmtId="0" fontId="76" fillId="0" borderId="14" applyNumberFormat="0" applyFill="0" applyAlignment="0" applyProtection="0"/>
    <xf numFmtId="0" fontId="76" fillId="0" borderId="14"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43" fillId="34"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77" fillId="66" borderId="0" applyNumberFormat="0" applyBorder="0" applyAlignment="0" applyProtection="0"/>
    <xf numFmtId="0" fontId="78" fillId="66" borderId="0" applyNumberFormat="0" applyBorder="0" applyAlignment="0" applyProtection="0"/>
    <xf numFmtId="0" fontId="78" fillId="66"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11" fillId="0" borderId="0"/>
    <xf numFmtId="0" fontId="111" fillId="67" borderId="0">
      <alignment vertical="center" wrapText="1"/>
    </xf>
    <xf numFmtId="0" fontId="111" fillId="67" borderId="0">
      <alignment vertical="center" wrapText="1"/>
    </xf>
    <xf numFmtId="0" fontId="111" fillId="67" borderId="0">
      <alignment vertical="center" wrapText="1"/>
    </xf>
    <xf numFmtId="0" fontId="111" fillId="67" borderId="0">
      <alignment vertical="center" wrapText="1"/>
    </xf>
    <xf numFmtId="0" fontId="111" fillId="67" borderId="0">
      <alignment vertical="center" wrapText="1"/>
    </xf>
    <xf numFmtId="0" fontId="111" fillId="67" borderId="0">
      <alignment vertical="center" wrapText="1"/>
    </xf>
    <xf numFmtId="0" fontId="111" fillId="67" borderId="0">
      <alignment vertical="center" wrapText="1"/>
    </xf>
    <xf numFmtId="0" fontId="111" fillId="67" borderId="0">
      <alignment vertical="center" wrapText="1"/>
    </xf>
    <xf numFmtId="0" fontId="111" fillId="0" borderId="0"/>
    <xf numFmtId="0" fontId="111" fillId="0" borderId="0"/>
    <xf numFmtId="0" fontId="111"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3"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3"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79"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79" fillId="0" borderId="0"/>
    <xf numFmtId="0" fontId="79" fillId="0" borderId="0"/>
    <xf numFmtId="0" fontId="3" fillId="0" borderId="0"/>
    <xf numFmtId="0" fontId="3" fillId="0" borderId="0"/>
    <xf numFmtId="0" fontId="79"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111" fillId="0" borderId="0"/>
    <xf numFmtId="0" fontId="111" fillId="0" borderId="0"/>
    <xf numFmtId="0" fontId="111" fillId="0" borderId="0"/>
    <xf numFmtId="0" fontId="2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111"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4" fillId="0" borderId="0"/>
    <xf numFmtId="0" fontId="4" fillId="0" borderId="0"/>
    <xf numFmtId="0" fontId="111" fillId="0" borderId="0"/>
    <xf numFmtId="0" fontId="4" fillId="0" borderId="0"/>
    <xf numFmtId="0" fontId="4" fillId="0" borderId="0"/>
    <xf numFmtId="0" fontId="111" fillId="0" borderId="0"/>
    <xf numFmtId="0" fontId="4" fillId="0" borderId="0"/>
    <xf numFmtId="0" fontId="4" fillId="0" borderId="0"/>
    <xf numFmtId="0" fontId="111" fillId="0" borderId="0"/>
    <xf numFmtId="0" fontId="4" fillId="0" borderId="0"/>
    <xf numFmtId="0" fontId="54" fillId="0" borderId="0"/>
    <xf numFmtId="0" fontId="4" fillId="0" borderId="0"/>
    <xf numFmtId="0" fontId="54" fillId="0" borderId="0"/>
    <xf numFmtId="0" fontId="4" fillId="0" borderId="0"/>
    <xf numFmtId="0" fontId="3" fillId="0" borderId="0"/>
    <xf numFmtId="0" fontId="1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 fillId="0" borderId="0"/>
    <xf numFmtId="0" fontId="25" fillId="0" borderId="0"/>
    <xf numFmtId="0" fontId="1" fillId="0" borderId="0"/>
    <xf numFmtId="0" fontId="25" fillId="0" borderId="0"/>
    <xf numFmtId="0" fontId="1" fillId="0" borderId="0"/>
    <xf numFmtId="0" fontId="111" fillId="67" borderId="0">
      <alignment vertical="center" wrapText="1"/>
    </xf>
    <xf numFmtId="0" fontId="111" fillId="67" borderId="0">
      <alignment vertical="center" wrapText="1"/>
    </xf>
    <xf numFmtId="0" fontId="111" fillId="0" borderId="0"/>
    <xf numFmtId="0" fontId="49" fillId="0" borderId="0" applyNumberFormat="0" applyFill="0" applyBorder="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9" borderId="16" applyNumberFormat="0" applyFont="0" applyAlignment="0" applyProtection="0"/>
    <xf numFmtId="0" fontId="111" fillId="69" borderId="16" applyNumberFormat="0" applyFont="0" applyAlignment="0" applyProtection="0"/>
    <xf numFmtId="0" fontId="111" fillId="69" borderId="16"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80" fillId="59" borderId="17" applyNumberFormat="0" applyAlignment="0" applyProtection="0"/>
    <xf numFmtId="0" fontId="81" fillId="59" borderId="17" applyNumberFormat="0" applyAlignment="0" applyProtection="0"/>
    <xf numFmtId="0" fontId="81" fillId="59" borderId="17"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4" fillId="0" borderId="0"/>
    <xf numFmtId="0" fontId="36" fillId="0" borderId="0" applyNumberFormat="0" applyFill="0" applyBorder="0" applyAlignment="0" applyProtection="0"/>
    <xf numFmtId="0" fontId="35" fillId="70" borderId="3" applyNumberFormat="0" applyAlignment="0" applyProtection="0"/>
    <xf numFmtId="0" fontId="111" fillId="18" borderId="15" applyNumberFormat="0" applyAlignment="0" applyProtection="0"/>
    <xf numFmtId="0" fontId="42" fillId="0" borderId="13" applyNumberFormat="0" applyFill="0" applyAlignment="0" applyProtection="0"/>
    <xf numFmtId="0" fontId="33" fillId="71" borderId="0" applyNumberFormat="0" applyBorder="0" applyAlignment="0" applyProtection="0"/>
    <xf numFmtId="0" fontId="2"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82" fillId="0" borderId="0" applyNumberFormat="0" applyFill="0" applyBorder="0" applyAlignment="0" applyProtection="0"/>
    <xf numFmtId="0" fontId="8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83" fillId="0" borderId="19" applyNumberFormat="0" applyFill="0" applyAlignment="0" applyProtection="0"/>
    <xf numFmtId="0" fontId="84" fillId="0" borderId="19" applyNumberFormat="0" applyFill="0" applyAlignment="0" applyProtection="0"/>
    <xf numFmtId="0" fontId="84" fillId="0" borderId="19"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50" fillId="0" borderId="20" applyNumberFormat="0" applyFill="0" applyAlignment="0" applyProtection="0"/>
    <xf numFmtId="0" fontId="51" fillId="0" borderId="7" applyNumberFormat="0" applyFill="0" applyAlignment="0" applyProtection="0"/>
    <xf numFmtId="0" fontId="52" fillId="0" borderId="21" applyNumberFormat="0" applyFill="0" applyAlignment="0" applyProtection="0"/>
    <xf numFmtId="0" fontId="52"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2" fillId="47" borderId="0" applyNumberFormat="0" applyBorder="0" applyAlignment="0" applyProtection="0"/>
    <xf numFmtId="0" fontId="32" fillId="49" borderId="0" applyNumberFormat="0" applyBorder="0" applyAlignment="0" applyProtection="0"/>
    <xf numFmtId="0" fontId="32" fillId="51" borderId="0" applyNumberFormat="0" applyBorder="0" applyAlignment="0" applyProtection="0"/>
    <xf numFmtId="0" fontId="32" fillId="41" borderId="0" applyNumberFormat="0" applyBorder="0" applyAlignment="0" applyProtection="0"/>
    <xf numFmtId="0" fontId="32" fillId="43" borderId="0" applyNumberFormat="0" applyBorder="0" applyAlignment="0" applyProtection="0"/>
    <xf numFmtId="0" fontId="32" fillId="55" borderId="0" applyNumberFormat="0" applyBorder="0" applyAlignment="0" applyProtection="0"/>
    <xf numFmtId="0" fontId="41" fillId="14" borderId="1" applyNumberFormat="0" applyAlignment="0" applyProtection="0"/>
    <xf numFmtId="0" fontId="44" fillId="58" borderId="11" applyNumberFormat="0" applyAlignment="0" applyProtection="0"/>
    <xf numFmtId="0" fontId="34" fillId="58" borderId="1" applyNumberFormat="0" applyAlignment="0" applyProtection="0"/>
    <xf numFmtId="0" fontId="38" fillId="0" borderId="5" applyNumberFormat="0" applyFill="0" applyAlignment="0" applyProtection="0"/>
    <xf numFmtId="0" fontId="39" fillId="0" borderId="7" applyNumberFormat="0" applyFill="0" applyAlignment="0" applyProtection="0"/>
    <xf numFmtId="0" fontId="40" fillId="0" borderId="9" applyNumberFormat="0" applyFill="0" applyAlignment="0" applyProtection="0"/>
    <xf numFmtId="0" fontId="40" fillId="0" borderId="0" applyNumberFormat="0" applyFill="0" applyBorder="0" applyAlignment="0" applyProtection="0"/>
    <xf numFmtId="0" fontId="45" fillId="0" borderId="18" applyNumberFormat="0" applyFill="0" applyAlignment="0" applyProtection="0"/>
    <xf numFmtId="0" fontId="35" fillId="60" borderId="3" applyNumberFormat="0" applyAlignment="0" applyProtection="0"/>
    <xf numFmtId="0" fontId="19" fillId="0" borderId="0" applyNumberFormat="0" applyFill="0" applyBorder="0" applyAlignment="0" applyProtection="0"/>
    <xf numFmtId="0" fontId="43" fillId="65" borderId="0" applyNumberFormat="0" applyBorder="0" applyAlignment="0" applyProtection="0"/>
    <xf numFmtId="0" fontId="33" fillId="6" borderId="0" applyNumberFormat="0" applyBorder="0" applyAlignment="0" applyProtection="0"/>
    <xf numFmtId="0" fontId="36" fillId="0" borderId="0" applyNumberFormat="0" applyFill="0" applyBorder="0" applyAlignment="0" applyProtection="0"/>
    <xf numFmtId="0" fontId="111" fillId="68" borderId="15" applyNumberFormat="0" applyFont="0" applyAlignment="0" applyProtection="0"/>
    <xf numFmtId="0" fontId="42" fillId="0" borderId="13" applyNumberFormat="0" applyFill="0" applyAlignment="0" applyProtection="0"/>
    <xf numFmtId="0" fontId="46" fillId="0" borderId="0" applyNumberFormat="0" applyFill="0" applyBorder="0" applyAlignment="0" applyProtection="0"/>
    <xf numFmtId="0" fontId="37" fillId="8" borderId="0" applyNumberFormat="0" applyBorder="0" applyAlignment="0" applyProtection="0"/>
    <xf numFmtId="0" fontId="111" fillId="0" borderId="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4" fontId="111" fillId="0" borderId="0" applyFont="0" applyFill="0" applyBorder="0" applyAlignment="0" applyProtection="0"/>
    <xf numFmtId="0" fontId="111" fillId="0" borderId="0"/>
    <xf numFmtId="0" fontId="111" fillId="0" borderId="0"/>
    <xf numFmtId="0" fontId="111" fillId="0" borderId="0"/>
    <xf numFmtId="0" fontId="111" fillId="0" borderId="0"/>
    <xf numFmtId="0" fontId="4" fillId="0" borderId="0"/>
    <xf numFmtId="0" fontId="3"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4" fillId="0" borderId="0"/>
    <xf numFmtId="0" fontId="4" fillId="0" borderId="0"/>
    <xf numFmtId="0" fontId="4" fillId="0" borderId="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18" borderId="15" applyNumberFormat="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54"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11" fillId="0" borderId="0"/>
    <xf numFmtId="0" fontId="111" fillId="0" borderId="0"/>
    <xf numFmtId="0" fontId="111" fillId="0" borderId="0"/>
    <xf numFmtId="0" fontId="111" fillId="0" borderId="0"/>
    <xf numFmtId="0" fontId="17" fillId="4" borderId="0" applyNumberFormat="0" applyBorder="0" applyAlignment="0" applyProtection="0"/>
    <xf numFmtId="0" fontId="17" fillId="6" borderId="0" applyNumberFormat="0" applyBorder="0" applyAlignment="0" applyProtection="0"/>
    <xf numFmtId="0" fontId="17" fillId="8" borderId="0" applyNumberFormat="0" applyBorder="0" applyAlignment="0" applyProtection="0"/>
    <xf numFmtId="0" fontId="17" fillId="10" borderId="0" applyNumberFormat="0" applyBorder="0" applyAlignment="0" applyProtection="0"/>
    <xf numFmtId="0" fontId="17" fillId="12" borderId="0" applyNumberFormat="0" applyBorder="0" applyAlignment="0" applyProtection="0"/>
    <xf numFmtId="0" fontId="17" fillId="14" borderId="0" applyNumberFormat="0" applyBorder="0" applyAlignment="0" applyProtection="0"/>
    <xf numFmtId="0" fontId="17" fillId="22" borderId="0" applyNumberFormat="0" applyBorder="0" applyAlignment="0" applyProtection="0"/>
    <xf numFmtId="0" fontId="17" fillId="24" borderId="0" applyNumberFormat="0" applyBorder="0" applyAlignment="0" applyProtection="0"/>
    <xf numFmtId="0" fontId="17" fillId="26" borderId="0" applyNumberFormat="0" applyBorder="0" applyAlignment="0" applyProtection="0"/>
    <xf numFmtId="0" fontId="17" fillId="10" borderId="0" applyNumberFormat="0" applyBorder="0" applyAlignment="0" applyProtection="0"/>
    <xf numFmtId="0" fontId="17" fillId="22" borderId="0" applyNumberFormat="0" applyBorder="0" applyAlignment="0" applyProtection="0"/>
    <xf numFmtId="0" fontId="17" fillId="30" borderId="0" applyNumberFormat="0" applyBorder="0" applyAlignment="0" applyProtection="0"/>
    <xf numFmtId="0" fontId="88" fillId="37" borderId="0" applyNumberFormat="0" applyBorder="0" applyAlignment="0" applyProtection="0"/>
    <xf numFmtId="0" fontId="32" fillId="37" borderId="0" applyNumberFormat="0" applyBorder="0" applyAlignment="0" applyProtection="0"/>
    <xf numFmtId="0" fontId="88" fillId="24" borderId="0" applyNumberFormat="0" applyBorder="0" applyAlignment="0" applyProtection="0"/>
    <xf numFmtId="0" fontId="32" fillId="24" borderId="0" applyNumberFormat="0" applyBorder="0" applyAlignment="0" applyProtection="0"/>
    <xf numFmtId="0" fontId="88" fillId="26" borderId="0" applyNumberFormat="0" applyBorder="0" applyAlignment="0" applyProtection="0"/>
    <xf numFmtId="0" fontId="32" fillId="26" borderId="0" applyNumberFormat="0" applyBorder="0" applyAlignment="0" applyProtection="0"/>
    <xf numFmtId="0" fontId="88" fillId="41" borderId="0" applyNumberFormat="0" applyBorder="0" applyAlignment="0" applyProtection="0"/>
    <xf numFmtId="0" fontId="32" fillId="41" borderId="0" applyNumberFormat="0" applyBorder="0" applyAlignment="0" applyProtection="0"/>
    <xf numFmtId="0" fontId="88" fillId="43" borderId="0" applyNumberFormat="0" applyBorder="0" applyAlignment="0" applyProtection="0"/>
    <xf numFmtId="0" fontId="32" fillId="43" borderId="0" applyNumberFormat="0" applyBorder="0" applyAlignment="0" applyProtection="0"/>
    <xf numFmtId="0" fontId="88" fillId="45" borderId="0" applyNumberFormat="0" applyBorder="0" applyAlignment="0" applyProtection="0"/>
    <xf numFmtId="0" fontId="32" fillId="45" borderId="0" applyNumberFormat="0" applyBorder="0" applyAlignment="0" applyProtection="0"/>
    <xf numFmtId="0" fontId="88" fillId="47" borderId="0" applyNumberFormat="0" applyBorder="0" applyAlignment="0" applyProtection="0"/>
    <xf numFmtId="0" fontId="32" fillId="47" borderId="0" applyNumberFormat="0" applyBorder="0" applyAlignment="0" applyProtection="0"/>
    <xf numFmtId="0" fontId="88" fillId="49" borderId="0" applyNumberFormat="0" applyBorder="0" applyAlignment="0" applyProtection="0"/>
    <xf numFmtId="0" fontId="32" fillId="49" borderId="0" applyNumberFormat="0" applyBorder="0" applyAlignment="0" applyProtection="0"/>
    <xf numFmtId="0" fontId="88" fillId="51" borderId="0" applyNumberFormat="0" applyBorder="0" applyAlignment="0" applyProtection="0"/>
    <xf numFmtId="0" fontId="32" fillId="51" borderId="0" applyNumberFormat="0" applyBorder="0" applyAlignment="0" applyProtection="0"/>
    <xf numFmtId="0" fontId="88" fillId="41" borderId="0" applyNumberFormat="0" applyBorder="0" applyAlignment="0" applyProtection="0"/>
    <xf numFmtId="0" fontId="32" fillId="41" borderId="0" applyNumberFormat="0" applyBorder="0" applyAlignment="0" applyProtection="0"/>
    <xf numFmtId="0" fontId="88" fillId="43" borderId="0" applyNumberFormat="0" applyBorder="0" applyAlignment="0" applyProtection="0"/>
    <xf numFmtId="0" fontId="32" fillId="43" borderId="0" applyNumberFormat="0" applyBorder="0" applyAlignment="0" applyProtection="0"/>
    <xf numFmtId="0" fontId="88" fillId="55" borderId="0" applyNumberFormat="0" applyBorder="0" applyAlignment="0" applyProtection="0"/>
    <xf numFmtId="0" fontId="32" fillId="55" borderId="0" applyNumberFormat="0" applyBorder="0" applyAlignment="0" applyProtection="0"/>
    <xf numFmtId="0" fontId="89" fillId="6" borderId="0" applyNumberFormat="0" applyBorder="0" applyAlignment="0" applyProtection="0"/>
    <xf numFmtId="0" fontId="33" fillId="6" borderId="0" applyNumberFormat="0" applyBorder="0" applyAlignment="0" applyProtection="0"/>
    <xf numFmtId="0" fontId="90" fillId="58" borderId="1" applyNumberFormat="0" applyAlignment="0" applyProtection="0"/>
    <xf numFmtId="0" fontId="34" fillId="58" borderId="1" applyNumberFormat="0" applyAlignment="0" applyProtection="0"/>
    <xf numFmtId="0" fontId="91" fillId="60" borderId="3" applyNumberFormat="0" applyAlignment="0" applyProtection="0"/>
    <xf numFmtId="0" fontId="35" fillId="60" borderId="3" applyNumberFormat="0" applyAlignment="0" applyProtection="0"/>
    <xf numFmtId="41"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0" fontId="92" fillId="0" borderId="0" applyNumberFormat="0" applyFill="0" applyBorder="0" applyAlignment="0" applyProtection="0"/>
    <xf numFmtId="0" fontId="36" fillId="0" borderId="0" applyNumberFormat="0" applyFill="0" applyBorder="0" applyAlignment="0" applyProtection="0"/>
    <xf numFmtId="0" fontId="93" fillId="8" borderId="0" applyNumberFormat="0" applyBorder="0" applyAlignment="0" applyProtection="0"/>
    <xf numFmtId="0" fontId="37" fillId="8" borderId="0" applyNumberFormat="0" applyBorder="0" applyAlignment="0" applyProtection="0"/>
    <xf numFmtId="0" fontId="11" fillId="0" borderId="5" applyNumberFormat="0" applyFill="0" applyAlignment="0" applyProtection="0"/>
    <xf numFmtId="0" fontId="38" fillId="0" borderId="5" applyNumberFormat="0" applyFill="0" applyAlignment="0" applyProtection="0"/>
    <xf numFmtId="0" fontId="12" fillId="0" borderId="7" applyNumberFormat="0" applyFill="0" applyAlignment="0" applyProtection="0"/>
    <xf numFmtId="0" fontId="39" fillId="0" borderId="7" applyNumberFormat="0" applyFill="0" applyAlignment="0" applyProtection="0"/>
    <xf numFmtId="0" fontId="13" fillId="0" borderId="9" applyNumberFormat="0" applyFill="0" applyAlignment="0" applyProtection="0"/>
    <xf numFmtId="0" fontId="40" fillId="0" borderId="9" applyNumberFormat="0" applyFill="0" applyAlignment="0" applyProtection="0"/>
    <xf numFmtId="0" fontId="13" fillId="0" borderId="0" applyNumberFormat="0" applyFill="0" applyBorder="0" applyAlignment="0" applyProtection="0"/>
    <xf numFmtId="0" fontId="40" fillId="0" borderId="0" applyNumberFormat="0" applyFill="0" applyBorder="0" applyAlignment="0" applyProtection="0"/>
    <xf numFmtId="0" fontId="94" fillId="14" borderId="1" applyNumberFormat="0" applyAlignment="0" applyProtection="0"/>
    <xf numFmtId="0" fontId="41" fillId="14" borderId="1" applyNumberFormat="0" applyAlignment="0" applyProtection="0"/>
    <xf numFmtId="0" fontId="95" fillId="0" borderId="13" applyNumberFormat="0" applyFill="0" applyAlignment="0" applyProtection="0"/>
    <xf numFmtId="0" fontId="42" fillId="0" borderId="13" applyNumberFormat="0" applyFill="0" applyAlignment="0" applyProtection="0"/>
    <xf numFmtId="0" fontId="96" fillId="65" borderId="0" applyNumberFormat="0" applyBorder="0" applyAlignment="0" applyProtection="0"/>
    <xf numFmtId="0" fontId="43" fillId="65"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2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4" fillId="0" borderId="0"/>
    <xf numFmtId="0" fontId="111" fillId="0" borderId="0"/>
    <xf numFmtId="0" fontId="4" fillId="0" borderId="0"/>
    <xf numFmtId="0" fontId="17" fillId="0" borderId="0"/>
    <xf numFmtId="0" fontId="17" fillId="0" borderId="0"/>
    <xf numFmtId="0" fontId="4" fillId="0" borderId="0"/>
    <xf numFmtId="0" fontId="4" fillId="0" borderId="0"/>
    <xf numFmtId="0" fontId="4" fillId="0" borderId="0"/>
    <xf numFmtId="0" fontId="4" fillId="0" borderId="0"/>
    <xf numFmtId="0" fontId="111" fillId="67" borderId="0">
      <alignment vertical="center" wrapText="1"/>
    </xf>
    <xf numFmtId="0" fontId="111" fillId="68" borderId="15" applyNumberFormat="0" applyFont="0" applyAlignment="0" applyProtection="0"/>
    <xf numFmtId="0" fontId="97" fillId="58" borderId="11" applyNumberFormat="0" applyAlignment="0" applyProtection="0"/>
    <xf numFmtId="0" fontId="44" fillId="58" borderId="11" applyNumberFormat="0" applyAlignment="0" applyProtection="0"/>
    <xf numFmtId="0" fontId="19" fillId="0" borderId="0" applyNumberFormat="0" applyFill="0" applyBorder="0" applyAlignment="0" applyProtection="0"/>
    <xf numFmtId="0" fontId="87" fillId="0" borderId="18" applyNumberFormat="0" applyFill="0" applyAlignment="0" applyProtection="0"/>
    <xf numFmtId="0" fontId="45" fillId="0" borderId="18" applyNumberFormat="0" applyFill="0" applyAlignment="0" applyProtection="0"/>
    <xf numFmtId="0" fontId="53" fillId="0" borderId="0" applyNumberFormat="0" applyFill="0" applyBorder="0" applyAlignment="0" applyProtection="0"/>
    <xf numFmtId="0" fontId="46" fillId="0" borderId="0" applyNumberFormat="0" applyFill="0" applyBorder="0" applyAlignment="0" applyProtection="0"/>
    <xf numFmtId="0" fontId="111" fillId="0" borderId="0"/>
    <xf numFmtId="0" fontId="4"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32" fillId="37" borderId="0" applyNumberFormat="0" applyBorder="0" applyAlignment="0" applyProtection="0"/>
    <xf numFmtId="0" fontId="32" fillId="24" borderId="0" applyNumberFormat="0" applyBorder="0" applyAlignment="0" applyProtection="0"/>
    <xf numFmtId="0" fontId="32" fillId="26" borderId="0" applyNumberFormat="0" applyBorder="0" applyAlignment="0" applyProtection="0"/>
    <xf numFmtId="0" fontId="32" fillId="41" borderId="0" applyNumberFormat="0" applyBorder="0" applyAlignment="0" applyProtection="0"/>
    <xf numFmtId="0" fontId="32" fillId="43" borderId="0" applyNumberFormat="0" applyBorder="0" applyAlignment="0" applyProtection="0"/>
    <xf numFmtId="0" fontId="32" fillId="45" borderId="0" applyNumberFormat="0" applyBorder="0" applyAlignment="0" applyProtection="0"/>
    <xf numFmtId="0" fontId="32" fillId="47" borderId="0" applyNumberFormat="0" applyBorder="0" applyAlignment="0" applyProtection="0"/>
    <xf numFmtId="0" fontId="32" fillId="49" borderId="0" applyNumberFormat="0" applyBorder="0" applyAlignment="0" applyProtection="0"/>
    <xf numFmtId="0" fontId="32" fillId="51" borderId="0" applyNumberFormat="0" applyBorder="0" applyAlignment="0" applyProtection="0"/>
    <xf numFmtId="0" fontId="32" fillId="41" borderId="0" applyNumberFormat="0" applyBorder="0" applyAlignment="0" applyProtection="0"/>
    <xf numFmtId="0" fontId="32" fillId="43" borderId="0" applyNumberFormat="0" applyBorder="0" applyAlignment="0" applyProtection="0"/>
    <xf numFmtId="0" fontId="32" fillId="55" borderId="0" applyNumberFormat="0" applyBorder="0" applyAlignment="0" applyProtection="0"/>
    <xf numFmtId="0" fontId="33" fillId="6" borderId="0" applyNumberFormat="0" applyBorder="0" applyAlignment="0" applyProtection="0"/>
    <xf numFmtId="0" fontId="34" fillId="58" borderId="1" applyNumberFormat="0" applyAlignment="0" applyProtection="0"/>
    <xf numFmtId="0" fontId="35" fillId="60" borderId="3" applyNumberFormat="0" applyAlignment="0" applyProtection="0"/>
    <xf numFmtId="0" fontId="1" fillId="0" borderId="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0" fontId="1" fillId="0" borderId="0"/>
    <xf numFmtId="0" fontId="1" fillId="0" borderId="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4" fontId="111" fillId="0" borderId="0" applyFont="0" applyFill="0" applyBorder="0" applyAlignment="0" applyProtection="0"/>
    <xf numFmtId="0" fontId="36" fillId="0" borderId="0" applyNumberFormat="0" applyFill="0" applyBorder="0" applyAlignment="0" applyProtection="0"/>
    <xf numFmtId="0" fontId="37" fillId="8"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9"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14" borderId="1"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13" applyNumberFormat="0" applyFill="0" applyAlignment="0" applyProtection="0"/>
    <xf numFmtId="0" fontId="43" fillId="65" borderId="0" applyNumberFormat="0" applyBorder="0" applyAlignment="0" applyProtection="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4" fillId="0" borderId="0"/>
    <xf numFmtId="0" fontId="4"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44" fillId="58" borderId="11" applyNumberFormat="0" applyAlignment="0" applyProtection="0"/>
    <xf numFmtId="0" fontId="111" fillId="18" borderId="15" applyNumberFormat="0" applyAlignment="0" applyProtection="0"/>
    <xf numFmtId="0" fontId="19" fillId="0" borderId="0" applyNumberFormat="0" applyFill="0" applyBorder="0" applyAlignment="0" applyProtection="0"/>
    <xf numFmtId="0" fontId="45" fillId="0" borderId="18" applyNumberFormat="0" applyFill="0" applyAlignment="0" applyProtection="0"/>
    <xf numFmtId="0" fontId="46"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5" applyNumberFormat="0" applyFill="0" applyAlignment="0" applyProtection="0"/>
    <xf numFmtId="0" fontId="12" fillId="0" borderId="7" applyNumberFormat="0" applyFill="0" applyAlignment="0" applyProtection="0"/>
    <xf numFmtId="0" fontId="13" fillId="0" borderId="9" applyNumberFormat="0" applyFill="0" applyAlignment="0" applyProtection="0"/>
    <xf numFmtId="0" fontId="13" fillId="0" borderId="0" applyNumberFormat="0" applyFill="0" applyBorder="0" applyAlignment="0" applyProtection="0"/>
    <xf numFmtId="0" fontId="3"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79" fillId="0" borderId="0"/>
    <xf numFmtId="0" fontId="54" fillId="0" borderId="0"/>
    <xf numFmtId="0" fontId="79" fillId="0" borderId="0"/>
    <xf numFmtId="0" fontId="79" fillId="0" borderId="0"/>
    <xf numFmtId="0" fontId="5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17"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17"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17"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17"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17"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17"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17"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17"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17"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17"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17"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17"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88"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88"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88"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88"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88"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88"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88"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7"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32" fillId="49" borderId="0" applyNumberFormat="0" applyBorder="0" applyAlignment="0" applyProtection="0"/>
    <xf numFmtId="0" fontId="88"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88"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5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88"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88"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43"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88"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5" fillId="5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89"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34" fillId="58" borderId="1" applyNumberFormat="0" applyAlignment="0" applyProtection="0"/>
    <xf numFmtId="0" fontId="90"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35" fillId="60" borderId="3" applyNumberFormat="0" applyAlignment="0" applyProtection="0"/>
    <xf numFmtId="0" fontId="91"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0" fontId="8" fillId="60" borderId="3" applyNumberFormat="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2"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9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38"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9"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41" fillId="14" borderId="1" applyNumberFormat="0" applyAlignment="0" applyProtection="0"/>
    <xf numFmtId="0" fontId="9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42" fillId="0" borderId="13" applyNumberFormat="0" applyFill="0" applyAlignment="0" applyProtection="0"/>
    <xf numFmtId="0" fontId="9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43" fillId="65" borderId="0" applyNumberFormat="0" applyBorder="0" applyAlignment="0" applyProtection="0"/>
    <xf numFmtId="0" fontId="96" fillId="65" borderId="0" applyNumberFormat="0" applyBorder="0" applyAlignment="0" applyProtection="0"/>
    <xf numFmtId="0" fontId="4" fillId="0" borderId="0"/>
    <xf numFmtId="0" fontId="17" fillId="0" borderId="0"/>
    <xf numFmtId="0" fontId="4" fillId="0" borderId="0"/>
    <xf numFmtId="0" fontId="111" fillId="68" borderId="15" applyNumberFormat="0" applyFont="0" applyAlignment="0" applyProtection="0"/>
    <xf numFmtId="0" fontId="111" fillId="68" borderId="15" applyNumberFormat="0" applyFont="0" applyAlignment="0" applyProtection="0"/>
    <xf numFmtId="0" fontId="44" fillId="58" borderId="11" applyNumberFormat="0" applyAlignment="0" applyProtection="0"/>
    <xf numFmtId="0" fontId="97" fillId="58" borderId="11" applyNumberFormat="0" applyAlignment="0" applyProtection="0"/>
    <xf numFmtId="0" fontId="45" fillId="0" borderId="18" applyNumberFormat="0" applyFill="0" applyAlignment="0" applyProtection="0"/>
    <xf numFmtId="0" fontId="87" fillId="0" borderId="18" applyNumberFormat="0" applyFill="0" applyAlignment="0" applyProtection="0"/>
    <xf numFmtId="0" fontId="46" fillId="0" borderId="0" applyNumberFormat="0" applyFill="0" applyBorder="0" applyAlignment="0" applyProtection="0"/>
    <xf numFmtId="0" fontId="53" fillId="0" borderId="0" applyNumberFormat="0" applyFill="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9" borderId="16" applyNumberFormat="0" applyFont="0" applyAlignment="0" applyProtection="0"/>
    <xf numFmtId="0" fontId="1" fillId="5" borderId="0" applyNumberFormat="0" applyBorder="0" applyAlignment="0" applyProtection="0"/>
    <xf numFmtId="0" fontId="1" fillId="23" borderId="0" applyNumberFormat="0" applyBorder="0" applyAlignment="0" applyProtection="0"/>
    <xf numFmtId="0" fontId="1" fillId="7" borderId="0" applyNumberFormat="0" applyBorder="0" applyAlignment="0" applyProtection="0"/>
    <xf numFmtId="0" fontId="1" fillId="25" borderId="0" applyNumberFormat="0" applyBorder="0" applyAlignment="0" applyProtection="0"/>
    <xf numFmtId="0" fontId="1" fillId="9" borderId="0" applyNumberFormat="0" applyBorder="0" applyAlignment="0" applyProtection="0"/>
    <xf numFmtId="0" fontId="1" fillId="27" borderId="0" applyNumberFormat="0" applyBorder="0" applyAlignment="0" applyProtection="0"/>
    <xf numFmtId="0" fontId="1" fillId="11" borderId="0" applyNumberFormat="0" applyBorder="0" applyAlignment="0" applyProtection="0"/>
    <xf numFmtId="0" fontId="1" fillId="28"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15" borderId="0" applyNumberFormat="0" applyBorder="0" applyAlignment="0" applyProtection="0"/>
    <xf numFmtId="0" fontId="1" fillId="31" borderId="0" applyNumberFormat="0" applyBorder="0" applyAlignment="0" applyProtection="0"/>
    <xf numFmtId="0" fontId="1" fillId="0" borderId="0"/>
    <xf numFmtId="0" fontId="1" fillId="0" borderId="0"/>
    <xf numFmtId="0" fontId="54" fillId="0" borderId="0"/>
    <xf numFmtId="0" fontId="1" fillId="0" borderId="0"/>
    <xf numFmtId="0" fontId="111" fillId="0" borderId="0"/>
    <xf numFmtId="0" fontId="111" fillId="0" borderId="0"/>
    <xf numFmtId="0" fontId="111" fillId="0" borderId="0"/>
    <xf numFmtId="0" fontId="111" fillId="0" borderId="0"/>
    <xf numFmtId="0" fontId="1" fillId="0" borderId="0"/>
    <xf numFmtId="0" fontId="111" fillId="0" borderId="0"/>
    <xf numFmtId="0" fontId="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0"/>
    <xf numFmtId="0" fontId="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11" fillId="0" borderId="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0"/>
    <xf numFmtId="0" fontId="111" fillId="0" borderId="0"/>
    <xf numFmtId="0" fontId="111" fillId="0" borderId="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11" fillId="68" borderId="15" applyNumberFormat="0" applyFon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18" fillId="58" borderId="11" applyNumberFormat="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20" fillId="0" borderId="18" applyNumberFormat="0" applyFill="0" applyAlignment="0" applyProtection="0"/>
    <xf numFmtId="0" fontId="1" fillId="5" borderId="0" applyNumberFormat="0" applyBorder="0" applyAlignment="0" applyProtection="0"/>
    <xf numFmtId="0" fontId="17" fillId="4"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54" fillId="5" borderId="0" applyNumberFormat="0" applyBorder="0" applyAlignment="0" applyProtection="0"/>
    <xf numFmtId="0" fontId="17" fillId="4" borderId="0" applyNumberFormat="0" applyBorder="0" applyAlignment="0" applyProtection="0"/>
    <xf numFmtId="0" fontId="54" fillId="5"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54" fillId="4" borderId="0" applyNumberFormat="0" applyBorder="0" applyAlignment="0" applyProtection="0"/>
    <xf numFmtId="0" fontId="3"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4"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7" fillId="6"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54" fillId="7" borderId="0" applyNumberFormat="0" applyBorder="0" applyAlignment="0" applyProtection="0"/>
    <xf numFmtId="0" fontId="17" fillId="6" borderId="0" applyNumberFormat="0" applyBorder="0" applyAlignment="0" applyProtection="0"/>
    <xf numFmtId="0" fontId="54" fillId="7"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3"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4"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7" fillId="8"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17" fillId="8" borderId="0" applyNumberFormat="0" applyBorder="0" applyAlignment="0" applyProtection="0"/>
    <xf numFmtId="0" fontId="54" fillId="9"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54" fillId="8" borderId="0" applyNumberFormat="0" applyBorder="0" applyAlignment="0" applyProtection="0"/>
    <xf numFmtId="0" fontId="3"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4"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7" fillId="10"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17" fillId="10" borderId="0" applyNumberFormat="0" applyBorder="0" applyAlignment="0" applyProtection="0"/>
    <xf numFmtId="0" fontId="54" fillId="11"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3"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4"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7" fillId="12"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17" fillId="12" borderId="0" applyNumberFormat="0" applyBorder="0" applyAlignment="0" applyProtection="0"/>
    <xf numFmtId="0" fontId="54" fillId="13" borderId="0" applyNumberFormat="0" applyBorder="0" applyAlignment="0" applyProtection="0"/>
    <xf numFmtId="0" fontId="3"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4"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7"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17" fillId="14" borderId="0" applyNumberFormat="0" applyBorder="0" applyAlignment="0" applyProtection="0"/>
    <xf numFmtId="0" fontId="54" fillId="15" borderId="0" applyNumberFormat="0" applyBorder="0" applyAlignment="0" applyProtection="0"/>
    <xf numFmtId="0" fontId="3"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23" borderId="0" applyNumberFormat="0" applyBorder="0" applyAlignment="0" applyProtection="0"/>
    <xf numFmtId="0" fontId="17" fillId="22"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54" fillId="23" borderId="0" applyNumberFormat="0" applyBorder="0" applyAlignment="0" applyProtection="0"/>
    <xf numFmtId="0" fontId="17" fillId="22" borderId="0" applyNumberFormat="0" applyBorder="0" applyAlignment="0" applyProtection="0"/>
    <xf numFmtId="0" fontId="54" fillId="23" borderId="0" applyNumberFormat="0" applyBorder="0" applyAlignment="0" applyProtection="0"/>
    <xf numFmtId="0" fontId="3"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5" borderId="0" applyNumberFormat="0" applyBorder="0" applyAlignment="0" applyProtection="0"/>
    <xf numFmtId="0" fontId="17" fillId="24"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54" fillId="25" borderId="0" applyNumberFormat="0" applyBorder="0" applyAlignment="0" applyProtection="0"/>
    <xf numFmtId="0" fontId="17" fillId="24" borderId="0" applyNumberFormat="0" applyBorder="0" applyAlignment="0" applyProtection="0"/>
    <xf numFmtId="0" fontId="54" fillId="25" borderId="0" applyNumberFormat="0" applyBorder="0" applyAlignment="0" applyProtection="0"/>
    <xf numFmtId="0" fontId="3"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7" fillId="26"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54" fillId="27" borderId="0" applyNumberFormat="0" applyBorder="0" applyAlignment="0" applyProtection="0"/>
    <xf numFmtId="0" fontId="17" fillId="26" borderId="0" applyNumberFormat="0" applyBorder="0" applyAlignment="0" applyProtection="0"/>
    <xf numFmtId="0" fontId="54" fillId="27"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54" fillId="26" borderId="0" applyNumberFormat="0" applyBorder="0" applyAlignment="0" applyProtection="0"/>
    <xf numFmtId="0" fontId="3"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10"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54" fillId="28" borderId="0" applyNumberFormat="0" applyBorder="0" applyAlignment="0" applyProtection="0"/>
    <xf numFmtId="0" fontId="17" fillId="10" borderId="0" applyNumberFormat="0" applyBorder="0" applyAlignment="0" applyProtection="0"/>
    <xf numFmtId="0" fontId="54" fillId="28" borderId="0" applyNumberFormat="0" applyBorder="0" applyAlignment="0" applyProtection="0"/>
    <xf numFmtId="0" fontId="3" fillId="10"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4" fillId="10"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7" fillId="22"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54" fillId="29" borderId="0" applyNumberFormat="0" applyBorder="0" applyAlignment="0" applyProtection="0"/>
    <xf numFmtId="0" fontId="17" fillId="22" borderId="0" applyNumberFormat="0" applyBorder="0" applyAlignment="0" applyProtection="0"/>
    <xf numFmtId="0" fontId="54" fillId="29" borderId="0" applyNumberFormat="0" applyBorder="0" applyAlignment="0" applyProtection="0"/>
    <xf numFmtId="0" fontId="3" fillId="22"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4" fillId="22"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1" borderId="0" applyNumberFormat="0" applyBorder="0" applyAlignment="0" applyProtection="0"/>
    <xf numFmtId="0" fontId="17" fillId="30"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54" fillId="31" borderId="0" applyNumberFormat="0" applyBorder="0" applyAlignment="0" applyProtection="0"/>
    <xf numFmtId="0" fontId="17" fillId="30" borderId="0" applyNumberFormat="0" applyBorder="0" applyAlignment="0" applyProtection="0"/>
    <xf numFmtId="0" fontId="54" fillId="31"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56" fillId="38" borderId="0" applyNumberFormat="0" applyBorder="0" applyAlignment="0" applyProtection="0"/>
    <xf numFmtId="0" fontId="88" fillId="37" borderId="0" applyNumberFormat="0" applyBorder="0" applyAlignment="0" applyProtection="0"/>
    <xf numFmtId="0" fontId="55" fillId="38" borderId="0" applyNumberFormat="0" applyBorder="0" applyAlignment="0" applyProtection="0"/>
    <xf numFmtId="0" fontId="88" fillId="37" borderId="0" applyNumberFormat="0" applyBorder="0" applyAlignment="0" applyProtection="0"/>
    <xf numFmtId="0" fontId="55" fillId="38" borderId="0" applyNumberFormat="0" applyBorder="0" applyAlignment="0" applyProtection="0"/>
    <xf numFmtId="0" fontId="5" fillId="37" borderId="0" applyNumberFormat="0" applyBorder="0" applyAlignment="0" applyProtection="0"/>
    <xf numFmtId="0" fontId="56" fillId="38" borderId="0" applyNumberFormat="0" applyBorder="0" applyAlignment="0" applyProtection="0"/>
    <xf numFmtId="0" fontId="56" fillId="38" borderId="0" applyNumberFormat="0" applyBorder="0" applyAlignment="0" applyProtection="0"/>
    <xf numFmtId="0" fontId="32" fillId="37" borderId="0" applyNumberFormat="0" applyBorder="0" applyAlignment="0" applyProtection="0"/>
    <xf numFmtId="0" fontId="56" fillId="38" borderId="0" applyNumberFormat="0" applyBorder="0" applyAlignment="0" applyProtection="0"/>
    <xf numFmtId="0" fontId="32" fillId="37" borderId="0" applyNumberFormat="0" applyBorder="0" applyAlignment="0" applyProtection="0"/>
    <xf numFmtId="0" fontId="56" fillId="38" borderId="0" applyNumberFormat="0" applyBorder="0" applyAlignment="0" applyProtection="0"/>
    <xf numFmtId="0" fontId="5" fillId="37" borderId="0" applyNumberFormat="0" applyBorder="0" applyAlignment="0" applyProtection="0"/>
    <xf numFmtId="0" fontId="56" fillId="38" borderId="0" applyNumberFormat="0" applyBorder="0" applyAlignment="0" applyProtection="0"/>
    <xf numFmtId="0" fontId="56" fillId="38" borderId="0" applyNumberFormat="0" applyBorder="0" applyAlignment="0" applyProtection="0"/>
    <xf numFmtId="0" fontId="56" fillId="39" borderId="0" applyNumberFormat="0" applyBorder="0" applyAlignment="0" applyProtection="0"/>
    <xf numFmtId="0" fontId="88" fillId="24" borderId="0" applyNumberFormat="0" applyBorder="0" applyAlignment="0" applyProtection="0"/>
    <xf numFmtId="0" fontId="55" fillId="39" borderId="0" applyNumberFormat="0" applyBorder="0" applyAlignment="0" applyProtection="0"/>
    <xf numFmtId="0" fontId="88" fillId="24" borderId="0" applyNumberFormat="0" applyBorder="0" applyAlignment="0" applyProtection="0"/>
    <xf numFmtId="0" fontId="55" fillId="39" borderId="0" applyNumberFormat="0" applyBorder="0" applyAlignment="0" applyProtection="0"/>
    <xf numFmtId="0" fontId="5" fillId="24" borderId="0" applyNumberFormat="0" applyBorder="0" applyAlignment="0" applyProtection="0"/>
    <xf numFmtId="0" fontId="56" fillId="39" borderId="0" applyNumberFormat="0" applyBorder="0" applyAlignment="0" applyProtection="0"/>
    <xf numFmtId="0" fontId="56" fillId="39" borderId="0" applyNumberFormat="0" applyBorder="0" applyAlignment="0" applyProtection="0"/>
    <xf numFmtId="0" fontId="32" fillId="24" borderId="0" applyNumberFormat="0" applyBorder="0" applyAlignment="0" applyProtection="0"/>
    <xf numFmtId="0" fontId="56" fillId="39" borderId="0" applyNumberFormat="0" applyBorder="0" applyAlignment="0" applyProtection="0"/>
    <xf numFmtId="0" fontId="32" fillId="24" borderId="0" applyNumberFormat="0" applyBorder="0" applyAlignment="0" applyProtection="0"/>
    <xf numFmtId="0" fontId="56" fillId="39" borderId="0" applyNumberFormat="0" applyBorder="0" applyAlignment="0" applyProtection="0"/>
    <xf numFmtId="0" fontId="5" fillId="24" borderId="0" applyNumberFormat="0" applyBorder="0" applyAlignment="0" applyProtection="0"/>
    <xf numFmtId="0" fontId="56" fillId="39" borderId="0" applyNumberFormat="0" applyBorder="0" applyAlignment="0" applyProtection="0"/>
    <xf numFmtId="0" fontId="56" fillId="39" borderId="0" applyNumberFormat="0" applyBorder="0" applyAlignment="0" applyProtection="0"/>
    <xf numFmtId="0" fontId="56" fillId="40" borderId="0" applyNumberFormat="0" applyBorder="0" applyAlignment="0" applyProtection="0"/>
    <xf numFmtId="0" fontId="88" fillId="26" borderId="0" applyNumberFormat="0" applyBorder="0" applyAlignment="0" applyProtection="0"/>
    <xf numFmtId="0" fontId="55" fillId="40" borderId="0" applyNumberFormat="0" applyBorder="0" applyAlignment="0" applyProtection="0"/>
    <xf numFmtId="0" fontId="88" fillId="26" borderId="0" applyNumberFormat="0" applyBorder="0" applyAlignment="0" applyProtection="0"/>
    <xf numFmtId="0" fontId="55" fillId="40" borderId="0" applyNumberFormat="0" applyBorder="0" applyAlignment="0" applyProtection="0"/>
    <xf numFmtId="0" fontId="55" fillId="26" borderId="0" applyNumberFormat="0" applyBorder="0" applyAlignment="0" applyProtection="0"/>
    <xf numFmtId="0" fontId="5" fillId="26" borderId="0" applyNumberFormat="0" applyBorder="0" applyAlignment="0" applyProtection="0"/>
    <xf numFmtId="0" fontId="56" fillId="40" borderId="0" applyNumberFormat="0" applyBorder="0" applyAlignment="0" applyProtection="0"/>
    <xf numFmtId="0" fontId="56" fillId="40" borderId="0" applyNumberFormat="0" applyBorder="0" applyAlignment="0" applyProtection="0"/>
    <xf numFmtId="0" fontId="32" fillId="26" borderId="0" applyNumberFormat="0" applyBorder="0" applyAlignment="0" applyProtection="0"/>
    <xf numFmtId="0" fontId="56" fillId="40" borderId="0" applyNumberFormat="0" applyBorder="0" applyAlignment="0" applyProtection="0"/>
    <xf numFmtId="0" fontId="32" fillId="26" borderId="0" applyNumberFormat="0" applyBorder="0" applyAlignment="0" applyProtection="0"/>
    <xf numFmtId="0" fontId="56" fillId="40" borderId="0" applyNumberFormat="0" applyBorder="0" applyAlignment="0" applyProtection="0"/>
    <xf numFmtId="0" fontId="5" fillId="26" borderId="0" applyNumberFormat="0" applyBorder="0" applyAlignment="0" applyProtection="0"/>
    <xf numFmtId="0" fontId="56" fillId="40" borderId="0" applyNumberFormat="0" applyBorder="0" applyAlignment="0" applyProtection="0"/>
    <xf numFmtId="0" fontId="56" fillId="40" borderId="0" applyNumberFormat="0" applyBorder="0" applyAlignment="0" applyProtection="0"/>
    <xf numFmtId="0" fontId="56" fillId="42" borderId="0" applyNumberFormat="0" applyBorder="0" applyAlignment="0" applyProtection="0"/>
    <xf numFmtId="0" fontId="88" fillId="41" borderId="0" applyNumberFormat="0" applyBorder="0" applyAlignment="0" applyProtection="0"/>
    <xf numFmtId="0" fontId="55" fillId="42" borderId="0" applyNumberFormat="0" applyBorder="0" applyAlignment="0" applyProtection="0"/>
    <xf numFmtId="0" fontId="88" fillId="41" borderId="0" applyNumberFormat="0" applyBorder="0" applyAlignment="0" applyProtection="0"/>
    <xf numFmtId="0" fontId="55" fillId="42" borderId="0" applyNumberFormat="0" applyBorder="0" applyAlignment="0" applyProtection="0"/>
    <xf numFmtId="0" fontId="55" fillId="41" borderId="0" applyNumberFormat="0" applyBorder="0" applyAlignment="0" applyProtection="0"/>
    <xf numFmtId="0" fontId="5" fillId="41" borderId="0" applyNumberFormat="0" applyBorder="0" applyAlignment="0" applyProtection="0"/>
    <xf numFmtId="0" fontId="56" fillId="42" borderId="0" applyNumberFormat="0" applyBorder="0" applyAlignment="0" applyProtection="0"/>
    <xf numFmtId="0" fontId="56" fillId="42" borderId="0" applyNumberFormat="0" applyBorder="0" applyAlignment="0" applyProtection="0"/>
    <xf numFmtId="0" fontId="32" fillId="41" borderId="0" applyNumberFormat="0" applyBorder="0" applyAlignment="0" applyProtection="0"/>
    <xf numFmtId="0" fontId="56" fillId="42" borderId="0" applyNumberFormat="0" applyBorder="0" applyAlignment="0" applyProtection="0"/>
    <xf numFmtId="0" fontId="32" fillId="41" borderId="0" applyNumberFormat="0" applyBorder="0" applyAlignment="0" applyProtection="0"/>
    <xf numFmtId="0" fontId="56" fillId="42" borderId="0" applyNumberFormat="0" applyBorder="0" applyAlignment="0" applyProtection="0"/>
    <xf numFmtId="0" fontId="5" fillId="41" borderId="0" applyNumberFormat="0" applyBorder="0" applyAlignment="0" applyProtection="0"/>
    <xf numFmtId="0" fontId="56" fillId="42" borderId="0" applyNumberFormat="0" applyBorder="0" applyAlignment="0" applyProtection="0"/>
    <xf numFmtId="0" fontId="56" fillId="42" borderId="0" applyNumberFormat="0" applyBorder="0" applyAlignment="0" applyProtection="0"/>
    <xf numFmtId="0" fontId="56" fillId="44" borderId="0" applyNumberFormat="0" applyBorder="0" applyAlignment="0" applyProtection="0"/>
    <xf numFmtId="0" fontId="88" fillId="43" borderId="0" applyNumberFormat="0" applyBorder="0" applyAlignment="0" applyProtection="0"/>
    <xf numFmtId="0" fontId="55" fillId="44" borderId="0" applyNumberFormat="0" applyBorder="0" applyAlignment="0" applyProtection="0"/>
    <xf numFmtId="0" fontId="88" fillId="43" borderId="0" applyNumberFormat="0" applyBorder="0" applyAlignment="0" applyProtection="0"/>
    <xf numFmtId="0" fontId="55" fillId="44" borderId="0" applyNumberFormat="0" applyBorder="0" applyAlignment="0" applyProtection="0"/>
    <xf numFmtId="0" fontId="5" fillId="43" borderId="0" applyNumberFormat="0" applyBorder="0" applyAlignment="0" applyProtection="0"/>
    <xf numFmtId="0" fontId="56" fillId="44" borderId="0" applyNumberFormat="0" applyBorder="0" applyAlignment="0" applyProtection="0"/>
    <xf numFmtId="0" fontId="56" fillId="44" borderId="0" applyNumberFormat="0" applyBorder="0" applyAlignment="0" applyProtection="0"/>
    <xf numFmtId="0" fontId="32" fillId="43" borderId="0" applyNumberFormat="0" applyBorder="0" applyAlignment="0" applyProtection="0"/>
    <xf numFmtId="0" fontId="56" fillId="44" borderId="0" applyNumberFormat="0" applyBorder="0" applyAlignment="0" applyProtection="0"/>
    <xf numFmtId="0" fontId="32" fillId="43" borderId="0" applyNumberFormat="0" applyBorder="0" applyAlignment="0" applyProtection="0"/>
    <xf numFmtId="0" fontId="56" fillId="44" borderId="0" applyNumberFormat="0" applyBorder="0" applyAlignment="0" applyProtection="0"/>
    <xf numFmtId="0" fontId="5" fillId="43" borderId="0" applyNumberFormat="0" applyBorder="0" applyAlignment="0" applyProtection="0"/>
    <xf numFmtId="0" fontId="56" fillId="44" borderId="0" applyNumberFormat="0" applyBorder="0" applyAlignment="0" applyProtection="0"/>
    <xf numFmtId="0" fontId="56" fillId="44" borderId="0" applyNumberFormat="0" applyBorder="0" applyAlignment="0" applyProtection="0"/>
    <xf numFmtId="0" fontId="56" fillId="46" borderId="0" applyNumberFormat="0" applyBorder="0" applyAlignment="0" applyProtection="0"/>
    <xf numFmtId="0" fontId="88" fillId="45" borderId="0" applyNumberFormat="0" applyBorder="0" applyAlignment="0" applyProtection="0"/>
    <xf numFmtId="0" fontId="55" fillId="46" borderId="0" applyNumberFormat="0" applyBorder="0" applyAlignment="0" applyProtection="0"/>
    <xf numFmtId="0" fontId="88" fillId="45" borderId="0" applyNumberFormat="0" applyBorder="0" applyAlignment="0" applyProtection="0"/>
    <xf numFmtId="0" fontId="55" fillId="46" borderId="0" applyNumberFormat="0" applyBorder="0" applyAlignment="0" applyProtection="0"/>
    <xf numFmtId="0" fontId="55" fillId="45" borderId="0" applyNumberFormat="0" applyBorder="0" applyAlignment="0" applyProtection="0"/>
    <xf numFmtId="0" fontId="5" fillId="45" borderId="0" applyNumberFormat="0" applyBorder="0" applyAlignment="0" applyProtection="0"/>
    <xf numFmtId="0" fontId="56" fillId="46" borderId="0" applyNumberFormat="0" applyBorder="0" applyAlignment="0" applyProtection="0"/>
    <xf numFmtId="0" fontId="56" fillId="46" borderId="0" applyNumberFormat="0" applyBorder="0" applyAlignment="0" applyProtection="0"/>
    <xf numFmtId="0" fontId="32" fillId="45" borderId="0" applyNumberFormat="0" applyBorder="0" applyAlignment="0" applyProtection="0"/>
    <xf numFmtId="0" fontId="56" fillId="46" borderId="0" applyNumberFormat="0" applyBorder="0" applyAlignment="0" applyProtection="0"/>
    <xf numFmtId="0" fontId="32" fillId="45" borderId="0" applyNumberFormat="0" applyBorder="0" applyAlignment="0" applyProtection="0"/>
    <xf numFmtId="0" fontId="56" fillId="46" borderId="0" applyNumberFormat="0" applyBorder="0" applyAlignment="0" applyProtection="0"/>
    <xf numFmtId="0" fontId="5" fillId="45" borderId="0" applyNumberFormat="0" applyBorder="0" applyAlignment="0" applyProtection="0"/>
    <xf numFmtId="0" fontId="56" fillId="46" borderId="0" applyNumberFormat="0" applyBorder="0" applyAlignment="0" applyProtection="0"/>
    <xf numFmtId="0" fontId="56" fillId="46" borderId="0" applyNumberFormat="0" applyBorder="0" applyAlignment="0" applyProtection="0"/>
    <xf numFmtId="0" fontId="56" fillId="48" borderId="0" applyNumberFormat="0" applyBorder="0" applyAlignment="0" applyProtection="0"/>
    <xf numFmtId="0" fontId="88" fillId="47" borderId="0" applyNumberFormat="0" applyBorder="0" applyAlignment="0" applyProtection="0"/>
    <xf numFmtId="0" fontId="55" fillId="48" borderId="0" applyNumberFormat="0" applyBorder="0" applyAlignment="0" applyProtection="0"/>
    <xf numFmtId="0" fontId="88" fillId="47" borderId="0" applyNumberFormat="0" applyBorder="0" applyAlignment="0" applyProtection="0"/>
    <xf numFmtId="0" fontId="55" fillId="48" borderId="0" applyNumberFormat="0" applyBorder="0" applyAlignment="0" applyProtection="0"/>
    <xf numFmtId="0" fontId="5" fillId="47" borderId="0" applyNumberFormat="0" applyBorder="0" applyAlignment="0" applyProtection="0"/>
    <xf numFmtId="0" fontId="56" fillId="48" borderId="0" applyNumberFormat="0" applyBorder="0" applyAlignment="0" applyProtection="0"/>
    <xf numFmtId="0" fontId="56" fillId="48" borderId="0" applyNumberFormat="0" applyBorder="0" applyAlignment="0" applyProtection="0"/>
    <xf numFmtId="0" fontId="32" fillId="47" borderId="0" applyNumberFormat="0" applyBorder="0" applyAlignment="0" applyProtection="0"/>
    <xf numFmtId="0" fontId="56" fillId="48" borderId="0" applyNumberFormat="0" applyBorder="0" applyAlignment="0" applyProtection="0"/>
    <xf numFmtId="0" fontId="32" fillId="47" borderId="0" applyNumberFormat="0" applyBorder="0" applyAlignment="0" applyProtection="0"/>
    <xf numFmtId="0" fontId="56" fillId="48" borderId="0" applyNumberFormat="0" applyBorder="0" applyAlignment="0" applyProtection="0"/>
    <xf numFmtId="0" fontId="5" fillId="47" borderId="0" applyNumberFormat="0" applyBorder="0" applyAlignment="0" applyProtection="0"/>
    <xf numFmtId="0" fontId="56" fillId="48" borderId="0" applyNumberFormat="0" applyBorder="0" applyAlignment="0" applyProtection="0"/>
    <xf numFmtId="0" fontId="56" fillId="48" borderId="0" applyNumberFormat="0" applyBorder="0" applyAlignment="0" applyProtection="0"/>
    <xf numFmtId="0" fontId="56" fillId="50" borderId="0" applyNumberFormat="0" applyBorder="0" applyAlignment="0" applyProtection="0"/>
    <xf numFmtId="0" fontId="88" fillId="49" borderId="0" applyNumberFormat="0" applyBorder="0" applyAlignment="0" applyProtection="0"/>
    <xf numFmtId="0" fontId="55" fillId="50" borderId="0" applyNumberFormat="0" applyBorder="0" applyAlignment="0" applyProtection="0"/>
    <xf numFmtId="0" fontId="88" fillId="49" borderId="0" applyNumberFormat="0" applyBorder="0" applyAlignment="0" applyProtection="0"/>
    <xf numFmtId="0" fontId="55" fillId="50" borderId="0" applyNumberFormat="0" applyBorder="0" applyAlignment="0" applyProtection="0"/>
    <xf numFmtId="0" fontId="5" fillId="49" borderId="0" applyNumberFormat="0" applyBorder="0" applyAlignment="0" applyProtection="0"/>
    <xf numFmtId="0" fontId="56" fillId="50" borderId="0" applyNumberFormat="0" applyBorder="0" applyAlignment="0" applyProtection="0"/>
    <xf numFmtId="0" fontId="56" fillId="50" borderId="0" applyNumberFormat="0" applyBorder="0" applyAlignment="0" applyProtection="0"/>
    <xf numFmtId="0" fontId="32" fillId="49" borderId="0" applyNumberFormat="0" applyBorder="0" applyAlignment="0" applyProtection="0"/>
    <xf numFmtId="0" fontId="56" fillId="50" borderId="0" applyNumberFormat="0" applyBorder="0" applyAlignment="0" applyProtection="0"/>
    <xf numFmtId="0" fontId="32" fillId="49" borderId="0" applyNumberFormat="0" applyBorder="0" applyAlignment="0" applyProtection="0"/>
    <xf numFmtId="0" fontId="56" fillId="50" borderId="0" applyNumberFormat="0" applyBorder="0" applyAlignment="0" applyProtection="0"/>
    <xf numFmtId="0" fontId="5" fillId="49" borderId="0" applyNumberFormat="0" applyBorder="0" applyAlignment="0" applyProtection="0"/>
    <xf numFmtId="0" fontId="56" fillId="50" borderId="0" applyNumberFormat="0" applyBorder="0" applyAlignment="0" applyProtection="0"/>
    <xf numFmtId="0" fontId="56" fillId="50" borderId="0" applyNumberFormat="0" applyBorder="0" applyAlignment="0" applyProtection="0"/>
    <xf numFmtId="0" fontId="56" fillId="52" borderId="0" applyNumberFormat="0" applyBorder="0" applyAlignment="0" applyProtection="0"/>
    <xf numFmtId="0" fontId="88" fillId="51" borderId="0" applyNumberFormat="0" applyBorder="0" applyAlignment="0" applyProtection="0"/>
    <xf numFmtId="0" fontId="55" fillId="52" borderId="0" applyNumberFormat="0" applyBorder="0" applyAlignment="0" applyProtection="0"/>
    <xf numFmtId="0" fontId="88" fillId="51" borderId="0" applyNumberFormat="0" applyBorder="0" applyAlignment="0" applyProtection="0"/>
    <xf numFmtId="0" fontId="55" fillId="52" borderId="0" applyNumberFormat="0" applyBorder="0" applyAlignment="0" applyProtection="0"/>
    <xf numFmtId="0" fontId="5" fillId="51" borderId="0" applyNumberFormat="0" applyBorder="0" applyAlignment="0" applyProtection="0"/>
    <xf numFmtId="0" fontId="56" fillId="52" borderId="0" applyNumberFormat="0" applyBorder="0" applyAlignment="0" applyProtection="0"/>
    <xf numFmtId="0" fontId="56" fillId="52" borderId="0" applyNumberFormat="0" applyBorder="0" applyAlignment="0" applyProtection="0"/>
    <xf numFmtId="0" fontId="32" fillId="51" borderId="0" applyNumberFormat="0" applyBorder="0" applyAlignment="0" applyProtection="0"/>
    <xf numFmtId="0" fontId="56" fillId="52" borderId="0" applyNumberFormat="0" applyBorder="0" applyAlignment="0" applyProtection="0"/>
    <xf numFmtId="0" fontId="32" fillId="51" borderId="0" applyNumberFormat="0" applyBorder="0" applyAlignment="0" applyProtection="0"/>
    <xf numFmtId="0" fontId="56" fillId="52" borderId="0" applyNumberFormat="0" applyBorder="0" applyAlignment="0" applyProtection="0"/>
    <xf numFmtId="0" fontId="5" fillId="51" borderId="0" applyNumberFormat="0" applyBorder="0" applyAlignment="0" applyProtection="0"/>
    <xf numFmtId="0" fontId="56" fillId="52" borderId="0" applyNumberFormat="0" applyBorder="0" applyAlignment="0" applyProtection="0"/>
    <xf numFmtId="0" fontId="56" fillId="52" borderId="0" applyNumberFormat="0" applyBorder="0" applyAlignment="0" applyProtection="0"/>
    <xf numFmtId="0" fontId="56" fillId="53" borderId="0" applyNumberFormat="0" applyBorder="0" applyAlignment="0" applyProtection="0"/>
    <xf numFmtId="0" fontId="88" fillId="41" borderId="0" applyNumberFormat="0" applyBorder="0" applyAlignment="0" applyProtection="0"/>
    <xf numFmtId="0" fontId="55" fillId="53" borderId="0" applyNumberFormat="0" applyBorder="0" applyAlignment="0" applyProtection="0"/>
    <xf numFmtId="0" fontId="88" fillId="41" borderId="0" applyNumberFormat="0" applyBorder="0" applyAlignment="0" applyProtection="0"/>
    <xf numFmtId="0" fontId="55" fillId="53" borderId="0" applyNumberFormat="0" applyBorder="0" applyAlignment="0" applyProtection="0"/>
    <xf numFmtId="0" fontId="5" fillId="41" borderId="0" applyNumberFormat="0" applyBorder="0" applyAlignment="0" applyProtection="0"/>
    <xf numFmtId="0" fontId="56" fillId="53" borderId="0" applyNumberFormat="0" applyBorder="0" applyAlignment="0" applyProtection="0"/>
    <xf numFmtId="0" fontId="56" fillId="53" borderId="0" applyNumberFormat="0" applyBorder="0" applyAlignment="0" applyProtection="0"/>
    <xf numFmtId="0" fontId="32" fillId="41" borderId="0" applyNumberFormat="0" applyBorder="0" applyAlignment="0" applyProtection="0"/>
    <xf numFmtId="0" fontId="56" fillId="53" borderId="0" applyNumberFormat="0" applyBorder="0" applyAlignment="0" applyProtection="0"/>
    <xf numFmtId="0" fontId="32" fillId="41" borderId="0" applyNumberFormat="0" applyBorder="0" applyAlignment="0" applyProtection="0"/>
    <xf numFmtId="0" fontId="56" fillId="53" borderId="0" applyNumberFormat="0" applyBorder="0" applyAlignment="0" applyProtection="0"/>
    <xf numFmtId="0" fontId="5" fillId="41" borderId="0" applyNumberFormat="0" applyBorder="0" applyAlignment="0" applyProtection="0"/>
    <xf numFmtId="0" fontId="56" fillId="53" borderId="0" applyNumberFormat="0" applyBorder="0" applyAlignment="0" applyProtection="0"/>
    <xf numFmtId="0" fontId="56" fillId="53" borderId="0" applyNumberFormat="0" applyBorder="0" applyAlignment="0" applyProtection="0"/>
    <xf numFmtId="0" fontId="56" fillId="54" borderId="0" applyNumberFormat="0" applyBorder="0" applyAlignment="0" applyProtection="0"/>
    <xf numFmtId="0" fontId="88" fillId="43" borderId="0" applyNumberFormat="0" applyBorder="0" applyAlignment="0" applyProtection="0"/>
    <xf numFmtId="0" fontId="55" fillId="54" borderId="0" applyNumberFormat="0" applyBorder="0" applyAlignment="0" applyProtection="0"/>
    <xf numFmtId="0" fontId="88" fillId="43" borderId="0" applyNumberFormat="0" applyBorder="0" applyAlignment="0" applyProtection="0"/>
    <xf numFmtId="0" fontId="55" fillId="54" borderId="0" applyNumberFormat="0" applyBorder="0" applyAlignment="0" applyProtection="0"/>
    <xf numFmtId="0" fontId="5" fillId="43" borderId="0" applyNumberFormat="0" applyBorder="0" applyAlignment="0" applyProtection="0"/>
    <xf numFmtId="0" fontId="56" fillId="54" borderId="0" applyNumberFormat="0" applyBorder="0" applyAlignment="0" applyProtection="0"/>
    <xf numFmtId="0" fontId="56" fillId="54" borderId="0" applyNumberFormat="0" applyBorder="0" applyAlignment="0" applyProtection="0"/>
    <xf numFmtId="0" fontId="32" fillId="43" borderId="0" applyNumberFormat="0" applyBorder="0" applyAlignment="0" applyProtection="0"/>
    <xf numFmtId="0" fontId="56" fillId="54" borderId="0" applyNumberFormat="0" applyBorder="0" applyAlignment="0" applyProtection="0"/>
    <xf numFmtId="0" fontId="32" fillId="43" borderId="0" applyNumberFormat="0" applyBorder="0" applyAlignment="0" applyProtection="0"/>
    <xf numFmtId="0" fontId="56" fillId="54" borderId="0" applyNumberFormat="0" applyBorder="0" applyAlignment="0" applyProtection="0"/>
    <xf numFmtId="0" fontId="5" fillId="43" borderId="0" applyNumberFormat="0" applyBorder="0" applyAlignment="0" applyProtection="0"/>
    <xf numFmtId="0" fontId="56" fillId="54" borderId="0" applyNumberFormat="0" applyBorder="0" applyAlignment="0" applyProtection="0"/>
    <xf numFmtId="0" fontId="56" fillId="54" borderId="0" applyNumberFormat="0" applyBorder="0" applyAlignment="0" applyProtection="0"/>
    <xf numFmtId="0" fontId="56" fillId="56" borderId="0" applyNumberFormat="0" applyBorder="0" applyAlignment="0" applyProtection="0"/>
    <xf numFmtId="0" fontId="88" fillId="55" borderId="0" applyNumberFormat="0" applyBorder="0" applyAlignment="0" applyProtection="0"/>
    <xf numFmtId="0" fontId="55" fillId="56" borderId="0" applyNumberFormat="0" applyBorder="0" applyAlignment="0" applyProtection="0"/>
    <xf numFmtId="0" fontId="88" fillId="55" borderId="0" applyNumberFormat="0" applyBorder="0" applyAlignment="0" applyProtection="0"/>
    <xf numFmtId="0" fontId="55" fillId="56" borderId="0" applyNumberFormat="0" applyBorder="0" applyAlignment="0" applyProtection="0"/>
    <xf numFmtId="0" fontId="5" fillId="55" borderId="0" applyNumberFormat="0" applyBorder="0" applyAlignment="0" applyProtection="0"/>
    <xf numFmtId="0" fontId="56" fillId="56" borderId="0" applyNumberFormat="0" applyBorder="0" applyAlignment="0" applyProtection="0"/>
    <xf numFmtId="0" fontId="56" fillId="56" borderId="0" applyNumberFormat="0" applyBorder="0" applyAlignment="0" applyProtection="0"/>
    <xf numFmtId="0" fontId="32" fillId="55" borderId="0" applyNumberFormat="0" applyBorder="0" applyAlignment="0" applyProtection="0"/>
    <xf numFmtId="0" fontId="56" fillId="56" borderId="0" applyNumberFormat="0" applyBorder="0" applyAlignment="0" applyProtection="0"/>
    <xf numFmtId="0" fontId="32" fillId="55" borderId="0" applyNumberFormat="0" applyBorder="0" applyAlignment="0" applyProtection="0"/>
    <xf numFmtId="0" fontId="56" fillId="56" borderId="0" applyNumberFormat="0" applyBorder="0" applyAlignment="0" applyProtection="0"/>
    <xf numFmtId="0" fontId="5" fillId="55" borderId="0" applyNumberFormat="0" applyBorder="0" applyAlignment="0" applyProtection="0"/>
    <xf numFmtId="0" fontId="56" fillId="56" borderId="0" applyNumberFormat="0" applyBorder="0" applyAlignment="0" applyProtection="0"/>
    <xf numFmtId="0" fontId="56" fillId="56" borderId="0" applyNumberFormat="0" applyBorder="0" applyAlignment="0" applyProtection="0"/>
    <xf numFmtId="0" fontId="58" fillId="57" borderId="0" applyNumberFormat="0" applyBorder="0" applyAlignment="0" applyProtection="0"/>
    <xf numFmtId="0" fontId="89" fillId="6" borderId="0" applyNumberFormat="0" applyBorder="0" applyAlignment="0" applyProtection="0"/>
    <xf numFmtId="0" fontId="57" fillId="57" borderId="0" applyNumberFormat="0" applyBorder="0" applyAlignment="0" applyProtection="0"/>
    <xf numFmtId="0" fontId="89" fillId="6" borderId="0" applyNumberFormat="0" applyBorder="0" applyAlignment="0" applyProtection="0"/>
    <xf numFmtId="0" fontId="57" fillId="57" borderId="0" applyNumberFormat="0" applyBorder="0" applyAlignment="0" applyProtection="0"/>
    <xf numFmtId="0" fontId="6" fillId="6"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33" fillId="6" borderId="0" applyNumberFormat="0" applyBorder="0" applyAlignment="0" applyProtection="0"/>
    <xf numFmtId="0" fontId="58" fillId="57" borderId="0" applyNumberFormat="0" applyBorder="0" applyAlignment="0" applyProtection="0"/>
    <xf numFmtId="0" fontId="33" fillId="6" borderId="0" applyNumberFormat="0" applyBorder="0" applyAlignment="0" applyProtection="0"/>
    <xf numFmtId="0" fontId="58" fillId="57" borderId="0" applyNumberFormat="0" applyBorder="0" applyAlignment="0" applyProtection="0"/>
    <xf numFmtId="0" fontId="6" fillId="6"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60" fillId="59" borderId="2"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90" fillId="58" borderId="1" applyNumberFormat="0" applyAlignment="0" applyProtection="0"/>
    <xf numFmtId="0" fontId="59" fillId="59" borderId="2" applyNumberFormat="0" applyAlignment="0" applyProtection="0"/>
    <xf numFmtId="0" fontId="90" fillId="58" borderId="1" applyNumberFormat="0" applyAlignment="0" applyProtection="0"/>
    <xf numFmtId="0" fontId="59" fillId="59" borderId="2" applyNumberFormat="0" applyAlignment="0" applyProtection="0"/>
    <xf numFmtId="0" fontId="7" fillId="58" borderId="1" applyNumberFormat="0" applyAlignment="0" applyProtection="0"/>
    <xf numFmtId="0" fontId="60" fillId="59" borderId="2" applyNumberFormat="0" applyAlignment="0" applyProtection="0"/>
    <xf numFmtId="0" fontId="60" fillId="59" borderId="2" applyNumberFormat="0" applyAlignment="0" applyProtection="0"/>
    <xf numFmtId="0" fontId="34" fillId="58" borderId="1" applyNumberFormat="0" applyAlignment="0" applyProtection="0"/>
    <xf numFmtId="0" fontId="60" fillId="59" borderId="2" applyNumberFormat="0" applyAlignment="0" applyProtection="0"/>
    <xf numFmtId="0" fontId="34" fillId="58" borderId="1" applyNumberFormat="0" applyAlignment="0" applyProtection="0"/>
    <xf numFmtId="0" fontId="60" fillId="59" borderId="2"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60" fillId="59" borderId="2" applyNumberFormat="0" applyAlignment="0" applyProtection="0"/>
    <xf numFmtId="0" fontId="60" fillId="59" borderId="2"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7" fillId="58" borderId="1" applyNumberFormat="0" applyAlignment="0" applyProtection="0"/>
    <xf numFmtId="0" fontId="62" fillId="61" borderId="4" applyNumberFormat="0" applyAlignment="0" applyProtection="0"/>
    <xf numFmtId="0" fontId="91" fillId="60" borderId="3" applyNumberFormat="0" applyAlignment="0" applyProtection="0"/>
    <xf numFmtId="0" fontId="61" fillId="61" borderId="4" applyNumberFormat="0" applyAlignment="0" applyProtection="0"/>
    <xf numFmtId="0" fontId="91" fillId="60" borderId="3" applyNumberFormat="0" applyAlignment="0" applyProtection="0"/>
    <xf numFmtId="0" fontId="61" fillId="61" borderId="4" applyNumberFormat="0" applyAlignment="0" applyProtection="0"/>
    <xf numFmtId="0" fontId="8" fillId="60" borderId="3" applyNumberFormat="0" applyAlignment="0" applyProtection="0"/>
    <xf numFmtId="0" fontId="62" fillId="61" borderId="4" applyNumberFormat="0" applyAlignment="0" applyProtection="0"/>
    <xf numFmtId="0" fontId="62" fillId="61" borderId="4" applyNumberFormat="0" applyAlignment="0" applyProtection="0"/>
    <xf numFmtId="0" fontId="35" fillId="60" borderId="3" applyNumberFormat="0" applyAlignment="0" applyProtection="0"/>
    <xf numFmtId="0" fontId="62" fillId="61" borderId="4" applyNumberFormat="0" applyAlignment="0" applyProtection="0"/>
    <xf numFmtId="0" fontId="35" fillId="60" borderId="3" applyNumberFormat="0" applyAlignment="0" applyProtection="0"/>
    <xf numFmtId="0" fontId="62" fillId="61" borderId="4" applyNumberFormat="0" applyAlignment="0" applyProtection="0"/>
    <xf numFmtId="0" fontId="8" fillId="60" borderId="3" applyNumberFormat="0" applyAlignment="0" applyProtection="0"/>
    <xf numFmtId="0" fontId="62" fillId="61" borderId="4" applyNumberFormat="0" applyAlignment="0" applyProtection="0"/>
    <xf numFmtId="0" fontId="62" fillId="61" borderId="4" applyNumberFormat="0" applyAlignment="0" applyProtection="0"/>
    <xf numFmtId="41" fontId="111" fillId="0" borderId="0" applyFont="0" applyFill="0" applyBorder="0" applyAlignment="0" applyProtection="0"/>
    <xf numFmtId="41" fontId="111" fillId="0" borderId="0" applyFont="0" applyFill="0" applyBorder="0" applyAlignment="0" applyProtection="0"/>
    <xf numFmtId="41"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43"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5" fontId="111" fillId="0" borderId="0" applyFont="0" applyFill="0" applyBorder="0" applyAlignment="0" applyProtection="0"/>
    <xf numFmtId="164" fontId="111" fillId="0" borderId="0" applyFont="0" applyFill="0" applyBorder="0" applyAlignment="0" applyProtection="0"/>
    <xf numFmtId="164" fontId="111" fillId="0" borderId="0" applyFont="0" applyFill="0" applyBorder="0" applyAlignment="0" applyProtection="0"/>
    <xf numFmtId="164" fontId="111" fillId="0" borderId="0" applyFont="0" applyFill="0" applyBorder="0" applyAlignment="0" applyProtection="0"/>
    <xf numFmtId="0" fontId="64" fillId="0" borderId="0" applyNumberFormat="0" applyFill="0" applyBorder="0" applyAlignment="0" applyProtection="0"/>
    <xf numFmtId="0" fontId="92" fillId="0" borderId="0" applyNumberFormat="0" applyFill="0" applyBorder="0" applyAlignment="0" applyProtection="0"/>
    <xf numFmtId="0" fontId="63" fillId="0" borderId="0" applyNumberFormat="0" applyFill="0" applyBorder="0" applyAlignment="0" applyProtection="0"/>
    <xf numFmtId="0" fontId="92" fillId="0" borderId="0" applyNumberFormat="0" applyFill="0" applyBorder="0" applyAlignment="0" applyProtection="0"/>
    <xf numFmtId="0" fontId="63" fillId="0" borderId="0" applyNumberFormat="0" applyFill="0" applyBorder="0" applyAlignment="0" applyProtection="0"/>
    <xf numFmtId="0" fontId="9"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36" fillId="0" borderId="0" applyNumberFormat="0" applyFill="0" applyBorder="0" applyAlignment="0" applyProtection="0"/>
    <xf numFmtId="0" fontId="64" fillId="0" borderId="0" applyNumberFormat="0" applyFill="0" applyBorder="0" applyAlignment="0" applyProtection="0"/>
    <xf numFmtId="0" fontId="36" fillId="0" borderId="0" applyNumberFormat="0" applyFill="0" applyBorder="0" applyAlignment="0" applyProtection="0"/>
    <xf numFmtId="0" fontId="64" fillId="0" borderId="0" applyNumberFormat="0" applyFill="0" applyBorder="0" applyAlignment="0" applyProtection="0"/>
    <xf numFmtId="0" fontId="9"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6" fillId="62" borderId="0" applyNumberFormat="0" applyBorder="0" applyAlignment="0" applyProtection="0"/>
    <xf numFmtId="0" fontId="93" fillId="8" borderId="0" applyNumberFormat="0" applyBorder="0" applyAlignment="0" applyProtection="0"/>
    <xf numFmtId="0" fontId="65" fillId="62" borderId="0" applyNumberFormat="0" applyBorder="0" applyAlignment="0" applyProtection="0"/>
    <xf numFmtId="0" fontId="93" fillId="8" borderId="0" applyNumberFormat="0" applyBorder="0" applyAlignment="0" applyProtection="0"/>
    <xf numFmtId="0" fontId="65" fillId="62" borderId="0" applyNumberFormat="0" applyBorder="0" applyAlignment="0" applyProtection="0"/>
    <xf numFmtId="0" fontId="10" fillId="8" borderId="0" applyNumberFormat="0" applyBorder="0" applyAlignment="0" applyProtection="0"/>
    <xf numFmtId="0" fontId="66" fillId="62" borderId="0" applyNumberFormat="0" applyBorder="0" applyAlignment="0" applyProtection="0"/>
    <xf numFmtId="0" fontId="66" fillId="62" borderId="0" applyNumberFormat="0" applyBorder="0" applyAlignment="0" applyProtection="0"/>
    <xf numFmtId="0" fontId="37" fillId="8" borderId="0" applyNumberFormat="0" applyBorder="0" applyAlignment="0" applyProtection="0"/>
    <xf numFmtId="0" fontId="66" fillId="62" borderId="0" applyNumberFormat="0" applyBorder="0" applyAlignment="0" applyProtection="0"/>
    <xf numFmtId="0" fontId="37" fillId="8" borderId="0" applyNumberFormat="0" applyBorder="0" applyAlignment="0" applyProtection="0"/>
    <xf numFmtId="0" fontId="66" fillId="62" borderId="0" applyNumberFormat="0" applyBorder="0" applyAlignment="0" applyProtection="0"/>
    <xf numFmtId="0" fontId="10" fillId="8" borderId="0" applyNumberFormat="0" applyBorder="0" applyAlignment="0" applyProtection="0"/>
    <xf numFmtId="0" fontId="66" fillId="62" borderId="0" applyNumberFormat="0" applyBorder="0" applyAlignment="0" applyProtection="0"/>
    <xf numFmtId="0" fontId="66" fillId="62" borderId="0" applyNumberFormat="0" applyBorder="0" applyAlignment="0" applyProtection="0"/>
    <xf numFmtId="0" fontId="68" fillId="0" borderId="6" applyNumberFormat="0" applyFill="0" applyAlignment="0" applyProtection="0"/>
    <xf numFmtId="0" fontId="11" fillId="0" borderId="5" applyNumberFormat="0" applyFill="0" applyAlignment="0" applyProtection="0"/>
    <xf numFmtId="0" fontId="67" fillId="0" borderId="6" applyNumberFormat="0" applyFill="0" applyAlignment="0" applyProtection="0"/>
    <xf numFmtId="0" fontId="11" fillId="0" borderId="5" applyNumberFormat="0" applyFill="0" applyAlignment="0" applyProtection="0"/>
    <xf numFmtId="0" fontId="67" fillId="0" borderId="6" applyNumberFormat="0" applyFill="0" applyAlignment="0" applyProtection="0"/>
    <xf numFmtId="0" fontId="11" fillId="0" borderId="5" applyNumberFormat="0" applyFill="0" applyAlignment="0" applyProtection="0"/>
    <xf numFmtId="0" fontId="68" fillId="0" borderId="6" applyNumberFormat="0" applyFill="0" applyAlignment="0" applyProtection="0"/>
    <xf numFmtId="0" fontId="38" fillId="0" borderId="5"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38" fillId="0" borderId="5" applyNumberFormat="0" applyFill="0" applyAlignment="0" applyProtection="0"/>
    <xf numFmtId="0" fontId="68" fillId="0" borderId="6" applyNumberFormat="0" applyFill="0" applyAlignment="0" applyProtection="0"/>
    <xf numFmtId="0" fontId="38" fillId="0" borderId="5" applyNumberFormat="0" applyFill="0" applyAlignment="0" applyProtection="0"/>
    <xf numFmtId="0" fontId="68" fillId="0" borderId="6" applyNumberFormat="0" applyFill="0" applyAlignment="0" applyProtection="0"/>
    <xf numFmtId="0" fontId="11" fillId="0" borderId="5" applyNumberFormat="0" applyFill="0" applyAlignment="0" applyProtection="0"/>
    <xf numFmtId="0" fontId="68" fillId="0" borderId="6" applyNumberFormat="0" applyFill="0" applyAlignment="0" applyProtection="0"/>
    <xf numFmtId="0" fontId="68" fillId="0" borderId="6" applyNumberFormat="0" applyFill="0" applyAlignment="0" applyProtection="0"/>
    <xf numFmtId="0" fontId="70" fillId="0" borderId="8" applyNumberFormat="0" applyFill="0" applyAlignment="0" applyProtection="0"/>
    <xf numFmtId="0" fontId="12" fillId="0" borderId="7" applyNumberFormat="0" applyFill="0" applyAlignment="0" applyProtection="0"/>
    <xf numFmtId="0" fontId="69" fillId="0" borderId="8" applyNumberFormat="0" applyFill="0" applyAlignment="0" applyProtection="0"/>
    <xf numFmtId="0" fontId="12" fillId="0" borderId="7" applyNumberFormat="0" applyFill="0" applyAlignment="0" applyProtection="0"/>
    <xf numFmtId="0" fontId="69" fillId="0" borderId="8" applyNumberFormat="0" applyFill="0" applyAlignment="0" applyProtection="0"/>
    <xf numFmtId="0" fontId="12" fillId="0" borderId="7" applyNumberFormat="0" applyFill="0" applyAlignment="0" applyProtection="0"/>
    <xf numFmtId="0" fontId="70" fillId="0" borderId="8" applyNumberFormat="0" applyFill="0" applyAlignment="0" applyProtection="0"/>
    <xf numFmtId="0" fontId="39" fillId="0" borderId="7" applyNumberFormat="0" applyFill="0" applyAlignment="0" applyProtection="0"/>
    <xf numFmtId="0" fontId="70" fillId="0" borderId="8" applyNumberFormat="0" applyFill="0" applyAlignment="0" applyProtection="0"/>
    <xf numFmtId="0" fontId="70" fillId="0" borderId="8" applyNumberFormat="0" applyFill="0" applyAlignment="0" applyProtection="0"/>
    <xf numFmtId="0" fontId="39" fillId="0" borderId="7" applyNumberFormat="0" applyFill="0" applyAlignment="0" applyProtection="0"/>
    <xf numFmtId="0" fontId="70" fillId="0" borderId="8" applyNumberFormat="0" applyFill="0" applyAlignment="0" applyProtection="0"/>
    <xf numFmtId="0" fontId="39" fillId="0" borderId="7" applyNumberFormat="0" applyFill="0" applyAlignment="0" applyProtection="0"/>
    <xf numFmtId="0" fontId="70" fillId="0" borderId="8" applyNumberFormat="0" applyFill="0" applyAlignment="0" applyProtection="0"/>
    <xf numFmtId="0" fontId="12" fillId="0" borderId="7" applyNumberFormat="0" applyFill="0" applyAlignment="0" applyProtection="0"/>
    <xf numFmtId="0" fontId="70" fillId="0" borderId="8" applyNumberFormat="0" applyFill="0" applyAlignment="0" applyProtection="0"/>
    <xf numFmtId="0" fontId="70" fillId="0" borderId="8" applyNumberFormat="0" applyFill="0" applyAlignment="0" applyProtection="0"/>
    <xf numFmtId="0" fontId="72" fillId="0" borderId="10" applyNumberFormat="0" applyFill="0" applyAlignment="0" applyProtection="0"/>
    <xf numFmtId="0" fontId="13" fillId="0" borderId="9" applyNumberFormat="0" applyFill="0" applyAlignment="0" applyProtection="0"/>
    <xf numFmtId="0" fontId="71" fillId="0" borderId="10" applyNumberFormat="0" applyFill="0" applyAlignment="0" applyProtection="0"/>
    <xf numFmtId="0" fontId="13" fillId="0" borderId="9" applyNumberFormat="0" applyFill="0" applyAlignment="0" applyProtection="0"/>
    <xf numFmtId="0" fontId="71" fillId="0" borderId="10" applyNumberFormat="0" applyFill="0" applyAlignment="0" applyProtection="0"/>
    <xf numFmtId="0" fontId="13" fillId="0" borderId="9" applyNumberFormat="0" applyFill="0" applyAlignment="0" applyProtection="0"/>
    <xf numFmtId="0" fontId="72" fillId="0" borderId="10" applyNumberFormat="0" applyFill="0" applyAlignment="0" applyProtection="0"/>
    <xf numFmtId="0" fontId="40" fillId="0" borderId="9" applyNumberFormat="0" applyFill="0" applyAlignment="0" applyProtection="0"/>
    <xf numFmtId="0" fontId="72" fillId="0" borderId="10" applyNumberFormat="0" applyFill="0" applyAlignment="0" applyProtection="0"/>
    <xf numFmtId="0" fontId="72" fillId="0" borderId="10" applyNumberFormat="0" applyFill="0" applyAlignment="0" applyProtection="0"/>
    <xf numFmtId="0" fontId="40" fillId="0" borderId="9" applyNumberFormat="0" applyFill="0" applyAlignment="0" applyProtection="0"/>
    <xf numFmtId="0" fontId="72" fillId="0" borderId="10" applyNumberFormat="0" applyFill="0" applyAlignment="0" applyProtection="0"/>
    <xf numFmtId="0" fontId="40" fillId="0" borderId="9" applyNumberFormat="0" applyFill="0" applyAlignment="0" applyProtection="0"/>
    <xf numFmtId="0" fontId="72" fillId="0" borderId="10" applyNumberFormat="0" applyFill="0" applyAlignment="0" applyProtection="0"/>
    <xf numFmtId="0" fontId="13" fillId="0" borderId="9" applyNumberFormat="0" applyFill="0" applyAlignment="0" applyProtection="0"/>
    <xf numFmtId="0" fontId="72" fillId="0" borderId="10" applyNumberFormat="0" applyFill="0" applyAlignment="0" applyProtection="0"/>
    <xf numFmtId="0" fontId="72" fillId="0" borderId="10" applyNumberFormat="0" applyFill="0" applyAlignment="0" applyProtection="0"/>
    <xf numFmtId="0" fontId="72" fillId="0" borderId="0" applyNumberFormat="0" applyFill="0" applyBorder="0" applyAlignment="0" applyProtection="0"/>
    <xf numFmtId="0" fontId="13" fillId="0" borderId="0" applyNumberFormat="0" applyFill="0" applyBorder="0" applyAlignment="0" applyProtection="0"/>
    <xf numFmtId="0" fontId="71" fillId="0" borderId="0" applyNumberFormat="0" applyFill="0" applyBorder="0" applyAlignment="0" applyProtection="0"/>
    <xf numFmtId="0" fontId="13" fillId="0" borderId="0" applyNumberFormat="0" applyFill="0" applyBorder="0" applyAlignment="0" applyProtection="0"/>
    <xf numFmtId="0" fontId="71" fillId="0" borderId="0" applyNumberFormat="0" applyFill="0" applyBorder="0" applyAlignment="0" applyProtection="0"/>
    <xf numFmtId="0" fontId="13" fillId="0" borderId="0" applyNumberFormat="0" applyFill="0" applyBorder="0" applyAlignment="0" applyProtection="0"/>
    <xf numFmtId="0" fontId="72" fillId="0" borderId="0" applyNumberFormat="0" applyFill="0" applyBorder="0" applyAlignment="0" applyProtection="0"/>
    <xf numFmtId="0" fontId="40"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40" fillId="0" borderId="0" applyNumberFormat="0" applyFill="0" applyBorder="0" applyAlignment="0" applyProtection="0"/>
    <xf numFmtId="0" fontId="72" fillId="0" borderId="0" applyNumberFormat="0" applyFill="0" applyBorder="0" applyAlignment="0" applyProtection="0"/>
    <xf numFmtId="0" fontId="40" fillId="0" borderId="0" applyNumberFormat="0" applyFill="0" applyBorder="0" applyAlignment="0" applyProtection="0"/>
    <xf numFmtId="0" fontId="72" fillId="0" borderId="0" applyNumberFormat="0" applyFill="0" applyBorder="0" applyAlignment="0" applyProtection="0"/>
    <xf numFmtId="0" fontId="13" fillId="0" borderId="0" applyNumberFormat="0" applyFill="0" applyBorder="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74" fillId="63" borderId="2"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94" fillId="14" borderId="1" applyNumberFormat="0" applyAlignment="0" applyProtection="0"/>
    <xf numFmtId="0" fontId="73" fillId="63" borderId="2" applyNumberFormat="0" applyAlignment="0" applyProtection="0"/>
    <xf numFmtId="0" fontId="94" fillId="14" borderId="1" applyNumberFormat="0" applyAlignment="0" applyProtection="0"/>
    <xf numFmtId="0" fontId="73" fillId="63" borderId="2" applyNumberFormat="0" applyAlignment="0" applyProtection="0"/>
    <xf numFmtId="0" fontId="14" fillId="14" borderId="1" applyNumberFormat="0" applyAlignment="0" applyProtection="0"/>
    <xf numFmtId="0" fontId="74" fillId="63" borderId="2" applyNumberFormat="0" applyAlignment="0" applyProtection="0"/>
    <xf numFmtId="0" fontId="74" fillId="63" borderId="2" applyNumberFormat="0" applyAlignment="0" applyProtection="0"/>
    <xf numFmtId="0" fontId="41" fillId="14" borderId="1" applyNumberFormat="0" applyAlignment="0" applyProtection="0"/>
    <xf numFmtId="0" fontId="74" fillId="63" borderId="2" applyNumberFormat="0" applyAlignment="0" applyProtection="0"/>
    <xf numFmtId="0" fontId="41" fillId="14" borderId="1" applyNumberFormat="0" applyAlignment="0" applyProtection="0"/>
    <xf numFmtId="0" fontId="74" fillId="63" borderId="2"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74" fillId="63" borderId="2" applyNumberFormat="0" applyAlignment="0" applyProtection="0"/>
    <xf numFmtId="0" fontId="74" fillId="63" borderId="2"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14" fillId="14" borderId="1" applyNumberFormat="0" applyAlignment="0" applyProtection="0"/>
    <xf numFmtId="0" fontId="76" fillId="0" borderId="14" applyNumberFormat="0" applyFill="0" applyAlignment="0" applyProtection="0"/>
    <xf numFmtId="0" fontId="95" fillId="0" borderId="13" applyNumberFormat="0" applyFill="0" applyAlignment="0" applyProtection="0"/>
    <xf numFmtId="0" fontId="75" fillId="0" borderId="14" applyNumberFormat="0" applyFill="0" applyAlignment="0" applyProtection="0"/>
    <xf numFmtId="0" fontId="95" fillId="0" borderId="13" applyNumberFormat="0" applyFill="0" applyAlignment="0" applyProtection="0"/>
    <xf numFmtId="0" fontId="75" fillId="0" borderId="14" applyNumberFormat="0" applyFill="0" applyAlignment="0" applyProtection="0"/>
    <xf numFmtId="0" fontId="15" fillId="0" borderId="13" applyNumberFormat="0" applyFill="0" applyAlignment="0" applyProtection="0"/>
    <xf numFmtId="0" fontId="76" fillId="0" borderId="14" applyNumberFormat="0" applyFill="0" applyAlignment="0" applyProtection="0"/>
    <xf numFmtId="0" fontId="76" fillId="0" borderId="14" applyNumberFormat="0" applyFill="0" applyAlignment="0" applyProtection="0"/>
    <xf numFmtId="0" fontId="42" fillId="0" borderId="13" applyNumberFormat="0" applyFill="0" applyAlignment="0" applyProtection="0"/>
    <xf numFmtId="0" fontId="76" fillId="0" borderId="14" applyNumberFormat="0" applyFill="0" applyAlignment="0" applyProtection="0"/>
    <xf numFmtId="0" fontId="42" fillId="0" borderId="13" applyNumberFormat="0" applyFill="0" applyAlignment="0" applyProtection="0"/>
    <xf numFmtId="0" fontId="76" fillId="0" borderId="14" applyNumberFormat="0" applyFill="0" applyAlignment="0" applyProtection="0"/>
    <xf numFmtId="0" fontId="15" fillId="0" borderId="13" applyNumberFormat="0" applyFill="0" applyAlignment="0" applyProtection="0"/>
    <xf numFmtId="0" fontId="76" fillId="0" borderId="14" applyNumberFormat="0" applyFill="0" applyAlignment="0" applyProtection="0"/>
    <xf numFmtId="0" fontId="76" fillId="0" borderId="14" applyNumberFormat="0" applyFill="0" applyAlignment="0" applyProtection="0"/>
    <xf numFmtId="0" fontId="78" fillId="66" borderId="0" applyNumberFormat="0" applyBorder="0" applyAlignment="0" applyProtection="0"/>
    <xf numFmtId="0" fontId="77" fillId="66" borderId="0" applyNumberFormat="0" applyBorder="0" applyAlignment="0" applyProtection="0"/>
    <xf numFmtId="0" fontId="77" fillId="66" borderId="0" applyNumberFormat="0" applyBorder="0" applyAlignment="0" applyProtection="0"/>
    <xf numFmtId="0" fontId="96" fillId="65" borderId="0" applyNumberFormat="0" applyBorder="0" applyAlignment="0" applyProtection="0"/>
    <xf numFmtId="0" fontId="77" fillId="66" borderId="0" applyNumberFormat="0" applyBorder="0" applyAlignment="0" applyProtection="0"/>
    <xf numFmtId="0" fontId="78" fillId="66" borderId="0" applyNumberFormat="0" applyBorder="0" applyAlignment="0" applyProtection="0"/>
    <xf numFmtId="0" fontId="78" fillId="66" borderId="0" applyNumberFormat="0" applyBorder="0" applyAlignment="0" applyProtection="0"/>
    <xf numFmtId="0" fontId="43" fillId="65" borderId="0" applyNumberFormat="0" applyBorder="0" applyAlignment="0" applyProtection="0"/>
    <xf numFmtId="0" fontId="78" fillId="66" borderId="0" applyNumberFormat="0" applyBorder="0" applyAlignment="0" applyProtection="0"/>
    <xf numFmtId="0" fontId="43" fillId="65" borderId="0" applyNumberFormat="0" applyBorder="0" applyAlignment="0" applyProtection="0"/>
    <xf numFmtId="0" fontId="78" fillId="66" borderId="0" applyNumberFormat="0" applyBorder="0" applyAlignment="0" applyProtection="0"/>
    <xf numFmtId="0" fontId="16" fillId="65" borderId="0" applyNumberFormat="0" applyBorder="0" applyAlignment="0" applyProtection="0"/>
    <xf numFmtId="0" fontId="16" fillId="65" borderId="0" applyNumberFormat="0" applyBorder="0" applyAlignment="0" applyProtection="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67" borderId="0">
      <alignment vertical="center" wrapText="1"/>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67" borderId="0">
      <alignment vertical="center" wrapText="1"/>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11" fillId="67" borderId="0">
      <alignment vertical="center" wrapText="1"/>
    </xf>
    <xf numFmtId="0" fontId="1" fillId="0" borderId="0"/>
    <xf numFmtId="0" fontId="111" fillId="6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 fillId="0" borderId="0"/>
    <xf numFmtId="0" fontId="111" fillId="6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67" borderId="0">
      <alignment vertical="center" wrapText="1"/>
    </xf>
    <xf numFmtId="0" fontId="1" fillId="0" borderId="0"/>
    <xf numFmtId="0" fontId="111" fillId="67" borderId="0">
      <alignment vertical="center" wrapText="1"/>
    </xf>
    <xf numFmtId="0" fontId="111" fillId="67" borderId="0">
      <alignment vertical="center" wrapText="1"/>
    </xf>
    <xf numFmtId="0" fontId="54" fillId="0" borderId="0"/>
    <xf numFmtId="0" fontId="54" fillId="0" borderId="0"/>
    <xf numFmtId="0" fontId="54" fillId="0" borderId="0"/>
    <xf numFmtId="0" fontId="1" fillId="0" borderId="0"/>
    <xf numFmtId="0" fontId="1" fillId="0" borderId="0"/>
    <xf numFmtId="0" fontId="111" fillId="67" borderId="0">
      <alignment vertical="center" wrapText="1"/>
    </xf>
    <xf numFmtId="0" fontId="111" fillId="67" borderId="0">
      <alignment vertical="center" wrapText="1"/>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67" borderId="0">
      <alignment vertical="center" wrapText="1"/>
    </xf>
    <xf numFmtId="0" fontId="111" fillId="67" borderId="0">
      <alignment vertical="center" wrapText="1"/>
    </xf>
    <xf numFmtId="0" fontId="111" fillId="0" borderId="0"/>
    <xf numFmtId="0" fontId="1" fillId="0" borderId="0"/>
    <xf numFmtId="0" fontId="111" fillId="67" borderId="0">
      <alignment vertical="center" wrapText="1"/>
    </xf>
    <xf numFmtId="0" fontId="111" fillId="67" borderId="0">
      <alignment vertical="center" wrapText="1"/>
    </xf>
    <xf numFmtId="0" fontId="111" fillId="0" borderId="0"/>
    <xf numFmtId="0" fontId="1" fillId="0" borderId="0"/>
    <xf numFmtId="0" fontId="111" fillId="67" borderId="0">
      <alignment vertical="center" wrapText="1"/>
    </xf>
    <xf numFmtId="0" fontId="111" fillId="67" borderId="0">
      <alignment vertical="center" wrapText="1"/>
    </xf>
    <xf numFmtId="0" fontId="111" fillId="0" borderId="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0" borderId="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0" borderId="0"/>
    <xf numFmtId="0" fontId="111" fillId="0" borderId="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0" borderId="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1" fillId="0" borderId="0"/>
    <xf numFmtId="0" fontId="111" fillId="0" borderId="0"/>
    <xf numFmtId="0" fontId="11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54" fillId="0" borderId="0"/>
    <xf numFmtId="0" fontId="54" fillId="0" borderId="0"/>
    <xf numFmtId="0" fontId="54" fillId="0" borderId="0"/>
    <xf numFmtId="0" fontId="54"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0" fontId="79" fillId="0" borderId="0"/>
    <xf numFmtId="0" fontId="3" fillId="0" borderId="0"/>
    <xf numFmtId="0" fontId="79"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9"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9"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9"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79" fillId="0" borderId="0"/>
    <xf numFmtId="0" fontId="79" fillId="0" borderId="0"/>
    <xf numFmtId="0" fontId="79" fillId="0" borderId="0"/>
    <xf numFmtId="0" fontId="54" fillId="0" borderId="0"/>
    <xf numFmtId="0" fontId="54" fillId="0" borderId="0"/>
    <xf numFmtId="0" fontId="54" fillId="0" borderId="0"/>
    <xf numFmtId="0" fontId="54"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3" fillId="0" borderId="0"/>
    <xf numFmtId="0" fontId="79" fillId="0" borderId="0"/>
    <xf numFmtId="0" fontId="79" fillId="0" borderId="0"/>
    <xf numFmtId="0" fontId="7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4"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17"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1" fillId="0" borderId="0"/>
    <xf numFmtId="0" fontId="3" fillId="0" borderId="0"/>
    <xf numFmtId="0" fontId="4"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111" fillId="0" borderId="0"/>
    <xf numFmtId="0" fontId="3" fillId="0" borderId="0"/>
    <xf numFmtId="0" fontId="3" fillId="0" borderId="0"/>
    <xf numFmtId="0" fontId="111" fillId="0" borderId="0"/>
    <xf numFmtId="0" fontId="54" fillId="0" borderId="0"/>
    <xf numFmtId="0" fontId="5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1" fillId="0" borderId="0"/>
    <xf numFmtId="0" fontId="111" fillId="0" borderId="0"/>
    <xf numFmtId="0" fontId="111" fillId="0" borderId="0"/>
    <xf numFmtId="0" fontId="4" fillId="0" borderId="0"/>
    <xf numFmtId="0" fontId="4" fillId="0" borderId="0"/>
    <xf numFmtId="0" fontId="4" fillId="0" borderId="0"/>
    <xf numFmtId="0" fontId="4" fillId="0" borderId="0"/>
    <xf numFmtId="0" fontId="4" fillId="0" borderId="0"/>
    <xf numFmtId="0" fontId="111" fillId="0" borderId="0"/>
    <xf numFmtId="0" fontId="111" fillId="0" borderId="0"/>
    <xf numFmtId="0" fontId="111" fillId="0" borderId="0"/>
    <xf numFmtId="0" fontId="4" fillId="0" borderId="0"/>
    <xf numFmtId="0" fontId="4" fillId="0" borderId="0"/>
    <xf numFmtId="0" fontId="4"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7">
    <xf numFmtId="0" fontId="0" fillId="0" borderId="0" xfId="0"/>
    <xf numFmtId="0" fontId="107" fillId="0" borderId="22" xfId="0" applyFont="1" applyBorder="1" applyAlignment="1">
      <alignment horizontal="center" vertical="center"/>
    </xf>
    <xf numFmtId="0" fontId="27" fillId="0" borderId="0" xfId="3012" applyFont="1" applyAlignment="1">
      <alignment horizontal="left" vertical="center" wrapText="1"/>
    </xf>
    <xf numFmtId="0" fontId="22" fillId="0" borderId="23" xfId="1156" applyFont="1" applyBorder="1" applyAlignment="1">
      <alignment horizontal="center" vertical="center" wrapText="1"/>
    </xf>
    <xf numFmtId="0" fontId="22" fillId="0" borderId="22" xfId="1156" applyFont="1" applyBorder="1" applyAlignment="1">
      <alignment horizontal="center" vertical="center" wrapText="1"/>
    </xf>
    <xf numFmtId="0" fontId="111" fillId="0" borderId="0" xfId="1156" applyAlignment="1">
      <alignment vertical="center"/>
    </xf>
    <xf numFmtId="0" fontId="24" fillId="0" borderId="22" xfId="1156" applyFont="1" applyBorder="1" applyAlignment="1">
      <alignment horizontal="right" vertical="center"/>
    </xf>
    <xf numFmtId="0" fontId="25" fillId="0" borderId="0" xfId="1156" applyFont="1" applyAlignment="1">
      <alignment horizontal="center" vertical="center" wrapText="1"/>
    </xf>
    <xf numFmtId="0" fontId="26" fillId="0" borderId="0" xfId="1156" applyFont="1" applyAlignment="1">
      <alignment horizontal="right" vertical="center" wrapText="1"/>
    </xf>
    <xf numFmtId="1" fontId="26" fillId="0" borderId="0" xfId="1156" applyNumberFormat="1" applyFont="1" applyAlignment="1">
      <alignment horizontal="right" vertical="center" wrapText="1"/>
    </xf>
    <xf numFmtId="0" fontId="111" fillId="0" borderId="0" xfId="1156"/>
    <xf numFmtId="0" fontId="24" fillId="0" borderId="0" xfId="1156" applyFont="1" applyAlignment="1">
      <alignment horizontal="left" vertical="center" wrapText="1"/>
    </xf>
    <xf numFmtId="0" fontId="28" fillId="0" borderId="0" xfId="1156" applyFont="1" applyAlignment="1">
      <alignment horizontal="center" vertical="center" wrapText="1"/>
    </xf>
    <xf numFmtId="1" fontId="29" fillId="0" borderId="0" xfId="1156" applyNumberFormat="1" applyFont="1" applyAlignment="1">
      <alignment horizontal="right" vertical="center" wrapText="1"/>
    </xf>
    <xf numFmtId="0" fontId="22" fillId="0" borderId="0" xfId="2508" applyFont="1"/>
    <xf numFmtId="0" fontId="31" fillId="0" borderId="22" xfId="1156" applyFont="1" applyBorder="1" applyAlignment="1">
      <alignment horizontal="left" vertical="center" wrapText="1"/>
    </xf>
    <xf numFmtId="4" fontId="22" fillId="0" borderId="0" xfId="1156" applyNumberFormat="1" applyFont="1" applyAlignment="1">
      <alignment horizontal="center" vertical="center" wrapText="1"/>
    </xf>
    <xf numFmtId="0" fontId="27" fillId="0" borderId="0" xfId="0" applyFont="1" applyAlignment="1">
      <alignment horizontal="left" vertical="center"/>
    </xf>
    <xf numFmtId="0" fontId="27" fillId="0" borderId="0" xfId="1156" applyFont="1" applyAlignment="1">
      <alignment horizontal="left" vertical="center" wrapText="1"/>
    </xf>
    <xf numFmtId="2" fontId="0" fillId="0" borderId="0" xfId="0" applyNumberFormat="1"/>
    <xf numFmtId="0" fontId="27" fillId="0" borderId="0" xfId="0" applyFont="1" applyAlignment="1">
      <alignment horizontal="left" vertical="center" wrapText="1"/>
    </xf>
    <xf numFmtId="2" fontId="98" fillId="0" borderId="0" xfId="0" applyNumberFormat="1" applyFont="1"/>
    <xf numFmtId="0" fontId="22" fillId="0" borderId="0" xfId="2508" applyFont="1" applyAlignment="1">
      <alignment horizontal="left"/>
    </xf>
    <xf numFmtId="0" fontId="27" fillId="0" borderId="0" xfId="0" applyFont="1" applyAlignment="1">
      <alignment vertical="center" wrapText="1"/>
    </xf>
    <xf numFmtId="0" fontId="27" fillId="0" borderId="0" xfId="3012" applyFont="1" applyAlignment="1">
      <alignment horizontal="left" vertical="center"/>
    </xf>
    <xf numFmtId="0" fontId="27" fillId="0" borderId="0" xfId="0" applyFont="1" applyAlignment="1">
      <alignment horizontal="right" vertical="center" wrapText="1"/>
    </xf>
    <xf numFmtId="2" fontId="27" fillId="0" borderId="0" xfId="0" applyNumberFormat="1" applyFont="1" applyAlignment="1">
      <alignment horizontal="center" vertical="center" wrapText="1"/>
    </xf>
    <xf numFmtId="169" fontId="27" fillId="0" borderId="0" xfId="0" applyNumberFormat="1" applyFont="1" applyAlignment="1">
      <alignment horizontal="left" vertical="center" wrapText="1"/>
    </xf>
    <xf numFmtId="4" fontId="22" fillId="0" borderId="22" xfId="1156" applyNumberFormat="1" applyFont="1" applyBorder="1" applyAlignment="1">
      <alignment horizontal="center" vertical="center" wrapText="1"/>
    </xf>
    <xf numFmtId="4" fontId="24" fillId="0" borderId="22" xfId="1156" applyNumberFormat="1" applyFont="1" applyBorder="1" applyAlignment="1">
      <alignment horizontal="center" vertical="center" wrapText="1"/>
    </xf>
    <xf numFmtId="0" fontId="22" fillId="0" borderId="0" xfId="1156" applyFont="1" applyAlignment="1">
      <alignment horizontal="left" vertical="center"/>
    </xf>
    <xf numFmtId="0" fontId="27" fillId="0" borderId="0" xfId="3012" applyFont="1" applyAlignment="1">
      <alignment vertical="center" wrapText="1"/>
    </xf>
    <xf numFmtId="0" fontId="22" fillId="0" borderId="22" xfId="1156" applyFont="1" applyBorder="1" applyAlignment="1">
      <alignment horizontal="left" vertical="center" wrapText="1"/>
    </xf>
    <xf numFmtId="0" fontId="27" fillId="0" borderId="0" xfId="0" applyFont="1" applyAlignment="1">
      <alignment horizontal="right" vertical="center"/>
    </xf>
    <xf numFmtId="2" fontId="111" fillId="0" borderId="0" xfId="1156" applyNumberFormat="1" applyAlignment="1">
      <alignment vertical="center"/>
    </xf>
    <xf numFmtId="0" fontId="27" fillId="0" borderId="0" xfId="3012" applyFont="1" applyAlignment="1">
      <alignment vertical="center"/>
    </xf>
    <xf numFmtId="0" fontId="27" fillId="0" borderId="24" xfId="3012" applyFont="1" applyBorder="1" applyAlignment="1">
      <alignment horizontal="left" vertical="center"/>
    </xf>
    <xf numFmtId="2" fontId="27" fillId="0" borderId="0" xfId="0" applyNumberFormat="1" applyFont="1" applyAlignment="1">
      <alignment horizontal="center" vertical="center"/>
    </xf>
    <xf numFmtId="2" fontId="22" fillId="0" borderId="22" xfId="3012" applyNumberFormat="1" applyFont="1" applyBorder="1" applyAlignment="1">
      <alignment horizontal="center" vertical="center" wrapText="1"/>
    </xf>
    <xf numFmtId="2" fontId="22" fillId="0" borderId="22" xfId="1156" applyNumberFormat="1" applyFont="1" applyBorder="1" applyAlignment="1">
      <alignment horizontal="center" vertical="center" wrapText="1"/>
    </xf>
    <xf numFmtId="2" fontId="22" fillId="0" borderId="23" xfId="1156" applyNumberFormat="1" applyFont="1" applyBorder="1" applyAlignment="1">
      <alignment horizontal="center" vertical="center" wrapText="1"/>
    </xf>
    <xf numFmtId="2" fontId="24" fillId="0" borderId="22" xfId="1156" applyNumberFormat="1" applyFont="1" applyBorder="1" applyAlignment="1">
      <alignment horizontal="center" vertical="center" wrapText="1"/>
    </xf>
    <xf numFmtId="0" fontId="24" fillId="0" borderId="22" xfId="1156" applyFont="1" applyBorder="1" applyAlignment="1">
      <alignment horizontal="center" vertical="center" wrapText="1"/>
    </xf>
    <xf numFmtId="0" fontId="0" fillId="0" borderId="0" xfId="0" applyAlignment="1">
      <alignment vertical="top" wrapText="1"/>
    </xf>
    <xf numFmtId="0" fontId="107" fillId="0" borderId="22" xfId="0" applyFont="1" applyBorder="1" applyAlignment="1">
      <alignment horizontal="left" vertical="center" wrapText="1"/>
    </xf>
    <xf numFmtId="1" fontId="107" fillId="0" borderId="22" xfId="0" applyNumberFormat="1" applyFont="1" applyBorder="1" applyAlignment="1">
      <alignment horizontal="center" vertical="center" wrapText="1"/>
    </xf>
    <xf numFmtId="0" fontId="0" fillId="0" borderId="0" xfId="0" applyAlignment="1">
      <alignment horizontal="center" vertical="top"/>
    </xf>
    <xf numFmtId="0" fontId="0" fillId="0" borderId="0" xfId="0" applyAlignment="1">
      <alignment horizontal="center" vertical="top" wrapText="1"/>
    </xf>
    <xf numFmtId="0" fontId="111" fillId="0" borderId="0" xfId="3012" applyAlignment="1">
      <alignment vertical="center"/>
    </xf>
    <xf numFmtId="0" fontId="22" fillId="0" borderId="22" xfId="3012" applyFont="1" applyBorder="1" applyAlignment="1">
      <alignment horizontal="center" vertical="center" wrapText="1"/>
    </xf>
    <xf numFmtId="0" fontId="111" fillId="0" borderId="0" xfId="3012" applyAlignment="1">
      <alignment horizontal="center" vertical="center"/>
    </xf>
    <xf numFmtId="49" fontId="22" fillId="0" borderId="23" xfId="1156" applyNumberFormat="1" applyFont="1" applyBorder="1" applyAlignment="1">
      <alignment horizontal="center" vertical="center" wrapText="1"/>
    </xf>
    <xf numFmtId="0" fontId="31" fillId="0" borderId="23" xfId="3012" applyFont="1" applyBorder="1" applyAlignment="1">
      <alignment horizontal="left" vertical="center" wrapText="1"/>
    </xf>
    <xf numFmtId="0" fontId="22" fillId="0" borderId="23" xfId="3012" applyFont="1" applyBorder="1" applyAlignment="1">
      <alignment horizontal="center" vertical="center" wrapText="1"/>
    </xf>
    <xf numFmtId="2" fontId="22" fillId="0" borderId="23" xfId="3012" applyNumberFormat="1" applyFont="1" applyBorder="1" applyAlignment="1">
      <alignment horizontal="center" vertical="center" wrapText="1"/>
    </xf>
    <xf numFmtId="0" fontId="22" fillId="0" borderId="0" xfId="0" applyFont="1"/>
    <xf numFmtId="0" fontId="22" fillId="0" borderId="0" xfId="0" applyFont="1" applyAlignment="1">
      <alignment horizontal="left"/>
    </xf>
    <xf numFmtId="1" fontId="24" fillId="0" borderId="22" xfId="3012" applyNumberFormat="1" applyFont="1" applyBorder="1" applyAlignment="1">
      <alignment horizontal="right" vertical="center" wrapText="1"/>
    </xf>
    <xf numFmtId="0" fontId="24" fillId="0" borderId="22" xfId="3012" applyFont="1" applyBorder="1" applyAlignment="1">
      <alignment horizontal="right" vertical="center" wrapText="1"/>
    </xf>
    <xf numFmtId="0" fontId="24" fillId="0" borderId="22" xfId="3012" applyFont="1" applyBorder="1" applyAlignment="1">
      <alignment horizontal="center" vertical="center" wrapText="1"/>
    </xf>
    <xf numFmtId="0" fontId="25" fillId="0" borderId="0" xfId="3012" applyFont="1" applyAlignment="1">
      <alignment horizontal="center" vertical="center" wrapText="1"/>
    </xf>
    <xf numFmtId="0" fontId="28" fillId="0" borderId="0" xfId="3012" applyFont="1" applyAlignment="1">
      <alignment horizontal="center" vertical="center" wrapText="1"/>
    </xf>
    <xf numFmtId="0" fontId="27" fillId="0" borderId="0" xfId="1156" applyFont="1" applyAlignment="1">
      <alignment horizontal="left" vertical="center"/>
    </xf>
    <xf numFmtId="0" fontId="111" fillId="0" borderId="0" xfId="1156" applyAlignment="1">
      <alignment horizontal="center" vertical="center"/>
    </xf>
    <xf numFmtId="0" fontId="24" fillId="0" borderId="22" xfId="3012" applyFont="1" applyBorder="1" applyAlignment="1">
      <alignment horizontal="right" vertical="center"/>
    </xf>
    <xf numFmtId="0" fontId="22" fillId="0" borderId="22" xfId="1156" applyFont="1" applyBorder="1" applyAlignment="1">
      <alignment horizontal="center" vertical="center" textRotation="90" wrapText="1"/>
    </xf>
    <xf numFmtId="49" fontId="107" fillId="0" borderId="22" xfId="0" applyNumberFormat="1" applyFont="1" applyBorder="1" applyAlignment="1">
      <alignment horizontal="center" vertical="center" wrapText="1"/>
    </xf>
    <xf numFmtId="0" fontId="24" fillId="0" borderId="25" xfId="3012" applyFont="1" applyBorder="1" applyAlignment="1">
      <alignment horizontal="right" vertical="center"/>
    </xf>
    <xf numFmtId="4" fontId="111" fillId="0" borderId="0" xfId="1156" applyNumberFormat="1" applyAlignment="1">
      <alignment vertical="center"/>
    </xf>
    <xf numFmtId="0" fontId="26" fillId="0" borderId="0" xfId="3012" applyFont="1" applyAlignment="1">
      <alignment horizontal="right" vertical="center" wrapText="1"/>
    </xf>
    <xf numFmtId="4" fontId="111" fillId="0" borderId="0" xfId="3012" applyNumberFormat="1" applyAlignment="1">
      <alignment vertical="center"/>
    </xf>
    <xf numFmtId="0" fontId="24" fillId="0" borderId="0" xfId="3012" applyFont="1" applyAlignment="1">
      <alignment horizontal="left" vertical="center" wrapText="1"/>
    </xf>
    <xf numFmtId="0" fontId="22" fillId="0" borderId="22" xfId="3012" applyFont="1" applyBorder="1" applyAlignment="1">
      <alignment horizontal="center" vertical="center" textRotation="90" wrapText="1"/>
    </xf>
    <xf numFmtId="49" fontId="22" fillId="0" borderId="22" xfId="0" applyNumberFormat="1" applyFont="1" applyBorder="1" applyAlignment="1">
      <alignment horizontal="center" vertical="center" wrapText="1"/>
    </xf>
    <xf numFmtId="0" fontId="22" fillId="0" borderId="22" xfId="0" applyFont="1" applyBorder="1" applyAlignment="1">
      <alignment horizontal="left" vertical="center" wrapText="1"/>
    </xf>
    <xf numFmtId="0" fontId="103" fillId="0" borderId="22" xfId="0" applyFont="1" applyBorder="1" applyAlignment="1">
      <alignment horizontal="center" vertical="center" wrapText="1"/>
    </xf>
    <xf numFmtId="0" fontId="22" fillId="0" borderId="22" xfId="0" applyFont="1" applyBorder="1" applyAlignment="1">
      <alignment horizontal="center" vertical="center" wrapText="1"/>
    </xf>
    <xf numFmtId="1" fontId="22" fillId="0" borderId="22" xfId="0" applyNumberFormat="1" applyFont="1" applyBorder="1" applyAlignment="1">
      <alignment horizontal="center" vertical="center" wrapText="1"/>
    </xf>
    <xf numFmtId="0" fontId="23" fillId="0" borderId="23" xfId="1156" applyFont="1" applyBorder="1" applyAlignment="1">
      <alignment horizontal="center" vertical="center" wrapText="1"/>
    </xf>
    <xf numFmtId="0" fontId="23" fillId="0" borderId="23" xfId="3012" applyFont="1" applyBorder="1" applyAlignment="1">
      <alignment horizontal="center" vertical="center" wrapText="1"/>
    </xf>
    <xf numFmtId="0" fontId="22" fillId="0" borderId="23" xfId="1156" applyFont="1" applyBorder="1" applyAlignment="1">
      <alignment horizontal="right" vertical="center" wrapText="1"/>
    </xf>
    <xf numFmtId="2" fontId="22" fillId="0" borderId="22" xfId="0" applyNumberFormat="1" applyFont="1" applyBorder="1" applyAlignment="1">
      <alignment horizontal="center" vertical="center" wrapText="1"/>
    </xf>
    <xf numFmtId="0" fontId="104" fillId="0" borderId="22" xfId="3012" applyFont="1" applyBorder="1" applyAlignment="1">
      <alignment horizontal="center" vertical="center" wrapText="1"/>
    </xf>
    <xf numFmtId="2" fontId="102" fillId="0" borderId="22" xfId="3012" applyNumberFormat="1" applyFont="1" applyBorder="1" applyAlignment="1">
      <alignment horizontal="center" vertical="center" wrapText="1"/>
    </xf>
    <xf numFmtId="2" fontId="24" fillId="0" borderId="22" xfId="3012" applyNumberFormat="1" applyFont="1" applyBorder="1" applyAlignment="1">
      <alignment horizontal="center" vertical="center" wrapText="1"/>
    </xf>
    <xf numFmtId="9" fontId="111" fillId="0" borderId="0" xfId="3012" applyNumberFormat="1" applyAlignment="1">
      <alignment vertical="center"/>
    </xf>
    <xf numFmtId="2" fontId="111" fillId="0" borderId="0" xfId="3012" applyNumberFormat="1" applyAlignment="1">
      <alignment vertical="center"/>
    </xf>
    <xf numFmtId="49" fontId="24" fillId="0" borderId="22" xfId="0" applyNumberFormat="1" applyFont="1" applyBorder="1" applyAlignment="1">
      <alignment horizontal="center" vertical="center" wrapText="1"/>
    </xf>
    <xf numFmtId="0" fontId="23" fillId="0" borderId="22" xfId="0" applyFont="1" applyBorder="1" applyAlignment="1">
      <alignment horizontal="center" vertical="center" wrapText="1"/>
    </xf>
    <xf numFmtId="0" fontId="102" fillId="0" borderId="22" xfId="0" applyFont="1" applyBorder="1" applyAlignment="1">
      <alignment horizontal="center" vertical="center" wrapText="1"/>
    </xf>
    <xf numFmtId="2" fontId="102" fillId="0" borderId="22" xfId="0" applyNumberFormat="1" applyFont="1" applyBorder="1" applyAlignment="1">
      <alignment horizontal="center" vertical="center" wrapText="1"/>
    </xf>
    <xf numFmtId="1" fontId="106" fillId="0" borderId="22" xfId="3012" applyNumberFormat="1" applyFont="1" applyBorder="1" applyAlignment="1">
      <alignment horizontal="right" vertical="center" wrapText="1"/>
    </xf>
    <xf numFmtId="0" fontId="100" fillId="0" borderId="22" xfId="0" applyFont="1" applyBorder="1" applyAlignment="1">
      <alignment horizontal="center" vertical="center" wrapText="1"/>
    </xf>
    <xf numFmtId="0" fontId="22" fillId="0" borderId="22" xfId="3012" applyFont="1" applyBorder="1" applyAlignment="1">
      <alignment horizontal="left" vertical="center" wrapText="1"/>
    </xf>
    <xf numFmtId="0" fontId="109" fillId="0" borderId="22" xfId="3012" applyFont="1" applyBorder="1" applyAlignment="1">
      <alignment horizontal="center" vertical="center" wrapText="1"/>
    </xf>
    <xf numFmtId="0" fontId="111" fillId="0" borderId="22" xfId="1156" applyBorder="1" applyAlignment="1">
      <alignment vertical="center"/>
    </xf>
    <xf numFmtId="0" fontId="111" fillId="0" borderId="22" xfId="3012" applyBorder="1" applyAlignment="1">
      <alignment vertical="center"/>
    </xf>
    <xf numFmtId="0" fontId="106" fillId="0" borderId="22" xfId="3012" applyFont="1" applyBorder="1" applyAlignment="1">
      <alignment horizontal="right" vertical="center" wrapText="1"/>
    </xf>
    <xf numFmtId="0" fontId="105" fillId="0" borderId="22" xfId="3012" applyFont="1" applyBorder="1" applyAlignment="1">
      <alignment horizontal="center" vertical="center" wrapText="1"/>
    </xf>
    <xf numFmtId="1" fontId="24" fillId="0" borderId="22" xfId="1156" applyNumberFormat="1" applyFont="1" applyBorder="1" applyAlignment="1">
      <alignment horizontal="right" vertical="center" wrapText="1"/>
    </xf>
    <xf numFmtId="0" fontId="24" fillId="0" borderId="22" xfId="1156" applyFont="1" applyBorder="1" applyAlignment="1">
      <alignment horizontal="right" vertical="center" wrapText="1"/>
    </xf>
    <xf numFmtId="0" fontId="101" fillId="0" borderId="0" xfId="0" applyFont="1" applyAlignment="1">
      <alignment horizontal="left" vertical="center" wrapText="1"/>
    </xf>
    <xf numFmtId="49" fontId="22" fillId="0" borderId="26" xfId="0" applyNumberFormat="1" applyFont="1" applyBorder="1" applyAlignment="1">
      <alignment horizontal="center" vertical="center" wrapText="1"/>
    </xf>
    <xf numFmtId="0" fontId="22" fillId="0" borderId="22" xfId="0" applyFont="1" applyBorder="1" applyAlignment="1">
      <alignment horizontal="center" vertical="center"/>
    </xf>
    <xf numFmtId="1" fontId="22" fillId="0" borderId="22" xfId="0" applyNumberFormat="1" applyFont="1" applyBorder="1" applyAlignment="1">
      <alignment horizontal="center" vertical="center"/>
    </xf>
    <xf numFmtId="0" fontId="0" fillId="0" borderId="0" xfId="0" applyAlignment="1">
      <alignment vertical="center"/>
    </xf>
    <xf numFmtId="0" fontId="24" fillId="0" borderId="27" xfId="0" applyFont="1" applyBorder="1" applyAlignment="1">
      <alignment horizontal="center" vertical="center" wrapText="1"/>
    </xf>
    <xf numFmtId="0" fontId="23" fillId="0" borderId="27" xfId="0" applyFont="1" applyBorder="1" applyAlignment="1">
      <alignment horizontal="center" vertical="center" wrapText="1"/>
    </xf>
    <xf numFmtId="0" fontId="22" fillId="0" borderId="27" xfId="0" applyFont="1" applyBorder="1" applyAlignment="1">
      <alignment horizontal="center" vertical="center" wrapText="1"/>
    </xf>
    <xf numFmtId="2" fontId="22" fillId="0" borderId="27" xfId="0" applyNumberFormat="1" applyFont="1" applyBorder="1" applyAlignment="1">
      <alignment horizontal="center" vertical="center" wrapText="1"/>
    </xf>
    <xf numFmtId="170" fontId="22" fillId="0" borderId="22" xfId="0" applyNumberFormat="1" applyFont="1" applyBorder="1" applyAlignment="1">
      <alignment horizontal="center" vertical="center"/>
    </xf>
    <xf numFmtId="2" fontId="22" fillId="0" borderId="22" xfId="0" applyNumberFormat="1" applyFont="1" applyBorder="1" applyAlignment="1">
      <alignment horizontal="center" vertical="center"/>
    </xf>
    <xf numFmtId="0" fontId="22" fillId="0" borderId="22" xfId="0" applyFont="1" applyBorder="1" applyAlignment="1">
      <alignment vertical="center" wrapText="1"/>
    </xf>
    <xf numFmtId="0" fontId="24" fillId="0" borderId="22" xfId="0" applyFont="1" applyBorder="1" applyAlignment="1">
      <alignment horizontal="center" vertical="center" wrapText="1"/>
    </xf>
    <xf numFmtId="49" fontId="22" fillId="0" borderId="22" xfId="0" applyNumberFormat="1" applyFont="1" applyBorder="1" applyAlignment="1">
      <alignment horizontal="center" vertical="center"/>
    </xf>
    <xf numFmtId="0" fontId="22" fillId="0" borderId="22" xfId="3012" applyFont="1" applyBorder="1" applyAlignment="1">
      <alignment vertical="center" wrapText="1"/>
    </xf>
    <xf numFmtId="2" fontId="22" fillId="0" borderId="23" xfId="0" applyNumberFormat="1" applyFont="1" applyBorder="1" applyAlignment="1">
      <alignment horizontal="center" vertical="center"/>
    </xf>
    <xf numFmtId="49" fontId="22" fillId="0" borderId="23" xfId="0" applyNumberFormat="1" applyFont="1" applyBorder="1" applyAlignment="1">
      <alignment horizontal="center" vertical="center"/>
    </xf>
    <xf numFmtId="0" fontId="22" fillId="0" borderId="22" xfId="3012" applyFont="1" applyBorder="1" applyAlignment="1">
      <alignment vertical="center"/>
    </xf>
    <xf numFmtId="0" fontId="22" fillId="0" borderId="22" xfId="0" applyFont="1" applyBorder="1" applyAlignment="1">
      <alignment vertical="center"/>
    </xf>
    <xf numFmtId="1" fontId="26" fillId="0" borderId="0" xfId="3012" applyNumberFormat="1" applyFont="1" applyAlignment="1">
      <alignment horizontal="right" vertical="center" wrapText="1"/>
    </xf>
    <xf numFmtId="1" fontId="29" fillId="0" borderId="0" xfId="3012" applyNumberFormat="1" applyFont="1" applyAlignment="1">
      <alignment horizontal="right" vertical="center" wrapText="1"/>
    </xf>
    <xf numFmtId="0" fontId="22" fillId="0" borderId="22" xfId="3012" applyFont="1" applyFill="1" applyBorder="1" applyAlignment="1">
      <alignment horizontal="left" vertical="center" wrapText="1"/>
    </xf>
    <xf numFmtId="0" fontId="107" fillId="0" borderId="22" xfId="0" applyFont="1" applyBorder="1" applyAlignment="1">
      <alignment horizontal="center" vertical="center"/>
    </xf>
    <xf numFmtId="0" fontId="107" fillId="0" borderId="22" xfId="0" applyFont="1" applyBorder="1"/>
    <xf numFmtId="0" fontId="107" fillId="72" borderId="22" xfId="0" applyFont="1" applyFill="1" applyBorder="1" applyAlignment="1">
      <alignment horizontal="center" vertical="center" wrapText="1"/>
    </xf>
    <xf numFmtId="0" fontId="107" fillId="0" borderId="22" xfId="0" applyFont="1" applyBorder="1" applyAlignment="1">
      <alignment horizontal="center" vertical="center" wrapText="1"/>
    </xf>
    <xf numFmtId="0" fontId="30" fillId="0" borderId="0" xfId="1156" applyFont="1" applyAlignment="1">
      <alignment horizontal="center" vertical="center" wrapText="1"/>
    </xf>
    <xf numFmtId="0" fontId="30" fillId="0" borderId="0" xfId="0" applyFont="1" applyAlignment="1">
      <alignment horizontal="center" vertical="center" wrapText="1"/>
    </xf>
    <xf numFmtId="0" fontId="24" fillId="0" borderId="28" xfId="1156" applyFont="1" applyBorder="1" applyAlignment="1">
      <alignment horizontal="center" vertical="center" wrapText="1"/>
    </xf>
    <xf numFmtId="0" fontId="24" fillId="0" borderId="28" xfId="0" applyFont="1" applyBorder="1" applyAlignment="1">
      <alignment horizontal="center" vertical="center" wrapText="1"/>
    </xf>
    <xf numFmtId="0" fontId="24" fillId="0" borderId="22" xfId="1156" applyFont="1" applyBorder="1" applyAlignment="1">
      <alignment horizontal="center" vertical="center" wrapText="1"/>
    </xf>
    <xf numFmtId="0" fontId="27" fillId="0" borderId="24" xfId="3012" applyFont="1" applyBorder="1" applyAlignment="1">
      <alignment horizontal="left" vertical="center" wrapText="1"/>
    </xf>
    <xf numFmtId="0" fontId="27" fillId="0" borderId="0" xfId="3012" applyFont="1" applyAlignment="1">
      <alignment horizontal="left" vertical="center" wrapText="1"/>
    </xf>
    <xf numFmtId="0" fontId="22" fillId="0" borderId="22" xfId="1156" applyFont="1" applyBorder="1" applyAlignment="1">
      <alignment horizontal="center" vertical="center"/>
    </xf>
    <xf numFmtId="0" fontId="22" fillId="0" borderId="22" xfId="1156" applyFont="1" applyBorder="1" applyAlignment="1">
      <alignment horizontal="center" vertical="center" wrapText="1"/>
    </xf>
    <xf numFmtId="0" fontId="22" fillId="0" borderId="27" xfId="1156" applyFont="1" applyBorder="1" applyAlignment="1">
      <alignment horizontal="center" vertical="center" wrapText="1"/>
    </xf>
    <xf numFmtId="0" fontId="22" fillId="0" borderId="23" xfId="1156" applyFont="1" applyBorder="1" applyAlignment="1">
      <alignment horizontal="center" vertical="center" wrapText="1"/>
    </xf>
    <xf numFmtId="0" fontId="24" fillId="0" borderId="26" xfId="3012" applyFont="1" applyBorder="1" applyAlignment="1">
      <alignment horizontal="right" vertical="center" wrapText="1"/>
    </xf>
    <xf numFmtId="0" fontId="24" fillId="0" borderId="25" xfId="3012" applyFont="1" applyBorder="1" applyAlignment="1">
      <alignment horizontal="right" vertical="center"/>
    </xf>
    <xf numFmtId="0" fontId="22" fillId="0" borderId="0" xfId="0" applyFont="1" applyAlignment="1">
      <alignment horizontal="left" vertical="center" wrapText="1"/>
    </xf>
    <xf numFmtId="0" fontId="22" fillId="0" borderId="0" xfId="1156" applyFont="1" applyAlignment="1">
      <alignment horizontal="center" vertical="center" wrapText="1"/>
    </xf>
    <xf numFmtId="0" fontId="24" fillId="0" borderId="0" xfId="0" applyFont="1" applyAlignment="1">
      <alignment horizontal="left" vertical="center" wrapText="1"/>
    </xf>
    <xf numFmtId="4" fontId="27" fillId="0" borderId="0" xfId="1156" applyNumberFormat="1" applyFont="1" applyAlignment="1">
      <alignment horizontal="center" vertical="center" wrapText="1"/>
    </xf>
    <xf numFmtId="0" fontId="22" fillId="0" borderId="22" xfId="1156" applyFont="1" applyBorder="1" applyAlignment="1">
      <alignment horizontal="center" vertical="center" textRotation="90" wrapText="1"/>
    </xf>
    <xf numFmtId="0" fontId="111" fillId="0" borderId="22" xfId="1156" applyBorder="1" applyAlignment="1">
      <alignment horizontal="center" vertical="center"/>
    </xf>
    <xf numFmtId="0" fontId="22" fillId="0" borderId="22" xfId="3012" applyFont="1" applyBorder="1" applyAlignment="1">
      <alignment horizontal="center" vertical="center" textRotation="90" wrapText="1"/>
    </xf>
    <xf numFmtId="0" fontId="22" fillId="0" borderId="0" xfId="3012" applyFont="1" applyAlignment="1">
      <alignment horizontal="center" vertical="center" wrapText="1"/>
    </xf>
    <xf numFmtId="0" fontId="111" fillId="0" borderId="22" xfId="3012" applyBorder="1" applyAlignment="1">
      <alignment horizontal="center" vertical="center"/>
    </xf>
    <xf numFmtId="0" fontId="24" fillId="0" borderId="26" xfId="3012" applyFont="1" applyBorder="1" applyAlignment="1">
      <alignment horizontal="right" vertical="center"/>
    </xf>
    <xf numFmtId="0" fontId="30" fillId="0" borderId="0" xfId="3012" applyFont="1" applyAlignment="1">
      <alignment horizontal="center" vertical="center" wrapText="1"/>
    </xf>
    <xf numFmtId="0" fontId="24" fillId="0" borderId="28" xfId="3012" applyFont="1" applyBorder="1" applyAlignment="1">
      <alignment horizontal="center" vertical="center" wrapText="1"/>
    </xf>
    <xf numFmtId="4" fontId="27" fillId="0" borderId="0" xfId="3012" applyNumberFormat="1" applyFont="1" applyAlignment="1">
      <alignment horizontal="center" vertical="center" wrapText="1"/>
    </xf>
    <xf numFmtId="0" fontId="22" fillId="0" borderId="22" xfId="3012" applyFont="1" applyBorder="1" applyAlignment="1">
      <alignment horizontal="center" vertical="center" wrapText="1"/>
    </xf>
    <xf numFmtId="0" fontId="111" fillId="0" borderId="0" xfId="1156" applyFill="1" applyAlignment="1">
      <alignment vertical="center"/>
    </xf>
    <xf numFmtId="0" fontId="0" fillId="0" borderId="0" xfId="0" applyFill="1"/>
    <xf numFmtId="0" fontId="111" fillId="0" borderId="0" xfId="3012" applyFill="1" applyAlignment="1">
      <alignment vertical="center"/>
    </xf>
  </cellXfs>
  <cellStyles count="32564">
    <cellStyle name="1. izcēlums" xfId="1"/>
    <cellStyle name="2. izcēlums" xfId="2"/>
    <cellStyle name="20% - Accent1" xfId="3"/>
    <cellStyle name="20% - Accent1 10" xfId="4"/>
    <cellStyle name="20% - Accent1 11" xfId="5"/>
    <cellStyle name="20% - Accent1 12" xfId="6"/>
    <cellStyle name="20% - Accent1 13" xfId="7"/>
    <cellStyle name="20% - Accent1 14" xfId="8"/>
    <cellStyle name="20% - Accent1 15" xfId="9"/>
    <cellStyle name="20% - Accent1 16" xfId="10"/>
    <cellStyle name="20% - Accent1 17" xfId="11"/>
    <cellStyle name="20% - Accent1 18" xfId="12"/>
    <cellStyle name="20% - Accent1 19" xfId="13"/>
    <cellStyle name="20% - Accent1 2" xfId="14"/>
    <cellStyle name="20% - Accent1 2 10" xfId="4457"/>
    <cellStyle name="20% - Accent1 2 11" xfId="4458"/>
    <cellStyle name="20% - Accent1 2 12" xfId="4459"/>
    <cellStyle name="20% - Accent1 2 13" xfId="4460"/>
    <cellStyle name="20% - Accent1 2 14" xfId="8396"/>
    <cellStyle name="20% - Accent1 2 2" xfId="15"/>
    <cellStyle name="20% - Accent1 2 3" xfId="16"/>
    <cellStyle name="20% - Accent1 2 4" xfId="4461"/>
    <cellStyle name="20% - Accent1 2 5" xfId="4462"/>
    <cellStyle name="20% - Accent1 2 6" xfId="4463"/>
    <cellStyle name="20% - Accent1 2 7" xfId="4464"/>
    <cellStyle name="20% - Accent1 2 8" xfId="4465"/>
    <cellStyle name="20% - Accent1 2 9" xfId="4466"/>
    <cellStyle name="20% - Accent1 20" xfId="17"/>
    <cellStyle name="20% - Accent1 21" xfId="18"/>
    <cellStyle name="20% - Accent1 21 10" xfId="4468"/>
    <cellStyle name="20% - Accent1 21 11" xfId="4469"/>
    <cellStyle name="20% - Accent1 21 12" xfId="4470"/>
    <cellStyle name="20% - Accent1 21 13" xfId="4471"/>
    <cellStyle name="20% - Accent1 21 14" xfId="4467"/>
    <cellStyle name="20% - Accent1 21 2" xfId="19"/>
    <cellStyle name="20% - Accent1 21 2 2" xfId="4472"/>
    <cellStyle name="20% - Accent1 21 2 2 2" xfId="8397"/>
    <cellStyle name="20% - Accent1 21 2 3" xfId="3016"/>
    <cellStyle name="20% - Accent1 21 2 3 2" xfId="8399"/>
    <cellStyle name="20% - Accent1 21 2 3 2 2" xfId="8400"/>
    <cellStyle name="20% - Accent1 21 2 3 2 2 2" xfId="8401"/>
    <cellStyle name="20% - Accent1 21 2 3 2 2 2 2" xfId="8402"/>
    <cellStyle name="20% - Accent1 21 2 3 2 2 3" xfId="8403"/>
    <cellStyle name="20% - Accent1 21 2 3 2 3" xfId="8404"/>
    <cellStyle name="20% - Accent1 21 2 3 2 3 2" xfId="8405"/>
    <cellStyle name="20% - Accent1 21 2 3 2 4" xfId="8406"/>
    <cellStyle name="20% - Accent1 21 2 3 3" xfId="8407"/>
    <cellStyle name="20% - Accent1 21 2 3 3 2" xfId="8408"/>
    <cellStyle name="20% - Accent1 21 2 3 3 2 2" xfId="8409"/>
    <cellStyle name="20% - Accent1 21 2 3 3 3" xfId="8410"/>
    <cellStyle name="20% - Accent1 21 2 3 4" xfId="8411"/>
    <cellStyle name="20% - Accent1 21 2 3 4 2" xfId="8412"/>
    <cellStyle name="20% - Accent1 21 2 3 5" xfId="8413"/>
    <cellStyle name="20% - Accent1 21 2 3 7" xfId="8398"/>
    <cellStyle name="20% - Accent1 21 2 4" xfId="8414"/>
    <cellStyle name="20% - Accent1 21 2 5" xfId="8415"/>
    <cellStyle name="20% - Accent1 21 3" xfId="4473"/>
    <cellStyle name="20% - Accent1 21 3 2" xfId="8416"/>
    <cellStyle name="20% - Accent1 21 3 2 2" xfId="8417"/>
    <cellStyle name="20% - Accent1 21 3 2 2 2" xfId="8418"/>
    <cellStyle name="20% - Accent1 21 3 2 2 2 2" xfId="8419"/>
    <cellStyle name="20% - Accent1 21 3 2 2 3" xfId="8420"/>
    <cellStyle name="20% - Accent1 21 3 2 3" xfId="8421"/>
    <cellStyle name="20% - Accent1 21 3 2 3 2" xfId="8422"/>
    <cellStyle name="20% - Accent1 21 3 2 4" xfId="8423"/>
    <cellStyle name="20% - Accent1 21 4" xfId="4474"/>
    <cellStyle name="20% - Accent1 21 5" xfId="4475"/>
    <cellStyle name="20% - Accent1 21 6" xfId="4476"/>
    <cellStyle name="20% - Accent1 21 7" xfId="4477"/>
    <cellStyle name="20% - Accent1 21 8" xfId="4478"/>
    <cellStyle name="20% - Accent1 21 9" xfId="4479"/>
    <cellStyle name="20% - Accent1 21_Kleistu_celins" xfId="8424"/>
    <cellStyle name="20% - Accent1 22" xfId="20"/>
    <cellStyle name="20% - Accent1 22 10" xfId="8426"/>
    <cellStyle name="20% - Accent1 22 11" xfId="8427"/>
    <cellStyle name="20% - Accent1 22 12" xfId="8428"/>
    <cellStyle name="20% - Accent1 22 13" xfId="8429"/>
    <cellStyle name="20% - Accent1 22 14" xfId="8430"/>
    <cellStyle name="20% - Accent1 22 16" xfId="8425"/>
    <cellStyle name="20% - Accent1 22 2" xfId="2954"/>
    <cellStyle name="20% - Accent1 22 2 10" xfId="8431"/>
    <cellStyle name="20% - Accent1 22 2 2" xfId="5841"/>
    <cellStyle name="20% - Accent1 22 2 2 2" xfId="7352"/>
    <cellStyle name="20% - Accent1 22 2 2 2 2" xfId="8434"/>
    <cellStyle name="20% - Accent1 22 2 2 2 2 2" xfId="8435"/>
    <cellStyle name="20% - Accent1 22 2 2 2 3" xfId="8436"/>
    <cellStyle name="20% - Accent1 22 2 2 2 4" xfId="8437"/>
    <cellStyle name="20% - Accent1 22 2 2 2 5" xfId="8438"/>
    <cellStyle name="20% - Accent1 22 2 2 2 7" xfId="8433"/>
    <cellStyle name="20% - Accent1 22 2 2 3" xfId="8439"/>
    <cellStyle name="20% - Accent1 22 2 2 3 2" xfId="8440"/>
    <cellStyle name="20% - Accent1 22 2 2 4" xfId="8441"/>
    <cellStyle name="20% - Accent1 22 2 2 5" xfId="8442"/>
    <cellStyle name="20% - Accent1 22 2 2 6" xfId="8443"/>
    <cellStyle name="20% - Accent1 22 2 2 8" xfId="8432"/>
    <cellStyle name="20% - Accent1 22 2 3" xfId="6598"/>
    <cellStyle name="20% - Accent1 22 2 3 2" xfId="8445"/>
    <cellStyle name="20% - Accent1 22 2 3 2 2" xfId="8446"/>
    <cellStyle name="20% - Accent1 22 2 3 2 3" xfId="8447"/>
    <cellStyle name="20% - Accent1 22 2 3 2 4" xfId="8448"/>
    <cellStyle name="20% - Accent1 22 2 3 3" xfId="8449"/>
    <cellStyle name="20% - Accent1 22 2 3 4" xfId="8450"/>
    <cellStyle name="20% - Accent1 22 2 3 5" xfId="8451"/>
    <cellStyle name="20% - Accent1 22 2 3 6" xfId="8452"/>
    <cellStyle name="20% - Accent1 22 2 3 8" xfId="8444"/>
    <cellStyle name="20% - Accent1 22 2 4" xfId="8453"/>
    <cellStyle name="20% - Accent1 22 2 4 2" xfId="8454"/>
    <cellStyle name="20% - Accent1 22 2 4 3" xfId="8455"/>
    <cellStyle name="20% - Accent1 22 2 4 4" xfId="8456"/>
    <cellStyle name="20% - Accent1 22 2 5" xfId="8457"/>
    <cellStyle name="20% - Accent1 22 2 6" xfId="8458"/>
    <cellStyle name="20% - Accent1 22 2 7" xfId="8459"/>
    <cellStyle name="20% - Accent1 22 2 8" xfId="8460"/>
    <cellStyle name="20% - Accent1 22 3" xfId="3463"/>
    <cellStyle name="20% - Accent1 22 3 2" xfId="8461"/>
    <cellStyle name="20% - Accent1 22 3 2 2" xfId="8462"/>
    <cellStyle name="20% - Accent1 22 3 2 2 2" xfId="8463"/>
    <cellStyle name="20% - Accent1 22 3 2 2 3" xfId="8464"/>
    <cellStyle name="20% - Accent1 22 3 2 2 4" xfId="8465"/>
    <cellStyle name="20% - Accent1 22 3 2 3" xfId="8466"/>
    <cellStyle name="20% - Accent1 22 3 2 4" xfId="8467"/>
    <cellStyle name="20% - Accent1 22 3 2 5" xfId="8468"/>
    <cellStyle name="20% - Accent1 22 3 3" xfId="8469"/>
    <cellStyle name="20% - Accent1 22 3 3 2" xfId="8470"/>
    <cellStyle name="20% - Accent1 22 3 3 2 2" xfId="8471"/>
    <cellStyle name="20% - Accent1 22 3 3 2 3" xfId="8472"/>
    <cellStyle name="20% - Accent1 22 3 3 2 4" xfId="8473"/>
    <cellStyle name="20% - Accent1 22 3 3 3" xfId="8474"/>
    <cellStyle name="20% - Accent1 22 3 3 4" xfId="8475"/>
    <cellStyle name="20% - Accent1 22 3 3 5" xfId="8476"/>
    <cellStyle name="20% - Accent1 22 3 4" xfId="8477"/>
    <cellStyle name="20% - Accent1 22 3 4 2" xfId="8478"/>
    <cellStyle name="20% - Accent1 22 3 4 3" xfId="8479"/>
    <cellStyle name="20% - Accent1 22 3 4 4" xfId="8480"/>
    <cellStyle name="20% - Accent1 22 4" xfId="5812"/>
    <cellStyle name="20% - Accent1 22 4 10" xfId="8481"/>
    <cellStyle name="20% - Accent1 22 4 2" xfId="7323"/>
    <cellStyle name="20% - Accent1 22 4 2 2" xfId="8483"/>
    <cellStyle name="20% - Accent1 22 4 2 2 2" xfId="8484"/>
    <cellStyle name="20% - Accent1 22 4 2 2 3" xfId="8485"/>
    <cellStyle name="20% - Accent1 22 4 2 2 4" xfId="8486"/>
    <cellStyle name="20% - Accent1 22 4 2 3" xfId="8487"/>
    <cellStyle name="20% - Accent1 22 4 2 4" xfId="8488"/>
    <cellStyle name="20% - Accent1 22 4 2 5" xfId="8489"/>
    <cellStyle name="20% - Accent1 22 4 2 6" xfId="8490"/>
    <cellStyle name="20% - Accent1 22 4 2 8" xfId="8482"/>
    <cellStyle name="20% - Accent1 22 4 3" xfId="8491"/>
    <cellStyle name="20% - Accent1 22 4 3 2" xfId="8492"/>
    <cellStyle name="20% - Accent1 22 4 3 2 2" xfId="8493"/>
    <cellStyle name="20% - Accent1 22 4 3 2 3" xfId="8494"/>
    <cellStyle name="20% - Accent1 22 4 3 2 4" xfId="8495"/>
    <cellStyle name="20% - Accent1 22 4 3 3" xfId="8496"/>
    <cellStyle name="20% - Accent1 22 4 3 4" xfId="8497"/>
    <cellStyle name="20% - Accent1 22 4 3 5" xfId="8498"/>
    <cellStyle name="20% - Accent1 22 4 4" xfId="8499"/>
    <cellStyle name="20% - Accent1 22 4 4 2" xfId="8500"/>
    <cellStyle name="20% - Accent1 22 4 4 3" xfId="8501"/>
    <cellStyle name="20% - Accent1 22 4 4 4" xfId="8502"/>
    <cellStyle name="20% - Accent1 22 4 5" xfId="8503"/>
    <cellStyle name="20% - Accent1 22 4 6" xfId="8504"/>
    <cellStyle name="20% - Accent1 22 4 7" xfId="8505"/>
    <cellStyle name="20% - Accent1 22 4 8" xfId="8506"/>
    <cellStyle name="20% - Accent1 22 5" xfId="6569"/>
    <cellStyle name="20% - Accent1 22 5 10" xfId="8507"/>
    <cellStyle name="20% - Accent1 22 5 2" xfId="8508"/>
    <cellStyle name="20% - Accent1 22 5 2 2" xfId="8509"/>
    <cellStyle name="20% - Accent1 22 5 2 2 2" xfId="8510"/>
    <cellStyle name="20% - Accent1 22 5 2 2 3" xfId="8511"/>
    <cellStyle name="20% - Accent1 22 5 2 2 4" xfId="8512"/>
    <cellStyle name="20% - Accent1 22 5 2 3" xfId="8513"/>
    <cellStyle name="20% - Accent1 22 5 2 4" xfId="8514"/>
    <cellStyle name="20% - Accent1 22 5 2 5" xfId="8515"/>
    <cellStyle name="20% - Accent1 22 5 3" xfId="8516"/>
    <cellStyle name="20% - Accent1 22 5 3 2" xfId="8517"/>
    <cellStyle name="20% - Accent1 22 5 3 2 2" xfId="8518"/>
    <cellStyle name="20% - Accent1 22 5 3 2 3" xfId="8519"/>
    <cellStyle name="20% - Accent1 22 5 3 2 4" xfId="8520"/>
    <cellStyle name="20% - Accent1 22 5 3 3" xfId="8521"/>
    <cellStyle name="20% - Accent1 22 5 3 4" xfId="8522"/>
    <cellStyle name="20% - Accent1 22 5 3 5" xfId="8523"/>
    <cellStyle name="20% - Accent1 22 5 4" xfId="8524"/>
    <cellStyle name="20% - Accent1 22 5 4 2" xfId="8525"/>
    <cellStyle name="20% - Accent1 22 5 4 3" xfId="8526"/>
    <cellStyle name="20% - Accent1 22 5 4 4" xfId="8527"/>
    <cellStyle name="20% - Accent1 22 5 5" xfId="8528"/>
    <cellStyle name="20% - Accent1 22 5 6" xfId="8529"/>
    <cellStyle name="20% - Accent1 22 5 7" xfId="8530"/>
    <cellStyle name="20% - Accent1 22 5 8" xfId="8531"/>
    <cellStyle name="20% - Accent1 22 6" xfId="2925"/>
    <cellStyle name="20% - Accent1 22 6 2" xfId="8533"/>
    <cellStyle name="20% - Accent1 22 6 2 2" xfId="8534"/>
    <cellStyle name="20% - Accent1 22 6 2 2 2" xfId="8535"/>
    <cellStyle name="20% - Accent1 22 6 2 2 3" xfId="8536"/>
    <cellStyle name="20% - Accent1 22 6 2 2 4" xfId="8537"/>
    <cellStyle name="20% - Accent1 22 6 2 3" xfId="8538"/>
    <cellStyle name="20% - Accent1 22 6 2 4" xfId="8539"/>
    <cellStyle name="20% - Accent1 22 6 2 5" xfId="8540"/>
    <cellStyle name="20% - Accent1 22 6 3" xfId="8541"/>
    <cellStyle name="20% - Accent1 22 6 3 2" xfId="8542"/>
    <cellStyle name="20% - Accent1 22 6 3 3" xfId="8543"/>
    <cellStyle name="20% - Accent1 22 6 3 4" xfId="8544"/>
    <cellStyle name="20% - Accent1 22 6 4" xfId="8545"/>
    <cellStyle name="20% - Accent1 22 6 5" xfId="8546"/>
    <cellStyle name="20% - Accent1 22 6 6" xfId="8547"/>
    <cellStyle name="20% - Accent1 22 6 8" xfId="8532"/>
    <cellStyle name="20% - Accent1 22 7" xfId="8548"/>
    <cellStyle name="20% - Accent1 22 7 2" xfId="8549"/>
    <cellStyle name="20% - Accent1 22 7 2 2" xfId="8550"/>
    <cellStyle name="20% - Accent1 22 7 2 3" xfId="8551"/>
    <cellStyle name="20% - Accent1 22 7 2 4" xfId="8552"/>
    <cellStyle name="20% - Accent1 22 7 3" xfId="8553"/>
    <cellStyle name="20% - Accent1 22 7 4" xfId="8554"/>
    <cellStyle name="20% - Accent1 22 7 5" xfId="8555"/>
    <cellStyle name="20% - Accent1 22 8" xfId="8556"/>
    <cellStyle name="20% - Accent1 22 8 2" xfId="8557"/>
    <cellStyle name="20% - Accent1 22 8 2 2" xfId="8558"/>
    <cellStyle name="20% - Accent1 22 8 2 3" xfId="8559"/>
    <cellStyle name="20% - Accent1 22 8 2 4" xfId="8560"/>
    <cellStyle name="20% - Accent1 22 8 3" xfId="8561"/>
    <cellStyle name="20% - Accent1 22 8 4" xfId="8562"/>
    <cellStyle name="20% - Accent1 22 8 5" xfId="8563"/>
    <cellStyle name="20% - Accent1 22 9" xfId="8564"/>
    <cellStyle name="20% - Accent1 22 9 2" xfId="8565"/>
    <cellStyle name="20% - Accent1 22 9 3" xfId="8566"/>
    <cellStyle name="20% - Accent1 22 9 4" xfId="8567"/>
    <cellStyle name="20% - Accent1 23" xfId="21"/>
    <cellStyle name="20% - Accent1 23 10" xfId="8569"/>
    <cellStyle name="20% - Accent1 23 11" xfId="8570"/>
    <cellStyle name="20% - Accent1 23 12" xfId="8571"/>
    <cellStyle name="20% - Accent1 23 13" xfId="8572"/>
    <cellStyle name="20% - Accent1 23 15" xfId="8568"/>
    <cellStyle name="20% - Accent1 23 2" xfId="2969"/>
    <cellStyle name="20% - Accent1 23 2 10" xfId="8573"/>
    <cellStyle name="20% - Accent1 23 2 2" xfId="5856"/>
    <cellStyle name="20% - Accent1 23 2 2 2" xfId="7367"/>
    <cellStyle name="20% - Accent1 23 2 2 2 2" xfId="8576"/>
    <cellStyle name="20% - Accent1 23 2 2 2 2 2" xfId="8577"/>
    <cellStyle name="20% - Accent1 23 2 2 2 3" xfId="8578"/>
    <cellStyle name="20% - Accent1 23 2 2 2 4" xfId="8579"/>
    <cellStyle name="20% - Accent1 23 2 2 2 5" xfId="8580"/>
    <cellStyle name="20% - Accent1 23 2 2 2 7" xfId="8575"/>
    <cellStyle name="20% - Accent1 23 2 2 3" xfId="8581"/>
    <cellStyle name="20% - Accent1 23 2 2 3 2" xfId="8582"/>
    <cellStyle name="20% - Accent1 23 2 2 4" xfId="8583"/>
    <cellStyle name="20% - Accent1 23 2 2 5" xfId="8584"/>
    <cellStyle name="20% - Accent1 23 2 2 6" xfId="8585"/>
    <cellStyle name="20% - Accent1 23 2 2 8" xfId="8574"/>
    <cellStyle name="20% - Accent1 23 2 3" xfId="6613"/>
    <cellStyle name="20% - Accent1 23 2 3 2" xfId="8587"/>
    <cellStyle name="20% - Accent1 23 2 3 2 2" xfId="8588"/>
    <cellStyle name="20% - Accent1 23 2 3 2 3" xfId="8589"/>
    <cellStyle name="20% - Accent1 23 2 3 2 4" xfId="8590"/>
    <cellStyle name="20% - Accent1 23 2 3 3" xfId="8591"/>
    <cellStyle name="20% - Accent1 23 2 3 4" xfId="8592"/>
    <cellStyle name="20% - Accent1 23 2 3 5" xfId="8593"/>
    <cellStyle name="20% - Accent1 23 2 3 6" xfId="8594"/>
    <cellStyle name="20% - Accent1 23 2 3 8" xfId="8586"/>
    <cellStyle name="20% - Accent1 23 2 4" xfId="8595"/>
    <cellStyle name="20% - Accent1 23 2 4 2" xfId="8596"/>
    <cellStyle name="20% - Accent1 23 2 4 3" xfId="8597"/>
    <cellStyle name="20% - Accent1 23 2 4 4" xfId="8598"/>
    <cellStyle name="20% - Accent1 23 2 5" xfId="8599"/>
    <cellStyle name="20% - Accent1 23 2 6" xfId="8600"/>
    <cellStyle name="20% - Accent1 23 2 7" xfId="8601"/>
    <cellStyle name="20% - Accent1 23 2 8" xfId="8602"/>
    <cellStyle name="20% - Accent1 23 3" xfId="3464"/>
    <cellStyle name="20% - Accent1 23 3 2" xfId="8603"/>
    <cellStyle name="20% - Accent1 23 3 2 2" xfId="8604"/>
    <cellStyle name="20% - Accent1 23 3 2 2 2" xfId="8605"/>
    <cellStyle name="20% - Accent1 23 3 2 2 3" xfId="8606"/>
    <cellStyle name="20% - Accent1 23 3 2 2 4" xfId="8607"/>
    <cellStyle name="20% - Accent1 23 3 2 3" xfId="8608"/>
    <cellStyle name="20% - Accent1 23 3 2 4" xfId="8609"/>
    <cellStyle name="20% - Accent1 23 3 2 5" xfId="8610"/>
    <cellStyle name="20% - Accent1 23 3 3" xfId="8611"/>
    <cellStyle name="20% - Accent1 23 3 3 2" xfId="8612"/>
    <cellStyle name="20% - Accent1 23 3 3 2 2" xfId="8613"/>
    <cellStyle name="20% - Accent1 23 3 3 2 3" xfId="8614"/>
    <cellStyle name="20% - Accent1 23 3 3 2 4" xfId="8615"/>
    <cellStyle name="20% - Accent1 23 3 3 3" xfId="8616"/>
    <cellStyle name="20% - Accent1 23 3 3 4" xfId="8617"/>
    <cellStyle name="20% - Accent1 23 3 3 5" xfId="8618"/>
    <cellStyle name="20% - Accent1 23 3 4" xfId="8619"/>
    <cellStyle name="20% - Accent1 23 3 4 2" xfId="8620"/>
    <cellStyle name="20% - Accent1 23 3 4 3" xfId="8621"/>
    <cellStyle name="20% - Accent1 23 3 4 4" xfId="8622"/>
    <cellStyle name="20% - Accent1 23 4" xfId="4480"/>
    <cellStyle name="20% - Accent1 23 4 2" xfId="8623"/>
    <cellStyle name="20% - Accent1 23 4 2 2" xfId="8624"/>
    <cellStyle name="20% - Accent1 23 4 2 2 2" xfId="8625"/>
    <cellStyle name="20% - Accent1 23 4 2 2 3" xfId="8626"/>
    <cellStyle name="20% - Accent1 23 4 2 2 4" xfId="8627"/>
    <cellStyle name="20% - Accent1 23 4 2 3" xfId="8628"/>
    <cellStyle name="20% - Accent1 23 4 2 4" xfId="8629"/>
    <cellStyle name="20% - Accent1 23 4 2 5" xfId="8630"/>
    <cellStyle name="20% - Accent1 23 4 3" xfId="8631"/>
    <cellStyle name="20% - Accent1 23 4 3 2" xfId="8632"/>
    <cellStyle name="20% - Accent1 23 4 3 2 2" xfId="8633"/>
    <cellStyle name="20% - Accent1 23 4 3 2 3" xfId="8634"/>
    <cellStyle name="20% - Accent1 23 4 3 2 4" xfId="8635"/>
    <cellStyle name="20% - Accent1 23 4 3 3" xfId="8636"/>
    <cellStyle name="20% - Accent1 23 4 3 4" xfId="8637"/>
    <cellStyle name="20% - Accent1 23 4 3 5" xfId="8638"/>
    <cellStyle name="20% - Accent1 23 4 4" xfId="8639"/>
    <cellStyle name="20% - Accent1 23 4 4 2" xfId="8640"/>
    <cellStyle name="20% - Accent1 23 4 4 3" xfId="8641"/>
    <cellStyle name="20% - Accent1 23 4 4 4" xfId="8642"/>
    <cellStyle name="20% - Accent1 23 5" xfId="5827"/>
    <cellStyle name="20% - Accent1 23 5 2" xfId="7338"/>
    <cellStyle name="20% - Accent1 23 5 2 2" xfId="8645"/>
    <cellStyle name="20% - Accent1 23 5 2 2 2" xfId="8646"/>
    <cellStyle name="20% - Accent1 23 5 2 2 3" xfId="8647"/>
    <cellStyle name="20% - Accent1 23 5 2 2 4" xfId="8648"/>
    <cellStyle name="20% - Accent1 23 5 2 3" xfId="8649"/>
    <cellStyle name="20% - Accent1 23 5 2 4" xfId="8650"/>
    <cellStyle name="20% - Accent1 23 5 2 5" xfId="8651"/>
    <cellStyle name="20% - Accent1 23 5 2 6" xfId="8652"/>
    <cellStyle name="20% - Accent1 23 5 2 8" xfId="8644"/>
    <cellStyle name="20% - Accent1 23 5 3" xfId="8653"/>
    <cellStyle name="20% - Accent1 23 5 3 2" xfId="8654"/>
    <cellStyle name="20% - Accent1 23 5 3 3" xfId="8655"/>
    <cellStyle name="20% - Accent1 23 5 3 4" xfId="8656"/>
    <cellStyle name="20% - Accent1 23 5 4" xfId="8657"/>
    <cellStyle name="20% - Accent1 23 5 5" xfId="8658"/>
    <cellStyle name="20% - Accent1 23 5 6" xfId="8659"/>
    <cellStyle name="20% - Accent1 23 5 7" xfId="8660"/>
    <cellStyle name="20% - Accent1 23 5 9" xfId="8643"/>
    <cellStyle name="20% - Accent1 23 6" xfId="6584"/>
    <cellStyle name="20% - Accent1 23 6 2" xfId="8662"/>
    <cellStyle name="20% - Accent1 23 6 2 2" xfId="8663"/>
    <cellStyle name="20% - Accent1 23 6 2 3" xfId="8664"/>
    <cellStyle name="20% - Accent1 23 6 2 4" xfId="8665"/>
    <cellStyle name="20% - Accent1 23 6 3" xfId="8666"/>
    <cellStyle name="20% - Accent1 23 6 4" xfId="8667"/>
    <cellStyle name="20% - Accent1 23 6 5" xfId="8668"/>
    <cellStyle name="20% - Accent1 23 6 6" xfId="8669"/>
    <cellStyle name="20% - Accent1 23 6 8" xfId="8661"/>
    <cellStyle name="20% - Accent1 23 7" xfId="2940"/>
    <cellStyle name="20% - Accent1 23 7 2" xfId="8671"/>
    <cellStyle name="20% - Accent1 23 7 2 2" xfId="8672"/>
    <cellStyle name="20% - Accent1 23 7 2 3" xfId="8673"/>
    <cellStyle name="20% - Accent1 23 7 2 4" xfId="8674"/>
    <cellStyle name="20% - Accent1 23 7 3" xfId="8675"/>
    <cellStyle name="20% - Accent1 23 7 4" xfId="8676"/>
    <cellStyle name="20% - Accent1 23 7 5" xfId="8677"/>
    <cellStyle name="20% - Accent1 23 7 7" xfId="8670"/>
    <cellStyle name="20% - Accent1 23 8" xfId="8678"/>
    <cellStyle name="20% - Accent1 23 8 2" xfId="8679"/>
    <cellStyle name="20% - Accent1 23 8 3" xfId="8680"/>
    <cellStyle name="20% - Accent1 23 8 4" xfId="8681"/>
    <cellStyle name="20% - Accent1 23 9" xfId="8682"/>
    <cellStyle name="20% - Accent1 24" xfId="2985"/>
    <cellStyle name="20% - Accent1 24 10" xfId="8684"/>
    <cellStyle name="20% - Accent1 24 11" xfId="8685"/>
    <cellStyle name="20% - Accent1 24 12" xfId="8686"/>
    <cellStyle name="20% - Accent1 24 14" xfId="8683"/>
    <cellStyle name="20% - Accent1 24 2" xfId="4481"/>
    <cellStyle name="20% - Accent1 24 2 2" xfId="8687"/>
    <cellStyle name="20% - Accent1 24 2 2 2" xfId="8688"/>
    <cellStyle name="20% - Accent1 24 2 2 3" xfId="8689"/>
    <cellStyle name="20% - Accent1 24 2 2 4" xfId="8690"/>
    <cellStyle name="20% - Accent1 24 3" xfId="4482"/>
    <cellStyle name="20% - Accent1 24 3 2" xfId="8691"/>
    <cellStyle name="20% - Accent1 24 3 2 2" xfId="8692"/>
    <cellStyle name="20% - Accent1 24 3 2 3" xfId="8693"/>
    <cellStyle name="20% - Accent1 24 3 2 4" xfId="8694"/>
    <cellStyle name="20% - Accent1 24 4" xfId="4483"/>
    <cellStyle name="20% - Accent1 24 5" xfId="4484"/>
    <cellStyle name="20% - Accent1 24 6" xfId="4485"/>
    <cellStyle name="20% - Accent1 24 7" xfId="5872"/>
    <cellStyle name="20% - Accent1 24 7 2" xfId="7383"/>
    <cellStyle name="20% - Accent1 24 7 2 2" xfId="8697"/>
    <cellStyle name="20% - Accent1 24 7 2 2 2" xfId="8698"/>
    <cellStyle name="20% - Accent1 24 7 2 3" xfId="8699"/>
    <cellStyle name="20% - Accent1 24 7 2 5" xfId="8696"/>
    <cellStyle name="20% - Accent1 24 7 3" xfId="8700"/>
    <cellStyle name="20% - Accent1 24 7 3 2" xfId="8701"/>
    <cellStyle name="20% - Accent1 24 7 4" xfId="8702"/>
    <cellStyle name="20% - Accent1 24 7 5" xfId="8703"/>
    <cellStyle name="20% - Accent1 24 7 7" xfId="8695"/>
    <cellStyle name="20% - Accent1 24 8" xfId="6629"/>
    <cellStyle name="20% - Accent1 24 8 2" xfId="8705"/>
    <cellStyle name="20% - Accent1 24 8 2 2" xfId="8706"/>
    <cellStyle name="20% - Accent1 24 8 3" xfId="8707"/>
    <cellStyle name="20% - Accent1 24 8 4" xfId="8708"/>
    <cellStyle name="20% - Accent1 24 8 5" xfId="8709"/>
    <cellStyle name="20% - Accent1 24 8 7" xfId="8704"/>
    <cellStyle name="20% - Accent1 24 9" xfId="8710"/>
    <cellStyle name="20% - Accent1 24 9 2" xfId="8711"/>
    <cellStyle name="20% - Accent1 25" xfId="3000"/>
    <cellStyle name="20% - Accent1 25 10" xfId="8712"/>
    <cellStyle name="20% - Accent1 25 2" xfId="4486"/>
    <cellStyle name="20% - Accent1 25 2 2" xfId="8713"/>
    <cellStyle name="20% - Accent1 25 2 2 2" xfId="8714"/>
    <cellStyle name="20% - Accent1 25 2 2 3" xfId="8715"/>
    <cellStyle name="20% - Accent1 25 2 2 4" xfId="8716"/>
    <cellStyle name="20% - Accent1 25 3" xfId="5886"/>
    <cellStyle name="20% - Accent1 25 3 2" xfId="7397"/>
    <cellStyle name="20% - Accent1 25 3 2 2" xfId="8719"/>
    <cellStyle name="20% - Accent1 25 3 2 2 2" xfId="8720"/>
    <cellStyle name="20% - Accent1 25 3 2 3" xfId="8721"/>
    <cellStyle name="20% - Accent1 25 3 2 4" xfId="8722"/>
    <cellStyle name="20% - Accent1 25 3 2 5" xfId="8723"/>
    <cellStyle name="20% - Accent1 25 3 2 7" xfId="8718"/>
    <cellStyle name="20% - Accent1 25 3 3" xfId="8724"/>
    <cellStyle name="20% - Accent1 25 3 3 2" xfId="8725"/>
    <cellStyle name="20% - Accent1 25 3 4" xfId="8726"/>
    <cellStyle name="20% - Accent1 25 3 5" xfId="8727"/>
    <cellStyle name="20% - Accent1 25 3 6" xfId="8728"/>
    <cellStyle name="20% - Accent1 25 3 8" xfId="8717"/>
    <cellStyle name="20% - Accent1 25 4" xfId="6643"/>
    <cellStyle name="20% - Accent1 25 4 2" xfId="8730"/>
    <cellStyle name="20% - Accent1 25 4 2 2" xfId="8731"/>
    <cellStyle name="20% - Accent1 25 4 3" xfId="8732"/>
    <cellStyle name="20% - Accent1 25 4 4" xfId="8733"/>
    <cellStyle name="20% - Accent1 25 4 5" xfId="8734"/>
    <cellStyle name="20% - Accent1 25 4 7" xfId="8729"/>
    <cellStyle name="20% - Accent1 25 5" xfId="8735"/>
    <cellStyle name="20% - Accent1 25 5 2" xfId="8736"/>
    <cellStyle name="20% - Accent1 25 6" xfId="8737"/>
    <cellStyle name="20% - Accent1 25 7" xfId="8738"/>
    <cellStyle name="20% - Accent1 25 8" xfId="8739"/>
    <cellStyle name="20% - Accent1 26" xfId="3451"/>
    <cellStyle name="20% - Accent1 26 10" xfId="8740"/>
    <cellStyle name="20% - Accent1 26 2" xfId="4487"/>
    <cellStyle name="20% - Accent1 26 2 2" xfId="8741"/>
    <cellStyle name="20% - Accent1 26 2 2 2" xfId="8742"/>
    <cellStyle name="20% - Accent1 26 2 2 3" xfId="8743"/>
    <cellStyle name="20% - Accent1 26 2 2 4" xfId="8744"/>
    <cellStyle name="20% - Accent1 26 3" xfId="5900"/>
    <cellStyle name="20% - Accent1 26 3 2" xfId="7411"/>
    <cellStyle name="20% - Accent1 26 3 2 2" xfId="8747"/>
    <cellStyle name="20% - Accent1 26 3 2 2 2" xfId="8748"/>
    <cellStyle name="20% - Accent1 26 3 2 3" xfId="8749"/>
    <cellStyle name="20% - Accent1 26 3 2 4" xfId="8750"/>
    <cellStyle name="20% - Accent1 26 3 2 5" xfId="8751"/>
    <cellStyle name="20% - Accent1 26 3 2 7" xfId="8746"/>
    <cellStyle name="20% - Accent1 26 3 3" xfId="8752"/>
    <cellStyle name="20% - Accent1 26 3 3 2" xfId="8753"/>
    <cellStyle name="20% - Accent1 26 3 4" xfId="8754"/>
    <cellStyle name="20% - Accent1 26 3 5" xfId="8755"/>
    <cellStyle name="20% - Accent1 26 3 6" xfId="8756"/>
    <cellStyle name="20% - Accent1 26 3 8" xfId="8745"/>
    <cellStyle name="20% - Accent1 26 4" xfId="6657"/>
    <cellStyle name="20% - Accent1 26 4 2" xfId="8758"/>
    <cellStyle name="20% - Accent1 26 4 2 2" xfId="8759"/>
    <cellStyle name="20% - Accent1 26 4 3" xfId="8760"/>
    <cellStyle name="20% - Accent1 26 4 4" xfId="8761"/>
    <cellStyle name="20% - Accent1 26 4 5" xfId="8762"/>
    <cellStyle name="20% - Accent1 26 4 7" xfId="8757"/>
    <cellStyle name="20% - Accent1 26 5" xfId="8763"/>
    <cellStyle name="20% - Accent1 26 5 2" xfId="8764"/>
    <cellStyle name="20% - Accent1 26 6" xfId="8765"/>
    <cellStyle name="20% - Accent1 26 7" xfId="8766"/>
    <cellStyle name="20% - Accent1 26 8" xfId="8767"/>
    <cellStyle name="20% - Accent1 27" xfId="4432"/>
    <cellStyle name="20% - Accent1 27 10" xfId="8768"/>
    <cellStyle name="20% - Accent1 27 2" xfId="4488"/>
    <cellStyle name="20% - Accent1 27 2 2" xfId="8769"/>
    <cellStyle name="20% - Accent1 27 2 2 2" xfId="8770"/>
    <cellStyle name="20% - Accent1 27 2 2 3" xfId="8771"/>
    <cellStyle name="20% - Accent1 27 2 2 4" xfId="8772"/>
    <cellStyle name="20% - Accent1 27 3" xfId="6555"/>
    <cellStyle name="20% - Accent1 27 3 2" xfId="8063"/>
    <cellStyle name="20% - Accent1 27 3 2 2" xfId="8775"/>
    <cellStyle name="20% - Accent1 27 3 2 2 2" xfId="8776"/>
    <cellStyle name="20% - Accent1 27 3 2 3" xfId="8777"/>
    <cellStyle name="20% - Accent1 27 3 2 4" xfId="8778"/>
    <cellStyle name="20% - Accent1 27 3 2 5" xfId="8779"/>
    <cellStyle name="20% - Accent1 27 3 2 7" xfId="8774"/>
    <cellStyle name="20% - Accent1 27 3 3" xfId="8780"/>
    <cellStyle name="20% - Accent1 27 3 3 2" xfId="8781"/>
    <cellStyle name="20% - Accent1 27 3 4" xfId="8782"/>
    <cellStyle name="20% - Accent1 27 3 5" xfId="8783"/>
    <cellStyle name="20% - Accent1 27 3 6" xfId="8784"/>
    <cellStyle name="20% - Accent1 27 3 8" xfId="8773"/>
    <cellStyle name="20% - Accent1 27 4" xfId="7309"/>
    <cellStyle name="20% - Accent1 27 4 2" xfId="8786"/>
    <cellStyle name="20% - Accent1 27 4 2 2" xfId="8787"/>
    <cellStyle name="20% - Accent1 27 4 3" xfId="8788"/>
    <cellStyle name="20% - Accent1 27 4 4" xfId="8789"/>
    <cellStyle name="20% - Accent1 27 4 5" xfId="8790"/>
    <cellStyle name="20% - Accent1 27 4 7" xfId="8785"/>
    <cellStyle name="20% - Accent1 27 5" xfId="8791"/>
    <cellStyle name="20% - Accent1 27 5 2" xfId="8792"/>
    <cellStyle name="20% - Accent1 27 6" xfId="8793"/>
    <cellStyle name="20% - Accent1 27 7" xfId="8794"/>
    <cellStyle name="20% - Accent1 27 8" xfId="8795"/>
    <cellStyle name="20% - Accent1 28" xfId="4489"/>
    <cellStyle name="20% - Accent1 29" xfId="4490"/>
    <cellStyle name="20% - Accent1 3" xfId="22"/>
    <cellStyle name="20% - Accent1 30" xfId="4491"/>
    <cellStyle name="20% - Accent1 31" xfId="4492"/>
    <cellStyle name="20% - Accent1 32" xfId="4493"/>
    <cellStyle name="20% - Accent1 33" xfId="4494"/>
    <cellStyle name="20% - Accent1 34" xfId="8796"/>
    <cellStyle name="20% - Accent1 34 2" xfId="8797"/>
    <cellStyle name="20% - Accent1 34 3" xfId="8798"/>
    <cellStyle name="20% - Accent1 35" xfId="8799"/>
    <cellStyle name="20% - Accent1 35 2" xfId="8800"/>
    <cellStyle name="20% - Accent1 4" xfId="23"/>
    <cellStyle name="20% - Accent1 5" xfId="24"/>
    <cellStyle name="20% - Accent1 6" xfId="25"/>
    <cellStyle name="20% - Accent1 7" xfId="26"/>
    <cellStyle name="20% - Accent1 8" xfId="27"/>
    <cellStyle name="20% - Accent1 9" xfId="28"/>
    <cellStyle name="20% - Accent2" xfId="29"/>
    <cellStyle name="20% - Accent2 10" xfId="30"/>
    <cellStyle name="20% - Accent2 11" xfId="31"/>
    <cellStyle name="20% - Accent2 12" xfId="32"/>
    <cellStyle name="20% - Accent2 13" xfId="33"/>
    <cellStyle name="20% - Accent2 14" xfId="34"/>
    <cellStyle name="20% - Accent2 15" xfId="35"/>
    <cellStyle name="20% - Accent2 16" xfId="36"/>
    <cellStyle name="20% - Accent2 17" xfId="37"/>
    <cellStyle name="20% - Accent2 18" xfId="38"/>
    <cellStyle name="20% - Accent2 19" xfId="39"/>
    <cellStyle name="20% - Accent2 2" xfId="40"/>
    <cellStyle name="20% - Accent2 2 10" xfId="4495"/>
    <cellStyle name="20% - Accent2 2 11" xfId="4496"/>
    <cellStyle name="20% - Accent2 2 12" xfId="4497"/>
    <cellStyle name="20% - Accent2 2 13" xfId="4498"/>
    <cellStyle name="20% - Accent2 2 14" xfId="8801"/>
    <cellStyle name="20% - Accent2 2 2" xfId="41"/>
    <cellStyle name="20% - Accent2 2 3" xfId="42"/>
    <cellStyle name="20% - Accent2 2 4" xfId="4499"/>
    <cellStyle name="20% - Accent2 2 5" xfId="4500"/>
    <cellStyle name="20% - Accent2 2 6" xfId="4501"/>
    <cellStyle name="20% - Accent2 2 7" xfId="4502"/>
    <cellStyle name="20% - Accent2 2 8" xfId="4503"/>
    <cellStyle name="20% - Accent2 2 9" xfId="4504"/>
    <cellStyle name="20% - Accent2 20" xfId="43"/>
    <cellStyle name="20% - Accent2 21" xfId="44"/>
    <cellStyle name="20% - Accent2 21 10" xfId="4506"/>
    <cellStyle name="20% - Accent2 21 11" xfId="4507"/>
    <cellStyle name="20% - Accent2 21 12" xfId="4508"/>
    <cellStyle name="20% - Accent2 21 13" xfId="4509"/>
    <cellStyle name="20% - Accent2 21 14" xfId="4505"/>
    <cellStyle name="20% - Accent2 21 2" xfId="45"/>
    <cellStyle name="20% - Accent2 21 2 2" xfId="4510"/>
    <cellStyle name="20% - Accent2 21 2 2 2" xfId="8802"/>
    <cellStyle name="20% - Accent2 21 2 3" xfId="3017"/>
    <cellStyle name="20% - Accent2 21 2 3 2" xfId="8804"/>
    <cellStyle name="20% - Accent2 21 2 3 2 2" xfId="8805"/>
    <cellStyle name="20% - Accent2 21 2 3 2 2 2" xfId="8806"/>
    <cellStyle name="20% - Accent2 21 2 3 2 2 2 2" xfId="8807"/>
    <cellStyle name="20% - Accent2 21 2 3 2 2 3" xfId="8808"/>
    <cellStyle name="20% - Accent2 21 2 3 2 3" xfId="8809"/>
    <cellStyle name="20% - Accent2 21 2 3 2 3 2" xfId="8810"/>
    <cellStyle name="20% - Accent2 21 2 3 2 4" xfId="8811"/>
    <cellStyle name="20% - Accent2 21 2 3 3" xfId="8812"/>
    <cellStyle name="20% - Accent2 21 2 3 3 2" xfId="8813"/>
    <cellStyle name="20% - Accent2 21 2 3 3 2 2" xfId="8814"/>
    <cellStyle name="20% - Accent2 21 2 3 3 3" xfId="8815"/>
    <cellStyle name="20% - Accent2 21 2 3 4" xfId="8816"/>
    <cellStyle name="20% - Accent2 21 2 3 4 2" xfId="8817"/>
    <cellStyle name="20% - Accent2 21 2 3 5" xfId="8818"/>
    <cellStyle name="20% - Accent2 21 2 3 7" xfId="8803"/>
    <cellStyle name="20% - Accent2 21 2 4" xfId="8819"/>
    <cellStyle name="20% - Accent2 21 2 5" xfId="8820"/>
    <cellStyle name="20% - Accent2 21 3" xfId="4511"/>
    <cellStyle name="20% - Accent2 21 3 2" xfId="8821"/>
    <cellStyle name="20% - Accent2 21 3 2 2" xfId="8822"/>
    <cellStyle name="20% - Accent2 21 3 2 2 2" xfId="8823"/>
    <cellStyle name="20% - Accent2 21 3 2 2 2 2" xfId="8824"/>
    <cellStyle name="20% - Accent2 21 3 2 2 3" xfId="8825"/>
    <cellStyle name="20% - Accent2 21 3 2 3" xfId="8826"/>
    <cellStyle name="20% - Accent2 21 3 2 3 2" xfId="8827"/>
    <cellStyle name="20% - Accent2 21 3 2 4" xfId="8828"/>
    <cellStyle name="20% - Accent2 21 4" xfId="4512"/>
    <cellStyle name="20% - Accent2 21 5" xfId="4513"/>
    <cellStyle name="20% - Accent2 21 6" xfId="4514"/>
    <cellStyle name="20% - Accent2 21 7" xfId="4515"/>
    <cellStyle name="20% - Accent2 21 8" xfId="4516"/>
    <cellStyle name="20% - Accent2 21 9" xfId="4517"/>
    <cellStyle name="20% - Accent2 21_Kleistu_celins" xfId="8829"/>
    <cellStyle name="20% - Accent2 22" xfId="46"/>
    <cellStyle name="20% - Accent2 22 10" xfId="8831"/>
    <cellStyle name="20% - Accent2 22 11" xfId="8832"/>
    <cellStyle name="20% - Accent2 22 12" xfId="8833"/>
    <cellStyle name="20% - Accent2 22 13" xfId="8834"/>
    <cellStyle name="20% - Accent2 22 14" xfId="8835"/>
    <cellStyle name="20% - Accent2 22 16" xfId="8830"/>
    <cellStyle name="20% - Accent2 22 2" xfId="2956"/>
    <cellStyle name="20% - Accent2 22 2 10" xfId="8836"/>
    <cellStyle name="20% - Accent2 22 2 2" xfId="5843"/>
    <cellStyle name="20% - Accent2 22 2 2 2" xfId="7354"/>
    <cellStyle name="20% - Accent2 22 2 2 2 2" xfId="8839"/>
    <cellStyle name="20% - Accent2 22 2 2 2 2 2" xfId="8840"/>
    <cellStyle name="20% - Accent2 22 2 2 2 3" xfId="8841"/>
    <cellStyle name="20% - Accent2 22 2 2 2 4" xfId="8842"/>
    <cellStyle name="20% - Accent2 22 2 2 2 5" xfId="8843"/>
    <cellStyle name="20% - Accent2 22 2 2 2 7" xfId="8838"/>
    <cellStyle name="20% - Accent2 22 2 2 3" xfId="8844"/>
    <cellStyle name="20% - Accent2 22 2 2 3 2" xfId="8845"/>
    <cellStyle name="20% - Accent2 22 2 2 4" xfId="8846"/>
    <cellStyle name="20% - Accent2 22 2 2 5" xfId="8847"/>
    <cellStyle name="20% - Accent2 22 2 2 6" xfId="8848"/>
    <cellStyle name="20% - Accent2 22 2 2 8" xfId="8837"/>
    <cellStyle name="20% - Accent2 22 2 3" xfId="6600"/>
    <cellStyle name="20% - Accent2 22 2 3 2" xfId="8850"/>
    <cellStyle name="20% - Accent2 22 2 3 2 2" xfId="8851"/>
    <cellStyle name="20% - Accent2 22 2 3 2 3" xfId="8852"/>
    <cellStyle name="20% - Accent2 22 2 3 2 4" xfId="8853"/>
    <cellStyle name="20% - Accent2 22 2 3 3" xfId="8854"/>
    <cellStyle name="20% - Accent2 22 2 3 4" xfId="8855"/>
    <cellStyle name="20% - Accent2 22 2 3 5" xfId="8856"/>
    <cellStyle name="20% - Accent2 22 2 3 6" xfId="8857"/>
    <cellStyle name="20% - Accent2 22 2 3 8" xfId="8849"/>
    <cellStyle name="20% - Accent2 22 2 4" xfId="8858"/>
    <cellStyle name="20% - Accent2 22 2 4 2" xfId="8859"/>
    <cellStyle name="20% - Accent2 22 2 4 3" xfId="8860"/>
    <cellStyle name="20% - Accent2 22 2 4 4" xfId="8861"/>
    <cellStyle name="20% - Accent2 22 2 5" xfId="8862"/>
    <cellStyle name="20% - Accent2 22 2 6" xfId="8863"/>
    <cellStyle name="20% - Accent2 22 2 7" xfId="8864"/>
    <cellStyle name="20% - Accent2 22 2 8" xfId="8865"/>
    <cellStyle name="20% - Accent2 22 3" xfId="3465"/>
    <cellStyle name="20% - Accent2 22 3 2" xfId="8866"/>
    <cellStyle name="20% - Accent2 22 3 2 2" xfId="8867"/>
    <cellStyle name="20% - Accent2 22 3 2 2 2" xfId="8868"/>
    <cellStyle name="20% - Accent2 22 3 2 2 3" xfId="8869"/>
    <cellStyle name="20% - Accent2 22 3 2 2 4" xfId="8870"/>
    <cellStyle name="20% - Accent2 22 3 2 3" xfId="8871"/>
    <cellStyle name="20% - Accent2 22 3 2 4" xfId="8872"/>
    <cellStyle name="20% - Accent2 22 3 2 5" xfId="8873"/>
    <cellStyle name="20% - Accent2 22 3 3" xfId="8874"/>
    <cellStyle name="20% - Accent2 22 3 3 2" xfId="8875"/>
    <cellStyle name="20% - Accent2 22 3 3 2 2" xfId="8876"/>
    <cellStyle name="20% - Accent2 22 3 3 2 3" xfId="8877"/>
    <cellStyle name="20% - Accent2 22 3 3 2 4" xfId="8878"/>
    <cellStyle name="20% - Accent2 22 3 3 3" xfId="8879"/>
    <cellStyle name="20% - Accent2 22 3 3 4" xfId="8880"/>
    <cellStyle name="20% - Accent2 22 3 3 5" xfId="8881"/>
    <cellStyle name="20% - Accent2 22 3 4" xfId="8882"/>
    <cellStyle name="20% - Accent2 22 3 4 2" xfId="8883"/>
    <cellStyle name="20% - Accent2 22 3 4 3" xfId="8884"/>
    <cellStyle name="20% - Accent2 22 3 4 4" xfId="8885"/>
    <cellStyle name="20% - Accent2 22 4" xfId="5814"/>
    <cellStyle name="20% - Accent2 22 4 10" xfId="8886"/>
    <cellStyle name="20% - Accent2 22 4 2" xfId="7325"/>
    <cellStyle name="20% - Accent2 22 4 2 2" xfId="8888"/>
    <cellStyle name="20% - Accent2 22 4 2 2 2" xfId="8889"/>
    <cellStyle name="20% - Accent2 22 4 2 2 3" xfId="8890"/>
    <cellStyle name="20% - Accent2 22 4 2 2 4" xfId="8891"/>
    <cellStyle name="20% - Accent2 22 4 2 3" xfId="8892"/>
    <cellStyle name="20% - Accent2 22 4 2 4" xfId="8893"/>
    <cellStyle name="20% - Accent2 22 4 2 5" xfId="8894"/>
    <cellStyle name="20% - Accent2 22 4 2 6" xfId="8895"/>
    <cellStyle name="20% - Accent2 22 4 2 8" xfId="8887"/>
    <cellStyle name="20% - Accent2 22 4 3" xfId="8896"/>
    <cellStyle name="20% - Accent2 22 4 3 2" xfId="8897"/>
    <cellStyle name="20% - Accent2 22 4 3 2 2" xfId="8898"/>
    <cellStyle name="20% - Accent2 22 4 3 2 3" xfId="8899"/>
    <cellStyle name="20% - Accent2 22 4 3 2 4" xfId="8900"/>
    <cellStyle name="20% - Accent2 22 4 3 3" xfId="8901"/>
    <cellStyle name="20% - Accent2 22 4 3 4" xfId="8902"/>
    <cellStyle name="20% - Accent2 22 4 3 5" xfId="8903"/>
    <cellStyle name="20% - Accent2 22 4 4" xfId="8904"/>
    <cellStyle name="20% - Accent2 22 4 4 2" xfId="8905"/>
    <cellStyle name="20% - Accent2 22 4 4 3" xfId="8906"/>
    <cellStyle name="20% - Accent2 22 4 4 4" xfId="8907"/>
    <cellStyle name="20% - Accent2 22 4 5" xfId="8908"/>
    <cellStyle name="20% - Accent2 22 4 6" xfId="8909"/>
    <cellStyle name="20% - Accent2 22 4 7" xfId="8910"/>
    <cellStyle name="20% - Accent2 22 4 8" xfId="8911"/>
    <cellStyle name="20% - Accent2 22 5" xfId="6571"/>
    <cellStyle name="20% - Accent2 22 5 10" xfId="8912"/>
    <cellStyle name="20% - Accent2 22 5 2" xfId="8913"/>
    <cellStyle name="20% - Accent2 22 5 2 2" xfId="8914"/>
    <cellStyle name="20% - Accent2 22 5 2 2 2" xfId="8915"/>
    <cellStyle name="20% - Accent2 22 5 2 2 3" xfId="8916"/>
    <cellStyle name="20% - Accent2 22 5 2 2 4" xfId="8917"/>
    <cellStyle name="20% - Accent2 22 5 2 3" xfId="8918"/>
    <cellStyle name="20% - Accent2 22 5 2 4" xfId="8919"/>
    <cellStyle name="20% - Accent2 22 5 2 5" xfId="8920"/>
    <cellStyle name="20% - Accent2 22 5 3" xfId="8921"/>
    <cellStyle name="20% - Accent2 22 5 3 2" xfId="8922"/>
    <cellStyle name="20% - Accent2 22 5 3 2 2" xfId="8923"/>
    <cellStyle name="20% - Accent2 22 5 3 2 3" xfId="8924"/>
    <cellStyle name="20% - Accent2 22 5 3 2 4" xfId="8925"/>
    <cellStyle name="20% - Accent2 22 5 3 3" xfId="8926"/>
    <cellStyle name="20% - Accent2 22 5 3 4" xfId="8927"/>
    <cellStyle name="20% - Accent2 22 5 3 5" xfId="8928"/>
    <cellStyle name="20% - Accent2 22 5 4" xfId="8929"/>
    <cellStyle name="20% - Accent2 22 5 4 2" xfId="8930"/>
    <cellStyle name="20% - Accent2 22 5 4 3" xfId="8931"/>
    <cellStyle name="20% - Accent2 22 5 4 4" xfId="8932"/>
    <cellStyle name="20% - Accent2 22 5 5" xfId="8933"/>
    <cellStyle name="20% - Accent2 22 5 6" xfId="8934"/>
    <cellStyle name="20% - Accent2 22 5 7" xfId="8935"/>
    <cellStyle name="20% - Accent2 22 5 8" xfId="8936"/>
    <cellStyle name="20% - Accent2 22 6" xfId="2927"/>
    <cellStyle name="20% - Accent2 22 6 2" xfId="8938"/>
    <cellStyle name="20% - Accent2 22 6 2 2" xfId="8939"/>
    <cellStyle name="20% - Accent2 22 6 2 2 2" xfId="8940"/>
    <cellStyle name="20% - Accent2 22 6 2 2 3" xfId="8941"/>
    <cellStyle name="20% - Accent2 22 6 2 2 4" xfId="8942"/>
    <cellStyle name="20% - Accent2 22 6 2 3" xfId="8943"/>
    <cellStyle name="20% - Accent2 22 6 2 4" xfId="8944"/>
    <cellStyle name="20% - Accent2 22 6 2 5" xfId="8945"/>
    <cellStyle name="20% - Accent2 22 6 3" xfId="8946"/>
    <cellStyle name="20% - Accent2 22 6 3 2" xfId="8947"/>
    <cellStyle name="20% - Accent2 22 6 3 3" xfId="8948"/>
    <cellStyle name="20% - Accent2 22 6 3 4" xfId="8949"/>
    <cellStyle name="20% - Accent2 22 6 4" xfId="8950"/>
    <cellStyle name="20% - Accent2 22 6 5" xfId="8951"/>
    <cellStyle name="20% - Accent2 22 6 6" xfId="8952"/>
    <cellStyle name="20% - Accent2 22 6 8" xfId="8937"/>
    <cellStyle name="20% - Accent2 22 7" xfId="8953"/>
    <cellStyle name="20% - Accent2 22 7 2" xfId="8954"/>
    <cellStyle name="20% - Accent2 22 7 2 2" xfId="8955"/>
    <cellStyle name="20% - Accent2 22 7 2 3" xfId="8956"/>
    <cellStyle name="20% - Accent2 22 7 2 4" xfId="8957"/>
    <cellStyle name="20% - Accent2 22 7 3" xfId="8958"/>
    <cellStyle name="20% - Accent2 22 7 4" xfId="8959"/>
    <cellStyle name="20% - Accent2 22 7 5" xfId="8960"/>
    <cellStyle name="20% - Accent2 22 8" xfId="8961"/>
    <cellStyle name="20% - Accent2 22 8 2" xfId="8962"/>
    <cellStyle name="20% - Accent2 22 8 2 2" xfId="8963"/>
    <cellStyle name="20% - Accent2 22 8 2 3" xfId="8964"/>
    <cellStyle name="20% - Accent2 22 8 2 4" xfId="8965"/>
    <cellStyle name="20% - Accent2 22 8 3" xfId="8966"/>
    <cellStyle name="20% - Accent2 22 8 4" xfId="8967"/>
    <cellStyle name="20% - Accent2 22 8 5" xfId="8968"/>
    <cellStyle name="20% - Accent2 22 9" xfId="8969"/>
    <cellStyle name="20% - Accent2 22 9 2" xfId="8970"/>
    <cellStyle name="20% - Accent2 22 9 3" xfId="8971"/>
    <cellStyle name="20% - Accent2 22 9 4" xfId="8972"/>
    <cellStyle name="20% - Accent2 23" xfId="47"/>
    <cellStyle name="20% - Accent2 23 10" xfId="8974"/>
    <cellStyle name="20% - Accent2 23 11" xfId="8975"/>
    <cellStyle name="20% - Accent2 23 12" xfId="8976"/>
    <cellStyle name="20% - Accent2 23 13" xfId="8977"/>
    <cellStyle name="20% - Accent2 23 15" xfId="8973"/>
    <cellStyle name="20% - Accent2 23 2" xfId="2971"/>
    <cellStyle name="20% - Accent2 23 2 10" xfId="8978"/>
    <cellStyle name="20% - Accent2 23 2 2" xfId="5858"/>
    <cellStyle name="20% - Accent2 23 2 2 2" xfId="7369"/>
    <cellStyle name="20% - Accent2 23 2 2 2 2" xfId="8981"/>
    <cellStyle name="20% - Accent2 23 2 2 2 2 2" xfId="8982"/>
    <cellStyle name="20% - Accent2 23 2 2 2 3" xfId="8983"/>
    <cellStyle name="20% - Accent2 23 2 2 2 4" xfId="8984"/>
    <cellStyle name="20% - Accent2 23 2 2 2 5" xfId="8985"/>
    <cellStyle name="20% - Accent2 23 2 2 2 7" xfId="8980"/>
    <cellStyle name="20% - Accent2 23 2 2 3" xfId="8986"/>
    <cellStyle name="20% - Accent2 23 2 2 3 2" xfId="8987"/>
    <cellStyle name="20% - Accent2 23 2 2 4" xfId="8988"/>
    <cellStyle name="20% - Accent2 23 2 2 5" xfId="8989"/>
    <cellStyle name="20% - Accent2 23 2 2 6" xfId="8990"/>
    <cellStyle name="20% - Accent2 23 2 2 8" xfId="8979"/>
    <cellStyle name="20% - Accent2 23 2 3" xfId="6615"/>
    <cellStyle name="20% - Accent2 23 2 3 2" xfId="8992"/>
    <cellStyle name="20% - Accent2 23 2 3 2 2" xfId="8993"/>
    <cellStyle name="20% - Accent2 23 2 3 2 3" xfId="8994"/>
    <cellStyle name="20% - Accent2 23 2 3 2 4" xfId="8995"/>
    <cellStyle name="20% - Accent2 23 2 3 3" xfId="8996"/>
    <cellStyle name="20% - Accent2 23 2 3 4" xfId="8997"/>
    <cellStyle name="20% - Accent2 23 2 3 5" xfId="8998"/>
    <cellStyle name="20% - Accent2 23 2 3 6" xfId="8999"/>
    <cellStyle name="20% - Accent2 23 2 3 8" xfId="8991"/>
    <cellStyle name="20% - Accent2 23 2 4" xfId="9000"/>
    <cellStyle name="20% - Accent2 23 2 4 2" xfId="9001"/>
    <cellStyle name="20% - Accent2 23 2 4 3" xfId="9002"/>
    <cellStyle name="20% - Accent2 23 2 4 4" xfId="9003"/>
    <cellStyle name="20% - Accent2 23 2 5" xfId="9004"/>
    <cellStyle name="20% - Accent2 23 2 6" xfId="9005"/>
    <cellStyle name="20% - Accent2 23 2 7" xfId="9006"/>
    <cellStyle name="20% - Accent2 23 2 8" xfId="9007"/>
    <cellStyle name="20% - Accent2 23 3" xfId="3466"/>
    <cellStyle name="20% - Accent2 23 3 2" xfId="9008"/>
    <cellStyle name="20% - Accent2 23 3 2 2" xfId="9009"/>
    <cellStyle name="20% - Accent2 23 3 2 2 2" xfId="9010"/>
    <cellStyle name="20% - Accent2 23 3 2 2 3" xfId="9011"/>
    <cellStyle name="20% - Accent2 23 3 2 2 4" xfId="9012"/>
    <cellStyle name="20% - Accent2 23 3 2 3" xfId="9013"/>
    <cellStyle name="20% - Accent2 23 3 2 4" xfId="9014"/>
    <cellStyle name="20% - Accent2 23 3 2 5" xfId="9015"/>
    <cellStyle name="20% - Accent2 23 3 3" xfId="9016"/>
    <cellStyle name="20% - Accent2 23 3 3 2" xfId="9017"/>
    <cellStyle name="20% - Accent2 23 3 3 2 2" xfId="9018"/>
    <cellStyle name="20% - Accent2 23 3 3 2 3" xfId="9019"/>
    <cellStyle name="20% - Accent2 23 3 3 2 4" xfId="9020"/>
    <cellStyle name="20% - Accent2 23 3 3 3" xfId="9021"/>
    <cellStyle name="20% - Accent2 23 3 3 4" xfId="9022"/>
    <cellStyle name="20% - Accent2 23 3 3 5" xfId="9023"/>
    <cellStyle name="20% - Accent2 23 3 4" xfId="9024"/>
    <cellStyle name="20% - Accent2 23 3 4 2" xfId="9025"/>
    <cellStyle name="20% - Accent2 23 3 4 3" xfId="9026"/>
    <cellStyle name="20% - Accent2 23 3 4 4" xfId="9027"/>
    <cellStyle name="20% - Accent2 23 4" xfId="4518"/>
    <cellStyle name="20% - Accent2 23 4 2" xfId="9028"/>
    <cellStyle name="20% - Accent2 23 4 2 2" xfId="9029"/>
    <cellStyle name="20% - Accent2 23 4 2 2 2" xfId="9030"/>
    <cellStyle name="20% - Accent2 23 4 2 2 3" xfId="9031"/>
    <cellStyle name="20% - Accent2 23 4 2 2 4" xfId="9032"/>
    <cellStyle name="20% - Accent2 23 4 2 3" xfId="9033"/>
    <cellStyle name="20% - Accent2 23 4 2 4" xfId="9034"/>
    <cellStyle name="20% - Accent2 23 4 2 5" xfId="9035"/>
    <cellStyle name="20% - Accent2 23 4 3" xfId="9036"/>
    <cellStyle name="20% - Accent2 23 4 3 2" xfId="9037"/>
    <cellStyle name="20% - Accent2 23 4 3 2 2" xfId="9038"/>
    <cellStyle name="20% - Accent2 23 4 3 2 3" xfId="9039"/>
    <cellStyle name="20% - Accent2 23 4 3 2 4" xfId="9040"/>
    <cellStyle name="20% - Accent2 23 4 3 3" xfId="9041"/>
    <cellStyle name="20% - Accent2 23 4 3 4" xfId="9042"/>
    <cellStyle name="20% - Accent2 23 4 3 5" xfId="9043"/>
    <cellStyle name="20% - Accent2 23 4 4" xfId="9044"/>
    <cellStyle name="20% - Accent2 23 4 4 2" xfId="9045"/>
    <cellStyle name="20% - Accent2 23 4 4 3" xfId="9046"/>
    <cellStyle name="20% - Accent2 23 4 4 4" xfId="9047"/>
    <cellStyle name="20% - Accent2 23 5" xfId="5829"/>
    <cellStyle name="20% - Accent2 23 5 2" xfId="7340"/>
    <cellStyle name="20% - Accent2 23 5 2 2" xfId="9050"/>
    <cellStyle name="20% - Accent2 23 5 2 2 2" xfId="9051"/>
    <cellStyle name="20% - Accent2 23 5 2 2 3" xfId="9052"/>
    <cellStyle name="20% - Accent2 23 5 2 2 4" xfId="9053"/>
    <cellStyle name="20% - Accent2 23 5 2 3" xfId="9054"/>
    <cellStyle name="20% - Accent2 23 5 2 4" xfId="9055"/>
    <cellStyle name="20% - Accent2 23 5 2 5" xfId="9056"/>
    <cellStyle name="20% - Accent2 23 5 2 6" xfId="9057"/>
    <cellStyle name="20% - Accent2 23 5 2 8" xfId="9049"/>
    <cellStyle name="20% - Accent2 23 5 3" xfId="9058"/>
    <cellStyle name="20% - Accent2 23 5 3 2" xfId="9059"/>
    <cellStyle name="20% - Accent2 23 5 3 3" xfId="9060"/>
    <cellStyle name="20% - Accent2 23 5 3 4" xfId="9061"/>
    <cellStyle name="20% - Accent2 23 5 4" xfId="9062"/>
    <cellStyle name="20% - Accent2 23 5 5" xfId="9063"/>
    <cellStyle name="20% - Accent2 23 5 6" xfId="9064"/>
    <cellStyle name="20% - Accent2 23 5 7" xfId="9065"/>
    <cellStyle name="20% - Accent2 23 5 9" xfId="9048"/>
    <cellStyle name="20% - Accent2 23 6" xfId="6586"/>
    <cellStyle name="20% - Accent2 23 6 2" xfId="9067"/>
    <cellStyle name="20% - Accent2 23 6 2 2" xfId="9068"/>
    <cellStyle name="20% - Accent2 23 6 2 3" xfId="9069"/>
    <cellStyle name="20% - Accent2 23 6 2 4" xfId="9070"/>
    <cellStyle name="20% - Accent2 23 6 3" xfId="9071"/>
    <cellStyle name="20% - Accent2 23 6 4" xfId="9072"/>
    <cellStyle name="20% - Accent2 23 6 5" xfId="9073"/>
    <cellStyle name="20% - Accent2 23 6 6" xfId="9074"/>
    <cellStyle name="20% - Accent2 23 6 8" xfId="9066"/>
    <cellStyle name="20% - Accent2 23 7" xfId="2942"/>
    <cellStyle name="20% - Accent2 23 7 2" xfId="9076"/>
    <cellStyle name="20% - Accent2 23 7 2 2" xfId="9077"/>
    <cellStyle name="20% - Accent2 23 7 2 3" xfId="9078"/>
    <cellStyle name="20% - Accent2 23 7 2 4" xfId="9079"/>
    <cellStyle name="20% - Accent2 23 7 3" xfId="9080"/>
    <cellStyle name="20% - Accent2 23 7 4" xfId="9081"/>
    <cellStyle name="20% - Accent2 23 7 5" xfId="9082"/>
    <cellStyle name="20% - Accent2 23 7 7" xfId="9075"/>
    <cellStyle name="20% - Accent2 23 8" xfId="9083"/>
    <cellStyle name="20% - Accent2 23 8 2" xfId="9084"/>
    <cellStyle name="20% - Accent2 23 8 3" xfId="9085"/>
    <cellStyle name="20% - Accent2 23 8 4" xfId="9086"/>
    <cellStyle name="20% - Accent2 23 9" xfId="9087"/>
    <cellStyle name="20% - Accent2 24" xfId="2987"/>
    <cellStyle name="20% - Accent2 24 10" xfId="9089"/>
    <cellStyle name="20% - Accent2 24 11" xfId="9090"/>
    <cellStyle name="20% - Accent2 24 12" xfId="9091"/>
    <cellStyle name="20% - Accent2 24 14" xfId="9088"/>
    <cellStyle name="20% - Accent2 24 2" xfId="4519"/>
    <cellStyle name="20% - Accent2 24 2 2" xfId="9092"/>
    <cellStyle name="20% - Accent2 24 2 2 2" xfId="9093"/>
    <cellStyle name="20% - Accent2 24 2 2 3" xfId="9094"/>
    <cellStyle name="20% - Accent2 24 2 2 4" xfId="9095"/>
    <cellStyle name="20% - Accent2 24 3" xfId="4520"/>
    <cellStyle name="20% - Accent2 24 3 2" xfId="9096"/>
    <cellStyle name="20% - Accent2 24 3 2 2" xfId="9097"/>
    <cellStyle name="20% - Accent2 24 3 2 3" xfId="9098"/>
    <cellStyle name="20% - Accent2 24 3 2 4" xfId="9099"/>
    <cellStyle name="20% - Accent2 24 4" xfId="4521"/>
    <cellStyle name="20% - Accent2 24 5" xfId="4522"/>
    <cellStyle name="20% - Accent2 24 6" xfId="4523"/>
    <cellStyle name="20% - Accent2 24 7" xfId="5874"/>
    <cellStyle name="20% - Accent2 24 7 2" xfId="7385"/>
    <cellStyle name="20% - Accent2 24 7 2 2" xfId="9102"/>
    <cellStyle name="20% - Accent2 24 7 2 2 2" xfId="9103"/>
    <cellStyle name="20% - Accent2 24 7 2 3" xfId="9104"/>
    <cellStyle name="20% - Accent2 24 7 2 5" xfId="9101"/>
    <cellStyle name="20% - Accent2 24 7 3" xfId="9105"/>
    <cellStyle name="20% - Accent2 24 7 3 2" xfId="9106"/>
    <cellStyle name="20% - Accent2 24 7 4" xfId="9107"/>
    <cellStyle name="20% - Accent2 24 7 5" xfId="9108"/>
    <cellStyle name="20% - Accent2 24 7 7" xfId="9100"/>
    <cellStyle name="20% - Accent2 24 8" xfId="6631"/>
    <cellStyle name="20% - Accent2 24 8 2" xfId="9110"/>
    <cellStyle name="20% - Accent2 24 8 2 2" xfId="9111"/>
    <cellStyle name="20% - Accent2 24 8 3" xfId="9112"/>
    <cellStyle name="20% - Accent2 24 8 4" xfId="9113"/>
    <cellStyle name="20% - Accent2 24 8 5" xfId="9114"/>
    <cellStyle name="20% - Accent2 24 8 7" xfId="9109"/>
    <cellStyle name="20% - Accent2 24 9" xfId="9115"/>
    <cellStyle name="20% - Accent2 24 9 2" xfId="9116"/>
    <cellStyle name="20% - Accent2 25" xfId="3002"/>
    <cellStyle name="20% - Accent2 25 10" xfId="9117"/>
    <cellStyle name="20% - Accent2 25 2" xfId="4524"/>
    <cellStyle name="20% - Accent2 25 2 2" xfId="9118"/>
    <cellStyle name="20% - Accent2 25 2 2 2" xfId="9119"/>
    <cellStyle name="20% - Accent2 25 2 2 3" xfId="9120"/>
    <cellStyle name="20% - Accent2 25 2 2 4" xfId="9121"/>
    <cellStyle name="20% - Accent2 25 3" xfId="5888"/>
    <cellStyle name="20% - Accent2 25 3 2" xfId="7399"/>
    <cellStyle name="20% - Accent2 25 3 2 2" xfId="9124"/>
    <cellStyle name="20% - Accent2 25 3 2 2 2" xfId="9125"/>
    <cellStyle name="20% - Accent2 25 3 2 3" xfId="9126"/>
    <cellStyle name="20% - Accent2 25 3 2 4" xfId="9127"/>
    <cellStyle name="20% - Accent2 25 3 2 5" xfId="9128"/>
    <cellStyle name="20% - Accent2 25 3 2 7" xfId="9123"/>
    <cellStyle name="20% - Accent2 25 3 3" xfId="9129"/>
    <cellStyle name="20% - Accent2 25 3 3 2" xfId="9130"/>
    <cellStyle name="20% - Accent2 25 3 4" xfId="9131"/>
    <cellStyle name="20% - Accent2 25 3 5" xfId="9132"/>
    <cellStyle name="20% - Accent2 25 3 6" xfId="9133"/>
    <cellStyle name="20% - Accent2 25 3 8" xfId="9122"/>
    <cellStyle name="20% - Accent2 25 4" xfId="6645"/>
    <cellStyle name="20% - Accent2 25 4 2" xfId="9135"/>
    <cellStyle name="20% - Accent2 25 4 2 2" xfId="9136"/>
    <cellStyle name="20% - Accent2 25 4 3" xfId="9137"/>
    <cellStyle name="20% - Accent2 25 4 4" xfId="9138"/>
    <cellStyle name="20% - Accent2 25 4 5" xfId="9139"/>
    <cellStyle name="20% - Accent2 25 4 7" xfId="9134"/>
    <cellStyle name="20% - Accent2 25 5" xfId="9140"/>
    <cellStyle name="20% - Accent2 25 5 2" xfId="9141"/>
    <cellStyle name="20% - Accent2 25 6" xfId="9142"/>
    <cellStyle name="20% - Accent2 25 7" xfId="9143"/>
    <cellStyle name="20% - Accent2 25 8" xfId="9144"/>
    <cellStyle name="20% - Accent2 26" xfId="3453"/>
    <cellStyle name="20% - Accent2 26 10" xfId="9145"/>
    <cellStyle name="20% - Accent2 26 2" xfId="4525"/>
    <cellStyle name="20% - Accent2 26 2 2" xfId="9146"/>
    <cellStyle name="20% - Accent2 26 2 2 2" xfId="9147"/>
    <cellStyle name="20% - Accent2 26 2 2 3" xfId="9148"/>
    <cellStyle name="20% - Accent2 26 2 2 4" xfId="9149"/>
    <cellStyle name="20% - Accent2 26 3" xfId="5902"/>
    <cellStyle name="20% - Accent2 26 3 2" xfId="7413"/>
    <cellStyle name="20% - Accent2 26 3 2 2" xfId="9152"/>
    <cellStyle name="20% - Accent2 26 3 2 2 2" xfId="9153"/>
    <cellStyle name="20% - Accent2 26 3 2 3" xfId="9154"/>
    <cellStyle name="20% - Accent2 26 3 2 4" xfId="9155"/>
    <cellStyle name="20% - Accent2 26 3 2 5" xfId="9156"/>
    <cellStyle name="20% - Accent2 26 3 2 7" xfId="9151"/>
    <cellStyle name="20% - Accent2 26 3 3" xfId="9157"/>
    <cellStyle name="20% - Accent2 26 3 3 2" xfId="9158"/>
    <cellStyle name="20% - Accent2 26 3 4" xfId="9159"/>
    <cellStyle name="20% - Accent2 26 3 5" xfId="9160"/>
    <cellStyle name="20% - Accent2 26 3 6" xfId="9161"/>
    <cellStyle name="20% - Accent2 26 3 8" xfId="9150"/>
    <cellStyle name="20% - Accent2 26 4" xfId="6659"/>
    <cellStyle name="20% - Accent2 26 4 2" xfId="9163"/>
    <cellStyle name="20% - Accent2 26 4 2 2" xfId="9164"/>
    <cellStyle name="20% - Accent2 26 4 3" xfId="9165"/>
    <cellStyle name="20% - Accent2 26 4 4" xfId="9166"/>
    <cellStyle name="20% - Accent2 26 4 5" xfId="9167"/>
    <cellStyle name="20% - Accent2 26 4 7" xfId="9162"/>
    <cellStyle name="20% - Accent2 26 5" xfId="9168"/>
    <cellStyle name="20% - Accent2 26 5 2" xfId="9169"/>
    <cellStyle name="20% - Accent2 26 6" xfId="9170"/>
    <cellStyle name="20% - Accent2 26 7" xfId="9171"/>
    <cellStyle name="20% - Accent2 26 8" xfId="9172"/>
    <cellStyle name="20% - Accent2 27" xfId="4434"/>
    <cellStyle name="20% - Accent2 27 10" xfId="9173"/>
    <cellStyle name="20% - Accent2 27 2" xfId="4526"/>
    <cellStyle name="20% - Accent2 27 2 2" xfId="9174"/>
    <cellStyle name="20% - Accent2 27 2 2 2" xfId="9175"/>
    <cellStyle name="20% - Accent2 27 2 2 3" xfId="9176"/>
    <cellStyle name="20% - Accent2 27 2 2 4" xfId="9177"/>
    <cellStyle name="20% - Accent2 27 3" xfId="6557"/>
    <cellStyle name="20% - Accent2 27 3 2" xfId="8065"/>
    <cellStyle name="20% - Accent2 27 3 2 2" xfId="9180"/>
    <cellStyle name="20% - Accent2 27 3 2 2 2" xfId="9181"/>
    <cellStyle name="20% - Accent2 27 3 2 3" xfId="9182"/>
    <cellStyle name="20% - Accent2 27 3 2 4" xfId="9183"/>
    <cellStyle name="20% - Accent2 27 3 2 5" xfId="9184"/>
    <cellStyle name="20% - Accent2 27 3 2 7" xfId="9179"/>
    <cellStyle name="20% - Accent2 27 3 3" xfId="9185"/>
    <cellStyle name="20% - Accent2 27 3 3 2" xfId="9186"/>
    <cellStyle name="20% - Accent2 27 3 4" xfId="9187"/>
    <cellStyle name="20% - Accent2 27 3 5" xfId="9188"/>
    <cellStyle name="20% - Accent2 27 3 6" xfId="9189"/>
    <cellStyle name="20% - Accent2 27 3 8" xfId="9178"/>
    <cellStyle name="20% - Accent2 27 4" xfId="7311"/>
    <cellStyle name="20% - Accent2 27 4 2" xfId="9191"/>
    <cellStyle name="20% - Accent2 27 4 2 2" xfId="9192"/>
    <cellStyle name="20% - Accent2 27 4 3" xfId="9193"/>
    <cellStyle name="20% - Accent2 27 4 4" xfId="9194"/>
    <cellStyle name="20% - Accent2 27 4 5" xfId="9195"/>
    <cellStyle name="20% - Accent2 27 4 7" xfId="9190"/>
    <cellStyle name="20% - Accent2 27 5" xfId="9196"/>
    <cellStyle name="20% - Accent2 27 5 2" xfId="9197"/>
    <cellStyle name="20% - Accent2 27 6" xfId="9198"/>
    <cellStyle name="20% - Accent2 27 7" xfId="9199"/>
    <cellStyle name="20% - Accent2 27 8" xfId="9200"/>
    <cellStyle name="20% - Accent2 28" xfId="4527"/>
    <cellStyle name="20% - Accent2 29" xfId="4528"/>
    <cellStyle name="20% - Accent2 3" xfId="48"/>
    <cellStyle name="20% - Accent2 30" xfId="4529"/>
    <cellStyle name="20% - Accent2 31" xfId="4530"/>
    <cellStyle name="20% - Accent2 32" xfId="4531"/>
    <cellStyle name="20% - Accent2 33" xfId="4532"/>
    <cellStyle name="20% - Accent2 34" xfId="9201"/>
    <cellStyle name="20% - Accent2 34 2" xfId="9202"/>
    <cellStyle name="20% - Accent2 34 3" xfId="9203"/>
    <cellStyle name="20% - Accent2 35" xfId="9204"/>
    <cellStyle name="20% - Accent2 35 2" xfId="9205"/>
    <cellStyle name="20% - Accent2 4" xfId="49"/>
    <cellStyle name="20% - Accent2 5" xfId="50"/>
    <cellStyle name="20% - Accent2 6" xfId="51"/>
    <cellStyle name="20% - Accent2 7" xfId="52"/>
    <cellStyle name="20% - Accent2 8" xfId="53"/>
    <cellStyle name="20% - Accent2 9" xfId="54"/>
    <cellStyle name="20% - Accent3" xfId="55"/>
    <cellStyle name="20% - Accent3 10" xfId="56"/>
    <cellStyle name="20% - Accent3 11" xfId="57"/>
    <cellStyle name="20% - Accent3 12" xfId="58"/>
    <cellStyle name="20% - Accent3 13" xfId="59"/>
    <cellStyle name="20% - Accent3 14" xfId="60"/>
    <cellStyle name="20% - Accent3 15" xfId="61"/>
    <cellStyle name="20% - Accent3 16" xfId="62"/>
    <cellStyle name="20% - Accent3 17" xfId="63"/>
    <cellStyle name="20% - Accent3 18" xfId="64"/>
    <cellStyle name="20% - Accent3 19" xfId="65"/>
    <cellStyle name="20% - Accent3 2" xfId="66"/>
    <cellStyle name="20% - Accent3 2 10" xfId="4533"/>
    <cellStyle name="20% - Accent3 2 11" xfId="4534"/>
    <cellStyle name="20% - Accent3 2 12" xfId="4535"/>
    <cellStyle name="20% - Accent3 2 13" xfId="4536"/>
    <cellStyle name="20% - Accent3 2 14" xfId="9206"/>
    <cellStyle name="20% - Accent3 2 2" xfId="67"/>
    <cellStyle name="20% - Accent3 2 3" xfId="68"/>
    <cellStyle name="20% - Accent3 2 4" xfId="4537"/>
    <cellStyle name="20% - Accent3 2 5" xfId="4538"/>
    <cellStyle name="20% - Accent3 2 6" xfId="4539"/>
    <cellStyle name="20% - Accent3 2 7" xfId="4540"/>
    <cellStyle name="20% - Accent3 2 8" xfId="4541"/>
    <cellStyle name="20% - Accent3 2 9" xfId="4542"/>
    <cellStyle name="20% - Accent3 20" xfId="69"/>
    <cellStyle name="20% - Accent3 21" xfId="70"/>
    <cellStyle name="20% - Accent3 21 10" xfId="4544"/>
    <cellStyle name="20% - Accent3 21 11" xfId="4545"/>
    <cellStyle name="20% - Accent3 21 12" xfId="4546"/>
    <cellStyle name="20% - Accent3 21 13" xfId="4547"/>
    <cellStyle name="20% - Accent3 21 14" xfId="4543"/>
    <cellStyle name="20% - Accent3 21 2" xfId="71"/>
    <cellStyle name="20% - Accent3 21 2 2" xfId="4548"/>
    <cellStyle name="20% - Accent3 21 2 2 2" xfId="9207"/>
    <cellStyle name="20% - Accent3 21 2 3" xfId="3018"/>
    <cellStyle name="20% - Accent3 21 2 3 2" xfId="9209"/>
    <cellStyle name="20% - Accent3 21 2 3 2 2" xfId="9210"/>
    <cellStyle name="20% - Accent3 21 2 3 2 2 2" xfId="9211"/>
    <cellStyle name="20% - Accent3 21 2 3 2 2 2 2" xfId="9212"/>
    <cellStyle name="20% - Accent3 21 2 3 2 2 3" xfId="9213"/>
    <cellStyle name="20% - Accent3 21 2 3 2 3" xfId="9214"/>
    <cellStyle name="20% - Accent3 21 2 3 2 3 2" xfId="9215"/>
    <cellStyle name="20% - Accent3 21 2 3 2 4" xfId="9216"/>
    <cellStyle name="20% - Accent3 21 2 3 3" xfId="9217"/>
    <cellStyle name="20% - Accent3 21 2 3 3 2" xfId="9218"/>
    <cellStyle name="20% - Accent3 21 2 3 3 2 2" xfId="9219"/>
    <cellStyle name="20% - Accent3 21 2 3 3 3" xfId="9220"/>
    <cellStyle name="20% - Accent3 21 2 3 4" xfId="9221"/>
    <cellStyle name="20% - Accent3 21 2 3 4 2" xfId="9222"/>
    <cellStyle name="20% - Accent3 21 2 3 5" xfId="9223"/>
    <cellStyle name="20% - Accent3 21 2 3 7" xfId="9208"/>
    <cellStyle name="20% - Accent3 21 2 4" xfId="9224"/>
    <cellStyle name="20% - Accent3 21 2 5" xfId="9225"/>
    <cellStyle name="20% - Accent3 21 3" xfId="4549"/>
    <cellStyle name="20% - Accent3 21 3 2" xfId="9226"/>
    <cellStyle name="20% - Accent3 21 3 2 2" xfId="9227"/>
    <cellStyle name="20% - Accent3 21 3 2 2 2" xfId="9228"/>
    <cellStyle name="20% - Accent3 21 3 2 2 2 2" xfId="9229"/>
    <cellStyle name="20% - Accent3 21 3 2 2 3" xfId="9230"/>
    <cellStyle name="20% - Accent3 21 3 2 3" xfId="9231"/>
    <cellStyle name="20% - Accent3 21 3 2 3 2" xfId="9232"/>
    <cellStyle name="20% - Accent3 21 3 2 4" xfId="9233"/>
    <cellStyle name="20% - Accent3 21 4" xfId="4550"/>
    <cellStyle name="20% - Accent3 21 5" xfId="4551"/>
    <cellStyle name="20% - Accent3 21 6" xfId="4552"/>
    <cellStyle name="20% - Accent3 21 7" xfId="4553"/>
    <cellStyle name="20% - Accent3 21 8" xfId="4554"/>
    <cellStyle name="20% - Accent3 21 9" xfId="4555"/>
    <cellStyle name="20% - Accent3 21_Kleistu_celins" xfId="9234"/>
    <cellStyle name="20% - Accent3 22" xfId="72"/>
    <cellStyle name="20% - Accent3 22 10" xfId="9236"/>
    <cellStyle name="20% - Accent3 22 11" xfId="9237"/>
    <cellStyle name="20% - Accent3 22 12" xfId="9238"/>
    <cellStyle name="20% - Accent3 22 13" xfId="9239"/>
    <cellStyle name="20% - Accent3 22 14" xfId="9240"/>
    <cellStyle name="20% - Accent3 22 16" xfId="9235"/>
    <cellStyle name="20% - Accent3 22 2" xfId="2958"/>
    <cellStyle name="20% - Accent3 22 2 10" xfId="9241"/>
    <cellStyle name="20% - Accent3 22 2 2" xfId="5845"/>
    <cellStyle name="20% - Accent3 22 2 2 2" xfId="7356"/>
    <cellStyle name="20% - Accent3 22 2 2 2 2" xfId="9244"/>
    <cellStyle name="20% - Accent3 22 2 2 2 2 2" xfId="9245"/>
    <cellStyle name="20% - Accent3 22 2 2 2 3" xfId="9246"/>
    <cellStyle name="20% - Accent3 22 2 2 2 4" xfId="9247"/>
    <cellStyle name="20% - Accent3 22 2 2 2 5" xfId="9248"/>
    <cellStyle name="20% - Accent3 22 2 2 2 7" xfId="9243"/>
    <cellStyle name="20% - Accent3 22 2 2 3" xfId="9249"/>
    <cellStyle name="20% - Accent3 22 2 2 3 2" xfId="9250"/>
    <cellStyle name="20% - Accent3 22 2 2 4" xfId="9251"/>
    <cellStyle name="20% - Accent3 22 2 2 5" xfId="9252"/>
    <cellStyle name="20% - Accent3 22 2 2 6" xfId="9253"/>
    <cellStyle name="20% - Accent3 22 2 2 8" xfId="9242"/>
    <cellStyle name="20% - Accent3 22 2 3" xfId="6602"/>
    <cellStyle name="20% - Accent3 22 2 3 2" xfId="9255"/>
    <cellStyle name="20% - Accent3 22 2 3 2 2" xfId="9256"/>
    <cellStyle name="20% - Accent3 22 2 3 2 3" xfId="9257"/>
    <cellStyle name="20% - Accent3 22 2 3 2 4" xfId="9258"/>
    <cellStyle name="20% - Accent3 22 2 3 3" xfId="9259"/>
    <cellStyle name="20% - Accent3 22 2 3 4" xfId="9260"/>
    <cellStyle name="20% - Accent3 22 2 3 5" xfId="9261"/>
    <cellStyle name="20% - Accent3 22 2 3 6" xfId="9262"/>
    <cellStyle name="20% - Accent3 22 2 3 8" xfId="9254"/>
    <cellStyle name="20% - Accent3 22 2 4" xfId="9263"/>
    <cellStyle name="20% - Accent3 22 2 4 2" xfId="9264"/>
    <cellStyle name="20% - Accent3 22 2 4 3" xfId="9265"/>
    <cellStyle name="20% - Accent3 22 2 4 4" xfId="9266"/>
    <cellStyle name="20% - Accent3 22 2 5" xfId="9267"/>
    <cellStyle name="20% - Accent3 22 2 6" xfId="9268"/>
    <cellStyle name="20% - Accent3 22 2 7" xfId="9269"/>
    <cellStyle name="20% - Accent3 22 2 8" xfId="9270"/>
    <cellStyle name="20% - Accent3 22 3" xfId="3467"/>
    <cellStyle name="20% - Accent3 22 3 2" xfId="9271"/>
    <cellStyle name="20% - Accent3 22 3 2 2" xfId="9272"/>
    <cellStyle name="20% - Accent3 22 3 2 2 2" xfId="9273"/>
    <cellStyle name="20% - Accent3 22 3 2 2 3" xfId="9274"/>
    <cellStyle name="20% - Accent3 22 3 2 2 4" xfId="9275"/>
    <cellStyle name="20% - Accent3 22 3 2 3" xfId="9276"/>
    <cellStyle name="20% - Accent3 22 3 2 4" xfId="9277"/>
    <cellStyle name="20% - Accent3 22 3 2 5" xfId="9278"/>
    <cellStyle name="20% - Accent3 22 3 3" xfId="9279"/>
    <cellStyle name="20% - Accent3 22 3 3 2" xfId="9280"/>
    <cellStyle name="20% - Accent3 22 3 3 2 2" xfId="9281"/>
    <cellStyle name="20% - Accent3 22 3 3 2 3" xfId="9282"/>
    <cellStyle name="20% - Accent3 22 3 3 2 4" xfId="9283"/>
    <cellStyle name="20% - Accent3 22 3 3 3" xfId="9284"/>
    <cellStyle name="20% - Accent3 22 3 3 4" xfId="9285"/>
    <cellStyle name="20% - Accent3 22 3 3 5" xfId="9286"/>
    <cellStyle name="20% - Accent3 22 3 4" xfId="9287"/>
    <cellStyle name="20% - Accent3 22 3 4 2" xfId="9288"/>
    <cellStyle name="20% - Accent3 22 3 4 3" xfId="9289"/>
    <cellStyle name="20% - Accent3 22 3 4 4" xfId="9290"/>
    <cellStyle name="20% - Accent3 22 4" xfId="5816"/>
    <cellStyle name="20% - Accent3 22 4 10" xfId="9291"/>
    <cellStyle name="20% - Accent3 22 4 2" xfId="7327"/>
    <cellStyle name="20% - Accent3 22 4 2 2" xfId="9293"/>
    <cellStyle name="20% - Accent3 22 4 2 2 2" xfId="9294"/>
    <cellStyle name="20% - Accent3 22 4 2 2 3" xfId="9295"/>
    <cellStyle name="20% - Accent3 22 4 2 2 4" xfId="9296"/>
    <cellStyle name="20% - Accent3 22 4 2 3" xfId="9297"/>
    <cellStyle name="20% - Accent3 22 4 2 4" xfId="9298"/>
    <cellStyle name="20% - Accent3 22 4 2 5" xfId="9299"/>
    <cellStyle name="20% - Accent3 22 4 2 6" xfId="9300"/>
    <cellStyle name="20% - Accent3 22 4 2 8" xfId="9292"/>
    <cellStyle name="20% - Accent3 22 4 3" xfId="9301"/>
    <cellStyle name="20% - Accent3 22 4 3 2" xfId="9302"/>
    <cellStyle name="20% - Accent3 22 4 3 2 2" xfId="9303"/>
    <cellStyle name="20% - Accent3 22 4 3 2 3" xfId="9304"/>
    <cellStyle name="20% - Accent3 22 4 3 2 4" xfId="9305"/>
    <cellStyle name="20% - Accent3 22 4 3 3" xfId="9306"/>
    <cellStyle name="20% - Accent3 22 4 3 4" xfId="9307"/>
    <cellStyle name="20% - Accent3 22 4 3 5" xfId="9308"/>
    <cellStyle name="20% - Accent3 22 4 4" xfId="9309"/>
    <cellStyle name="20% - Accent3 22 4 4 2" xfId="9310"/>
    <cellStyle name="20% - Accent3 22 4 4 3" xfId="9311"/>
    <cellStyle name="20% - Accent3 22 4 4 4" xfId="9312"/>
    <cellStyle name="20% - Accent3 22 4 5" xfId="9313"/>
    <cellStyle name="20% - Accent3 22 4 6" xfId="9314"/>
    <cellStyle name="20% - Accent3 22 4 7" xfId="9315"/>
    <cellStyle name="20% - Accent3 22 4 8" xfId="9316"/>
    <cellStyle name="20% - Accent3 22 5" xfId="6573"/>
    <cellStyle name="20% - Accent3 22 5 10" xfId="9317"/>
    <cellStyle name="20% - Accent3 22 5 2" xfId="9318"/>
    <cellStyle name="20% - Accent3 22 5 2 2" xfId="9319"/>
    <cellStyle name="20% - Accent3 22 5 2 2 2" xfId="9320"/>
    <cellStyle name="20% - Accent3 22 5 2 2 3" xfId="9321"/>
    <cellStyle name="20% - Accent3 22 5 2 2 4" xfId="9322"/>
    <cellStyle name="20% - Accent3 22 5 2 3" xfId="9323"/>
    <cellStyle name="20% - Accent3 22 5 2 4" xfId="9324"/>
    <cellStyle name="20% - Accent3 22 5 2 5" xfId="9325"/>
    <cellStyle name="20% - Accent3 22 5 3" xfId="9326"/>
    <cellStyle name="20% - Accent3 22 5 3 2" xfId="9327"/>
    <cellStyle name="20% - Accent3 22 5 3 2 2" xfId="9328"/>
    <cellStyle name="20% - Accent3 22 5 3 2 3" xfId="9329"/>
    <cellStyle name="20% - Accent3 22 5 3 2 4" xfId="9330"/>
    <cellStyle name="20% - Accent3 22 5 3 3" xfId="9331"/>
    <cellStyle name="20% - Accent3 22 5 3 4" xfId="9332"/>
    <cellStyle name="20% - Accent3 22 5 3 5" xfId="9333"/>
    <cellStyle name="20% - Accent3 22 5 4" xfId="9334"/>
    <cellStyle name="20% - Accent3 22 5 4 2" xfId="9335"/>
    <cellStyle name="20% - Accent3 22 5 4 3" xfId="9336"/>
    <cellStyle name="20% - Accent3 22 5 4 4" xfId="9337"/>
    <cellStyle name="20% - Accent3 22 5 5" xfId="9338"/>
    <cellStyle name="20% - Accent3 22 5 6" xfId="9339"/>
    <cellStyle name="20% - Accent3 22 5 7" xfId="9340"/>
    <cellStyle name="20% - Accent3 22 5 8" xfId="9341"/>
    <cellStyle name="20% - Accent3 22 6" xfId="2929"/>
    <cellStyle name="20% - Accent3 22 6 2" xfId="9343"/>
    <cellStyle name="20% - Accent3 22 6 2 2" xfId="9344"/>
    <cellStyle name="20% - Accent3 22 6 2 2 2" xfId="9345"/>
    <cellStyle name="20% - Accent3 22 6 2 2 3" xfId="9346"/>
    <cellStyle name="20% - Accent3 22 6 2 2 4" xfId="9347"/>
    <cellStyle name="20% - Accent3 22 6 2 3" xfId="9348"/>
    <cellStyle name="20% - Accent3 22 6 2 4" xfId="9349"/>
    <cellStyle name="20% - Accent3 22 6 2 5" xfId="9350"/>
    <cellStyle name="20% - Accent3 22 6 3" xfId="9351"/>
    <cellStyle name="20% - Accent3 22 6 3 2" xfId="9352"/>
    <cellStyle name="20% - Accent3 22 6 3 3" xfId="9353"/>
    <cellStyle name="20% - Accent3 22 6 3 4" xfId="9354"/>
    <cellStyle name="20% - Accent3 22 6 4" xfId="9355"/>
    <cellStyle name="20% - Accent3 22 6 5" xfId="9356"/>
    <cellStyle name="20% - Accent3 22 6 6" xfId="9357"/>
    <cellStyle name="20% - Accent3 22 6 8" xfId="9342"/>
    <cellStyle name="20% - Accent3 22 7" xfId="9358"/>
    <cellStyle name="20% - Accent3 22 7 2" xfId="9359"/>
    <cellStyle name="20% - Accent3 22 7 2 2" xfId="9360"/>
    <cellStyle name="20% - Accent3 22 7 2 3" xfId="9361"/>
    <cellStyle name="20% - Accent3 22 7 2 4" xfId="9362"/>
    <cellStyle name="20% - Accent3 22 7 3" xfId="9363"/>
    <cellStyle name="20% - Accent3 22 7 4" xfId="9364"/>
    <cellStyle name="20% - Accent3 22 7 5" xfId="9365"/>
    <cellStyle name="20% - Accent3 22 8" xfId="9366"/>
    <cellStyle name="20% - Accent3 22 8 2" xfId="9367"/>
    <cellStyle name="20% - Accent3 22 8 2 2" xfId="9368"/>
    <cellStyle name="20% - Accent3 22 8 2 3" xfId="9369"/>
    <cellStyle name="20% - Accent3 22 8 2 4" xfId="9370"/>
    <cellStyle name="20% - Accent3 22 8 3" xfId="9371"/>
    <cellStyle name="20% - Accent3 22 8 4" xfId="9372"/>
    <cellStyle name="20% - Accent3 22 8 5" xfId="9373"/>
    <cellStyle name="20% - Accent3 22 9" xfId="9374"/>
    <cellStyle name="20% - Accent3 22 9 2" xfId="9375"/>
    <cellStyle name="20% - Accent3 22 9 3" xfId="9376"/>
    <cellStyle name="20% - Accent3 22 9 4" xfId="9377"/>
    <cellStyle name="20% - Accent3 23" xfId="73"/>
    <cellStyle name="20% - Accent3 23 10" xfId="9379"/>
    <cellStyle name="20% - Accent3 23 11" xfId="9380"/>
    <cellStyle name="20% - Accent3 23 12" xfId="9381"/>
    <cellStyle name="20% - Accent3 23 13" xfId="9382"/>
    <cellStyle name="20% - Accent3 23 15" xfId="9378"/>
    <cellStyle name="20% - Accent3 23 2" xfId="2973"/>
    <cellStyle name="20% - Accent3 23 2 10" xfId="9383"/>
    <cellStyle name="20% - Accent3 23 2 2" xfId="5860"/>
    <cellStyle name="20% - Accent3 23 2 2 2" xfId="7371"/>
    <cellStyle name="20% - Accent3 23 2 2 2 2" xfId="9386"/>
    <cellStyle name="20% - Accent3 23 2 2 2 2 2" xfId="9387"/>
    <cellStyle name="20% - Accent3 23 2 2 2 3" xfId="9388"/>
    <cellStyle name="20% - Accent3 23 2 2 2 4" xfId="9389"/>
    <cellStyle name="20% - Accent3 23 2 2 2 5" xfId="9390"/>
    <cellStyle name="20% - Accent3 23 2 2 2 7" xfId="9385"/>
    <cellStyle name="20% - Accent3 23 2 2 3" xfId="9391"/>
    <cellStyle name="20% - Accent3 23 2 2 3 2" xfId="9392"/>
    <cellStyle name="20% - Accent3 23 2 2 4" xfId="9393"/>
    <cellStyle name="20% - Accent3 23 2 2 5" xfId="9394"/>
    <cellStyle name="20% - Accent3 23 2 2 6" xfId="9395"/>
    <cellStyle name="20% - Accent3 23 2 2 8" xfId="9384"/>
    <cellStyle name="20% - Accent3 23 2 3" xfId="6617"/>
    <cellStyle name="20% - Accent3 23 2 3 2" xfId="9397"/>
    <cellStyle name="20% - Accent3 23 2 3 2 2" xfId="9398"/>
    <cellStyle name="20% - Accent3 23 2 3 2 3" xfId="9399"/>
    <cellStyle name="20% - Accent3 23 2 3 2 4" xfId="9400"/>
    <cellStyle name="20% - Accent3 23 2 3 3" xfId="9401"/>
    <cellStyle name="20% - Accent3 23 2 3 4" xfId="9402"/>
    <cellStyle name="20% - Accent3 23 2 3 5" xfId="9403"/>
    <cellStyle name="20% - Accent3 23 2 3 6" xfId="9404"/>
    <cellStyle name="20% - Accent3 23 2 3 8" xfId="9396"/>
    <cellStyle name="20% - Accent3 23 2 4" xfId="9405"/>
    <cellStyle name="20% - Accent3 23 2 4 2" xfId="9406"/>
    <cellStyle name="20% - Accent3 23 2 4 3" xfId="9407"/>
    <cellStyle name="20% - Accent3 23 2 4 4" xfId="9408"/>
    <cellStyle name="20% - Accent3 23 2 5" xfId="9409"/>
    <cellStyle name="20% - Accent3 23 2 6" xfId="9410"/>
    <cellStyle name="20% - Accent3 23 2 7" xfId="9411"/>
    <cellStyle name="20% - Accent3 23 2 8" xfId="9412"/>
    <cellStyle name="20% - Accent3 23 3" xfId="3468"/>
    <cellStyle name="20% - Accent3 23 3 2" xfId="9413"/>
    <cellStyle name="20% - Accent3 23 3 2 2" xfId="9414"/>
    <cellStyle name="20% - Accent3 23 3 2 2 2" xfId="9415"/>
    <cellStyle name="20% - Accent3 23 3 2 2 3" xfId="9416"/>
    <cellStyle name="20% - Accent3 23 3 2 2 4" xfId="9417"/>
    <cellStyle name="20% - Accent3 23 3 2 3" xfId="9418"/>
    <cellStyle name="20% - Accent3 23 3 2 4" xfId="9419"/>
    <cellStyle name="20% - Accent3 23 3 2 5" xfId="9420"/>
    <cellStyle name="20% - Accent3 23 3 3" xfId="9421"/>
    <cellStyle name="20% - Accent3 23 3 3 2" xfId="9422"/>
    <cellStyle name="20% - Accent3 23 3 3 2 2" xfId="9423"/>
    <cellStyle name="20% - Accent3 23 3 3 2 3" xfId="9424"/>
    <cellStyle name="20% - Accent3 23 3 3 2 4" xfId="9425"/>
    <cellStyle name="20% - Accent3 23 3 3 3" xfId="9426"/>
    <cellStyle name="20% - Accent3 23 3 3 4" xfId="9427"/>
    <cellStyle name="20% - Accent3 23 3 3 5" xfId="9428"/>
    <cellStyle name="20% - Accent3 23 3 4" xfId="9429"/>
    <cellStyle name="20% - Accent3 23 3 4 2" xfId="9430"/>
    <cellStyle name="20% - Accent3 23 3 4 3" xfId="9431"/>
    <cellStyle name="20% - Accent3 23 3 4 4" xfId="9432"/>
    <cellStyle name="20% - Accent3 23 4" xfId="4556"/>
    <cellStyle name="20% - Accent3 23 4 2" xfId="9433"/>
    <cellStyle name="20% - Accent3 23 4 2 2" xfId="9434"/>
    <cellStyle name="20% - Accent3 23 4 2 2 2" xfId="9435"/>
    <cellStyle name="20% - Accent3 23 4 2 2 3" xfId="9436"/>
    <cellStyle name="20% - Accent3 23 4 2 2 4" xfId="9437"/>
    <cellStyle name="20% - Accent3 23 4 2 3" xfId="9438"/>
    <cellStyle name="20% - Accent3 23 4 2 4" xfId="9439"/>
    <cellStyle name="20% - Accent3 23 4 2 5" xfId="9440"/>
    <cellStyle name="20% - Accent3 23 4 3" xfId="9441"/>
    <cellStyle name="20% - Accent3 23 4 3 2" xfId="9442"/>
    <cellStyle name="20% - Accent3 23 4 3 2 2" xfId="9443"/>
    <cellStyle name="20% - Accent3 23 4 3 2 3" xfId="9444"/>
    <cellStyle name="20% - Accent3 23 4 3 2 4" xfId="9445"/>
    <cellStyle name="20% - Accent3 23 4 3 3" xfId="9446"/>
    <cellStyle name="20% - Accent3 23 4 3 4" xfId="9447"/>
    <cellStyle name="20% - Accent3 23 4 3 5" xfId="9448"/>
    <cellStyle name="20% - Accent3 23 4 4" xfId="9449"/>
    <cellStyle name="20% - Accent3 23 4 4 2" xfId="9450"/>
    <cellStyle name="20% - Accent3 23 4 4 3" xfId="9451"/>
    <cellStyle name="20% - Accent3 23 4 4 4" xfId="9452"/>
    <cellStyle name="20% - Accent3 23 5" xfId="5831"/>
    <cellStyle name="20% - Accent3 23 5 2" xfId="7342"/>
    <cellStyle name="20% - Accent3 23 5 2 2" xfId="9455"/>
    <cellStyle name="20% - Accent3 23 5 2 2 2" xfId="9456"/>
    <cellStyle name="20% - Accent3 23 5 2 2 3" xfId="9457"/>
    <cellStyle name="20% - Accent3 23 5 2 2 4" xfId="9458"/>
    <cellStyle name="20% - Accent3 23 5 2 3" xfId="9459"/>
    <cellStyle name="20% - Accent3 23 5 2 4" xfId="9460"/>
    <cellStyle name="20% - Accent3 23 5 2 5" xfId="9461"/>
    <cellStyle name="20% - Accent3 23 5 2 6" xfId="9462"/>
    <cellStyle name="20% - Accent3 23 5 2 8" xfId="9454"/>
    <cellStyle name="20% - Accent3 23 5 3" xfId="9463"/>
    <cellStyle name="20% - Accent3 23 5 3 2" xfId="9464"/>
    <cellStyle name="20% - Accent3 23 5 3 3" xfId="9465"/>
    <cellStyle name="20% - Accent3 23 5 3 4" xfId="9466"/>
    <cellStyle name="20% - Accent3 23 5 4" xfId="9467"/>
    <cellStyle name="20% - Accent3 23 5 5" xfId="9468"/>
    <cellStyle name="20% - Accent3 23 5 6" xfId="9469"/>
    <cellStyle name="20% - Accent3 23 5 7" xfId="9470"/>
    <cellStyle name="20% - Accent3 23 5 9" xfId="9453"/>
    <cellStyle name="20% - Accent3 23 6" xfId="6588"/>
    <cellStyle name="20% - Accent3 23 6 2" xfId="9472"/>
    <cellStyle name="20% - Accent3 23 6 2 2" xfId="9473"/>
    <cellStyle name="20% - Accent3 23 6 2 3" xfId="9474"/>
    <cellStyle name="20% - Accent3 23 6 2 4" xfId="9475"/>
    <cellStyle name="20% - Accent3 23 6 3" xfId="9476"/>
    <cellStyle name="20% - Accent3 23 6 4" xfId="9477"/>
    <cellStyle name="20% - Accent3 23 6 5" xfId="9478"/>
    <cellStyle name="20% - Accent3 23 6 6" xfId="9479"/>
    <cellStyle name="20% - Accent3 23 6 8" xfId="9471"/>
    <cellStyle name="20% - Accent3 23 7" xfId="2944"/>
    <cellStyle name="20% - Accent3 23 7 2" xfId="9481"/>
    <cellStyle name="20% - Accent3 23 7 2 2" xfId="9482"/>
    <cellStyle name="20% - Accent3 23 7 2 3" xfId="9483"/>
    <cellStyle name="20% - Accent3 23 7 2 4" xfId="9484"/>
    <cellStyle name="20% - Accent3 23 7 3" xfId="9485"/>
    <cellStyle name="20% - Accent3 23 7 4" xfId="9486"/>
    <cellStyle name="20% - Accent3 23 7 5" xfId="9487"/>
    <cellStyle name="20% - Accent3 23 7 7" xfId="9480"/>
    <cellStyle name="20% - Accent3 23 8" xfId="9488"/>
    <cellStyle name="20% - Accent3 23 8 2" xfId="9489"/>
    <cellStyle name="20% - Accent3 23 8 3" xfId="9490"/>
    <cellStyle name="20% - Accent3 23 8 4" xfId="9491"/>
    <cellStyle name="20% - Accent3 23 9" xfId="9492"/>
    <cellStyle name="20% - Accent3 24" xfId="2989"/>
    <cellStyle name="20% - Accent3 24 10" xfId="9494"/>
    <cellStyle name="20% - Accent3 24 11" xfId="9495"/>
    <cellStyle name="20% - Accent3 24 12" xfId="9496"/>
    <cellStyle name="20% - Accent3 24 14" xfId="9493"/>
    <cellStyle name="20% - Accent3 24 2" xfId="4557"/>
    <cellStyle name="20% - Accent3 24 2 2" xfId="9497"/>
    <cellStyle name="20% - Accent3 24 2 2 2" xfId="9498"/>
    <cellStyle name="20% - Accent3 24 2 2 3" xfId="9499"/>
    <cellStyle name="20% - Accent3 24 2 2 4" xfId="9500"/>
    <cellStyle name="20% - Accent3 24 3" xfId="4558"/>
    <cellStyle name="20% - Accent3 24 3 2" xfId="9501"/>
    <cellStyle name="20% - Accent3 24 3 2 2" xfId="9502"/>
    <cellStyle name="20% - Accent3 24 3 2 3" xfId="9503"/>
    <cellStyle name="20% - Accent3 24 3 2 4" xfId="9504"/>
    <cellStyle name="20% - Accent3 24 4" xfId="4559"/>
    <cellStyle name="20% - Accent3 24 5" xfId="4560"/>
    <cellStyle name="20% - Accent3 24 6" xfId="4561"/>
    <cellStyle name="20% - Accent3 24 7" xfId="5876"/>
    <cellStyle name="20% - Accent3 24 7 2" xfId="7387"/>
    <cellStyle name="20% - Accent3 24 7 2 2" xfId="9507"/>
    <cellStyle name="20% - Accent3 24 7 2 2 2" xfId="9508"/>
    <cellStyle name="20% - Accent3 24 7 2 3" xfId="9509"/>
    <cellStyle name="20% - Accent3 24 7 2 5" xfId="9506"/>
    <cellStyle name="20% - Accent3 24 7 3" xfId="9510"/>
    <cellStyle name="20% - Accent3 24 7 3 2" xfId="9511"/>
    <cellStyle name="20% - Accent3 24 7 4" xfId="9512"/>
    <cellStyle name="20% - Accent3 24 7 5" xfId="9513"/>
    <cellStyle name="20% - Accent3 24 7 7" xfId="9505"/>
    <cellStyle name="20% - Accent3 24 8" xfId="6633"/>
    <cellStyle name="20% - Accent3 24 8 2" xfId="9515"/>
    <cellStyle name="20% - Accent3 24 8 2 2" xfId="9516"/>
    <cellStyle name="20% - Accent3 24 8 3" xfId="9517"/>
    <cellStyle name="20% - Accent3 24 8 4" xfId="9518"/>
    <cellStyle name="20% - Accent3 24 8 5" xfId="9519"/>
    <cellStyle name="20% - Accent3 24 8 7" xfId="9514"/>
    <cellStyle name="20% - Accent3 24 9" xfId="9520"/>
    <cellStyle name="20% - Accent3 24 9 2" xfId="9521"/>
    <cellStyle name="20% - Accent3 25" xfId="3004"/>
    <cellStyle name="20% - Accent3 25 10" xfId="9522"/>
    <cellStyle name="20% - Accent3 25 2" xfId="4562"/>
    <cellStyle name="20% - Accent3 25 2 2" xfId="9523"/>
    <cellStyle name="20% - Accent3 25 2 2 2" xfId="9524"/>
    <cellStyle name="20% - Accent3 25 2 2 3" xfId="9525"/>
    <cellStyle name="20% - Accent3 25 2 2 4" xfId="9526"/>
    <cellStyle name="20% - Accent3 25 3" xfId="5890"/>
    <cellStyle name="20% - Accent3 25 3 2" xfId="7401"/>
    <cellStyle name="20% - Accent3 25 3 2 2" xfId="9529"/>
    <cellStyle name="20% - Accent3 25 3 2 2 2" xfId="9530"/>
    <cellStyle name="20% - Accent3 25 3 2 3" xfId="9531"/>
    <cellStyle name="20% - Accent3 25 3 2 4" xfId="9532"/>
    <cellStyle name="20% - Accent3 25 3 2 5" xfId="9533"/>
    <cellStyle name="20% - Accent3 25 3 2 7" xfId="9528"/>
    <cellStyle name="20% - Accent3 25 3 3" xfId="9534"/>
    <cellStyle name="20% - Accent3 25 3 3 2" xfId="9535"/>
    <cellStyle name="20% - Accent3 25 3 4" xfId="9536"/>
    <cellStyle name="20% - Accent3 25 3 5" xfId="9537"/>
    <cellStyle name="20% - Accent3 25 3 6" xfId="9538"/>
    <cellStyle name="20% - Accent3 25 3 8" xfId="9527"/>
    <cellStyle name="20% - Accent3 25 4" xfId="6647"/>
    <cellStyle name="20% - Accent3 25 4 2" xfId="9540"/>
    <cellStyle name="20% - Accent3 25 4 2 2" xfId="9541"/>
    <cellStyle name="20% - Accent3 25 4 3" xfId="9542"/>
    <cellStyle name="20% - Accent3 25 4 4" xfId="9543"/>
    <cellStyle name="20% - Accent3 25 4 5" xfId="9544"/>
    <cellStyle name="20% - Accent3 25 4 7" xfId="9539"/>
    <cellStyle name="20% - Accent3 25 5" xfId="9545"/>
    <cellStyle name="20% - Accent3 25 5 2" xfId="9546"/>
    <cellStyle name="20% - Accent3 25 6" xfId="9547"/>
    <cellStyle name="20% - Accent3 25 7" xfId="9548"/>
    <cellStyle name="20% - Accent3 25 8" xfId="9549"/>
    <cellStyle name="20% - Accent3 26" xfId="3455"/>
    <cellStyle name="20% - Accent3 26 10" xfId="9550"/>
    <cellStyle name="20% - Accent3 26 2" xfId="4563"/>
    <cellStyle name="20% - Accent3 26 2 2" xfId="9551"/>
    <cellStyle name="20% - Accent3 26 2 2 2" xfId="9552"/>
    <cellStyle name="20% - Accent3 26 2 2 3" xfId="9553"/>
    <cellStyle name="20% - Accent3 26 2 2 4" xfId="9554"/>
    <cellStyle name="20% - Accent3 26 3" xfId="5904"/>
    <cellStyle name="20% - Accent3 26 3 2" xfId="7415"/>
    <cellStyle name="20% - Accent3 26 3 2 2" xfId="9557"/>
    <cellStyle name="20% - Accent3 26 3 2 2 2" xfId="9558"/>
    <cellStyle name="20% - Accent3 26 3 2 3" xfId="9559"/>
    <cellStyle name="20% - Accent3 26 3 2 4" xfId="9560"/>
    <cellStyle name="20% - Accent3 26 3 2 5" xfId="9561"/>
    <cellStyle name="20% - Accent3 26 3 2 7" xfId="9556"/>
    <cellStyle name="20% - Accent3 26 3 3" xfId="9562"/>
    <cellStyle name="20% - Accent3 26 3 3 2" xfId="9563"/>
    <cellStyle name="20% - Accent3 26 3 4" xfId="9564"/>
    <cellStyle name="20% - Accent3 26 3 5" xfId="9565"/>
    <cellStyle name="20% - Accent3 26 3 6" xfId="9566"/>
    <cellStyle name="20% - Accent3 26 3 8" xfId="9555"/>
    <cellStyle name="20% - Accent3 26 4" xfId="6661"/>
    <cellStyle name="20% - Accent3 26 4 2" xfId="9568"/>
    <cellStyle name="20% - Accent3 26 4 2 2" xfId="9569"/>
    <cellStyle name="20% - Accent3 26 4 3" xfId="9570"/>
    <cellStyle name="20% - Accent3 26 4 4" xfId="9571"/>
    <cellStyle name="20% - Accent3 26 4 5" xfId="9572"/>
    <cellStyle name="20% - Accent3 26 4 7" xfId="9567"/>
    <cellStyle name="20% - Accent3 26 5" xfId="9573"/>
    <cellStyle name="20% - Accent3 26 5 2" xfId="9574"/>
    <cellStyle name="20% - Accent3 26 6" xfId="9575"/>
    <cellStyle name="20% - Accent3 26 7" xfId="9576"/>
    <cellStyle name="20% - Accent3 26 8" xfId="9577"/>
    <cellStyle name="20% - Accent3 27" xfId="4436"/>
    <cellStyle name="20% - Accent3 27 10" xfId="9578"/>
    <cellStyle name="20% - Accent3 27 2" xfId="4564"/>
    <cellStyle name="20% - Accent3 27 2 2" xfId="9579"/>
    <cellStyle name="20% - Accent3 27 2 2 2" xfId="9580"/>
    <cellStyle name="20% - Accent3 27 2 2 3" xfId="9581"/>
    <cellStyle name="20% - Accent3 27 2 2 4" xfId="9582"/>
    <cellStyle name="20% - Accent3 27 3" xfId="6559"/>
    <cellStyle name="20% - Accent3 27 3 2" xfId="8067"/>
    <cellStyle name="20% - Accent3 27 3 2 2" xfId="9585"/>
    <cellStyle name="20% - Accent3 27 3 2 2 2" xfId="9586"/>
    <cellStyle name="20% - Accent3 27 3 2 3" xfId="9587"/>
    <cellStyle name="20% - Accent3 27 3 2 4" xfId="9588"/>
    <cellStyle name="20% - Accent3 27 3 2 5" xfId="9589"/>
    <cellStyle name="20% - Accent3 27 3 2 7" xfId="9584"/>
    <cellStyle name="20% - Accent3 27 3 3" xfId="9590"/>
    <cellStyle name="20% - Accent3 27 3 3 2" xfId="9591"/>
    <cellStyle name="20% - Accent3 27 3 4" xfId="9592"/>
    <cellStyle name="20% - Accent3 27 3 5" xfId="9593"/>
    <cellStyle name="20% - Accent3 27 3 6" xfId="9594"/>
    <cellStyle name="20% - Accent3 27 3 8" xfId="9583"/>
    <cellStyle name="20% - Accent3 27 4" xfId="7313"/>
    <cellStyle name="20% - Accent3 27 4 2" xfId="9596"/>
    <cellStyle name="20% - Accent3 27 4 2 2" xfId="9597"/>
    <cellStyle name="20% - Accent3 27 4 3" xfId="9598"/>
    <cellStyle name="20% - Accent3 27 4 4" xfId="9599"/>
    <cellStyle name="20% - Accent3 27 4 5" xfId="9600"/>
    <cellStyle name="20% - Accent3 27 4 7" xfId="9595"/>
    <cellStyle name="20% - Accent3 27 5" xfId="9601"/>
    <cellStyle name="20% - Accent3 27 5 2" xfId="9602"/>
    <cellStyle name="20% - Accent3 27 6" xfId="9603"/>
    <cellStyle name="20% - Accent3 27 7" xfId="9604"/>
    <cellStyle name="20% - Accent3 27 8" xfId="9605"/>
    <cellStyle name="20% - Accent3 28" xfId="4565"/>
    <cellStyle name="20% - Accent3 29" xfId="4566"/>
    <cellStyle name="20% - Accent3 3" xfId="74"/>
    <cellStyle name="20% - Accent3 30" xfId="4567"/>
    <cellStyle name="20% - Accent3 31" xfId="4568"/>
    <cellStyle name="20% - Accent3 32" xfId="4569"/>
    <cellStyle name="20% - Accent3 33" xfId="4570"/>
    <cellStyle name="20% - Accent3 34" xfId="9606"/>
    <cellStyle name="20% - Accent3 34 2" xfId="9607"/>
    <cellStyle name="20% - Accent3 34 3" xfId="9608"/>
    <cellStyle name="20% - Accent3 35" xfId="9609"/>
    <cellStyle name="20% - Accent3 35 2" xfId="9610"/>
    <cellStyle name="20% - Accent3 4" xfId="75"/>
    <cellStyle name="20% - Accent3 5" xfId="76"/>
    <cellStyle name="20% - Accent3 6" xfId="77"/>
    <cellStyle name="20% - Accent3 7" xfId="78"/>
    <cellStyle name="20% - Accent3 8" xfId="79"/>
    <cellStyle name="20% - Accent3 9" xfId="80"/>
    <cellStyle name="20% - Accent4" xfId="81"/>
    <cellStyle name="20% - Accent4 10" xfId="82"/>
    <cellStyle name="20% - Accent4 11" xfId="83"/>
    <cellStyle name="20% - Accent4 12" xfId="84"/>
    <cellStyle name="20% - Accent4 13" xfId="85"/>
    <cellStyle name="20% - Accent4 14" xfId="86"/>
    <cellStyle name="20% - Accent4 15" xfId="87"/>
    <cellStyle name="20% - Accent4 16" xfId="88"/>
    <cellStyle name="20% - Accent4 17" xfId="89"/>
    <cellStyle name="20% - Accent4 18" xfId="90"/>
    <cellStyle name="20% - Accent4 19" xfId="91"/>
    <cellStyle name="20% - Accent4 2" xfId="92"/>
    <cellStyle name="20% - Accent4 2 10" xfId="4571"/>
    <cellStyle name="20% - Accent4 2 11" xfId="4572"/>
    <cellStyle name="20% - Accent4 2 12" xfId="4573"/>
    <cellStyle name="20% - Accent4 2 13" xfId="4574"/>
    <cellStyle name="20% - Accent4 2 14" xfId="9611"/>
    <cellStyle name="20% - Accent4 2 2" xfId="93"/>
    <cellStyle name="20% - Accent4 2 3" xfId="94"/>
    <cellStyle name="20% - Accent4 2 4" xfId="4575"/>
    <cellStyle name="20% - Accent4 2 5" xfId="4576"/>
    <cellStyle name="20% - Accent4 2 6" xfId="4577"/>
    <cellStyle name="20% - Accent4 2 7" xfId="4578"/>
    <cellStyle name="20% - Accent4 2 8" xfId="4579"/>
    <cellStyle name="20% - Accent4 2 9" xfId="4580"/>
    <cellStyle name="20% - Accent4 20" xfId="95"/>
    <cellStyle name="20% - Accent4 21" xfId="96"/>
    <cellStyle name="20% - Accent4 21 10" xfId="4582"/>
    <cellStyle name="20% - Accent4 21 11" xfId="4583"/>
    <cellStyle name="20% - Accent4 21 12" xfId="4584"/>
    <cellStyle name="20% - Accent4 21 13" xfId="4585"/>
    <cellStyle name="20% - Accent4 21 14" xfId="4581"/>
    <cellStyle name="20% - Accent4 21 2" xfId="97"/>
    <cellStyle name="20% - Accent4 21 2 2" xfId="4586"/>
    <cellStyle name="20% - Accent4 21 2 2 2" xfId="9612"/>
    <cellStyle name="20% - Accent4 21 2 3" xfId="3019"/>
    <cellStyle name="20% - Accent4 21 2 3 2" xfId="9614"/>
    <cellStyle name="20% - Accent4 21 2 3 2 2" xfId="9615"/>
    <cellStyle name="20% - Accent4 21 2 3 2 2 2" xfId="9616"/>
    <cellStyle name="20% - Accent4 21 2 3 2 2 2 2" xfId="9617"/>
    <cellStyle name="20% - Accent4 21 2 3 2 2 3" xfId="9618"/>
    <cellStyle name="20% - Accent4 21 2 3 2 3" xfId="9619"/>
    <cellStyle name="20% - Accent4 21 2 3 2 3 2" xfId="9620"/>
    <cellStyle name="20% - Accent4 21 2 3 2 4" xfId="9621"/>
    <cellStyle name="20% - Accent4 21 2 3 3" xfId="9622"/>
    <cellStyle name="20% - Accent4 21 2 3 3 2" xfId="9623"/>
    <cellStyle name="20% - Accent4 21 2 3 3 2 2" xfId="9624"/>
    <cellStyle name="20% - Accent4 21 2 3 3 3" xfId="9625"/>
    <cellStyle name="20% - Accent4 21 2 3 4" xfId="9626"/>
    <cellStyle name="20% - Accent4 21 2 3 4 2" xfId="9627"/>
    <cellStyle name="20% - Accent4 21 2 3 5" xfId="9628"/>
    <cellStyle name="20% - Accent4 21 2 3 7" xfId="9613"/>
    <cellStyle name="20% - Accent4 21 2 4" xfId="9629"/>
    <cellStyle name="20% - Accent4 21 2 5" xfId="9630"/>
    <cellStyle name="20% - Accent4 21 3" xfId="4587"/>
    <cellStyle name="20% - Accent4 21 3 2" xfId="9631"/>
    <cellStyle name="20% - Accent4 21 3 2 2" xfId="9632"/>
    <cellStyle name="20% - Accent4 21 3 2 2 2" xfId="9633"/>
    <cellStyle name="20% - Accent4 21 3 2 2 2 2" xfId="9634"/>
    <cellStyle name="20% - Accent4 21 3 2 2 3" xfId="9635"/>
    <cellStyle name="20% - Accent4 21 3 2 3" xfId="9636"/>
    <cellStyle name="20% - Accent4 21 3 2 3 2" xfId="9637"/>
    <cellStyle name="20% - Accent4 21 3 2 4" xfId="9638"/>
    <cellStyle name="20% - Accent4 21 4" xfId="4588"/>
    <cellStyle name="20% - Accent4 21 5" xfId="4589"/>
    <cellStyle name="20% - Accent4 21 6" xfId="4590"/>
    <cellStyle name="20% - Accent4 21 7" xfId="4591"/>
    <cellStyle name="20% - Accent4 21 8" xfId="4592"/>
    <cellStyle name="20% - Accent4 21 9" xfId="4593"/>
    <cellStyle name="20% - Accent4 21_Kleistu_celins" xfId="9639"/>
    <cellStyle name="20% - Accent4 22" xfId="98"/>
    <cellStyle name="20% - Accent4 22 10" xfId="9641"/>
    <cellStyle name="20% - Accent4 22 11" xfId="9642"/>
    <cellStyle name="20% - Accent4 22 12" xfId="9643"/>
    <cellStyle name="20% - Accent4 22 13" xfId="9644"/>
    <cellStyle name="20% - Accent4 22 14" xfId="9645"/>
    <cellStyle name="20% - Accent4 22 16" xfId="9640"/>
    <cellStyle name="20% - Accent4 22 2" xfId="2960"/>
    <cellStyle name="20% - Accent4 22 2 10" xfId="9646"/>
    <cellStyle name="20% - Accent4 22 2 2" xfId="5847"/>
    <cellStyle name="20% - Accent4 22 2 2 2" xfId="7358"/>
    <cellStyle name="20% - Accent4 22 2 2 2 2" xfId="9649"/>
    <cellStyle name="20% - Accent4 22 2 2 2 2 2" xfId="9650"/>
    <cellStyle name="20% - Accent4 22 2 2 2 3" xfId="9651"/>
    <cellStyle name="20% - Accent4 22 2 2 2 4" xfId="9652"/>
    <cellStyle name="20% - Accent4 22 2 2 2 5" xfId="9653"/>
    <cellStyle name="20% - Accent4 22 2 2 2 7" xfId="9648"/>
    <cellStyle name="20% - Accent4 22 2 2 3" xfId="9654"/>
    <cellStyle name="20% - Accent4 22 2 2 3 2" xfId="9655"/>
    <cellStyle name="20% - Accent4 22 2 2 4" xfId="9656"/>
    <cellStyle name="20% - Accent4 22 2 2 5" xfId="9657"/>
    <cellStyle name="20% - Accent4 22 2 2 6" xfId="9658"/>
    <cellStyle name="20% - Accent4 22 2 2 8" xfId="9647"/>
    <cellStyle name="20% - Accent4 22 2 3" xfId="6604"/>
    <cellStyle name="20% - Accent4 22 2 3 2" xfId="9660"/>
    <cellStyle name="20% - Accent4 22 2 3 2 2" xfId="9661"/>
    <cellStyle name="20% - Accent4 22 2 3 2 3" xfId="9662"/>
    <cellStyle name="20% - Accent4 22 2 3 2 4" xfId="9663"/>
    <cellStyle name="20% - Accent4 22 2 3 3" xfId="9664"/>
    <cellStyle name="20% - Accent4 22 2 3 4" xfId="9665"/>
    <cellStyle name="20% - Accent4 22 2 3 5" xfId="9666"/>
    <cellStyle name="20% - Accent4 22 2 3 6" xfId="9667"/>
    <cellStyle name="20% - Accent4 22 2 3 8" xfId="9659"/>
    <cellStyle name="20% - Accent4 22 2 4" xfId="9668"/>
    <cellStyle name="20% - Accent4 22 2 4 2" xfId="9669"/>
    <cellStyle name="20% - Accent4 22 2 4 3" xfId="9670"/>
    <cellStyle name="20% - Accent4 22 2 4 4" xfId="9671"/>
    <cellStyle name="20% - Accent4 22 2 5" xfId="9672"/>
    <cellStyle name="20% - Accent4 22 2 6" xfId="9673"/>
    <cellStyle name="20% - Accent4 22 2 7" xfId="9674"/>
    <cellStyle name="20% - Accent4 22 2 8" xfId="9675"/>
    <cellStyle name="20% - Accent4 22 3" xfId="3469"/>
    <cellStyle name="20% - Accent4 22 3 2" xfId="9676"/>
    <cellStyle name="20% - Accent4 22 3 2 2" xfId="9677"/>
    <cellStyle name="20% - Accent4 22 3 2 2 2" xfId="9678"/>
    <cellStyle name="20% - Accent4 22 3 2 2 3" xfId="9679"/>
    <cellStyle name="20% - Accent4 22 3 2 2 4" xfId="9680"/>
    <cellStyle name="20% - Accent4 22 3 2 3" xfId="9681"/>
    <cellStyle name="20% - Accent4 22 3 2 4" xfId="9682"/>
    <cellStyle name="20% - Accent4 22 3 2 5" xfId="9683"/>
    <cellStyle name="20% - Accent4 22 3 3" xfId="9684"/>
    <cellStyle name="20% - Accent4 22 3 3 2" xfId="9685"/>
    <cellStyle name="20% - Accent4 22 3 3 2 2" xfId="9686"/>
    <cellStyle name="20% - Accent4 22 3 3 2 3" xfId="9687"/>
    <cellStyle name="20% - Accent4 22 3 3 2 4" xfId="9688"/>
    <cellStyle name="20% - Accent4 22 3 3 3" xfId="9689"/>
    <cellStyle name="20% - Accent4 22 3 3 4" xfId="9690"/>
    <cellStyle name="20% - Accent4 22 3 3 5" xfId="9691"/>
    <cellStyle name="20% - Accent4 22 3 4" xfId="9692"/>
    <cellStyle name="20% - Accent4 22 3 4 2" xfId="9693"/>
    <cellStyle name="20% - Accent4 22 3 4 3" xfId="9694"/>
    <cellStyle name="20% - Accent4 22 3 4 4" xfId="9695"/>
    <cellStyle name="20% - Accent4 22 4" xfId="5818"/>
    <cellStyle name="20% - Accent4 22 4 10" xfId="9696"/>
    <cellStyle name="20% - Accent4 22 4 2" xfId="7329"/>
    <cellStyle name="20% - Accent4 22 4 2 2" xfId="9698"/>
    <cellStyle name="20% - Accent4 22 4 2 2 2" xfId="9699"/>
    <cellStyle name="20% - Accent4 22 4 2 2 3" xfId="9700"/>
    <cellStyle name="20% - Accent4 22 4 2 2 4" xfId="9701"/>
    <cellStyle name="20% - Accent4 22 4 2 3" xfId="9702"/>
    <cellStyle name="20% - Accent4 22 4 2 4" xfId="9703"/>
    <cellStyle name="20% - Accent4 22 4 2 5" xfId="9704"/>
    <cellStyle name="20% - Accent4 22 4 2 6" xfId="9705"/>
    <cellStyle name="20% - Accent4 22 4 2 8" xfId="9697"/>
    <cellStyle name="20% - Accent4 22 4 3" xfId="9706"/>
    <cellStyle name="20% - Accent4 22 4 3 2" xfId="9707"/>
    <cellStyle name="20% - Accent4 22 4 3 2 2" xfId="9708"/>
    <cellStyle name="20% - Accent4 22 4 3 2 3" xfId="9709"/>
    <cellStyle name="20% - Accent4 22 4 3 2 4" xfId="9710"/>
    <cellStyle name="20% - Accent4 22 4 3 3" xfId="9711"/>
    <cellStyle name="20% - Accent4 22 4 3 4" xfId="9712"/>
    <cellStyle name="20% - Accent4 22 4 3 5" xfId="9713"/>
    <cellStyle name="20% - Accent4 22 4 4" xfId="9714"/>
    <cellStyle name="20% - Accent4 22 4 4 2" xfId="9715"/>
    <cellStyle name="20% - Accent4 22 4 4 3" xfId="9716"/>
    <cellStyle name="20% - Accent4 22 4 4 4" xfId="9717"/>
    <cellStyle name="20% - Accent4 22 4 5" xfId="9718"/>
    <cellStyle name="20% - Accent4 22 4 6" xfId="9719"/>
    <cellStyle name="20% - Accent4 22 4 7" xfId="9720"/>
    <cellStyle name="20% - Accent4 22 4 8" xfId="9721"/>
    <cellStyle name="20% - Accent4 22 5" xfId="6575"/>
    <cellStyle name="20% - Accent4 22 5 10" xfId="9722"/>
    <cellStyle name="20% - Accent4 22 5 2" xfId="9723"/>
    <cellStyle name="20% - Accent4 22 5 2 2" xfId="9724"/>
    <cellStyle name="20% - Accent4 22 5 2 2 2" xfId="9725"/>
    <cellStyle name="20% - Accent4 22 5 2 2 3" xfId="9726"/>
    <cellStyle name="20% - Accent4 22 5 2 2 4" xfId="9727"/>
    <cellStyle name="20% - Accent4 22 5 2 3" xfId="9728"/>
    <cellStyle name="20% - Accent4 22 5 2 4" xfId="9729"/>
    <cellStyle name="20% - Accent4 22 5 2 5" xfId="9730"/>
    <cellStyle name="20% - Accent4 22 5 3" xfId="9731"/>
    <cellStyle name="20% - Accent4 22 5 3 2" xfId="9732"/>
    <cellStyle name="20% - Accent4 22 5 3 2 2" xfId="9733"/>
    <cellStyle name="20% - Accent4 22 5 3 2 3" xfId="9734"/>
    <cellStyle name="20% - Accent4 22 5 3 2 4" xfId="9735"/>
    <cellStyle name="20% - Accent4 22 5 3 3" xfId="9736"/>
    <cellStyle name="20% - Accent4 22 5 3 4" xfId="9737"/>
    <cellStyle name="20% - Accent4 22 5 3 5" xfId="9738"/>
    <cellStyle name="20% - Accent4 22 5 4" xfId="9739"/>
    <cellStyle name="20% - Accent4 22 5 4 2" xfId="9740"/>
    <cellStyle name="20% - Accent4 22 5 4 3" xfId="9741"/>
    <cellStyle name="20% - Accent4 22 5 4 4" xfId="9742"/>
    <cellStyle name="20% - Accent4 22 5 5" xfId="9743"/>
    <cellStyle name="20% - Accent4 22 5 6" xfId="9744"/>
    <cellStyle name="20% - Accent4 22 5 7" xfId="9745"/>
    <cellStyle name="20% - Accent4 22 5 8" xfId="9746"/>
    <cellStyle name="20% - Accent4 22 6" xfId="2931"/>
    <cellStyle name="20% - Accent4 22 6 2" xfId="9748"/>
    <cellStyle name="20% - Accent4 22 6 2 2" xfId="9749"/>
    <cellStyle name="20% - Accent4 22 6 2 2 2" xfId="9750"/>
    <cellStyle name="20% - Accent4 22 6 2 2 3" xfId="9751"/>
    <cellStyle name="20% - Accent4 22 6 2 2 4" xfId="9752"/>
    <cellStyle name="20% - Accent4 22 6 2 3" xfId="9753"/>
    <cellStyle name="20% - Accent4 22 6 2 4" xfId="9754"/>
    <cellStyle name="20% - Accent4 22 6 2 5" xfId="9755"/>
    <cellStyle name="20% - Accent4 22 6 3" xfId="9756"/>
    <cellStyle name="20% - Accent4 22 6 3 2" xfId="9757"/>
    <cellStyle name="20% - Accent4 22 6 3 3" xfId="9758"/>
    <cellStyle name="20% - Accent4 22 6 3 4" xfId="9759"/>
    <cellStyle name="20% - Accent4 22 6 4" xfId="9760"/>
    <cellStyle name="20% - Accent4 22 6 5" xfId="9761"/>
    <cellStyle name="20% - Accent4 22 6 6" xfId="9762"/>
    <cellStyle name="20% - Accent4 22 6 8" xfId="9747"/>
    <cellStyle name="20% - Accent4 22 7" xfId="9763"/>
    <cellStyle name="20% - Accent4 22 7 2" xfId="9764"/>
    <cellStyle name="20% - Accent4 22 7 2 2" xfId="9765"/>
    <cellStyle name="20% - Accent4 22 7 2 3" xfId="9766"/>
    <cellStyle name="20% - Accent4 22 7 2 4" xfId="9767"/>
    <cellStyle name="20% - Accent4 22 7 3" xfId="9768"/>
    <cellStyle name="20% - Accent4 22 7 4" xfId="9769"/>
    <cellStyle name="20% - Accent4 22 7 5" xfId="9770"/>
    <cellStyle name="20% - Accent4 22 8" xfId="9771"/>
    <cellStyle name="20% - Accent4 22 8 2" xfId="9772"/>
    <cellStyle name="20% - Accent4 22 8 2 2" xfId="9773"/>
    <cellStyle name="20% - Accent4 22 8 2 3" xfId="9774"/>
    <cellStyle name="20% - Accent4 22 8 2 4" xfId="9775"/>
    <cellStyle name="20% - Accent4 22 8 3" xfId="9776"/>
    <cellStyle name="20% - Accent4 22 8 4" xfId="9777"/>
    <cellStyle name="20% - Accent4 22 8 5" xfId="9778"/>
    <cellStyle name="20% - Accent4 22 9" xfId="9779"/>
    <cellStyle name="20% - Accent4 22 9 2" xfId="9780"/>
    <cellStyle name="20% - Accent4 22 9 3" xfId="9781"/>
    <cellStyle name="20% - Accent4 22 9 4" xfId="9782"/>
    <cellStyle name="20% - Accent4 23" xfId="99"/>
    <cellStyle name="20% - Accent4 23 10" xfId="9784"/>
    <cellStyle name="20% - Accent4 23 11" xfId="9785"/>
    <cellStyle name="20% - Accent4 23 12" xfId="9786"/>
    <cellStyle name="20% - Accent4 23 13" xfId="9787"/>
    <cellStyle name="20% - Accent4 23 15" xfId="9783"/>
    <cellStyle name="20% - Accent4 23 2" xfId="2975"/>
    <cellStyle name="20% - Accent4 23 2 10" xfId="9788"/>
    <cellStyle name="20% - Accent4 23 2 2" xfId="5862"/>
    <cellStyle name="20% - Accent4 23 2 2 2" xfId="7373"/>
    <cellStyle name="20% - Accent4 23 2 2 2 2" xfId="9791"/>
    <cellStyle name="20% - Accent4 23 2 2 2 2 2" xfId="9792"/>
    <cellStyle name="20% - Accent4 23 2 2 2 3" xfId="9793"/>
    <cellStyle name="20% - Accent4 23 2 2 2 4" xfId="9794"/>
    <cellStyle name="20% - Accent4 23 2 2 2 5" xfId="9795"/>
    <cellStyle name="20% - Accent4 23 2 2 2 7" xfId="9790"/>
    <cellStyle name="20% - Accent4 23 2 2 3" xfId="9796"/>
    <cellStyle name="20% - Accent4 23 2 2 3 2" xfId="9797"/>
    <cellStyle name="20% - Accent4 23 2 2 4" xfId="9798"/>
    <cellStyle name="20% - Accent4 23 2 2 5" xfId="9799"/>
    <cellStyle name="20% - Accent4 23 2 2 6" xfId="9800"/>
    <cellStyle name="20% - Accent4 23 2 2 8" xfId="9789"/>
    <cellStyle name="20% - Accent4 23 2 3" xfId="6619"/>
    <cellStyle name="20% - Accent4 23 2 3 2" xfId="9802"/>
    <cellStyle name="20% - Accent4 23 2 3 2 2" xfId="9803"/>
    <cellStyle name="20% - Accent4 23 2 3 2 3" xfId="9804"/>
    <cellStyle name="20% - Accent4 23 2 3 2 4" xfId="9805"/>
    <cellStyle name="20% - Accent4 23 2 3 3" xfId="9806"/>
    <cellStyle name="20% - Accent4 23 2 3 4" xfId="9807"/>
    <cellStyle name="20% - Accent4 23 2 3 5" xfId="9808"/>
    <cellStyle name="20% - Accent4 23 2 3 6" xfId="9809"/>
    <cellStyle name="20% - Accent4 23 2 3 8" xfId="9801"/>
    <cellStyle name="20% - Accent4 23 2 4" xfId="9810"/>
    <cellStyle name="20% - Accent4 23 2 4 2" xfId="9811"/>
    <cellStyle name="20% - Accent4 23 2 4 3" xfId="9812"/>
    <cellStyle name="20% - Accent4 23 2 4 4" xfId="9813"/>
    <cellStyle name="20% - Accent4 23 2 5" xfId="9814"/>
    <cellStyle name="20% - Accent4 23 2 6" xfId="9815"/>
    <cellStyle name="20% - Accent4 23 2 7" xfId="9816"/>
    <cellStyle name="20% - Accent4 23 2 8" xfId="9817"/>
    <cellStyle name="20% - Accent4 23 3" xfId="3470"/>
    <cellStyle name="20% - Accent4 23 3 2" xfId="9818"/>
    <cellStyle name="20% - Accent4 23 3 2 2" xfId="9819"/>
    <cellStyle name="20% - Accent4 23 3 2 2 2" xfId="9820"/>
    <cellStyle name="20% - Accent4 23 3 2 2 3" xfId="9821"/>
    <cellStyle name="20% - Accent4 23 3 2 2 4" xfId="9822"/>
    <cellStyle name="20% - Accent4 23 3 2 3" xfId="9823"/>
    <cellStyle name="20% - Accent4 23 3 2 4" xfId="9824"/>
    <cellStyle name="20% - Accent4 23 3 2 5" xfId="9825"/>
    <cellStyle name="20% - Accent4 23 3 3" xfId="9826"/>
    <cellStyle name="20% - Accent4 23 3 3 2" xfId="9827"/>
    <cellStyle name="20% - Accent4 23 3 3 2 2" xfId="9828"/>
    <cellStyle name="20% - Accent4 23 3 3 2 3" xfId="9829"/>
    <cellStyle name="20% - Accent4 23 3 3 2 4" xfId="9830"/>
    <cellStyle name="20% - Accent4 23 3 3 3" xfId="9831"/>
    <cellStyle name="20% - Accent4 23 3 3 4" xfId="9832"/>
    <cellStyle name="20% - Accent4 23 3 3 5" xfId="9833"/>
    <cellStyle name="20% - Accent4 23 3 4" xfId="9834"/>
    <cellStyle name="20% - Accent4 23 3 4 2" xfId="9835"/>
    <cellStyle name="20% - Accent4 23 3 4 3" xfId="9836"/>
    <cellStyle name="20% - Accent4 23 3 4 4" xfId="9837"/>
    <cellStyle name="20% - Accent4 23 4" xfId="4594"/>
    <cellStyle name="20% - Accent4 23 4 2" xfId="9838"/>
    <cellStyle name="20% - Accent4 23 4 2 2" xfId="9839"/>
    <cellStyle name="20% - Accent4 23 4 2 2 2" xfId="9840"/>
    <cellStyle name="20% - Accent4 23 4 2 2 3" xfId="9841"/>
    <cellStyle name="20% - Accent4 23 4 2 2 4" xfId="9842"/>
    <cellStyle name="20% - Accent4 23 4 2 3" xfId="9843"/>
    <cellStyle name="20% - Accent4 23 4 2 4" xfId="9844"/>
    <cellStyle name="20% - Accent4 23 4 2 5" xfId="9845"/>
    <cellStyle name="20% - Accent4 23 4 3" xfId="9846"/>
    <cellStyle name="20% - Accent4 23 4 3 2" xfId="9847"/>
    <cellStyle name="20% - Accent4 23 4 3 2 2" xfId="9848"/>
    <cellStyle name="20% - Accent4 23 4 3 2 3" xfId="9849"/>
    <cellStyle name="20% - Accent4 23 4 3 2 4" xfId="9850"/>
    <cellStyle name="20% - Accent4 23 4 3 3" xfId="9851"/>
    <cellStyle name="20% - Accent4 23 4 3 4" xfId="9852"/>
    <cellStyle name="20% - Accent4 23 4 3 5" xfId="9853"/>
    <cellStyle name="20% - Accent4 23 4 4" xfId="9854"/>
    <cellStyle name="20% - Accent4 23 4 4 2" xfId="9855"/>
    <cellStyle name="20% - Accent4 23 4 4 3" xfId="9856"/>
    <cellStyle name="20% - Accent4 23 4 4 4" xfId="9857"/>
    <cellStyle name="20% - Accent4 23 5" xfId="5833"/>
    <cellStyle name="20% - Accent4 23 5 2" xfId="7344"/>
    <cellStyle name="20% - Accent4 23 5 2 2" xfId="9860"/>
    <cellStyle name="20% - Accent4 23 5 2 2 2" xfId="9861"/>
    <cellStyle name="20% - Accent4 23 5 2 2 3" xfId="9862"/>
    <cellStyle name="20% - Accent4 23 5 2 2 4" xfId="9863"/>
    <cellStyle name="20% - Accent4 23 5 2 3" xfId="9864"/>
    <cellStyle name="20% - Accent4 23 5 2 4" xfId="9865"/>
    <cellStyle name="20% - Accent4 23 5 2 5" xfId="9866"/>
    <cellStyle name="20% - Accent4 23 5 2 6" xfId="9867"/>
    <cellStyle name="20% - Accent4 23 5 2 8" xfId="9859"/>
    <cellStyle name="20% - Accent4 23 5 3" xfId="9868"/>
    <cellStyle name="20% - Accent4 23 5 3 2" xfId="9869"/>
    <cellStyle name="20% - Accent4 23 5 3 3" xfId="9870"/>
    <cellStyle name="20% - Accent4 23 5 3 4" xfId="9871"/>
    <cellStyle name="20% - Accent4 23 5 4" xfId="9872"/>
    <cellStyle name="20% - Accent4 23 5 5" xfId="9873"/>
    <cellStyle name="20% - Accent4 23 5 6" xfId="9874"/>
    <cellStyle name="20% - Accent4 23 5 7" xfId="9875"/>
    <cellStyle name="20% - Accent4 23 5 9" xfId="9858"/>
    <cellStyle name="20% - Accent4 23 6" xfId="6590"/>
    <cellStyle name="20% - Accent4 23 6 2" xfId="9877"/>
    <cellStyle name="20% - Accent4 23 6 2 2" xfId="9878"/>
    <cellStyle name="20% - Accent4 23 6 2 3" xfId="9879"/>
    <cellStyle name="20% - Accent4 23 6 2 4" xfId="9880"/>
    <cellStyle name="20% - Accent4 23 6 3" xfId="9881"/>
    <cellStyle name="20% - Accent4 23 6 4" xfId="9882"/>
    <cellStyle name="20% - Accent4 23 6 5" xfId="9883"/>
    <cellStyle name="20% - Accent4 23 6 6" xfId="9884"/>
    <cellStyle name="20% - Accent4 23 6 8" xfId="9876"/>
    <cellStyle name="20% - Accent4 23 7" xfId="2946"/>
    <cellStyle name="20% - Accent4 23 7 2" xfId="9886"/>
    <cellStyle name="20% - Accent4 23 7 2 2" xfId="9887"/>
    <cellStyle name="20% - Accent4 23 7 2 3" xfId="9888"/>
    <cellStyle name="20% - Accent4 23 7 2 4" xfId="9889"/>
    <cellStyle name="20% - Accent4 23 7 3" xfId="9890"/>
    <cellStyle name="20% - Accent4 23 7 4" xfId="9891"/>
    <cellStyle name="20% - Accent4 23 7 5" xfId="9892"/>
    <cellStyle name="20% - Accent4 23 7 7" xfId="9885"/>
    <cellStyle name="20% - Accent4 23 8" xfId="9893"/>
    <cellStyle name="20% - Accent4 23 8 2" xfId="9894"/>
    <cellStyle name="20% - Accent4 23 8 3" xfId="9895"/>
    <cellStyle name="20% - Accent4 23 8 4" xfId="9896"/>
    <cellStyle name="20% - Accent4 23 9" xfId="9897"/>
    <cellStyle name="20% - Accent4 24" xfId="2991"/>
    <cellStyle name="20% - Accent4 24 10" xfId="9899"/>
    <cellStyle name="20% - Accent4 24 11" xfId="9900"/>
    <cellStyle name="20% - Accent4 24 12" xfId="9901"/>
    <cellStyle name="20% - Accent4 24 14" xfId="9898"/>
    <cellStyle name="20% - Accent4 24 2" xfId="4595"/>
    <cellStyle name="20% - Accent4 24 2 2" xfId="9902"/>
    <cellStyle name="20% - Accent4 24 2 2 2" xfId="9903"/>
    <cellStyle name="20% - Accent4 24 2 2 3" xfId="9904"/>
    <cellStyle name="20% - Accent4 24 2 2 4" xfId="9905"/>
    <cellStyle name="20% - Accent4 24 3" xfId="4596"/>
    <cellStyle name="20% - Accent4 24 3 2" xfId="9906"/>
    <cellStyle name="20% - Accent4 24 3 2 2" xfId="9907"/>
    <cellStyle name="20% - Accent4 24 3 2 3" xfId="9908"/>
    <cellStyle name="20% - Accent4 24 3 2 4" xfId="9909"/>
    <cellStyle name="20% - Accent4 24 4" xfId="4597"/>
    <cellStyle name="20% - Accent4 24 5" xfId="4598"/>
    <cellStyle name="20% - Accent4 24 6" xfId="4599"/>
    <cellStyle name="20% - Accent4 24 7" xfId="5878"/>
    <cellStyle name="20% - Accent4 24 7 2" xfId="7389"/>
    <cellStyle name="20% - Accent4 24 7 2 2" xfId="9912"/>
    <cellStyle name="20% - Accent4 24 7 2 2 2" xfId="9913"/>
    <cellStyle name="20% - Accent4 24 7 2 3" xfId="9914"/>
    <cellStyle name="20% - Accent4 24 7 2 5" xfId="9911"/>
    <cellStyle name="20% - Accent4 24 7 3" xfId="9915"/>
    <cellStyle name="20% - Accent4 24 7 3 2" xfId="9916"/>
    <cellStyle name="20% - Accent4 24 7 4" xfId="9917"/>
    <cellStyle name="20% - Accent4 24 7 5" xfId="9918"/>
    <cellStyle name="20% - Accent4 24 7 7" xfId="9910"/>
    <cellStyle name="20% - Accent4 24 8" xfId="6635"/>
    <cellStyle name="20% - Accent4 24 8 2" xfId="9920"/>
    <cellStyle name="20% - Accent4 24 8 2 2" xfId="9921"/>
    <cellStyle name="20% - Accent4 24 8 3" xfId="9922"/>
    <cellStyle name="20% - Accent4 24 8 4" xfId="9923"/>
    <cellStyle name="20% - Accent4 24 8 5" xfId="9924"/>
    <cellStyle name="20% - Accent4 24 8 7" xfId="9919"/>
    <cellStyle name="20% - Accent4 24 9" xfId="9925"/>
    <cellStyle name="20% - Accent4 24 9 2" xfId="9926"/>
    <cellStyle name="20% - Accent4 25" xfId="3006"/>
    <cellStyle name="20% - Accent4 25 10" xfId="9927"/>
    <cellStyle name="20% - Accent4 25 2" xfId="4600"/>
    <cellStyle name="20% - Accent4 25 2 2" xfId="9928"/>
    <cellStyle name="20% - Accent4 25 2 2 2" xfId="9929"/>
    <cellStyle name="20% - Accent4 25 2 2 3" xfId="9930"/>
    <cellStyle name="20% - Accent4 25 2 2 4" xfId="9931"/>
    <cellStyle name="20% - Accent4 25 3" xfId="5892"/>
    <cellStyle name="20% - Accent4 25 3 2" xfId="7403"/>
    <cellStyle name="20% - Accent4 25 3 2 2" xfId="9934"/>
    <cellStyle name="20% - Accent4 25 3 2 2 2" xfId="9935"/>
    <cellStyle name="20% - Accent4 25 3 2 3" xfId="9936"/>
    <cellStyle name="20% - Accent4 25 3 2 4" xfId="9937"/>
    <cellStyle name="20% - Accent4 25 3 2 5" xfId="9938"/>
    <cellStyle name="20% - Accent4 25 3 2 7" xfId="9933"/>
    <cellStyle name="20% - Accent4 25 3 3" xfId="9939"/>
    <cellStyle name="20% - Accent4 25 3 3 2" xfId="9940"/>
    <cellStyle name="20% - Accent4 25 3 4" xfId="9941"/>
    <cellStyle name="20% - Accent4 25 3 5" xfId="9942"/>
    <cellStyle name="20% - Accent4 25 3 6" xfId="9943"/>
    <cellStyle name="20% - Accent4 25 3 8" xfId="9932"/>
    <cellStyle name="20% - Accent4 25 4" xfId="6649"/>
    <cellStyle name="20% - Accent4 25 4 2" xfId="9945"/>
    <cellStyle name="20% - Accent4 25 4 2 2" xfId="9946"/>
    <cellStyle name="20% - Accent4 25 4 3" xfId="9947"/>
    <cellStyle name="20% - Accent4 25 4 4" xfId="9948"/>
    <cellStyle name="20% - Accent4 25 4 5" xfId="9949"/>
    <cellStyle name="20% - Accent4 25 4 7" xfId="9944"/>
    <cellStyle name="20% - Accent4 25 5" xfId="9950"/>
    <cellStyle name="20% - Accent4 25 5 2" xfId="9951"/>
    <cellStyle name="20% - Accent4 25 6" xfId="9952"/>
    <cellStyle name="20% - Accent4 25 7" xfId="9953"/>
    <cellStyle name="20% - Accent4 25 8" xfId="9954"/>
    <cellStyle name="20% - Accent4 26" xfId="3457"/>
    <cellStyle name="20% - Accent4 26 10" xfId="9955"/>
    <cellStyle name="20% - Accent4 26 2" xfId="4601"/>
    <cellStyle name="20% - Accent4 26 2 2" xfId="9956"/>
    <cellStyle name="20% - Accent4 26 2 2 2" xfId="9957"/>
    <cellStyle name="20% - Accent4 26 2 2 3" xfId="9958"/>
    <cellStyle name="20% - Accent4 26 2 2 4" xfId="9959"/>
    <cellStyle name="20% - Accent4 26 3" xfId="5906"/>
    <cellStyle name="20% - Accent4 26 3 2" xfId="7417"/>
    <cellStyle name="20% - Accent4 26 3 2 2" xfId="9962"/>
    <cellStyle name="20% - Accent4 26 3 2 2 2" xfId="9963"/>
    <cellStyle name="20% - Accent4 26 3 2 3" xfId="9964"/>
    <cellStyle name="20% - Accent4 26 3 2 4" xfId="9965"/>
    <cellStyle name="20% - Accent4 26 3 2 5" xfId="9966"/>
    <cellStyle name="20% - Accent4 26 3 2 7" xfId="9961"/>
    <cellStyle name="20% - Accent4 26 3 3" xfId="9967"/>
    <cellStyle name="20% - Accent4 26 3 3 2" xfId="9968"/>
    <cellStyle name="20% - Accent4 26 3 4" xfId="9969"/>
    <cellStyle name="20% - Accent4 26 3 5" xfId="9970"/>
    <cellStyle name="20% - Accent4 26 3 6" xfId="9971"/>
    <cellStyle name="20% - Accent4 26 3 8" xfId="9960"/>
    <cellStyle name="20% - Accent4 26 4" xfId="6663"/>
    <cellStyle name="20% - Accent4 26 4 2" xfId="9973"/>
    <cellStyle name="20% - Accent4 26 4 2 2" xfId="9974"/>
    <cellStyle name="20% - Accent4 26 4 3" xfId="9975"/>
    <cellStyle name="20% - Accent4 26 4 4" xfId="9976"/>
    <cellStyle name="20% - Accent4 26 4 5" xfId="9977"/>
    <cellStyle name="20% - Accent4 26 4 7" xfId="9972"/>
    <cellStyle name="20% - Accent4 26 5" xfId="9978"/>
    <cellStyle name="20% - Accent4 26 5 2" xfId="9979"/>
    <cellStyle name="20% - Accent4 26 6" xfId="9980"/>
    <cellStyle name="20% - Accent4 26 7" xfId="9981"/>
    <cellStyle name="20% - Accent4 26 8" xfId="9982"/>
    <cellStyle name="20% - Accent4 27" xfId="4438"/>
    <cellStyle name="20% - Accent4 27 10" xfId="9983"/>
    <cellStyle name="20% - Accent4 27 2" xfId="4602"/>
    <cellStyle name="20% - Accent4 27 2 2" xfId="9984"/>
    <cellStyle name="20% - Accent4 27 2 2 2" xfId="9985"/>
    <cellStyle name="20% - Accent4 27 2 2 3" xfId="9986"/>
    <cellStyle name="20% - Accent4 27 2 2 4" xfId="9987"/>
    <cellStyle name="20% - Accent4 27 3" xfId="6561"/>
    <cellStyle name="20% - Accent4 27 3 2" xfId="8069"/>
    <cellStyle name="20% - Accent4 27 3 2 2" xfId="9990"/>
    <cellStyle name="20% - Accent4 27 3 2 2 2" xfId="9991"/>
    <cellStyle name="20% - Accent4 27 3 2 3" xfId="9992"/>
    <cellStyle name="20% - Accent4 27 3 2 4" xfId="9993"/>
    <cellStyle name="20% - Accent4 27 3 2 5" xfId="9994"/>
    <cellStyle name="20% - Accent4 27 3 2 7" xfId="9989"/>
    <cellStyle name="20% - Accent4 27 3 3" xfId="9995"/>
    <cellStyle name="20% - Accent4 27 3 3 2" xfId="9996"/>
    <cellStyle name="20% - Accent4 27 3 4" xfId="9997"/>
    <cellStyle name="20% - Accent4 27 3 5" xfId="9998"/>
    <cellStyle name="20% - Accent4 27 3 6" xfId="9999"/>
    <cellStyle name="20% - Accent4 27 3 8" xfId="9988"/>
    <cellStyle name="20% - Accent4 27 4" xfId="7315"/>
    <cellStyle name="20% - Accent4 27 4 2" xfId="10001"/>
    <cellStyle name="20% - Accent4 27 4 2 2" xfId="10002"/>
    <cellStyle name="20% - Accent4 27 4 3" xfId="10003"/>
    <cellStyle name="20% - Accent4 27 4 4" xfId="10004"/>
    <cellStyle name="20% - Accent4 27 4 5" xfId="10005"/>
    <cellStyle name="20% - Accent4 27 4 7" xfId="10000"/>
    <cellStyle name="20% - Accent4 27 5" xfId="10006"/>
    <cellStyle name="20% - Accent4 27 5 2" xfId="10007"/>
    <cellStyle name="20% - Accent4 27 6" xfId="10008"/>
    <cellStyle name="20% - Accent4 27 7" xfId="10009"/>
    <cellStyle name="20% - Accent4 27 8" xfId="10010"/>
    <cellStyle name="20% - Accent4 28" xfId="4603"/>
    <cellStyle name="20% - Accent4 29" xfId="4604"/>
    <cellStyle name="20% - Accent4 3" xfId="100"/>
    <cellStyle name="20% - Accent4 30" xfId="4605"/>
    <cellStyle name="20% - Accent4 31" xfId="4606"/>
    <cellStyle name="20% - Accent4 32" xfId="4607"/>
    <cellStyle name="20% - Accent4 33" xfId="4608"/>
    <cellStyle name="20% - Accent4 34" xfId="10011"/>
    <cellStyle name="20% - Accent4 34 2" xfId="10012"/>
    <cellStyle name="20% - Accent4 34 3" xfId="10013"/>
    <cellStyle name="20% - Accent4 35" xfId="10014"/>
    <cellStyle name="20% - Accent4 35 2" xfId="10015"/>
    <cellStyle name="20% - Accent4 4" xfId="101"/>
    <cellStyle name="20% - Accent4 5" xfId="102"/>
    <cellStyle name="20% - Accent4 6" xfId="103"/>
    <cellStyle name="20% - Accent4 7" xfId="104"/>
    <cellStyle name="20% - Accent4 8" xfId="105"/>
    <cellStyle name="20% - Accent4 9" xfId="106"/>
    <cellStyle name="20% - Accent5" xfId="107"/>
    <cellStyle name="20% - Accent5 10" xfId="108"/>
    <cellStyle name="20% - Accent5 11" xfId="109"/>
    <cellStyle name="20% - Accent5 12" xfId="110"/>
    <cellStyle name="20% - Accent5 13" xfId="111"/>
    <cellStyle name="20% - Accent5 14" xfId="112"/>
    <cellStyle name="20% - Accent5 15" xfId="113"/>
    <cellStyle name="20% - Accent5 16" xfId="114"/>
    <cellStyle name="20% - Accent5 17" xfId="115"/>
    <cellStyle name="20% - Accent5 18" xfId="116"/>
    <cellStyle name="20% - Accent5 19" xfId="117"/>
    <cellStyle name="20% - Accent5 2" xfId="118"/>
    <cellStyle name="20% - Accent5 2 10" xfId="4609"/>
    <cellStyle name="20% - Accent5 2 11" xfId="4610"/>
    <cellStyle name="20% - Accent5 2 12" xfId="4611"/>
    <cellStyle name="20% - Accent5 2 13" xfId="4612"/>
    <cellStyle name="20% - Accent5 2 14" xfId="10016"/>
    <cellStyle name="20% - Accent5 2 2" xfId="119"/>
    <cellStyle name="20% - Accent5 2 3" xfId="120"/>
    <cellStyle name="20% - Accent5 2 4" xfId="4613"/>
    <cellStyle name="20% - Accent5 2 5" xfId="4614"/>
    <cellStyle name="20% - Accent5 2 6" xfId="4615"/>
    <cellStyle name="20% - Accent5 2 7" xfId="4616"/>
    <cellStyle name="20% - Accent5 2 8" xfId="4617"/>
    <cellStyle name="20% - Accent5 2 9" xfId="4618"/>
    <cellStyle name="20% - Accent5 20" xfId="121"/>
    <cellStyle name="20% - Accent5 21" xfId="122"/>
    <cellStyle name="20% - Accent5 21 10" xfId="4620"/>
    <cellStyle name="20% - Accent5 21 11" xfId="4621"/>
    <cellStyle name="20% - Accent5 21 12" xfId="4622"/>
    <cellStyle name="20% - Accent5 21 13" xfId="4623"/>
    <cellStyle name="20% - Accent5 21 14" xfId="4619"/>
    <cellStyle name="20% - Accent5 21 2" xfId="123"/>
    <cellStyle name="20% - Accent5 21 2 2" xfId="4624"/>
    <cellStyle name="20% - Accent5 21 2 2 2" xfId="10017"/>
    <cellStyle name="20% - Accent5 21 2 3" xfId="3020"/>
    <cellStyle name="20% - Accent5 21 2 3 2" xfId="10019"/>
    <cellStyle name="20% - Accent5 21 2 3 2 2" xfId="10020"/>
    <cellStyle name="20% - Accent5 21 2 3 2 2 2" xfId="10021"/>
    <cellStyle name="20% - Accent5 21 2 3 2 2 2 2" xfId="10022"/>
    <cellStyle name="20% - Accent5 21 2 3 2 2 3" xfId="10023"/>
    <cellStyle name="20% - Accent5 21 2 3 2 3" xfId="10024"/>
    <cellStyle name="20% - Accent5 21 2 3 2 3 2" xfId="10025"/>
    <cellStyle name="20% - Accent5 21 2 3 2 4" xfId="10026"/>
    <cellStyle name="20% - Accent5 21 2 3 3" xfId="10027"/>
    <cellStyle name="20% - Accent5 21 2 3 3 2" xfId="10028"/>
    <cellStyle name="20% - Accent5 21 2 3 3 2 2" xfId="10029"/>
    <cellStyle name="20% - Accent5 21 2 3 3 3" xfId="10030"/>
    <cellStyle name="20% - Accent5 21 2 3 4" xfId="10031"/>
    <cellStyle name="20% - Accent5 21 2 3 4 2" xfId="10032"/>
    <cellStyle name="20% - Accent5 21 2 3 5" xfId="10033"/>
    <cellStyle name="20% - Accent5 21 2 3 7" xfId="10018"/>
    <cellStyle name="20% - Accent5 21 2 4" xfId="10034"/>
    <cellStyle name="20% - Accent5 21 2 5" xfId="10035"/>
    <cellStyle name="20% - Accent5 21 3" xfId="4625"/>
    <cellStyle name="20% - Accent5 21 4" xfId="4626"/>
    <cellStyle name="20% - Accent5 21 5" xfId="4627"/>
    <cellStyle name="20% - Accent5 21 6" xfId="4628"/>
    <cellStyle name="20% - Accent5 21 7" xfId="4629"/>
    <cellStyle name="20% - Accent5 21 8" xfId="4630"/>
    <cellStyle name="20% - Accent5 21 9" xfId="4631"/>
    <cellStyle name="20% - Accent5 21_Kleistu_celins" xfId="10036"/>
    <cellStyle name="20% - Accent5 22" xfId="124"/>
    <cellStyle name="20% - Accent5 22 10" xfId="10038"/>
    <cellStyle name="20% - Accent5 22 11" xfId="10039"/>
    <cellStyle name="20% - Accent5 22 12" xfId="10040"/>
    <cellStyle name="20% - Accent5 22 13" xfId="10041"/>
    <cellStyle name="20% - Accent5 22 14" xfId="10042"/>
    <cellStyle name="20% - Accent5 22 16" xfId="10037"/>
    <cellStyle name="20% - Accent5 22 2" xfId="2962"/>
    <cellStyle name="20% - Accent5 22 2 10" xfId="10043"/>
    <cellStyle name="20% - Accent5 22 2 2" xfId="5849"/>
    <cellStyle name="20% - Accent5 22 2 2 2" xfId="7360"/>
    <cellStyle name="20% - Accent5 22 2 2 2 2" xfId="10046"/>
    <cellStyle name="20% - Accent5 22 2 2 2 2 2" xfId="10047"/>
    <cellStyle name="20% - Accent5 22 2 2 2 3" xfId="10048"/>
    <cellStyle name="20% - Accent5 22 2 2 2 4" xfId="10049"/>
    <cellStyle name="20% - Accent5 22 2 2 2 5" xfId="10050"/>
    <cellStyle name="20% - Accent5 22 2 2 2 7" xfId="10045"/>
    <cellStyle name="20% - Accent5 22 2 2 3" xfId="10051"/>
    <cellStyle name="20% - Accent5 22 2 2 3 2" xfId="10052"/>
    <cellStyle name="20% - Accent5 22 2 2 4" xfId="10053"/>
    <cellStyle name="20% - Accent5 22 2 2 5" xfId="10054"/>
    <cellStyle name="20% - Accent5 22 2 2 6" xfId="10055"/>
    <cellStyle name="20% - Accent5 22 2 2 8" xfId="10044"/>
    <cellStyle name="20% - Accent5 22 2 3" xfId="6606"/>
    <cellStyle name="20% - Accent5 22 2 3 2" xfId="10057"/>
    <cellStyle name="20% - Accent5 22 2 3 2 2" xfId="10058"/>
    <cellStyle name="20% - Accent5 22 2 3 2 3" xfId="10059"/>
    <cellStyle name="20% - Accent5 22 2 3 2 4" xfId="10060"/>
    <cellStyle name="20% - Accent5 22 2 3 3" xfId="10061"/>
    <cellStyle name="20% - Accent5 22 2 3 4" xfId="10062"/>
    <cellStyle name="20% - Accent5 22 2 3 5" xfId="10063"/>
    <cellStyle name="20% - Accent5 22 2 3 6" xfId="10064"/>
    <cellStyle name="20% - Accent5 22 2 3 8" xfId="10056"/>
    <cellStyle name="20% - Accent5 22 2 4" xfId="10065"/>
    <cellStyle name="20% - Accent5 22 2 4 2" xfId="10066"/>
    <cellStyle name="20% - Accent5 22 2 4 3" xfId="10067"/>
    <cellStyle name="20% - Accent5 22 2 4 4" xfId="10068"/>
    <cellStyle name="20% - Accent5 22 2 5" xfId="10069"/>
    <cellStyle name="20% - Accent5 22 2 6" xfId="10070"/>
    <cellStyle name="20% - Accent5 22 2 7" xfId="10071"/>
    <cellStyle name="20% - Accent5 22 2 8" xfId="10072"/>
    <cellStyle name="20% - Accent5 22 3" xfId="3471"/>
    <cellStyle name="20% - Accent5 22 3 2" xfId="10073"/>
    <cellStyle name="20% - Accent5 22 3 2 2" xfId="10074"/>
    <cellStyle name="20% - Accent5 22 3 2 2 2" xfId="10075"/>
    <cellStyle name="20% - Accent5 22 3 2 2 3" xfId="10076"/>
    <cellStyle name="20% - Accent5 22 3 2 2 4" xfId="10077"/>
    <cellStyle name="20% - Accent5 22 3 2 3" xfId="10078"/>
    <cellStyle name="20% - Accent5 22 3 2 4" xfId="10079"/>
    <cellStyle name="20% - Accent5 22 3 2 5" xfId="10080"/>
    <cellStyle name="20% - Accent5 22 3 3" xfId="10081"/>
    <cellStyle name="20% - Accent5 22 3 3 2" xfId="10082"/>
    <cellStyle name="20% - Accent5 22 3 3 2 2" xfId="10083"/>
    <cellStyle name="20% - Accent5 22 3 3 2 3" xfId="10084"/>
    <cellStyle name="20% - Accent5 22 3 3 2 4" xfId="10085"/>
    <cellStyle name="20% - Accent5 22 3 3 3" xfId="10086"/>
    <cellStyle name="20% - Accent5 22 3 3 4" xfId="10087"/>
    <cellStyle name="20% - Accent5 22 3 3 5" xfId="10088"/>
    <cellStyle name="20% - Accent5 22 3 4" xfId="10089"/>
    <cellStyle name="20% - Accent5 22 3 4 2" xfId="10090"/>
    <cellStyle name="20% - Accent5 22 3 4 3" xfId="10091"/>
    <cellStyle name="20% - Accent5 22 3 4 4" xfId="10092"/>
    <cellStyle name="20% - Accent5 22 4" xfId="5820"/>
    <cellStyle name="20% - Accent5 22 4 10" xfId="10093"/>
    <cellStyle name="20% - Accent5 22 4 2" xfId="7331"/>
    <cellStyle name="20% - Accent5 22 4 2 2" xfId="10095"/>
    <cellStyle name="20% - Accent5 22 4 2 2 2" xfId="10096"/>
    <cellStyle name="20% - Accent5 22 4 2 2 3" xfId="10097"/>
    <cellStyle name="20% - Accent5 22 4 2 2 4" xfId="10098"/>
    <cellStyle name="20% - Accent5 22 4 2 3" xfId="10099"/>
    <cellStyle name="20% - Accent5 22 4 2 4" xfId="10100"/>
    <cellStyle name="20% - Accent5 22 4 2 5" xfId="10101"/>
    <cellStyle name="20% - Accent5 22 4 2 6" xfId="10102"/>
    <cellStyle name="20% - Accent5 22 4 2 8" xfId="10094"/>
    <cellStyle name="20% - Accent5 22 4 3" xfId="10103"/>
    <cellStyle name="20% - Accent5 22 4 3 2" xfId="10104"/>
    <cellStyle name="20% - Accent5 22 4 3 2 2" xfId="10105"/>
    <cellStyle name="20% - Accent5 22 4 3 2 3" xfId="10106"/>
    <cellStyle name="20% - Accent5 22 4 3 2 4" xfId="10107"/>
    <cellStyle name="20% - Accent5 22 4 3 3" xfId="10108"/>
    <cellStyle name="20% - Accent5 22 4 3 4" xfId="10109"/>
    <cellStyle name="20% - Accent5 22 4 3 5" xfId="10110"/>
    <cellStyle name="20% - Accent5 22 4 4" xfId="10111"/>
    <cellStyle name="20% - Accent5 22 4 4 2" xfId="10112"/>
    <cellStyle name="20% - Accent5 22 4 4 3" xfId="10113"/>
    <cellStyle name="20% - Accent5 22 4 4 4" xfId="10114"/>
    <cellStyle name="20% - Accent5 22 4 5" xfId="10115"/>
    <cellStyle name="20% - Accent5 22 4 6" xfId="10116"/>
    <cellStyle name="20% - Accent5 22 4 7" xfId="10117"/>
    <cellStyle name="20% - Accent5 22 4 8" xfId="10118"/>
    <cellStyle name="20% - Accent5 22 5" xfId="6577"/>
    <cellStyle name="20% - Accent5 22 5 10" xfId="10119"/>
    <cellStyle name="20% - Accent5 22 5 2" xfId="10120"/>
    <cellStyle name="20% - Accent5 22 5 2 2" xfId="10121"/>
    <cellStyle name="20% - Accent5 22 5 2 2 2" xfId="10122"/>
    <cellStyle name="20% - Accent5 22 5 2 2 3" xfId="10123"/>
    <cellStyle name="20% - Accent5 22 5 2 2 4" xfId="10124"/>
    <cellStyle name="20% - Accent5 22 5 2 3" xfId="10125"/>
    <cellStyle name="20% - Accent5 22 5 2 4" xfId="10126"/>
    <cellStyle name="20% - Accent5 22 5 2 5" xfId="10127"/>
    <cellStyle name="20% - Accent5 22 5 3" xfId="10128"/>
    <cellStyle name="20% - Accent5 22 5 3 2" xfId="10129"/>
    <cellStyle name="20% - Accent5 22 5 3 2 2" xfId="10130"/>
    <cellStyle name="20% - Accent5 22 5 3 2 3" xfId="10131"/>
    <cellStyle name="20% - Accent5 22 5 3 2 4" xfId="10132"/>
    <cellStyle name="20% - Accent5 22 5 3 3" xfId="10133"/>
    <cellStyle name="20% - Accent5 22 5 3 4" xfId="10134"/>
    <cellStyle name="20% - Accent5 22 5 3 5" xfId="10135"/>
    <cellStyle name="20% - Accent5 22 5 4" xfId="10136"/>
    <cellStyle name="20% - Accent5 22 5 4 2" xfId="10137"/>
    <cellStyle name="20% - Accent5 22 5 4 3" xfId="10138"/>
    <cellStyle name="20% - Accent5 22 5 4 4" xfId="10139"/>
    <cellStyle name="20% - Accent5 22 5 5" xfId="10140"/>
    <cellStyle name="20% - Accent5 22 5 6" xfId="10141"/>
    <cellStyle name="20% - Accent5 22 5 7" xfId="10142"/>
    <cellStyle name="20% - Accent5 22 5 8" xfId="10143"/>
    <cellStyle name="20% - Accent5 22 6" xfId="2933"/>
    <cellStyle name="20% - Accent5 22 6 2" xfId="10145"/>
    <cellStyle name="20% - Accent5 22 6 2 2" xfId="10146"/>
    <cellStyle name="20% - Accent5 22 6 2 2 2" xfId="10147"/>
    <cellStyle name="20% - Accent5 22 6 2 2 3" xfId="10148"/>
    <cellStyle name="20% - Accent5 22 6 2 2 4" xfId="10149"/>
    <cellStyle name="20% - Accent5 22 6 2 3" xfId="10150"/>
    <cellStyle name="20% - Accent5 22 6 2 4" xfId="10151"/>
    <cellStyle name="20% - Accent5 22 6 2 5" xfId="10152"/>
    <cellStyle name="20% - Accent5 22 6 3" xfId="10153"/>
    <cellStyle name="20% - Accent5 22 6 3 2" xfId="10154"/>
    <cellStyle name="20% - Accent5 22 6 3 3" xfId="10155"/>
    <cellStyle name="20% - Accent5 22 6 3 4" xfId="10156"/>
    <cellStyle name="20% - Accent5 22 6 4" xfId="10157"/>
    <cellStyle name="20% - Accent5 22 6 5" xfId="10158"/>
    <cellStyle name="20% - Accent5 22 6 6" xfId="10159"/>
    <cellStyle name="20% - Accent5 22 6 8" xfId="10144"/>
    <cellStyle name="20% - Accent5 22 7" xfId="10160"/>
    <cellStyle name="20% - Accent5 22 7 2" xfId="10161"/>
    <cellStyle name="20% - Accent5 22 7 2 2" xfId="10162"/>
    <cellStyle name="20% - Accent5 22 7 2 3" xfId="10163"/>
    <cellStyle name="20% - Accent5 22 7 2 4" xfId="10164"/>
    <cellStyle name="20% - Accent5 22 7 3" xfId="10165"/>
    <cellStyle name="20% - Accent5 22 7 4" xfId="10166"/>
    <cellStyle name="20% - Accent5 22 7 5" xfId="10167"/>
    <cellStyle name="20% - Accent5 22 8" xfId="10168"/>
    <cellStyle name="20% - Accent5 22 8 2" xfId="10169"/>
    <cellStyle name="20% - Accent5 22 8 2 2" xfId="10170"/>
    <cellStyle name="20% - Accent5 22 8 2 3" xfId="10171"/>
    <cellStyle name="20% - Accent5 22 8 2 4" xfId="10172"/>
    <cellStyle name="20% - Accent5 22 8 3" xfId="10173"/>
    <cellStyle name="20% - Accent5 22 8 4" xfId="10174"/>
    <cellStyle name="20% - Accent5 22 8 5" xfId="10175"/>
    <cellStyle name="20% - Accent5 22 9" xfId="10176"/>
    <cellStyle name="20% - Accent5 22 9 2" xfId="10177"/>
    <cellStyle name="20% - Accent5 22 9 3" xfId="10178"/>
    <cellStyle name="20% - Accent5 22 9 4" xfId="10179"/>
    <cellStyle name="20% - Accent5 23" xfId="125"/>
    <cellStyle name="20% - Accent5 23 10" xfId="10181"/>
    <cellStyle name="20% - Accent5 23 11" xfId="10182"/>
    <cellStyle name="20% - Accent5 23 12" xfId="10183"/>
    <cellStyle name="20% - Accent5 23 13" xfId="10184"/>
    <cellStyle name="20% - Accent5 23 15" xfId="10180"/>
    <cellStyle name="20% - Accent5 23 2" xfId="2977"/>
    <cellStyle name="20% - Accent5 23 2 10" xfId="10185"/>
    <cellStyle name="20% - Accent5 23 2 2" xfId="5864"/>
    <cellStyle name="20% - Accent5 23 2 2 2" xfId="7375"/>
    <cellStyle name="20% - Accent5 23 2 2 2 2" xfId="10188"/>
    <cellStyle name="20% - Accent5 23 2 2 2 2 2" xfId="10189"/>
    <cellStyle name="20% - Accent5 23 2 2 2 3" xfId="10190"/>
    <cellStyle name="20% - Accent5 23 2 2 2 4" xfId="10191"/>
    <cellStyle name="20% - Accent5 23 2 2 2 5" xfId="10192"/>
    <cellStyle name="20% - Accent5 23 2 2 2 7" xfId="10187"/>
    <cellStyle name="20% - Accent5 23 2 2 3" xfId="10193"/>
    <cellStyle name="20% - Accent5 23 2 2 3 2" xfId="10194"/>
    <cellStyle name="20% - Accent5 23 2 2 4" xfId="10195"/>
    <cellStyle name="20% - Accent5 23 2 2 5" xfId="10196"/>
    <cellStyle name="20% - Accent5 23 2 2 6" xfId="10197"/>
    <cellStyle name="20% - Accent5 23 2 2 8" xfId="10186"/>
    <cellStyle name="20% - Accent5 23 2 3" xfId="6621"/>
    <cellStyle name="20% - Accent5 23 2 3 2" xfId="10199"/>
    <cellStyle name="20% - Accent5 23 2 3 2 2" xfId="10200"/>
    <cellStyle name="20% - Accent5 23 2 3 2 3" xfId="10201"/>
    <cellStyle name="20% - Accent5 23 2 3 2 4" xfId="10202"/>
    <cellStyle name="20% - Accent5 23 2 3 3" xfId="10203"/>
    <cellStyle name="20% - Accent5 23 2 3 4" xfId="10204"/>
    <cellStyle name="20% - Accent5 23 2 3 5" xfId="10205"/>
    <cellStyle name="20% - Accent5 23 2 3 6" xfId="10206"/>
    <cellStyle name="20% - Accent5 23 2 3 8" xfId="10198"/>
    <cellStyle name="20% - Accent5 23 2 4" xfId="10207"/>
    <cellStyle name="20% - Accent5 23 2 4 2" xfId="10208"/>
    <cellStyle name="20% - Accent5 23 2 4 3" xfId="10209"/>
    <cellStyle name="20% - Accent5 23 2 4 4" xfId="10210"/>
    <cellStyle name="20% - Accent5 23 2 5" xfId="10211"/>
    <cellStyle name="20% - Accent5 23 2 6" xfId="10212"/>
    <cellStyle name="20% - Accent5 23 2 7" xfId="10213"/>
    <cellStyle name="20% - Accent5 23 2 8" xfId="10214"/>
    <cellStyle name="20% - Accent5 23 3" xfId="3472"/>
    <cellStyle name="20% - Accent5 23 3 2" xfId="10215"/>
    <cellStyle name="20% - Accent5 23 3 2 2" xfId="10216"/>
    <cellStyle name="20% - Accent5 23 3 2 2 2" xfId="10217"/>
    <cellStyle name="20% - Accent5 23 3 2 2 3" xfId="10218"/>
    <cellStyle name="20% - Accent5 23 3 2 2 4" xfId="10219"/>
    <cellStyle name="20% - Accent5 23 3 2 3" xfId="10220"/>
    <cellStyle name="20% - Accent5 23 3 2 4" xfId="10221"/>
    <cellStyle name="20% - Accent5 23 3 2 5" xfId="10222"/>
    <cellStyle name="20% - Accent5 23 3 3" xfId="10223"/>
    <cellStyle name="20% - Accent5 23 3 3 2" xfId="10224"/>
    <cellStyle name="20% - Accent5 23 3 3 2 2" xfId="10225"/>
    <cellStyle name="20% - Accent5 23 3 3 2 3" xfId="10226"/>
    <cellStyle name="20% - Accent5 23 3 3 2 4" xfId="10227"/>
    <cellStyle name="20% - Accent5 23 3 3 3" xfId="10228"/>
    <cellStyle name="20% - Accent5 23 3 3 4" xfId="10229"/>
    <cellStyle name="20% - Accent5 23 3 3 5" xfId="10230"/>
    <cellStyle name="20% - Accent5 23 3 4" xfId="10231"/>
    <cellStyle name="20% - Accent5 23 3 4 2" xfId="10232"/>
    <cellStyle name="20% - Accent5 23 3 4 3" xfId="10233"/>
    <cellStyle name="20% - Accent5 23 3 4 4" xfId="10234"/>
    <cellStyle name="20% - Accent5 23 4" xfId="4632"/>
    <cellStyle name="20% - Accent5 23 4 2" xfId="10235"/>
    <cellStyle name="20% - Accent5 23 4 2 2" xfId="10236"/>
    <cellStyle name="20% - Accent5 23 4 2 2 2" xfId="10237"/>
    <cellStyle name="20% - Accent5 23 4 2 2 3" xfId="10238"/>
    <cellStyle name="20% - Accent5 23 4 2 2 4" xfId="10239"/>
    <cellStyle name="20% - Accent5 23 4 2 3" xfId="10240"/>
    <cellStyle name="20% - Accent5 23 4 2 4" xfId="10241"/>
    <cellStyle name="20% - Accent5 23 4 2 5" xfId="10242"/>
    <cellStyle name="20% - Accent5 23 4 3" xfId="10243"/>
    <cellStyle name="20% - Accent5 23 4 3 2" xfId="10244"/>
    <cellStyle name="20% - Accent5 23 4 3 2 2" xfId="10245"/>
    <cellStyle name="20% - Accent5 23 4 3 2 3" xfId="10246"/>
    <cellStyle name="20% - Accent5 23 4 3 2 4" xfId="10247"/>
    <cellStyle name="20% - Accent5 23 4 3 3" xfId="10248"/>
    <cellStyle name="20% - Accent5 23 4 3 4" xfId="10249"/>
    <cellStyle name="20% - Accent5 23 4 3 5" xfId="10250"/>
    <cellStyle name="20% - Accent5 23 4 4" xfId="10251"/>
    <cellStyle name="20% - Accent5 23 4 4 2" xfId="10252"/>
    <cellStyle name="20% - Accent5 23 4 4 3" xfId="10253"/>
    <cellStyle name="20% - Accent5 23 4 4 4" xfId="10254"/>
    <cellStyle name="20% - Accent5 23 5" xfId="5835"/>
    <cellStyle name="20% - Accent5 23 5 2" xfId="7346"/>
    <cellStyle name="20% - Accent5 23 5 2 2" xfId="10257"/>
    <cellStyle name="20% - Accent5 23 5 2 2 2" xfId="10258"/>
    <cellStyle name="20% - Accent5 23 5 2 2 3" xfId="10259"/>
    <cellStyle name="20% - Accent5 23 5 2 2 4" xfId="10260"/>
    <cellStyle name="20% - Accent5 23 5 2 3" xfId="10261"/>
    <cellStyle name="20% - Accent5 23 5 2 4" xfId="10262"/>
    <cellStyle name="20% - Accent5 23 5 2 5" xfId="10263"/>
    <cellStyle name="20% - Accent5 23 5 2 6" xfId="10264"/>
    <cellStyle name="20% - Accent5 23 5 2 8" xfId="10256"/>
    <cellStyle name="20% - Accent5 23 5 3" xfId="10265"/>
    <cellStyle name="20% - Accent5 23 5 3 2" xfId="10266"/>
    <cellStyle name="20% - Accent5 23 5 3 3" xfId="10267"/>
    <cellStyle name="20% - Accent5 23 5 3 4" xfId="10268"/>
    <cellStyle name="20% - Accent5 23 5 4" xfId="10269"/>
    <cellStyle name="20% - Accent5 23 5 5" xfId="10270"/>
    <cellStyle name="20% - Accent5 23 5 6" xfId="10271"/>
    <cellStyle name="20% - Accent5 23 5 7" xfId="10272"/>
    <cellStyle name="20% - Accent5 23 5 9" xfId="10255"/>
    <cellStyle name="20% - Accent5 23 6" xfId="6592"/>
    <cellStyle name="20% - Accent5 23 6 2" xfId="10274"/>
    <cellStyle name="20% - Accent5 23 6 2 2" xfId="10275"/>
    <cellStyle name="20% - Accent5 23 6 2 3" xfId="10276"/>
    <cellStyle name="20% - Accent5 23 6 2 4" xfId="10277"/>
    <cellStyle name="20% - Accent5 23 6 3" xfId="10278"/>
    <cellStyle name="20% - Accent5 23 6 4" xfId="10279"/>
    <cellStyle name="20% - Accent5 23 6 5" xfId="10280"/>
    <cellStyle name="20% - Accent5 23 6 6" xfId="10281"/>
    <cellStyle name="20% - Accent5 23 6 8" xfId="10273"/>
    <cellStyle name="20% - Accent5 23 7" xfId="2948"/>
    <cellStyle name="20% - Accent5 23 7 2" xfId="10283"/>
    <cellStyle name="20% - Accent5 23 7 2 2" xfId="10284"/>
    <cellStyle name="20% - Accent5 23 7 2 3" xfId="10285"/>
    <cellStyle name="20% - Accent5 23 7 2 4" xfId="10286"/>
    <cellStyle name="20% - Accent5 23 7 3" xfId="10287"/>
    <cellStyle name="20% - Accent5 23 7 4" xfId="10288"/>
    <cellStyle name="20% - Accent5 23 7 5" xfId="10289"/>
    <cellStyle name="20% - Accent5 23 7 7" xfId="10282"/>
    <cellStyle name="20% - Accent5 23 8" xfId="10290"/>
    <cellStyle name="20% - Accent5 23 8 2" xfId="10291"/>
    <cellStyle name="20% - Accent5 23 8 3" xfId="10292"/>
    <cellStyle name="20% - Accent5 23 8 4" xfId="10293"/>
    <cellStyle name="20% - Accent5 23 9" xfId="10294"/>
    <cellStyle name="20% - Accent5 24" xfId="2993"/>
    <cellStyle name="20% - Accent5 24 10" xfId="10296"/>
    <cellStyle name="20% - Accent5 24 11" xfId="10297"/>
    <cellStyle name="20% - Accent5 24 12" xfId="10298"/>
    <cellStyle name="20% - Accent5 24 14" xfId="10295"/>
    <cellStyle name="20% - Accent5 24 2" xfId="4633"/>
    <cellStyle name="20% - Accent5 24 2 2" xfId="10299"/>
    <cellStyle name="20% - Accent5 24 2 2 2" xfId="10300"/>
    <cellStyle name="20% - Accent5 24 2 2 3" xfId="10301"/>
    <cellStyle name="20% - Accent5 24 2 2 4" xfId="10302"/>
    <cellStyle name="20% - Accent5 24 3" xfId="4634"/>
    <cellStyle name="20% - Accent5 24 3 2" xfId="10303"/>
    <cellStyle name="20% - Accent5 24 3 2 2" xfId="10304"/>
    <cellStyle name="20% - Accent5 24 3 2 3" xfId="10305"/>
    <cellStyle name="20% - Accent5 24 3 2 4" xfId="10306"/>
    <cellStyle name="20% - Accent5 24 4" xfId="4635"/>
    <cellStyle name="20% - Accent5 24 5" xfId="4636"/>
    <cellStyle name="20% - Accent5 24 6" xfId="4637"/>
    <cellStyle name="20% - Accent5 24 7" xfId="5880"/>
    <cellStyle name="20% - Accent5 24 7 2" xfId="7391"/>
    <cellStyle name="20% - Accent5 24 7 2 2" xfId="10309"/>
    <cellStyle name="20% - Accent5 24 7 2 2 2" xfId="10310"/>
    <cellStyle name="20% - Accent5 24 7 2 3" xfId="10311"/>
    <cellStyle name="20% - Accent5 24 7 2 5" xfId="10308"/>
    <cellStyle name="20% - Accent5 24 7 3" xfId="10312"/>
    <cellStyle name="20% - Accent5 24 7 3 2" xfId="10313"/>
    <cellStyle name="20% - Accent5 24 7 4" xfId="10314"/>
    <cellStyle name="20% - Accent5 24 7 5" xfId="10315"/>
    <cellStyle name="20% - Accent5 24 7 7" xfId="10307"/>
    <cellStyle name="20% - Accent5 24 8" xfId="6637"/>
    <cellStyle name="20% - Accent5 24 8 2" xfId="10317"/>
    <cellStyle name="20% - Accent5 24 8 2 2" xfId="10318"/>
    <cellStyle name="20% - Accent5 24 8 3" xfId="10319"/>
    <cellStyle name="20% - Accent5 24 8 4" xfId="10320"/>
    <cellStyle name="20% - Accent5 24 8 5" xfId="10321"/>
    <cellStyle name="20% - Accent5 24 8 7" xfId="10316"/>
    <cellStyle name="20% - Accent5 24 9" xfId="10322"/>
    <cellStyle name="20% - Accent5 24 9 2" xfId="10323"/>
    <cellStyle name="20% - Accent5 25" xfId="3008"/>
    <cellStyle name="20% - Accent5 25 10" xfId="10324"/>
    <cellStyle name="20% - Accent5 25 2" xfId="4638"/>
    <cellStyle name="20% - Accent5 25 2 2" xfId="10325"/>
    <cellStyle name="20% - Accent5 25 2 2 2" xfId="10326"/>
    <cellStyle name="20% - Accent5 25 2 2 3" xfId="10327"/>
    <cellStyle name="20% - Accent5 25 2 2 4" xfId="10328"/>
    <cellStyle name="20% - Accent5 25 3" xfId="5894"/>
    <cellStyle name="20% - Accent5 25 3 2" xfId="7405"/>
    <cellStyle name="20% - Accent5 25 3 2 2" xfId="10331"/>
    <cellStyle name="20% - Accent5 25 3 2 2 2" xfId="10332"/>
    <cellStyle name="20% - Accent5 25 3 2 3" xfId="10333"/>
    <cellStyle name="20% - Accent5 25 3 2 4" xfId="10334"/>
    <cellStyle name="20% - Accent5 25 3 2 5" xfId="10335"/>
    <cellStyle name="20% - Accent5 25 3 2 7" xfId="10330"/>
    <cellStyle name="20% - Accent5 25 3 3" xfId="10336"/>
    <cellStyle name="20% - Accent5 25 3 3 2" xfId="10337"/>
    <cellStyle name="20% - Accent5 25 3 4" xfId="10338"/>
    <cellStyle name="20% - Accent5 25 3 5" xfId="10339"/>
    <cellStyle name="20% - Accent5 25 3 6" xfId="10340"/>
    <cellStyle name="20% - Accent5 25 3 8" xfId="10329"/>
    <cellStyle name="20% - Accent5 25 4" xfId="6651"/>
    <cellStyle name="20% - Accent5 25 4 2" xfId="10342"/>
    <cellStyle name="20% - Accent5 25 4 2 2" xfId="10343"/>
    <cellStyle name="20% - Accent5 25 4 3" xfId="10344"/>
    <cellStyle name="20% - Accent5 25 4 4" xfId="10345"/>
    <cellStyle name="20% - Accent5 25 4 5" xfId="10346"/>
    <cellStyle name="20% - Accent5 25 4 7" xfId="10341"/>
    <cellStyle name="20% - Accent5 25 5" xfId="10347"/>
    <cellStyle name="20% - Accent5 25 5 2" xfId="10348"/>
    <cellStyle name="20% - Accent5 25 6" xfId="10349"/>
    <cellStyle name="20% - Accent5 25 7" xfId="10350"/>
    <cellStyle name="20% - Accent5 25 8" xfId="10351"/>
    <cellStyle name="20% - Accent5 26" xfId="3459"/>
    <cellStyle name="20% - Accent5 26 10" xfId="10352"/>
    <cellStyle name="20% - Accent5 26 2" xfId="4639"/>
    <cellStyle name="20% - Accent5 26 2 2" xfId="10353"/>
    <cellStyle name="20% - Accent5 26 2 2 2" xfId="10354"/>
    <cellStyle name="20% - Accent5 26 2 2 3" xfId="10355"/>
    <cellStyle name="20% - Accent5 26 2 2 4" xfId="10356"/>
    <cellStyle name="20% - Accent5 26 3" xfId="5908"/>
    <cellStyle name="20% - Accent5 26 3 2" xfId="7419"/>
    <cellStyle name="20% - Accent5 26 3 2 2" xfId="10359"/>
    <cellStyle name="20% - Accent5 26 3 2 2 2" xfId="10360"/>
    <cellStyle name="20% - Accent5 26 3 2 3" xfId="10361"/>
    <cellStyle name="20% - Accent5 26 3 2 4" xfId="10362"/>
    <cellStyle name="20% - Accent5 26 3 2 5" xfId="10363"/>
    <cellStyle name="20% - Accent5 26 3 2 7" xfId="10358"/>
    <cellStyle name="20% - Accent5 26 3 3" xfId="10364"/>
    <cellStyle name="20% - Accent5 26 3 3 2" xfId="10365"/>
    <cellStyle name="20% - Accent5 26 3 4" xfId="10366"/>
    <cellStyle name="20% - Accent5 26 3 5" xfId="10367"/>
    <cellStyle name="20% - Accent5 26 3 6" xfId="10368"/>
    <cellStyle name="20% - Accent5 26 3 8" xfId="10357"/>
    <cellStyle name="20% - Accent5 26 4" xfId="6665"/>
    <cellStyle name="20% - Accent5 26 4 2" xfId="10370"/>
    <cellStyle name="20% - Accent5 26 4 2 2" xfId="10371"/>
    <cellStyle name="20% - Accent5 26 4 3" xfId="10372"/>
    <cellStyle name="20% - Accent5 26 4 4" xfId="10373"/>
    <cellStyle name="20% - Accent5 26 4 5" xfId="10374"/>
    <cellStyle name="20% - Accent5 26 4 7" xfId="10369"/>
    <cellStyle name="20% - Accent5 26 5" xfId="10375"/>
    <cellStyle name="20% - Accent5 26 5 2" xfId="10376"/>
    <cellStyle name="20% - Accent5 26 6" xfId="10377"/>
    <cellStyle name="20% - Accent5 26 7" xfId="10378"/>
    <cellStyle name="20% - Accent5 26 8" xfId="10379"/>
    <cellStyle name="20% - Accent5 27" xfId="4440"/>
    <cellStyle name="20% - Accent5 27 10" xfId="10380"/>
    <cellStyle name="20% - Accent5 27 2" xfId="4640"/>
    <cellStyle name="20% - Accent5 27 2 2" xfId="10381"/>
    <cellStyle name="20% - Accent5 27 2 2 2" xfId="10382"/>
    <cellStyle name="20% - Accent5 27 2 2 3" xfId="10383"/>
    <cellStyle name="20% - Accent5 27 2 2 4" xfId="10384"/>
    <cellStyle name="20% - Accent5 27 3" xfId="6563"/>
    <cellStyle name="20% - Accent5 27 3 2" xfId="8071"/>
    <cellStyle name="20% - Accent5 27 3 2 2" xfId="10387"/>
    <cellStyle name="20% - Accent5 27 3 2 2 2" xfId="10388"/>
    <cellStyle name="20% - Accent5 27 3 2 3" xfId="10389"/>
    <cellStyle name="20% - Accent5 27 3 2 4" xfId="10390"/>
    <cellStyle name="20% - Accent5 27 3 2 5" xfId="10391"/>
    <cellStyle name="20% - Accent5 27 3 2 7" xfId="10386"/>
    <cellStyle name="20% - Accent5 27 3 3" xfId="10392"/>
    <cellStyle name="20% - Accent5 27 3 3 2" xfId="10393"/>
    <cellStyle name="20% - Accent5 27 3 4" xfId="10394"/>
    <cellStyle name="20% - Accent5 27 3 5" xfId="10395"/>
    <cellStyle name="20% - Accent5 27 3 6" xfId="10396"/>
    <cellStyle name="20% - Accent5 27 3 8" xfId="10385"/>
    <cellStyle name="20% - Accent5 27 4" xfId="7317"/>
    <cellStyle name="20% - Accent5 27 4 2" xfId="10398"/>
    <cellStyle name="20% - Accent5 27 4 2 2" xfId="10399"/>
    <cellStyle name="20% - Accent5 27 4 3" xfId="10400"/>
    <cellStyle name="20% - Accent5 27 4 4" xfId="10401"/>
    <cellStyle name="20% - Accent5 27 4 5" xfId="10402"/>
    <cellStyle name="20% - Accent5 27 4 7" xfId="10397"/>
    <cellStyle name="20% - Accent5 27 5" xfId="10403"/>
    <cellStyle name="20% - Accent5 27 5 2" xfId="10404"/>
    <cellStyle name="20% - Accent5 27 6" xfId="10405"/>
    <cellStyle name="20% - Accent5 27 7" xfId="10406"/>
    <cellStyle name="20% - Accent5 27 8" xfId="10407"/>
    <cellStyle name="20% - Accent5 28" xfId="4641"/>
    <cellStyle name="20% - Accent5 29" xfId="4642"/>
    <cellStyle name="20% - Accent5 3" xfId="126"/>
    <cellStyle name="20% - Accent5 30" xfId="4643"/>
    <cellStyle name="20% - Accent5 31" xfId="4644"/>
    <cellStyle name="20% - Accent5 32" xfId="4645"/>
    <cellStyle name="20% - Accent5 33" xfId="4646"/>
    <cellStyle name="20% - Accent5 34" xfId="10408"/>
    <cellStyle name="20% - Accent5 34 2" xfId="10409"/>
    <cellStyle name="20% - Accent5 34 3" xfId="10410"/>
    <cellStyle name="20% - Accent5 35" xfId="10411"/>
    <cellStyle name="20% - Accent5 35 2" xfId="10412"/>
    <cellStyle name="20% - Accent5 4" xfId="127"/>
    <cellStyle name="20% - Accent5 5" xfId="128"/>
    <cellStyle name="20% - Accent5 6" xfId="129"/>
    <cellStyle name="20% - Accent5 7" xfId="130"/>
    <cellStyle name="20% - Accent5 8" xfId="131"/>
    <cellStyle name="20% - Accent5 9" xfId="132"/>
    <cellStyle name="20% - Accent6" xfId="133"/>
    <cellStyle name="20% - Accent6 10" xfId="134"/>
    <cellStyle name="20% - Accent6 11" xfId="135"/>
    <cellStyle name="20% - Accent6 12" xfId="136"/>
    <cellStyle name="20% - Accent6 13" xfId="137"/>
    <cellStyle name="20% - Accent6 14" xfId="138"/>
    <cellStyle name="20% - Accent6 15" xfId="139"/>
    <cellStyle name="20% - Accent6 16" xfId="140"/>
    <cellStyle name="20% - Accent6 17" xfId="141"/>
    <cellStyle name="20% - Accent6 18" xfId="142"/>
    <cellStyle name="20% - Accent6 19" xfId="143"/>
    <cellStyle name="20% - Accent6 2" xfId="144"/>
    <cellStyle name="20% - Accent6 2 10" xfId="4647"/>
    <cellStyle name="20% - Accent6 2 11" xfId="4648"/>
    <cellStyle name="20% - Accent6 2 12" xfId="4649"/>
    <cellStyle name="20% - Accent6 2 13" xfId="4650"/>
    <cellStyle name="20% - Accent6 2 14" xfId="10413"/>
    <cellStyle name="20% - Accent6 2 2" xfId="145"/>
    <cellStyle name="20% - Accent6 2 3" xfId="146"/>
    <cellStyle name="20% - Accent6 2 4" xfId="4651"/>
    <cellStyle name="20% - Accent6 2 5" xfId="4652"/>
    <cellStyle name="20% - Accent6 2 6" xfId="4653"/>
    <cellStyle name="20% - Accent6 2 7" xfId="4654"/>
    <cellStyle name="20% - Accent6 2 8" xfId="4655"/>
    <cellStyle name="20% - Accent6 2 9" xfId="4656"/>
    <cellStyle name="20% - Accent6 20" xfId="147"/>
    <cellStyle name="20% - Accent6 21" xfId="148"/>
    <cellStyle name="20% - Accent6 21 10" xfId="4658"/>
    <cellStyle name="20% - Accent6 21 11" xfId="4659"/>
    <cellStyle name="20% - Accent6 21 12" xfId="4660"/>
    <cellStyle name="20% - Accent6 21 13" xfId="4661"/>
    <cellStyle name="20% - Accent6 21 14" xfId="4657"/>
    <cellStyle name="20% - Accent6 21 2" xfId="149"/>
    <cellStyle name="20% - Accent6 21 2 2" xfId="4662"/>
    <cellStyle name="20% - Accent6 21 2 2 2" xfId="10414"/>
    <cellStyle name="20% - Accent6 21 2 3" xfId="3021"/>
    <cellStyle name="20% - Accent6 21 2 3 2" xfId="10416"/>
    <cellStyle name="20% - Accent6 21 2 3 2 2" xfId="10417"/>
    <cellStyle name="20% - Accent6 21 2 3 2 2 2" xfId="10418"/>
    <cellStyle name="20% - Accent6 21 2 3 2 2 2 2" xfId="10419"/>
    <cellStyle name="20% - Accent6 21 2 3 2 2 3" xfId="10420"/>
    <cellStyle name="20% - Accent6 21 2 3 2 3" xfId="10421"/>
    <cellStyle name="20% - Accent6 21 2 3 2 3 2" xfId="10422"/>
    <cellStyle name="20% - Accent6 21 2 3 2 4" xfId="10423"/>
    <cellStyle name="20% - Accent6 21 2 3 3" xfId="10424"/>
    <cellStyle name="20% - Accent6 21 2 3 3 2" xfId="10425"/>
    <cellStyle name="20% - Accent6 21 2 3 3 2 2" xfId="10426"/>
    <cellStyle name="20% - Accent6 21 2 3 3 3" xfId="10427"/>
    <cellStyle name="20% - Accent6 21 2 3 4" xfId="10428"/>
    <cellStyle name="20% - Accent6 21 2 3 4 2" xfId="10429"/>
    <cellStyle name="20% - Accent6 21 2 3 5" xfId="10430"/>
    <cellStyle name="20% - Accent6 21 2 3 7" xfId="10415"/>
    <cellStyle name="20% - Accent6 21 2 4" xfId="10431"/>
    <cellStyle name="20% - Accent6 21 2 5" xfId="10432"/>
    <cellStyle name="20% - Accent6 21 3" xfId="4663"/>
    <cellStyle name="20% - Accent6 21 4" xfId="4664"/>
    <cellStyle name="20% - Accent6 21 5" xfId="4665"/>
    <cellStyle name="20% - Accent6 21 6" xfId="4666"/>
    <cellStyle name="20% - Accent6 21 7" xfId="4667"/>
    <cellStyle name="20% - Accent6 21 8" xfId="4668"/>
    <cellStyle name="20% - Accent6 21 9" xfId="4669"/>
    <cellStyle name="20% - Accent6 21_Kleistu_celins" xfId="10433"/>
    <cellStyle name="20% - Accent6 22" xfId="150"/>
    <cellStyle name="20% - Accent6 22 10" xfId="10435"/>
    <cellStyle name="20% - Accent6 22 11" xfId="10436"/>
    <cellStyle name="20% - Accent6 22 12" xfId="10437"/>
    <cellStyle name="20% - Accent6 22 13" xfId="10438"/>
    <cellStyle name="20% - Accent6 22 14" xfId="10439"/>
    <cellStyle name="20% - Accent6 22 16" xfId="10434"/>
    <cellStyle name="20% - Accent6 22 2" xfId="2964"/>
    <cellStyle name="20% - Accent6 22 2 10" xfId="10440"/>
    <cellStyle name="20% - Accent6 22 2 2" xfId="5851"/>
    <cellStyle name="20% - Accent6 22 2 2 2" xfId="7362"/>
    <cellStyle name="20% - Accent6 22 2 2 2 2" xfId="10443"/>
    <cellStyle name="20% - Accent6 22 2 2 2 2 2" xfId="10444"/>
    <cellStyle name="20% - Accent6 22 2 2 2 3" xfId="10445"/>
    <cellStyle name="20% - Accent6 22 2 2 2 4" xfId="10446"/>
    <cellStyle name="20% - Accent6 22 2 2 2 5" xfId="10447"/>
    <cellStyle name="20% - Accent6 22 2 2 2 7" xfId="10442"/>
    <cellStyle name="20% - Accent6 22 2 2 3" xfId="10448"/>
    <cellStyle name="20% - Accent6 22 2 2 3 2" xfId="10449"/>
    <cellStyle name="20% - Accent6 22 2 2 4" xfId="10450"/>
    <cellStyle name="20% - Accent6 22 2 2 5" xfId="10451"/>
    <cellStyle name="20% - Accent6 22 2 2 6" xfId="10452"/>
    <cellStyle name="20% - Accent6 22 2 2 8" xfId="10441"/>
    <cellStyle name="20% - Accent6 22 2 3" xfId="6608"/>
    <cellStyle name="20% - Accent6 22 2 3 2" xfId="10454"/>
    <cellStyle name="20% - Accent6 22 2 3 2 2" xfId="10455"/>
    <cellStyle name="20% - Accent6 22 2 3 2 3" xfId="10456"/>
    <cellStyle name="20% - Accent6 22 2 3 2 4" xfId="10457"/>
    <cellStyle name="20% - Accent6 22 2 3 3" xfId="10458"/>
    <cellStyle name="20% - Accent6 22 2 3 4" xfId="10459"/>
    <cellStyle name="20% - Accent6 22 2 3 5" xfId="10460"/>
    <cellStyle name="20% - Accent6 22 2 3 6" xfId="10461"/>
    <cellStyle name="20% - Accent6 22 2 3 8" xfId="10453"/>
    <cellStyle name="20% - Accent6 22 2 4" xfId="10462"/>
    <cellStyle name="20% - Accent6 22 2 4 2" xfId="10463"/>
    <cellStyle name="20% - Accent6 22 2 4 3" xfId="10464"/>
    <cellStyle name="20% - Accent6 22 2 4 4" xfId="10465"/>
    <cellStyle name="20% - Accent6 22 2 5" xfId="10466"/>
    <cellStyle name="20% - Accent6 22 2 6" xfId="10467"/>
    <cellStyle name="20% - Accent6 22 2 7" xfId="10468"/>
    <cellStyle name="20% - Accent6 22 2 8" xfId="10469"/>
    <cellStyle name="20% - Accent6 22 3" xfId="3473"/>
    <cellStyle name="20% - Accent6 22 3 2" xfId="10470"/>
    <cellStyle name="20% - Accent6 22 3 2 2" xfId="10471"/>
    <cellStyle name="20% - Accent6 22 3 2 2 2" xfId="10472"/>
    <cellStyle name="20% - Accent6 22 3 2 2 3" xfId="10473"/>
    <cellStyle name="20% - Accent6 22 3 2 2 4" xfId="10474"/>
    <cellStyle name="20% - Accent6 22 3 2 3" xfId="10475"/>
    <cellStyle name="20% - Accent6 22 3 2 4" xfId="10476"/>
    <cellStyle name="20% - Accent6 22 3 2 5" xfId="10477"/>
    <cellStyle name="20% - Accent6 22 3 3" xfId="10478"/>
    <cellStyle name="20% - Accent6 22 3 3 2" xfId="10479"/>
    <cellStyle name="20% - Accent6 22 3 3 2 2" xfId="10480"/>
    <cellStyle name="20% - Accent6 22 3 3 2 3" xfId="10481"/>
    <cellStyle name="20% - Accent6 22 3 3 2 4" xfId="10482"/>
    <cellStyle name="20% - Accent6 22 3 3 3" xfId="10483"/>
    <cellStyle name="20% - Accent6 22 3 3 4" xfId="10484"/>
    <cellStyle name="20% - Accent6 22 3 3 5" xfId="10485"/>
    <cellStyle name="20% - Accent6 22 3 4" xfId="10486"/>
    <cellStyle name="20% - Accent6 22 3 4 2" xfId="10487"/>
    <cellStyle name="20% - Accent6 22 3 4 3" xfId="10488"/>
    <cellStyle name="20% - Accent6 22 3 4 4" xfId="10489"/>
    <cellStyle name="20% - Accent6 22 4" xfId="5822"/>
    <cellStyle name="20% - Accent6 22 4 10" xfId="10490"/>
    <cellStyle name="20% - Accent6 22 4 2" xfId="7333"/>
    <cellStyle name="20% - Accent6 22 4 2 2" xfId="10492"/>
    <cellStyle name="20% - Accent6 22 4 2 2 2" xfId="10493"/>
    <cellStyle name="20% - Accent6 22 4 2 2 3" xfId="10494"/>
    <cellStyle name="20% - Accent6 22 4 2 2 4" xfId="10495"/>
    <cellStyle name="20% - Accent6 22 4 2 3" xfId="10496"/>
    <cellStyle name="20% - Accent6 22 4 2 4" xfId="10497"/>
    <cellStyle name="20% - Accent6 22 4 2 5" xfId="10498"/>
    <cellStyle name="20% - Accent6 22 4 2 6" xfId="10499"/>
    <cellStyle name="20% - Accent6 22 4 2 8" xfId="10491"/>
    <cellStyle name="20% - Accent6 22 4 3" xfId="10500"/>
    <cellStyle name="20% - Accent6 22 4 3 2" xfId="10501"/>
    <cellStyle name="20% - Accent6 22 4 3 2 2" xfId="10502"/>
    <cellStyle name="20% - Accent6 22 4 3 2 3" xfId="10503"/>
    <cellStyle name="20% - Accent6 22 4 3 2 4" xfId="10504"/>
    <cellStyle name="20% - Accent6 22 4 3 3" xfId="10505"/>
    <cellStyle name="20% - Accent6 22 4 3 4" xfId="10506"/>
    <cellStyle name="20% - Accent6 22 4 3 5" xfId="10507"/>
    <cellStyle name="20% - Accent6 22 4 4" xfId="10508"/>
    <cellStyle name="20% - Accent6 22 4 4 2" xfId="10509"/>
    <cellStyle name="20% - Accent6 22 4 4 3" xfId="10510"/>
    <cellStyle name="20% - Accent6 22 4 4 4" xfId="10511"/>
    <cellStyle name="20% - Accent6 22 4 5" xfId="10512"/>
    <cellStyle name="20% - Accent6 22 4 6" xfId="10513"/>
    <cellStyle name="20% - Accent6 22 4 7" xfId="10514"/>
    <cellStyle name="20% - Accent6 22 4 8" xfId="10515"/>
    <cellStyle name="20% - Accent6 22 5" xfId="6579"/>
    <cellStyle name="20% - Accent6 22 5 10" xfId="10516"/>
    <cellStyle name="20% - Accent6 22 5 2" xfId="10517"/>
    <cellStyle name="20% - Accent6 22 5 2 2" xfId="10518"/>
    <cellStyle name="20% - Accent6 22 5 2 2 2" xfId="10519"/>
    <cellStyle name="20% - Accent6 22 5 2 2 3" xfId="10520"/>
    <cellStyle name="20% - Accent6 22 5 2 2 4" xfId="10521"/>
    <cellStyle name="20% - Accent6 22 5 2 3" xfId="10522"/>
    <cellStyle name="20% - Accent6 22 5 2 4" xfId="10523"/>
    <cellStyle name="20% - Accent6 22 5 2 5" xfId="10524"/>
    <cellStyle name="20% - Accent6 22 5 3" xfId="10525"/>
    <cellStyle name="20% - Accent6 22 5 3 2" xfId="10526"/>
    <cellStyle name="20% - Accent6 22 5 3 2 2" xfId="10527"/>
    <cellStyle name="20% - Accent6 22 5 3 2 3" xfId="10528"/>
    <cellStyle name="20% - Accent6 22 5 3 2 4" xfId="10529"/>
    <cellStyle name="20% - Accent6 22 5 3 3" xfId="10530"/>
    <cellStyle name="20% - Accent6 22 5 3 4" xfId="10531"/>
    <cellStyle name="20% - Accent6 22 5 3 5" xfId="10532"/>
    <cellStyle name="20% - Accent6 22 5 4" xfId="10533"/>
    <cellStyle name="20% - Accent6 22 5 4 2" xfId="10534"/>
    <cellStyle name="20% - Accent6 22 5 4 3" xfId="10535"/>
    <cellStyle name="20% - Accent6 22 5 4 4" xfId="10536"/>
    <cellStyle name="20% - Accent6 22 5 5" xfId="10537"/>
    <cellStyle name="20% - Accent6 22 5 6" xfId="10538"/>
    <cellStyle name="20% - Accent6 22 5 7" xfId="10539"/>
    <cellStyle name="20% - Accent6 22 5 8" xfId="10540"/>
    <cellStyle name="20% - Accent6 22 6" xfId="2935"/>
    <cellStyle name="20% - Accent6 22 6 2" xfId="10542"/>
    <cellStyle name="20% - Accent6 22 6 2 2" xfId="10543"/>
    <cellStyle name="20% - Accent6 22 6 2 2 2" xfId="10544"/>
    <cellStyle name="20% - Accent6 22 6 2 2 3" xfId="10545"/>
    <cellStyle name="20% - Accent6 22 6 2 2 4" xfId="10546"/>
    <cellStyle name="20% - Accent6 22 6 2 3" xfId="10547"/>
    <cellStyle name="20% - Accent6 22 6 2 4" xfId="10548"/>
    <cellStyle name="20% - Accent6 22 6 2 5" xfId="10549"/>
    <cellStyle name="20% - Accent6 22 6 3" xfId="10550"/>
    <cellStyle name="20% - Accent6 22 6 3 2" xfId="10551"/>
    <cellStyle name="20% - Accent6 22 6 3 3" xfId="10552"/>
    <cellStyle name="20% - Accent6 22 6 3 4" xfId="10553"/>
    <cellStyle name="20% - Accent6 22 6 4" xfId="10554"/>
    <cellStyle name="20% - Accent6 22 6 5" xfId="10555"/>
    <cellStyle name="20% - Accent6 22 6 6" xfId="10556"/>
    <cellStyle name="20% - Accent6 22 6 8" xfId="10541"/>
    <cellStyle name="20% - Accent6 22 7" xfId="10557"/>
    <cellStyle name="20% - Accent6 22 7 2" xfId="10558"/>
    <cellStyle name="20% - Accent6 22 7 2 2" xfId="10559"/>
    <cellStyle name="20% - Accent6 22 7 2 3" xfId="10560"/>
    <cellStyle name="20% - Accent6 22 7 2 4" xfId="10561"/>
    <cellStyle name="20% - Accent6 22 7 3" xfId="10562"/>
    <cellStyle name="20% - Accent6 22 7 4" xfId="10563"/>
    <cellStyle name="20% - Accent6 22 7 5" xfId="10564"/>
    <cellStyle name="20% - Accent6 22 8" xfId="10565"/>
    <cellStyle name="20% - Accent6 22 8 2" xfId="10566"/>
    <cellStyle name="20% - Accent6 22 8 2 2" xfId="10567"/>
    <cellStyle name="20% - Accent6 22 8 2 3" xfId="10568"/>
    <cellStyle name="20% - Accent6 22 8 2 4" xfId="10569"/>
    <cellStyle name="20% - Accent6 22 8 3" xfId="10570"/>
    <cellStyle name="20% - Accent6 22 8 4" xfId="10571"/>
    <cellStyle name="20% - Accent6 22 8 5" xfId="10572"/>
    <cellStyle name="20% - Accent6 22 9" xfId="10573"/>
    <cellStyle name="20% - Accent6 22 9 2" xfId="10574"/>
    <cellStyle name="20% - Accent6 22 9 3" xfId="10575"/>
    <cellStyle name="20% - Accent6 22 9 4" xfId="10576"/>
    <cellStyle name="20% - Accent6 23" xfId="151"/>
    <cellStyle name="20% - Accent6 23 10" xfId="10578"/>
    <cellStyle name="20% - Accent6 23 11" xfId="10579"/>
    <cellStyle name="20% - Accent6 23 12" xfId="10580"/>
    <cellStyle name="20% - Accent6 23 13" xfId="10581"/>
    <cellStyle name="20% - Accent6 23 15" xfId="10577"/>
    <cellStyle name="20% - Accent6 23 2" xfId="2979"/>
    <cellStyle name="20% - Accent6 23 2 10" xfId="10582"/>
    <cellStyle name="20% - Accent6 23 2 2" xfId="5866"/>
    <cellStyle name="20% - Accent6 23 2 2 2" xfId="7377"/>
    <cellStyle name="20% - Accent6 23 2 2 2 2" xfId="10585"/>
    <cellStyle name="20% - Accent6 23 2 2 2 2 2" xfId="10586"/>
    <cellStyle name="20% - Accent6 23 2 2 2 3" xfId="10587"/>
    <cellStyle name="20% - Accent6 23 2 2 2 4" xfId="10588"/>
    <cellStyle name="20% - Accent6 23 2 2 2 5" xfId="10589"/>
    <cellStyle name="20% - Accent6 23 2 2 2 7" xfId="10584"/>
    <cellStyle name="20% - Accent6 23 2 2 3" xfId="10590"/>
    <cellStyle name="20% - Accent6 23 2 2 3 2" xfId="10591"/>
    <cellStyle name="20% - Accent6 23 2 2 4" xfId="10592"/>
    <cellStyle name="20% - Accent6 23 2 2 5" xfId="10593"/>
    <cellStyle name="20% - Accent6 23 2 2 6" xfId="10594"/>
    <cellStyle name="20% - Accent6 23 2 2 8" xfId="10583"/>
    <cellStyle name="20% - Accent6 23 2 3" xfId="6623"/>
    <cellStyle name="20% - Accent6 23 2 3 2" xfId="10596"/>
    <cellStyle name="20% - Accent6 23 2 3 2 2" xfId="10597"/>
    <cellStyle name="20% - Accent6 23 2 3 2 3" xfId="10598"/>
    <cellStyle name="20% - Accent6 23 2 3 2 4" xfId="10599"/>
    <cellStyle name="20% - Accent6 23 2 3 3" xfId="10600"/>
    <cellStyle name="20% - Accent6 23 2 3 4" xfId="10601"/>
    <cellStyle name="20% - Accent6 23 2 3 5" xfId="10602"/>
    <cellStyle name="20% - Accent6 23 2 3 6" xfId="10603"/>
    <cellStyle name="20% - Accent6 23 2 3 8" xfId="10595"/>
    <cellStyle name="20% - Accent6 23 2 4" xfId="10604"/>
    <cellStyle name="20% - Accent6 23 2 4 2" xfId="10605"/>
    <cellStyle name="20% - Accent6 23 2 4 3" xfId="10606"/>
    <cellStyle name="20% - Accent6 23 2 4 4" xfId="10607"/>
    <cellStyle name="20% - Accent6 23 2 5" xfId="10608"/>
    <cellStyle name="20% - Accent6 23 2 6" xfId="10609"/>
    <cellStyle name="20% - Accent6 23 2 7" xfId="10610"/>
    <cellStyle name="20% - Accent6 23 2 8" xfId="10611"/>
    <cellStyle name="20% - Accent6 23 3" xfId="3474"/>
    <cellStyle name="20% - Accent6 23 3 2" xfId="10612"/>
    <cellStyle name="20% - Accent6 23 3 2 2" xfId="10613"/>
    <cellStyle name="20% - Accent6 23 3 2 2 2" xfId="10614"/>
    <cellStyle name="20% - Accent6 23 3 2 2 3" xfId="10615"/>
    <cellStyle name="20% - Accent6 23 3 2 2 4" xfId="10616"/>
    <cellStyle name="20% - Accent6 23 3 2 3" xfId="10617"/>
    <cellStyle name="20% - Accent6 23 3 2 4" xfId="10618"/>
    <cellStyle name="20% - Accent6 23 3 2 5" xfId="10619"/>
    <cellStyle name="20% - Accent6 23 3 3" xfId="10620"/>
    <cellStyle name="20% - Accent6 23 3 3 2" xfId="10621"/>
    <cellStyle name="20% - Accent6 23 3 3 2 2" xfId="10622"/>
    <cellStyle name="20% - Accent6 23 3 3 2 3" xfId="10623"/>
    <cellStyle name="20% - Accent6 23 3 3 2 4" xfId="10624"/>
    <cellStyle name="20% - Accent6 23 3 3 3" xfId="10625"/>
    <cellStyle name="20% - Accent6 23 3 3 4" xfId="10626"/>
    <cellStyle name="20% - Accent6 23 3 3 5" xfId="10627"/>
    <cellStyle name="20% - Accent6 23 3 4" xfId="10628"/>
    <cellStyle name="20% - Accent6 23 3 4 2" xfId="10629"/>
    <cellStyle name="20% - Accent6 23 3 4 3" xfId="10630"/>
    <cellStyle name="20% - Accent6 23 3 4 4" xfId="10631"/>
    <cellStyle name="20% - Accent6 23 4" xfId="4670"/>
    <cellStyle name="20% - Accent6 23 4 2" xfId="10632"/>
    <cellStyle name="20% - Accent6 23 4 2 2" xfId="10633"/>
    <cellStyle name="20% - Accent6 23 4 2 2 2" xfId="10634"/>
    <cellStyle name="20% - Accent6 23 4 2 2 3" xfId="10635"/>
    <cellStyle name="20% - Accent6 23 4 2 2 4" xfId="10636"/>
    <cellStyle name="20% - Accent6 23 4 2 3" xfId="10637"/>
    <cellStyle name="20% - Accent6 23 4 2 4" xfId="10638"/>
    <cellStyle name="20% - Accent6 23 4 2 5" xfId="10639"/>
    <cellStyle name="20% - Accent6 23 4 3" xfId="10640"/>
    <cellStyle name="20% - Accent6 23 4 3 2" xfId="10641"/>
    <cellStyle name="20% - Accent6 23 4 3 2 2" xfId="10642"/>
    <cellStyle name="20% - Accent6 23 4 3 2 3" xfId="10643"/>
    <cellStyle name="20% - Accent6 23 4 3 2 4" xfId="10644"/>
    <cellStyle name="20% - Accent6 23 4 3 3" xfId="10645"/>
    <cellStyle name="20% - Accent6 23 4 3 4" xfId="10646"/>
    <cellStyle name="20% - Accent6 23 4 3 5" xfId="10647"/>
    <cellStyle name="20% - Accent6 23 4 4" xfId="10648"/>
    <cellStyle name="20% - Accent6 23 4 4 2" xfId="10649"/>
    <cellStyle name="20% - Accent6 23 4 4 3" xfId="10650"/>
    <cellStyle name="20% - Accent6 23 4 4 4" xfId="10651"/>
    <cellStyle name="20% - Accent6 23 5" xfId="5837"/>
    <cellStyle name="20% - Accent6 23 5 2" xfId="7348"/>
    <cellStyle name="20% - Accent6 23 5 2 2" xfId="10654"/>
    <cellStyle name="20% - Accent6 23 5 2 2 2" xfId="10655"/>
    <cellStyle name="20% - Accent6 23 5 2 2 3" xfId="10656"/>
    <cellStyle name="20% - Accent6 23 5 2 2 4" xfId="10657"/>
    <cellStyle name="20% - Accent6 23 5 2 3" xfId="10658"/>
    <cellStyle name="20% - Accent6 23 5 2 4" xfId="10659"/>
    <cellStyle name="20% - Accent6 23 5 2 5" xfId="10660"/>
    <cellStyle name="20% - Accent6 23 5 2 6" xfId="10661"/>
    <cellStyle name="20% - Accent6 23 5 2 8" xfId="10653"/>
    <cellStyle name="20% - Accent6 23 5 3" xfId="10662"/>
    <cellStyle name="20% - Accent6 23 5 3 2" xfId="10663"/>
    <cellStyle name="20% - Accent6 23 5 3 3" xfId="10664"/>
    <cellStyle name="20% - Accent6 23 5 3 4" xfId="10665"/>
    <cellStyle name="20% - Accent6 23 5 4" xfId="10666"/>
    <cellStyle name="20% - Accent6 23 5 5" xfId="10667"/>
    <cellStyle name="20% - Accent6 23 5 6" xfId="10668"/>
    <cellStyle name="20% - Accent6 23 5 7" xfId="10669"/>
    <cellStyle name="20% - Accent6 23 5 9" xfId="10652"/>
    <cellStyle name="20% - Accent6 23 6" xfId="6594"/>
    <cellStyle name="20% - Accent6 23 6 2" xfId="10671"/>
    <cellStyle name="20% - Accent6 23 6 2 2" xfId="10672"/>
    <cellStyle name="20% - Accent6 23 6 2 3" xfId="10673"/>
    <cellStyle name="20% - Accent6 23 6 2 4" xfId="10674"/>
    <cellStyle name="20% - Accent6 23 6 3" xfId="10675"/>
    <cellStyle name="20% - Accent6 23 6 4" xfId="10676"/>
    <cellStyle name="20% - Accent6 23 6 5" xfId="10677"/>
    <cellStyle name="20% - Accent6 23 6 6" xfId="10678"/>
    <cellStyle name="20% - Accent6 23 6 8" xfId="10670"/>
    <cellStyle name="20% - Accent6 23 7" xfId="2950"/>
    <cellStyle name="20% - Accent6 23 7 2" xfId="10680"/>
    <cellStyle name="20% - Accent6 23 7 2 2" xfId="10681"/>
    <cellStyle name="20% - Accent6 23 7 2 3" xfId="10682"/>
    <cellStyle name="20% - Accent6 23 7 2 4" xfId="10683"/>
    <cellStyle name="20% - Accent6 23 7 3" xfId="10684"/>
    <cellStyle name="20% - Accent6 23 7 4" xfId="10685"/>
    <cellStyle name="20% - Accent6 23 7 5" xfId="10686"/>
    <cellStyle name="20% - Accent6 23 7 7" xfId="10679"/>
    <cellStyle name="20% - Accent6 23 8" xfId="10687"/>
    <cellStyle name="20% - Accent6 23 8 2" xfId="10688"/>
    <cellStyle name="20% - Accent6 23 8 3" xfId="10689"/>
    <cellStyle name="20% - Accent6 23 8 4" xfId="10690"/>
    <cellStyle name="20% - Accent6 23 9" xfId="10691"/>
    <cellStyle name="20% - Accent6 24" xfId="2995"/>
    <cellStyle name="20% - Accent6 24 10" xfId="10693"/>
    <cellStyle name="20% - Accent6 24 11" xfId="10694"/>
    <cellStyle name="20% - Accent6 24 12" xfId="10695"/>
    <cellStyle name="20% - Accent6 24 14" xfId="10692"/>
    <cellStyle name="20% - Accent6 24 2" xfId="4671"/>
    <cellStyle name="20% - Accent6 24 2 2" xfId="10696"/>
    <cellStyle name="20% - Accent6 24 2 2 2" xfId="10697"/>
    <cellStyle name="20% - Accent6 24 2 2 3" xfId="10698"/>
    <cellStyle name="20% - Accent6 24 2 2 4" xfId="10699"/>
    <cellStyle name="20% - Accent6 24 3" xfId="4672"/>
    <cellStyle name="20% - Accent6 24 3 2" xfId="10700"/>
    <cellStyle name="20% - Accent6 24 3 2 2" xfId="10701"/>
    <cellStyle name="20% - Accent6 24 3 2 3" xfId="10702"/>
    <cellStyle name="20% - Accent6 24 3 2 4" xfId="10703"/>
    <cellStyle name="20% - Accent6 24 4" xfId="4673"/>
    <cellStyle name="20% - Accent6 24 5" xfId="4674"/>
    <cellStyle name="20% - Accent6 24 6" xfId="4675"/>
    <cellStyle name="20% - Accent6 24 7" xfId="5882"/>
    <cellStyle name="20% - Accent6 24 7 2" xfId="7393"/>
    <cellStyle name="20% - Accent6 24 7 2 2" xfId="10706"/>
    <cellStyle name="20% - Accent6 24 7 2 2 2" xfId="10707"/>
    <cellStyle name="20% - Accent6 24 7 2 3" xfId="10708"/>
    <cellStyle name="20% - Accent6 24 7 2 5" xfId="10705"/>
    <cellStyle name="20% - Accent6 24 7 3" xfId="10709"/>
    <cellStyle name="20% - Accent6 24 7 3 2" xfId="10710"/>
    <cellStyle name="20% - Accent6 24 7 4" xfId="10711"/>
    <cellStyle name="20% - Accent6 24 7 5" xfId="10712"/>
    <cellStyle name="20% - Accent6 24 7 7" xfId="10704"/>
    <cellStyle name="20% - Accent6 24 8" xfId="6639"/>
    <cellStyle name="20% - Accent6 24 8 2" xfId="10714"/>
    <cellStyle name="20% - Accent6 24 8 2 2" xfId="10715"/>
    <cellStyle name="20% - Accent6 24 8 3" xfId="10716"/>
    <cellStyle name="20% - Accent6 24 8 4" xfId="10717"/>
    <cellStyle name="20% - Accent6 24 8 5" xfId="10718"/>
    <cellStyle name="20% - Accent6 24 8 7" xfId="10713"/>
    <cellStyle name="20% - Accent6 24 9" xfId="10719"/>
    <cellStyle name="20% - Accent6 24 9 2" xfId="10720"/>
    <cellStyle name="20% - Accent6 25" xfId="3010"/>
    <cellStyle name="20% - Accent6 25 10" xfId="10721"/>
    <cellStyle name="20% - Accent6 25 2" xfId="4676"/>
    <cellStyle name="20% - Accent6 25 2 2" xfId="10722"/>
    <cellStyle name="20% - Accent6 25 2 2 2" xfId="10723"/>
    <cellStyle name="20% - Accent6 25 2 2 3" xfId="10724"/>
    <cellStyle name="20% - Accent6 25 2 2 4" xfId="10725"/>
    <cellStyle name="20% - Accent6 25 3" xfId="5896"/>
    <cellStyle name="20% - Accent6 25 3 2" xfId="7407"/>
    <cellStyle name="20% - Accent6 25 3 2 2" xfId="10728"/>
    <cellStyle name="20% - Accent6 25 3 2 2 2" xfId="10729"/>
    <cellStyle name="20% - Accent6 25 3 2 3" xfId="10730"/>
    <cellStyle name="20% - Accent6 25 3 2 4" xfId="10731"/>
    <cellStyle name="20% - Accent6 25 3 2 5" xfId="10732"/>
    <cellStyle name="20% - Accent6 25 3 2 7" xfId="10727"/>
    <cellStyle name="20% - Accent6 25 3 3" xfId="10733"/>
    <cellStyle name="20% - Accent6 25 3 3 2" xfId="10734"/>
    <cellStyle name="20% - Accent6 25 3 4" xfId="10735"/>
    <cellStyle name="20% - Accent6 25 3 5" xfId="10736"/>
    <cellStyle name="20% - Accent6 25 3 6" xfId="10737"/>
    <cellStyle name="20% - Accent6 25 3 8" xfId="10726"/>
    <cellStyle name="20% - Accent6 25 4" xfId="6653"/>
    <cellStyle name="20% - Accent6 25 4 2" xfId="10739"/>
    <cellStyle name="20% - Accent6 25 4 2 2" xfId="10740"/>
    <cellStyle name="20% - Accent6 25 4 3" xfId="10741"/>
    <cellStyle name="20% - Accent6 25 4 4" xfId="10742"/>
    <cellStyle name="20% - Accent6 25 4 5" xfId="10743"/>
    <cellStyle name="20% - Accent6 25 4 7" xfId="10738"/>
    <cellStyle name="20% - Accent6 25 5" xfId="10744"/>
    <cellStyle name="20% - Accent6 25 5 2" xfId="10745"/>
    <cellStyle name="20% - Accent6 25 6" xfId="10746"/>
    <cellStyle name="20% - Accent6 25 7" xfId="10747"/>
    <cellStyle name="20% - Accent6 25 8" xfId="10748"/>
    <cellStyle name="20% - Accent6 26" xfId="3461"/>
    <cellStyle name="20% - Accent6 26 10" xfId="10749"/>
    <cellStyle name="20% - Accent6 26 2" xfId="4677"/>
    <cellStyle name="20% - Accent6 26 2 2" xfId="10750"/>
    <cellStyle name="20% - Accent6 26 2 2 2" xfId="10751"/>
    <cellStyle name="20% - Accent6 26 2 2 3" xfId="10752"/>
    <cellStyle name="20% - Accent6 26 2 2 4" xfId="10753"/>
    <cellStyle name="20% - Accent6 26 3" xfId="5910"/>
    <cellStyle name="20% - Accent6 26 3 2" xfId="7421"/>
    <cellStyle name="20% - Accent6 26 3 2 2" xfId="10756"/>
    <cellStyle name="20% - Accent6 26 3 2 2 2" xfId="10757"/>
    <cellStyle name="20% - Accent6 26 3 2 3" xfId="10758"/>
    <cellStyle name="20% - Accent6 26 3 2 4" xfId="10759"/>
    <cellStyle name="20% - Accent6 26 3 2 5" xfId="10760"/>
    <cellStyle name="20% - Accent6 26 3 2 7" xfId="10755"/>
    <cellStyle name="20% - Accent6 26 3 3" xfId="10761"/>
    <cellStyle name="20% - Accent6 26 3 3 2" xfId="10762"/>
    <cellStyle name="20% - Accent6 26 3 4" xfId="10763"/>
    <cellStyle name="20% - Accent6 26 3 5" xfId="10764"/>
    <cellStyle name="20% - Accent6 26 3 6" xfId="10765"/>
    <cellStyle name="20% - Accent6 26 3 8" xfId="10754"/>
    <cellStyle name="20% - Accent6 26 4" xfId="6667"/>
    <cellStyle name="20% - Accent6 26 4 2" xfId="10767"/>
    <cellStyle name="20% - Accent6 26 4 2 2" xfId="10768"/>
    <cellStyle name="20% - Accent6 26 4 3" xfId="10769"/>
    <cellStyle name="20% - Accent6 26 4 4" xfId="10770"/>
    <cellStyle name="20% - Accent6 26 4 5" xfId="10771"/>
    <cellStyle name="20% - Accent6 26 4 7" xfId="10766"/>
    <cellStyle name="20% - Accent6 26 5" xfId="10772"/>
    <cellStyle name="20% - Accent6 26 5 2" xfId="10773"/>
    <cellStyle name="20% - Accent6 26 6" xfId="10774"/>
    <cellStyle name="20% - Accent6 26 7" xfId="10775"/>
    <cellStyle name="20% - Accent6 26 8" xfId="10776"/>
    <cellStyle name="20% - Accent6 27" xfId="4442"/>
    <cellStyle name="20% - Accent6 27 10" xfId="10777"/>
    <cellStyle name="20% - Accent6 27 2" xfId="4678"/>
    <cellStyle name="20% - Accent6 27 2 2" xfId="10778"/>
    <cellStyle name="20% - Accent6 27 2 2 2" xfId="10779"/>
    <cellStyle name="20% - Accent6 27 2 2 3" xfId="10780"/>
    <cellStyle name="20% - Accent6 27 2 2 4" xfId="10781"/>
    <cellStyle name="20% - Accent6 27 3" xfId="6565"/>
    <cellStyle name="20% - Accent6 27 3 2" xfId="8073"/>
    <cellStyle name="20% - Accent6 27 3 2 2" xfId="10784"/>
    <cellStyle name="20% - Accent6 27 3 2 2 2" xfId="10785"/>
    <cellStyle name="20% - Accent6 27 3 2 3" xfId="10786"/>
    <cellStyle name="20% - Accent6 27 3 2 4" xfId="10787"/>
    <cellStyle name="20% - Accent6 27 3 2 5" xfId="10788"/>
    <cellStyle name="20% - Accent6 27 3 2 7" xfId="10783"/>
    <cellStyle name="20% - Accent6 27 3 3" xfId="10789"/>
    <cellStyle name="20% - Accent6 27 3 3 2" xfId="10790"/>
    <cellStyle name="20% - Accent6 27 3 4" xfId="10791"/>
    <cellStyle name="20% - Accent6 27 3 5" xfId="10792"/>
    <cellStyle name="20% - Accent6 27 3 6" xfId="10793"/>
    <cellStyle name="20% - Accent6 27 3 8" xfId="10782"/>
    <cellStyle name="20% - Accent6 27 4" xfId="7319"/>
    <cellStyle name="20% - Accent6 27 4 2" xfId="10795"/>
    <cellStyle name="20% - Accent6 27 4 2 2" xfId="10796"/>
    <cellStyle name="20% - Accent6 27 4 3" xfId="10797"/>
    <cellStyle name="20% - Accent6 27 4 4" xfId="10798"/>
    <cellStyle name="20% - Accent6 27 4 5" xfId="10799"/>
    <cellStyle name="20% - Accent6 27 4 7" xfId="10794"/>
    <cellStyle name="20% - Accent6 27 5" xfId="10800"/>
    <cellStyle name="20% - Accent6 27 5 2" xfId="10801"/>
    <cellStyle name="20% - Accent6 27 6" xfId="10802"/>
    <cellStyle name="20% - Accent6 27 7" xfId="10803"/>
    <cellStyle name="20% - Accent6 27 8" xfId="10804"/>
    <cellStyle name="20% - Accent6 28" xfId="4679"/>
    <cellStyle name="20% - Accent6 29" xfId="4680"/>
    <cellStyle name="20% - Accent6 3" xfId="152"/>
    <cellStyle name="20% - Accent6 30" xfId="4681"/>
    <cellStyle name="20% - Accent6 31" xfId="4682"/>
    <cellStyle name="20% - Accent6 32" xfId="4683"/>
    <cellStyle name="20% - Accent6 33" xfId="4684"/>
    <cellStyle name="20% - Accent6 34" xfId="10805"/>
    <cellStyle name="20% - Accent6 34 2" xfId="10806"/>
    <cellStyle name="20% - Accent6 34 3" xfId="10807"/>
    <cellStyle name="20% - Accent6 35" xfId="10808"/>
    <cellStyle name="20% - Accent6 35 2" xfId="10809"/>
    <cellStyle name="20% - Accent6 4" xfId="153"/>
    <cellStyle name="20% - Accent6 5" xfId="154"/>
    <cellStyle name="20% - Accent6 6" xfId="155"/>
    <cellStyle name="20% - Accent6 7" xfId="156"/>
    <cellStyle name="20% - Accent6 8" xfId="157"/>
    <cellStyle name="20% - Accent6 9" xfId="158"/>
    <cellStyle name="20% - Акцент1" xfId="159"/>
    <cellStyle name="20% - Акцент2" xfId="160"/>
    <cellStyle name="20% - Акцент3" xfId="161"/>
    <cellStyle name="20% - Акцент4" xfId="162"/>
    <cellStyle name="20% - Акцент5" xfId="163"/>
    <cellStyle name="20% - Акцент6" xfId="164"/>
    <cellStyle name="20% no 1. izcēluma" xfId="165"/>
    <cellStyle name="20% no 2. izcēluma" xfId="166"/>
    <cellStyle name="20% no 3. izcēluma" xfId="167"/>
    <cellStyle name="20% no 4. izcēluma" xfId="168"/>
    <cellStyle name="20% no 5. izcēluma" xfId="169"/>
    <cellStyle name="20% no 6. izcēluma" xfId="170"/>
    <cellStyle name="3. izcēlums " xfId="171"/>
    <cellStyle name="4. izcēlums" xfId="172"/>
    <cellStyle name="40% - Accent1" xfId="173"/>
    <cellStyle name="40% - Accent1 10" xfId="174"/>
    <cellStyle name="40% - Accent1 11" xfId="175"/>
    <cellStyle name="40% - Accent1 12" xfId="176"/>
    <cellStyle name="40% - Accent1 13" xfId="177"/>
    <cellStyle name="40% - Accent1 14" xfId="178"/>
    <cellStyle name="40% - Accent1 15" xfId="179"/>
    <cellStyle name="40% - Accent1 16" xfId="180"/>
    <cellStyle name="40% - Accent1 17" xfId="181"/>
    <cellStyle name="40% - Accent1 18" xfId="182"/>
    <cellStyle name="40% - Accent1 19" xfId="183"/>
    <cellStyle name="40% - Accent1 2" xfId="184"/>
    <cellStyle name="40% - Accent1 2 10" xfId="4685"/>
    <cellStyle name="40% - Accent1 2 11" xfId="4686"/>
    <cellStyle name="40% - Accent1 2 12" xfId="4687"/>
    <cellStyle name="40% - Accent1 2 13" xfId="4688"/>
    <cellStyle name="40% - Accent1 2 14" xfId="10810"/>
    <cellStyle name="40% - Accent1 2 2" xfId="185"/>
    <cellStyle name="40% - Accent1 2 3" xfId="186"/>
    <cellStyle name="40% - Accent1 2 4" xfId="4689"/>
    <cellStyle name="40% - Accent1 2 5" xfId="4690"/>
    <cellStyle name="40% - Accent1 2 6" xfId="4691"/>
    <cellStyle name="40% - Accent1 2 7" xfId="4692"/>
    <cellStyle name="40% - Accent1 2 8" xfId="4693"/>
    <cellStyle name="40% - Accent1 2 9" xfId="4694"/>
    <cellStyle name="40% - Accent1 20" xfId="187"/>
    <cellStyle name="40% - Accent1 21" xfId="188"/>
    <cellStyle name="40% - Accent1 21 10" xfId="4696"/>
    <cellStyle name="40% - Accent1 21 11" xfId="4697"/>
    <cellStyle name="40% - Accent1 21 12" xfId="4698"/>
    <cellStyle name="40% - Accent1 21 13" xfId="4699"/>
    <cellStyle name="40% - Accent1 21 14" xfId="4695"/>
    <cellStyle name="40% - Accent1 21 2" xfId="189"/>
    <cellStyle name="40% - Accent1 21 2 2" xfId="4700"/>
    <cellStyle name="40% - Accent1 21 2 2 2" xfId="10811"/>
    <cellStyle name="40% - Accent1 21 2 3" xfId="3022"/>
    <cellStyle name="40% - Accent1 21 2 3 2" xfId="10813"/>
    <cellStyle name="40% - Accent1 21 2 3 2 2" xfId="10814"/>
    <cellStyle name="40% - Accent1 21 2 3 2 2 2" xfId="10815"/>
    <cellStyle name="40% - Accent1 21 2 3 2 2 2 2" xfId="10816"/>
    <cellStyle name="40% - Accent1 21 2 3 2 2 3" xfId="10817"/>
    <cellStyle name="40% - Accent1 21 2 3 2 3" xfId="10818"/>
    <cellStyle name="40% - Accent1 21 2 3 2 3 2" xfId="10819"/>
    <cellStyle name="40% - Accent1 21 2 3 2 4" xfId="10820"/>
    <cellStyle name="40% - Accent1 21 2 3 3" xfId="10821"/>
    <cellStyle name="40% - Accent1 21 2 3 3 2" xfId="10822"/>
    <cellStyle name="40% - Accent1 21 2 3 3 2 2" xfId="10823"/>
    <cellStyle name="40% - Accent1 21 2 3 3 3" xfId="10824"/>
    <cellStyle name="40% - Accent1 21 2 3 4" xfId="10825"/>
    <cellStyle name="40% - Accent1 21 2 3 4 2" xfId="10826"/>
    <cellStyle name="40% - Accent1 21 2 3 5" xfId="10827"/>
    <cellStyle name="40% - Accent1 21 2 3 7" xfId="10812"/>
    <cellStyle name="40% - Accent1 21 2 4" xfId="10828"/>
    <cellStyle name="40% - Accent1 21 2 5" xfId="10829"/>
    <cellStyle name="40% - Accent1 21 3" xfId="4701"/>
    <cellStyle name="40% - Accent1 21 4" xfId="4702"/>
    <cellStyle name="40% - Accent1 21 5" xfId="4703"/>
    <cellStyle name="40% - Accent1 21 6" xfId="4704"/>
    <cellStyle name="40% - Accent1 21 7" xfId="4705"/>
    <cellStyle name="40% - Accent1 21 8" xfId="4706"/>
    <cellStyle name="40% - Accent1 21 9" xfId="4707"/>
    <cellStyle name="40% - Accent1 21_Kleistu_celins" xfId="10830"/>
    <cellStyle name="40% - Accent1 22" xfId="190"/>
    <cellStyle name="40% - Accent1 22 10" xfId="10832"/>
    <cellStyle name="40% - Accent1 22 11" xfId="10833"/>
    <cellStyle name="40% - Accent1 22 12" xfId="10834"/>
    <cellStyle name="40% - Accent1 22 13" xfId="10835"/>
    <cellStyle name="40% - Accent1 22 14" xfId="10836"/>
    <cellStyle name="40% - Accent1 22 16" xfId="10831"/>
    <cellStyle name="40% - Accent1 22 2" xfId="2955"/>
    <cellStyle name="40% - Accent1 22 2 10" xfId="10837"/>
    <cellStyle name="40% - Accent1 22 2 2" xfId="5842"/>
    <cellStyle name="40% - Accent1 22 2 2 2" xfId="7353"/>
    <cellStyle name="40% - Accent1 22 2 2 2 2" xfId="10840"/>
    <cellStyle name="40% - Accent1 22 2 2 2 2 2" xfId="10841"/>
    <cellStyle name="40% - Accent1 22 2 2 2 3" xfId="10842"/>
    <cellStyle name="40% - Accent1 22 2 2 2 4" xfId="10843"/>
    <cellStyle name="40% - Accent1 22 2 2 2 5" xfId="10844"/>
    <cellStyle name="40% - Accent1 22 2 2 2 7" xfId="10839"/>
    <cellStyle name="40% - Accent1 22 2 2 3" xfId="10845"/>
    <cellStyle name="40% - Accent1 22 2 2 3 2" xfId="10846"/>
    <cellStyle name="40% - Accent1 22 2 2 4" xfId="10847"/>
    <cellStyle name="40% - Accent1 22 2 2 5" xfId="10848"/>
    <cellStyle name="40% - Accent1 22 2 2 6" xfId="10849"/>
    <cellStyle name="40% - Accent1 22 2 2 8" xfId="10838"/>
    <cellStyle name="40% - Accent1 22 2 3" xfId="6599"/>
    <cellStyle name="40% - Accent1 22 2 3 2" xfId="10851"/>
    <cellStyle name="40% - Accent1 22 2 3 2 2" xfId="10852"/>
    <cellStyle name="40% - Accent1 22 2 3 2 3" xfId="10853"/>
    <cellStyle name="40% - Accent1 22 2 3 2 4" xfId="10854"/>
    <cellStyle name="40% - Accent1 22 2 3 3" xfId="10855"/>
    <cellStyle name="40% - Accent1 22 2 3 4" xfId="10856"/>
    <cellStyle name="40% - Accent1 22 2 3 5" xfId="10857"/>
    <cellStyle name="40% - Accent1 22 2 3 6" xfId="10858"/>
    <cellStyle name="40% - Accent1 22 2 3 8" xfId="10850"/>
    <cellStyle name="40% - Accent1 22 2 4" xfId="10859"/>
    <cellStyle name="40% - Accent1 22 2 4 2" xfId="10860"/>
    <cellStyle name="40% - Accent1 22 2 4 3" xfId="10861"/>
    <cellStyle name="40% - Accent1 22 2 4 4" xfId="10862"/>
    <cellStyle name="40% - Accent1 22 2 5" xfId="10863"/>
    <cellStyle name="40% - Accent1 22 2 6" xfId="10864"/>
    <cellStyle name="40% - Accent1 22 2 7" xfId="10865"/>
    <cellStyle name="40% - Accent1 22 2 8" xfId="10866"/>
    <cellStyle name="40% - Accent1 22 3" xfId="3475"/>
    <cellStyle name="40% - Accent1 22 3 2" xfId="10867"/>
    <cellStyle name="40% - Accent1 22 3 2 2" xfId="10868"/>
    <cellStyle name="40% - Accent1 22 3 2 2 2" xfId="10869"/>
    <cellStyle name="40% - Accent1 22 3 2 2 3" xfId="10870"/>
    <cellStyle name="40% - Accent1 22 3 2 2 4" xfId="10871"/>
    <cellStyle name="40% - Accent1 22 3 2 3" xfId="10872"/>
    <cellStyle name="40% - Accent1 22 3 2 4" xfId="10873"/>
    <cellStyle name="40% - Accent1 22 3 2 5" xfId="10874"/>
    <cellStyle name="40% - Accent1 22 3 3" xfId="10875"/>
    <cellStyle name="40% - Accent1 22 3 3 2" xfId="10876"/>
    <cellStyle name="40% - Accent1 22 3 3 2 2" xfId="10877"/>
    <cellStyle name="40% - Accent1 22 3 3 2 3" xfId="10878"/>
    <cellStyle name="40% - Accent1 22 3 3 2 4" xfId="10879"/>
    <cellStyle name="40% - Accent1 22 3 3 3" xfId="10880"/>
    <cellStyle name="40% - Accent1 22 3 3 4" xfId="10881"/>
    <cellStyle name="40% - Accent1 22 3 3 5" xfId="10882"/>
    <cellStyle name="40% - Accent1 22 3 4" xfId="10883"/>
    <cellStyle name="40% - Accent1 22 3 4 2" xfId="10884"/>
    <cellStyle name="40% - Accent1 22 3 4 3" xfId="10885"/>
    <cellStyle name="40% - Accent1 22 3 4 4" xfId="10886"/>
    <cellStyle name="40% - Accent1 22 4" xfId="5813"/>
    <cellStyle name="40% - Accent1 22 4 10" xfId="10887"/>
    <cellStyle name="40% - Accent1 22 4 2" xfId="7324"/>
    <cellStyle name="40% - Accent1 22 4 2 2" xfId="10889"/>
    <cellStyle name="40% - Accent1 22 4 2 2 2" xfId="10890"/>
    <cellStyle name="40% - Accent1 22 4 2 2 3" xfId="10891"/>
    <cellStyle name="40% - Accent1 22 4 2 2 4" xfId="10892"/>
    <cellStyle name="40% - Accent1 22 4 2 3" xfId="10893"/>
    <cellStyle name="40% - Accent1 22 4 2 4" xfId="10894"/>
    <cellStyle name="40% - Accent1 22 4 2 5" xfId="10895"/>
    <cellStyle name="40% - Accent1 22 4 2 6" xfId="10896"/>
    <cellStyle name="40% - Accent1 22 4 2 8" xfId="10888"/>
    <cellStyle name="40% - Accent1 22 4 3" xfId="10897"/>
    <cellStyle name="40% - Accent1 22 4 3 2" xfId="10898"/>
    <cellStyle name="40% - Accent1 22 4 3 2 2" xfId="10899"/>
    <cellStyle name="40% - Accent1 22 4 3 2 3" xfId="10900"/>
    <cellStyle name="40% - Accent1 22 4 3 2 4" xfId="10901"/>
    <cellStyle name="40% - Accent1 22 4 3 3" xfId="10902"/>
    <cellStyle name="40% - Accent1 22 4 3 4" xfId="10903"/>
    <cellStyle name="40% - Accent1 22 4 3 5" xfId="10904"/>
    <cellStyle name="40% - Accent1 22 4 4" xfId="10905"/>
    <cellStyle name="40% - Accent1 22 4 4 2" xfId="10906"/>
    <cellStyle name="40% - Accent1 22 4 4 3" xfId="10907"/>
    <cellStyle name="40% - Accent1 22 4 4 4" xfId="10908"/>
    <cellStyle name="40% - Accent1 22 4 5" xfId="10909"/>
    <cellStyle name="40% - Accent1 22 4 6" xfId="10910"/>
    <cellStyle name="40% - Accent1 22 4 7" xfId="10911"/>
    <cellStyle name="40% - Accent1 22 4 8" xfId="10912"/>
    <cellStyle name="40% - Accent1 22 5" xfId="6570"/>
    <cellStyle name="40% - Accent1 22 5 10" xfId="10913"/>
    <cellStyle name="40% - Accent1 22 5 2" xfId="10914"/>
    <cellStyle name="40% - Accent1 22 5 2 2" xfId="10915"/>
    <cellStyle name="40% - Accent1 22 5 2 2 2" xfId="10916"/>
    <cellStyle name="40% - Accent1 22 5 2 2 3" xfId="10917"/>
    <cellStyle name="40% - Accent1 22 5 2 2 4" xfId="10918"/>
    <cellStyle name="40% - Accent1 22 5 2 3" xfId="10919"/>
    <cellStyle name="40% - Accent1 22 5 2 4" xfId="10920"/>
    <cellStyle name="40% - Accent1 22 5 2 5" xfId="10921"/>
    <cellStyle name="40% - Accent1 22 5 3" xfId="10922"/>
    <cellStyle name="40% - Accent1 22 5 3 2" xfId="10923"/>
    <cellStyle name="40% - Accent1 22 5 3 2 2" xfId="10924"/>
    <cellStyle name="40% - Accent1 22 5 3 2 3" xfId="10925"/>
    <cellStyle name="40% - Accent1 22 5 3 2 4" xfId="10926"/>
    <cellStyle name="40% - Accent1 22 5 3 3" xfId="10927"/>
    <cellStyle name="40% - Accent1 22 5 3 4" xfId="10928"/>
    <cellStyle name="40% - Accent1 22 5 3 5" xfId="10929"/>
    <cellStyle name="40% - Accent1 22 5 4" xfId="10930"/>
    <cellStyle name="40% - Accent1 22 5 4 2" xfId="10931"/>
    <cellStyle name="40% - Accent1 22 5 4 3" xfId="10932"/>
    <cellStyle name="40% - Accent1 22 5 4 4" xfId="10933"/>
    <cellStyle name="40% - Accent1 22 5 5" xfId="10934"/>
    <cellStyle name="40% - Accent1 22 5 6" xfId="10935"/>
    <cellStyle name="40% - Accent1 22 5 7" xfId="10936"/>
    <cellStyle name="40% - Accent1 22 5 8" xfId="10937"/>
    <cellStyle name="40% - Accent1 22 6" xfId="2926"/>
    <cellStyle name="40% - Accent1 22 6 2" xfId="10939"/>
    <cellStyle name="40% - Accent1 22 6 2 2" xfId="10940"/>
    <cellStyle name="40% - Accent1 22 6 2 2 2" xfId="10941"/>
    <cellStyle name="40% - Accent1 22 6 2 2 3" xfId="10942"/>
    <cellStyle name="40% - Accent1 22 6 2 2 4" xfId="10943"/>
    <cellStyle name="40% - Accent1 22 6 2 3" xfId="10944"/>
    <cellStyle name="40% - Accent1 22 6 2 4" xfId="10945"/>
    <cellStyle name="40% - Accent1 22 6 2 5" xfId="10946"/>
    <cellStyle name="40% - Accent1 22 6 3" xfId="10947"/>
    <cellStyle name="40% - Accent1 22 6 3 2" xfId="10948"/>
    <cellStyle name="40% - Accent1 22 6 3 3" xfId="10949"/>
    <cellStyle name="40% - Accent1 22 6 3 4" xfId="10950"/>
    <cellStyle name="40% - Accent1 22 6 4" xfId="10951"/>
    <cellStyle name="40% - Accent1 22 6 5" xfId="10952"/>
    <cellStyle name="40% - Accent1 22 6 6" xfId="10953"/>
    <cellStyle name="40% - Accent1 22 6 8" xfId="10938"/>
    <cellStyle name="40% - Accent1 22 7" xfId="10954"/>
    <cellStyle name="40% - Accent1 22 7 2" xfId="10955"/>
    <cellStyle name="40% - Accent1 22 7 2 2" xfId="10956"/>
    <cellStyle name="40% - Accent1 22 7 2 3" xfId="10957"/>
    <cellStyle name="40% - Accent1 22 7 2 4" xfId="10958"/>
    <cellStyle name="40% - Accent1 22 7 3" xfId="10959"/>
    <cellStyle name="40% - Accent1 22 7 4" xfId="10960"/>
    <cellStyle name="40% - Accent1 22 7 5" xfId="10961"/>
    <cellStyle name="40% - Accent1 22 8" xfId="10962"/>
    <cellStyle name="40% - Accent1 22 8 2" xfId="10963"/>
    <cellStyle name="40% - Accent1 22 8 2 2" xfId="10964"/>
    <cellStyle name="40% - Accent1 22 8 2 3" xfId="10965"/>
    <cellStyle name="40% - Accent1 22 8 2 4" xfId="10966"/>
    <cellStyle name="40% - Accent1 22 8 3" xfId="10967"/>
    <cellStyle name="40% - Accent1 22 8 4" xfId="10968"/>
    <cellStyle name="40% - Accent1 22 8 5" xfId="10969"/>
    <cellStyle name="40% - Accent1 22 9" xfId="10970"/>
    <cellStyle name="40% - Accent1 22 9 2" xfId="10971"/>
    <cellStyle name="40% - Accent1 22 9 3" xfId="10972"/>
    <cellStyle name="40% - Accent1 22 9 4" xfId="10973"/>
    <cellStyle name="40% - Accent1 23" xfId="191"/>
    <cellStyle name="40% - Accent1 23 10" xfId="10975"/>
    <cellStyle name="40% - Accent1 23 11" xfId="10976"/>
    <cellStyle name="40% - Accent1 23 12" xfId="10977"/>
    <cellStyle name="40% - Accent1 23 13" xfId="10978"/>
    <cellStyle name="40% - Accent1 23 15" xfId="10974"/>
    <cellStyle name="40% - Accent1 23 2" xfId="2970"/>
    <cellStyle name="40% - Accent1 23 2 10" xfId="10979"/>
    <cellStyle name="40% - Accent1 23 2 2" xfId="5857"/>
    <cellStyle name="40% - Accent1 23 2 2 2" xfId="7368"/>
    <cellStyle name="40% - Accent1 23 2 2 2 2" xfId="10982"/>
    <cellStyle name="40% - Accent1 23 2 2 2 2 2" xfId="10983"/>
    <cellStyle name="40% - Accent1 23 2 2 2 3" xfId="10984"/>
    <cellStyle name="40% - Accent1 23 2 2 2 4" xfId="10985"/>
    <cellStyle name="40% - Accent1 23 2 2 2 5" xfId="10986"/>
    <cellStyle name="40% - Accent1 23 2 2 2 7" xfId="10981"/>
    <cellStyle name="40% - Accent1 23 2 2 3" xfId="10987"/>
    <cellStyle name="40% - Accent1 23 2 2 3 2" xfId="10988"/>
    <cellStyle name="40% - Accent1 23 2 2 4" xfId="10989"/>
    <cellStyle name="40% - Accent1 23 2 2 5" xfId="10990"/>
    <cellStyle name="40% - Accent1 23 2 2 6" xfId="10991"/>
    <cellStyle name="40% - Accent1 23 2 2 8" xfId="10980"/>
    <cellStyle name="40% - Accent1 23 2 3" xfId="6614"/>
    <cellStyle name="40% - Accent1 23 2 3 2" xfId="10993"/>
    <cellStyle name="40% - Accent1 23 2 3 2 2" xfId="10994"/>
    <cellStyle name="40% - Accent1 23 2 3 2 3" xfId="10995"/>
    <cellStyle name="40% - Accent1 23 2 3 2 4" xfId="10996"/>
    <cellStyle name="40% - Accent1 23 2 3 3" xfId="10997"/>
    <cellStyle name="40% - Accent1 23 2 3 4" xfId="10998"/>
    <cellStyle name="40% - Accent1 23 2 3 5" xfId="10999"/>
    <cellStyle name="40% - Accent1 23 2 3 6" xfId="11000"/>
    <cellStyle name="40% - Accent1 23 2 3 8" xfId="10992"/>
    <cellStyle name="40% - Accent1 23 2 4" xfId="11001"/>
    <cellStyle name="40% - Accent1 23 2 4 2" xfId="11002"/>
    <cellStyle name="40% - Accent1 23 2 4 3" xfId="11003"/>
    <cellStyle name="40% - Accent1 23 2 4 4" xfId="11004"/>
    <cellStyle name="40% - Accent1 23 2 5" xfId="11005"/>
    <cellStyle name="40% - Accent1 23 2 6" xfId="11006"/>
    <cellStyle name="40% - Accent1 23 2 7" xfId="11007"/>
    <cellStyle name="40% - Accent1 23 2 8" xfId="11008"/>
    <cellStyle name="40% - Accent1 23 3" xfId="3476"/>
    <cellStyle name="40% - Accent1 23 3 2" xfId="11009"/>
    <cellStyle name="40% - Accent1 23 3 2 2" xfId="11010"/>
    <cellStyle name="40% - Accent1 23 3 2 2 2" xfId="11011"/>
    <cellStyle name="40% - Accent1 23 3 2 2 3" xfId="11012"/>
    <cellStyle name="40% - Accent1 23 3 2 2 4" xfId="11013"/>
    <cellStyle name="40% - Accent1 23 3 2 3" xfId="11014"/>
    <cellStyle name="40% - Accent1 23 3 2 4" xfId="11015"/>
    <cellStyle name="40% - Accent1 23 3 2 5" xfId="11016"/>
    <cellStyle name="40% - Accent1 23 3 3" xfId="11017"/>
    <cellStyle name="40% - Accent1 23 3 3 2" xfId="11018"/>
    <cellStyle name="40% - Accent1 23 3 3 2 2" xfId="11019"/>
    <cellStyle name="40% - Accent1 23 3 3 2 3" xfId="11020"/>
    <cellStyle name="40% - Accent1 23 3 3 2 4" xfId="11021"/>
    <cellStyle name="40% - Accent1 23 3 3 3" xfId="11022"/>
    <cellStyle name="40% - Accent1 23 3 3 4" xfId="11023"/>
    <cellStyle name="40% - Accent1 23 3 3 5" xfId="11024"/>
    <cellStyle name="40% - Accent1 23 3 4" xfId="11025"/>
    <cellStyle name="40% - Accent1 23 3 4 2" xfId="11026"/>
    <cellStyle name="40% - Accent1 23 3 4 3" xfId="11027"/>
    <cellStyle name="40% - Accent1 23 3 4 4" xfId="11028"/>
    <cellStyle name="40% - Accent1 23 4" xfId="4708"/>
    <cellStyle name="40% - Accent1 23 4 2" xfId="11029"/>
    <cellStyle name="40% - Accent1 23 4 2 2" xfId="11030"/>
    <cellStyle name="40% - Accent1 23 4 2 2 2" xfId="11031"/>
    <cellStyle name="40% - Accent1 23 4 2 2 3" xfId="11032"/>
    <cellStyle name="40% - Accent1 23 4 2 2 4" xfId="11033"/>
    <cellStyle name="40% - Accent1 23 4 2 3" xfId="11034"/>
    <cellStyle name="40% - Accent1 23 4 2 4" xfId="11035"/>
    <cellStyle name="40% - Accent1 23 4 2 5" xfId="11036"/>
    <cellStyle name="40% - Accent1 23 4 3" xfId="11037"/>
    <cellStyle name="40% - Accent1 23 4 3 2" xfId="11038"/>
    <cellStyle name="40% - Accent1 23 4 3 2 2" xfId="11039"/>
    <cellStyle name="40% - Accent1 23 4 3 2 3" xfId="11040"/>
    <cellStyle name="40% - Accent1 23 4 3 2 4" xfId="11041"/>
    <cellStyle name="40% - Accent1 23 4 3 3" xfId="11042"/>
    <cellStyle name="40% - Accent1 23 4 3 4" xfId="11043"/>
    <cellStyle name="40% - Accent1 23 4 3 5" xfId="11044"/>
    <cellStyle name="40% - Accent1 23 4 4" xfId="11045"/>
    <cellStyle name="40% - Accent1 23 4 4 2" xfId="11046"/>
    <cellStyle name="40% - Accent1 23 4 4 3" xfId="11047"/>
    <cellStyle name="40% - Accent1 23 4 4 4" xfId="11048"/>
    <cellStyle name="40% - Accent1 23 5" xfId="5828"/>
    <cellStyle name="40% - Accent1 23 5 2" xfId="7339"/>
    <cellStyle name="40% - Accent1 23 5 2 2" xfId="11051"/>
    <cellStyle name="40% - Accent1 23 5 2 2 2" xfId="11052"/>
    <cellStyle name="40% - Accent1 23 5 2 2 3" xfId="11053"/>
    <cellStyle name="40% - Accent1 23 5 2 2 4" xfId="11054"/>
    <cellStyle name="40% - Accent1 23 5 2 3" xfId="11055"/>
    <cellStyle name="40% - Accent1 23 5 2 4" xfId="11056"/>
    <cellStyle name="40% - Accent1 23 5 2 5" xfId="11057"/>
    <cellStyle name="40% - Accent1 23 5 2 6" xfId="11058"/>
    <cellStyle name="40% - Accent1 23 5 2 8" xfId="11050"/>
    <cellStyle name="40% - Accent1 23 5 3" xfId="11059"/>
    <cellStyle name="40% - Accent1 23 5 3 2" xfId="11060"/>
    <cellStyle name="40% - Accent1 23 5 3 3" xfId="11061"/>
    <cellStyle name="40% - Accent1 23 5 3 4" xfId="11062"/>
    <cellStyle name="40% - Accent1 23 5 4" xfId="11063"/>
    <cellStyle name="40% - Accent1 23 5 5" xfId="11064"/>
    <cellStyle name="40% - Accent1 23 5 6" xfId="11065"/>
    <cellStyle name="40% - Accent1 23 5 7" xfId="11066"/>
    <cellStyle name="40% - Accent1 23 5 9" xfId="11049"/>
    <cellStyle name="40% - Accent1 23 6" xfId="6585"/>
    <cellStyle name="40% - Accent1 23 6 2" xfId="11068"/>
    <cellStyle name="40% - Accent1 23 6 2 2" xfId="11069"/>
    <cellStyle name="40% - Accent1 23 6 2 3" xfId="11070"/>
    <cellStyle name="40% - Accent1 23 6 2 4" xfId="11071"/>
    <cellStyle name="40% - Accent1 23 6 3" xfId="11072"/>
    <cellStyle name="40% - Accent1 23 6 4" xfId="11073"/>
    <cellStyle name="40% - Accent1 23 6 5" xfId="11074"/>
    <cellStyle name="40% - Accent1 23 6 6" xfId="11075"/>
    <cellStyle name="40% - Accent1 23 6 8" xfId="11067"/>
    <cellStyle name="40% - Accent1 23 7" xfId="2941"/>
    <cellStyle name="40% - Accent1 23 7 2" xfId="11077"/>
    <cellStyle name="40% - Accent1 23 7 2 2" xfId="11078"/>
    <cellStyle name="40% - Accent1 23 7 2 3" xfId="11079"/>
    <cellStyle name="40% - Accent1 23 7 2 4" xfId="11080"/>
    <cellStyle name="40% - Accent1 23 7 3" xfId="11081"/>
    <cellStyle name="40% - Accent1 23 7 4" xfId="11082"/>
    <cellStyle name="40% - Accent1 23 7 5" xfId="11083"/>
    <cellStyle name="40% - Accent1 23 7 7" xfId="11076"/>
    <cellStyle name="40% - Accent1 23 8" xfId="11084"/>
    <cellStyle name="40% - Accent1 23 8 2" xfId="11085"/>
    <cellStyle name="40% - Accent1 23 8 3" xfId="11086"/>
    <cellStyle name="40% - Accent1 23 8 4" xfId="11087"/>
    <cellStyle name="40% - Accent1 23 9" xfId="11088"/>
    <cellStyle name="40% - Accent1 24" xfId="2986"/>
    <cellStyle name="40% - Accent1 24 10" xfId="11090"/>
    <cellStyle name="40% - Accent1 24 11" xfId="11091"/>
    <cellStyle name="40% - Accent1 24 12" xfId="11092"/>
    <cellStyle name="40% - Accent1 24 14" xfId="11089"/>
    <cellStyle name="40% - Accent1 24 2" xfId="4709"/>
    <cellStyle name="40% - Accent1 24 2 2" xfId="11093"/>
    <cellStyle name="40% - Accent1 24 2 2 2" xfId="11094"/>
    <cellStyle name="40% - Accent1 24 2 2 3" xfId="11095"/>
    <cellStyle name="40% - Accent1 24 2 2 4" xfId="11096"/>
    <cellStyle name="40% - Accent1 24 3" xfId="4710"/>
    <cellStyle name="40% - Accent1 24 3 2" xfId="11097"/>
    <cellStyle name="40% - Accent1 24 3 2 2" xfId="11098"/>
    <cellStyle name="40% - Accent1 24 3 2 3" xfId="11099"/>
    <cellStyle name="40% - Accent1 24 3 2 4" xfId="11100"/>
    <cellStyle name="40% - Accent1 24 4" xfId="4711"/>
    <cellStyle name="40% - Accent1 24 5" xfId="4712"/>
    <cellStyle name="40% - Accent1 24 6" xfId="4713"/>
    <cellStyle name="40% - Accent1 24 7" xfId="5873"/>
    <cellStyle name="40% - Accent1 24 7 2" xfId="7384"/>
    <cellStyle name="40% - Accent1 24 7 2 2" xfId="11103"/>
    <cellStyle name="40% - Accent1 24 7 2 2 2" xfId="11104"/>
    <cellStyle name="40% - Accent1 24 7 2 3" xfId="11105"/>
    <cellStyle name="40% - Accent1 24 7 2 5" xfId="11102"/>
    <cellStyle name="40% - Accent1 24 7 3" xfId="11106"/>
    <cellStyle name="40% - Accent1 24 7 3 2" xfId="11107"/>
    <cellStyle name="40% - Accent1 24 7 4" xfId="11108"/>
    <cellStyle name="40% - Accent1 24 7 5" xfId="11109"/>
    <cellStyle name="40% - Accent1 24 7 7" xfId="11101"/>
    <cellStyle name="40% - Accent1 24 8" xfId="6630"/>
    <cellStyle name="40% - Accent1 24 8 2" xfId="11111"/>
    <cellStyle name="40% - Accent1 24 8 2 2" xfId="11112"/>
    <cellStyle name="40% - Accent1 24 8 3" xfId="11113"/>
    <cellStyle name="40% - Accent1 24 8 4" xfId="11114"/>
    <cellStyle name="40% - Accent1 24 8 5" xfId="11115"/>
    <cellStyle name="40% - Accent1 24 8 7" xfId="11110"/>
    <cellStyle name="40% - Accent1 24 9" xfId="11116"/>
    <cellStyle name="40% - Accent1 24 9 2" xfId="11117"/>
    <cellStyle name="40% - Accent1 25" xfId="3001"/>
    <cellStyle name="40% - Accent1 25 10" xfId="11118"/>
    <cellStyle name="40% - Accent1 25 2" xfId="4714"/>
    <cellStyle name="40% - Accent1 25 2 2" xfId="11119"/>
    <cellStyle name="40% - Accent1 25 2 2 2" xfId="11120"/>
    <cellStyle name="40% - Accent1 25 2 2 3" xfId="11121"/>
    <cellStyle name="40% - Accent1 25 2 2 4" xfId="11122"/>
    <cellStyle name="40% - Accent1 25 3" xfId="5887"/>
    <cellStyle name="40% - Accent1 25 3 2" xfId="7398"/>
    <cellStyle name="40% - Accent1 25 3 2 2" xfId="11125"/>
    <cellStyle name="40% - Accent1 25 3 2 2 2" xfId="11126"/>
    <cellStyle name="40% - Accent1 25 3 2 3" xfId="11127"/>
    <cellStyle name="40% - Accent1 25 3 2 4" xfId="11128"/>
    <cellStyle name="40% - Accent1 25 3 2 5" xfId="11129"/>
    <cellStyle name="40% - Accent1 25 3 2 7" xfId="11124"/>
    <cellStyle name="40% - Accent1 25 3 3" xfId="11130"/>
    <cellStyle name="40% - Accent1 25 3 3 2" xfId="11131"/>
    <cellStyle name="40% - Accent1 25 3 4" xfId="11132"/>
    <cellStyle name="40% - Accent1 25 3 5" xfId="11133"/>
    <cellStyle name="40% - Accent1 25 3 6" xfId="11134"/>
    <cellStyle name="40% - Accent1 25 3 8" xfId="11123"/>
    <cellStyle name="40% - Accent1 25 4" xfId="6644"/>
    <cellStyle name="40% - Accent1 25 4 2" xfId="11136"/>
    <cellStyle name="40% - Accent1 25 4 2 2" xfId="11137"/>
    <cellStyle name="40% - Accent1 25 4 3" xfId="11138"/>
    <cellStyle name="40% - Accent1 25 4 4" xfId="11139"/>
    <cellStyle name="40% - Accent1 25 4 5" xfId="11140"/>
    <cellStyle name="40% - Accent1 25 4 7" xfId="11135"/>
    <cellStyle name="40% - Accent1 25 5" xfId="11141"/>
    <cellStyle name="40% - Accent1 25 5 2" xfId="11142"/>
    <cellStyle name="40% - Accent1 25 6" xfId="11143"/>
    <cellStyle name="40% - Accent1 25 7" xfId="11144"/>
    <cellStyle name="40% - Accent1 25 8" xfId="11145"/>
    <cellStyle name="40% - Accent1 26" xfId="3452"/>
    <cellStyle name="40% - Accent1 26 10" xfId="11146"/>
    <cellStyle name="40% - Accent1 26 2" xfId="4715"/>
    <cellStyle name="40% - Accent1 26 2 2" xfId="11147"/>
    <cellStyle name="40% - Accent1 26 2 2 2" xfId="11148"/>
    <cellStyle name="40% - Accent1 26 2 2 3" xfId="11149"/>
    <cellStyle name="40% - Accent1 26 2 2 4" xfId="11150"/>
    <cellStyle name="40% - Accent1 26 3" xfId="5901"/>
    <cellStyle name="40% - Accent1 26 3 2" xfId="7412"/>
    <cellStyle name="40% - Accent1 26 3 2 2" xfId="11153"/>
    <cellStyle name="40% - Accent1 26 3 2 2 2" xfId="11154"/>
    <cellStyle name="40% - Accent1 26 3 2 3" xfId="11155"/>
    <cellStyle name="40% - Accent1 26 3 2 4" xfId="11156"/>
    <cellStyle name="40% - Accent1 26 3 2 5" xfId="11157"/>
    <cellStyle name="40% - Accent1 26 3 2 7" xfId="11152"/>
    <cellStyle name="40% - Accent1 26 3 3" xfId="11158"/>
    <cellStyle name="40% - Accent1 26 3 3 2" xfId="11159"/>
    <cellStyle name="40% - Accent1 26 3 4" xfId="11160"/>
    <cellStyle name="40% - Accent1 26 3 5" xfId="11161"/>
    <cellStyle name="40% - Accent1 26 3 6" xfId="11162"/>
    <cellStyle name="40% - Accent1 26 3 8" xfId="11151"/>
    <cellStyle name="40% - Accent1 26 4" xfId="6658"/>
    <cellStyle name="40% - Accent1 26 4 2" xfId="11164"/>
    <cellStyle name="40% - Accent1 26 4 2 2" xfId="11165"/>
    <cellStyle name="40% - Accent1 26 4 3" xfId="11166"/>
    <cellStyle name="40% - Accent1 26 4 4" xfId="11167"/>
    <cellStyle name="40% - Accent1 26 4 5" xfId="11168"/>
    <cellStyle name="40% - Accent1 26 4 7" xfId="11163"/>
    <cellStyle name="40% - Accent1 26 5" xfId="11169"/>
    <cellStyle name="40% - Accent1 26 5 2" xfId="11170"/>
    <cellStyle name="40% - Accent1 26 6" xfId="11171"/>
    <cellStyle name="40% - Accent1 26 7" xfId="11172"/>
    <cellStyle name="40% - Accent1 26 8" xfId="11173"/>
    <cellStyle name="40% - Accent1 27" xfId="4433"/>
    <cellStyle name="40% - Accent1 27 10" xfId="11174"/>
    <cellStyle name="40% - Accent1 27 2" xfId="4716"/>
    <cellStyle name="40% - Accent1 27 2 2" xfId="11175"/>
    <cellStyle name="40% - Accent1 27 2 2 2" xfId="11176"/>
    <cellStyle name="40% - Accent1 27 2 2 3" xfId="11177"/>
    <cellStyle name="40% - Accent1 27 2 2 4" xfId="11178"/>
    <cellStyle name="40% - Accent1 27 3" xfId="6556"/>
    <cellStyle name="40% - Accent1 27 3 2" xfId="8064"/>
    <cellStyle name="40% - Accent1 27 3 2 2" xfId="11181"/>
    <cellStyle name="40% - Accent1 27 3 2 2 2" xfId="11182"/>
    <cellStyle name="40% - Accent1 27 3 2 3" xfId="11183"/>
    <cellStyle name="40% - Accent1 27 3 2 4" xfId="11184"/>
    <cellStyle name="40% - Accent1 27 3 2 5" xfId="11185"/>
    <cellStyle name="40% - Accent1 27 3 2 7" xfId="11180"/>
    <cellStyle name="40% - Accent1 27 3 3" xfId="11186"/>
    <cellStyle name="40% - Accent1 27 3 3 2" xfId="11187"/>
    <cellStyle name="40% - Accent1 27 3 4" xfId="11188"/>
    <cellStyle name="40% - Accent1 27 3 5" xfId="11189"/>
    <cellStyle name="40% - Accent1 27 3 6" xfId="11190"/>
    <cellStyle name="40% - Accent1 27 3 8" xfId="11179"/>
    <cellStyle name="40% - Accent1 27 4" xfId="7310"/>
    <cellStyle name="40% - Accent1 27 4 2" xfId="11192"/>
    <cellStyle name="40% - Accent1 27 4 2 2" xfId="11193"/>
    <cellStyle name="40% - Accent1 27 4 3" xfId="11194"/>
    <cellStyle name="40% - Accent1 27 4 4" xfId="11195"/>
    <cellStyle name="40% - Accent1 27 4 5" xfId="11196"/>
    <cellStyle name="40% - Accent1 27 4 7" xfId="11191"/>
    <cellStyle name="40% - Accent1 27 5" xfId="11197"/>
    <cellStyle name="40% - Accent1 27 5 2" xfId="11198"/>
    <cellStyle name="40% - Accent1 27 6" xfId="11199"/>
    <cellStyle name="40% - Accent1 27 7" xfId="11200"/>
    <cellStyle name="40% - Accent1 27 8" xfId="11201"/>
    <cellStyle name="40% - Accent1 28" xfId="4717"/>
    <cellStyle name="40% - Accent1 29" xfId="4718"/>
    <cellStyle name="40% - Accent1 3" xfId="192"/>
    <cellStyle name="40% - Accent1 30" xfId="4719"/>
    <cellStyle name="40% - Accent1 31" xfId="4720"/>
    <cellStyle name="40% - Accent1 32" xfId="4721"/>
    <cellStyle name="40% - Accent1 33" xfId="4722"/>
    <cellStyle name="40% - Accent1 34" xfId="11202"/>
    <cellStyle name="40% - Accent1 34 2" xfId="11203"/>
    <cellStyle name="40% - Accent1 34 3" xfId="11204"/>
    <cellStyle name="40% - Accent1 35" xfId="11205"/>
    <cellStyle name="40% - Accent1 35 2" xfId="11206"/>
    <cellStyle name="40% - Accent1 4" xfId="193"/>
    <cellStyle name="40% - Accent1 5" xfId="194"/>
    <cellStyle name="40% - Accent1 6" xfId="195"/>
    <cellStyle name="40% - Accent1 7" xfId="196"/>
    <cellStyle name="40% - Accent1 8" xfId="197"/>
    <cellStyle name="40% - Accent1 9" xfId="198"/>
    <cellStyle name="40% - Accent2" xfId="199"/>
    <cellStyle name="40% - Accent2 10" xfId="200"/>
    <cellStyle name="40% - Accent2 11" xfId="201"/>
    <cellStyle name="40% - Accent2 12" xfId="202"/>
    <cellStyle name="40% - Accent2 13" xfId="203"/>
    <cellStyle name="40% - Accent2 14" xfId="204"/>
    <cellStyle name="40% - Accent2 15" xfId="205"/>
    <cellStyle name="40% - Accent2 16" xfId="206"/>
    <cellStyle name="40% - Accent2 17" xfId="207"/>
    <cellStyle name="40% - Accent2 18" xfId="208"/>
    <cellStyle name="40% - Accent2 19" xfId="209"/>
    <cellStyle name="40% - Accent2 2" xfId="210"/>
    <cellStyle name="40% - Accent2 2 10" xfId="4723"/>
    <cellStyle name="40% - Accent2 2 11" xfId="4724"/>
    <cellStyle name="40% - Accent2 2 12" xfId="4725"/>
    <cellStyle name="40% - Accent2 2 13" xfId="4726"/>
    <cellStyle name="40% - Accent2 2 14" xfId="11207"/>
    <cellStyle name="40% - Accent2 2 2" xfId="211"/>
    <cellStyle name="40% - Accent2 2 3" xfId="212"/>
    <cellStyle name="40% - Accent2 2 4" xfId="4727"/>
    <cellStyle name="40% - Accent2 2 5" xfId="4728"/>
    <cellStyle name="40% - Accent2 2 6" xfId="4729"/>
    <cellStyle name="40% - Accent2 2 7" xfId="4730"/>
    <cellStyle name="40% - Accent2 2 8" xfId="4731"/>
    <cellStyle name="40% - Accent2 2 9" xfId="4732"/>
    <cellStyle name="40% - Accent2 20" xfId="213"/>
    <cellStyle name="40% - Accent2 21" xfId="214"/>
    <cellStyle name="40% - Accent2 21 10" xfId="4734"/>
    <cellStyle name="40% - Accent2 21 11" xfId="4735"/>
    <cellStyle name="40% - Accent2 21 12" xfId="4736"/>
    <cellStyle name="40% - Accent2 21 13" xfId="4737"/>
    <cellStyle name="40% - Accent2 21 14" xfId="4733"/>
    <cellStyle name="40% - Accent2 21 2" xfId="215"/>
    <cellStyle name="40% - Accent2 21 2 2" xfId="4738"/>
    <cellStyle name="40% - Accent2 21 2 2 2" xfId="11208"/>
    <cellStyle name="40% - Accent2 21 2 3" xfId="3023"/>
    <cellStyle name="40% - Accent2 21 2 3 2" xfId="11210"/>
    <cellStyle name="40% - Accent2 21 2 3 2 2" xfId="11211"/>
    <cellStyle name="40% - Accent2 21 2 3 2 2 2" xfId="11212"/>
    <cellStyle name="40% - Accent2 21 2 3 2 2 2 2" xfId="11213"/>
    <cellStyle name="40% - Accent2 21 2 3 2 2 3" xfId="11214"/>
    <cellStyle name="40% - Accent2 21 2 3 2 3" xfId="11215"/>
    <cellStyle name="40% - Accent2 21 2 3 2 3 2" xfId="11216"/>
    <cellStyle name="40% - Accent2 21 2 3 2 4" xfId="11217"/>
    <cellStyle name="40% - Accent2 21 2 3 3" xfId="11218"/>
    <cellStyle name="40% - Accent2 21 2 3 3 2" xfId="11219"/>
    <cellStyle name="40% - Accent2 21 2 3 3 2 2" xfId="11220"/>
    <cellStyle name="40% - Accent2 21 2 3 3 3" xfId="11221"/>
    <cellStyle name="40% - Accent2 21 2 3 4" xfId="11222"/>
    <cellStyle name="40% - Accent2 21 2 3 4 2" xfId="11223"/>
    <cellStyle name="40% - Accent2 21 2 3 5" xfId="11224"/>
    <cellStyle name="40% - Accent2 21 2 3 7" xfId="11209"/>
    <cellStyle name="40% - Accent2 21 2 4" xfId="11225"/>
    <cellStyle name="40% - Accent2 21 2 5" xfId="11226"/>
    <cellStyle name="40% - Accent2 21 3" xfId="4739"/>
    <cellStyle name="40% - Accent2 21 4" xfId="4740"/>
    <cellStyle name="40% - Accent2 21 5" xfId="4741"/>
    <cellStyle name="40% - Accent2 21 6" xfId="4742"/>
    <cellStyle name="40% - Accent2 21 7" xfId="4743"/>
    <cellStyle name="40% - Accent2 21 8" xfId="4744"/>
    <cellStyle name="40% - Accent2 21 9" xfId="4745"/>
    <cellStyle name="40% - Accent2 21_Kleistu_celins" xfId="11227"/>
    <cellStyle name="40% - Accent2 22" xfId="216"/>
    <cellStyle name="40% - Accent2 22 10" xfId="11229"/>
    <cellStyle name="40% - Accent2 22 11" xfId="11230"/>
    <cellStyle name="40% - Accent2 22 12" xfId="11231"/>
    <cellStyle name="40% - Accent2 22 13" xfId="11232"/>
    <cellStyle name="40% - Accent2 22 14" xfId="11233"/>
    <cellStyle name="40% - Accent2 22 16" xfId="11228"/>
    <cellStyle name="40% - Accent2 22 2" xfId="2957"/>
    <cellStyle name="40% - Accent2 22 2 10" xfId="11234"/>
    <cellStyle name="40% - Accent2 22 2 2" xfId="5844"/>
    <cellStyle name="40% - Accent2 22 2 2 2" xfId="7355"/>
    <cellStyle name="40% - Accent2 22 2 2 2 2" xfId="11237"/>
    <cellStyle name="40% - Accent2 22 2 2 2 2 2" xfId="11238"/>
    <cellStyle name="40% - Accent2 22 2 2 2 3" xfId="11239"/>
    <cellStyle name="40% - Accent2 22 2 2 2 4" xfId="11240"/>
    <cellStyle name="40% - Accent2 22 2 2 2 5" xfId="11241"/>
    <cellStyle name="40% - Accent2 22 2 2 2 7" xfId="11236"/>
    <cellStyle name="40% - Accent2 22 2 2 3" xfId="11242"/>
    <cellStyle name="40% - Accent2 22 2 2 3 2" xfId="11243"/>
    <cellStyle name="40% - Accent2 22 2 2 4" xfId="11244"/>
    <cellStyle name="40% - Accent2 22 2 2 5" xfId="11245"/>
    <cellStyle name="40% - Accent2 22 2 2 6" xfId="11246"/>
    <cellStyle name="40% - Accent2 22 2 2 8" xfId="11235"/>
    <cellStyle name="40% - Accent2 22 2 3" xfId="6601"/>
    <cellStyle name="40% - Accent2 22 2 3 2" xfId="11248"/>
    <cellStyle name="40% - Accent2 22 2 3 2 2" xfId="11249"/>
    <cellStyle name="40% - Accent2 22 2 3 2 3" xfId="11250"/>
    <cellStyle name="40% - Accent2 22 2 3 2 4" xfId="11251"/>
    <cellStyle name="40% - Accent2 22 2 3 3" xfId="11252"/>
    <cellStyle name="40% - Accent2 22 2 3 4" xfId="11253"/>
    <cellStyle name="40% - Accent2 22 2 3 5" xfId="11254"/>
    <cellStyle name="40% - Accent2 22 2 3 6" xfId="11255"/>
    <cellStyle name="40% - Accent2 22 2 3 8" xfId="11247"/>
    <cellStyle name="40% - Accent2 22 2 4" xfId="11256"/>
    <cellStyle name="40% - Accent2 22 2 4 2" xfId="11257"/>
    <cellStyle name="40% - Accent2 22 2 4 3" xfId="11258"/>
    <cellStyle name="40% - Accent2 22 2 4 4" xfId="11259"/>
    <cellStyle name="40% - Accent2 22 2 5" xfId="11260"/>
    <cellStyle name="40% - Accent2 22 2 6" xfId="11261"/>
    <cellStyle name="40% - Accent2 22 2 7" xfId="11262"/>
    <cellStyle name="40% - Accent2 22 2 8" xfId="11263"/>
    <cellStyle name="40% - Accent2 22 3" xfId="3477"/>
    <cellStyle name="40% - Accent2 22 3 2" xfId="11264"/>
    <cellStyle name="40% - Accent2 22 3 2 2" xfId="11265"/>
    <cellStyle name="40% - Accent2 22 3 2 2 2" xfId="11266"/>
    <cellStyle name="40% - Accent2 22 3 2 2 3" xfId="11267"/>
    <cellStyle name="40% - Accent2 22 3 2 2 4" xfId="11268"/>
    <cellStyle name="40% - Accent2 22 3 2 3" xfId="11269"/>
    <cellStyle name="40% - Accent2 22 3 2 4" xfId="11270"/>
    <cellStyle name="40% - Accent2 22 3 2 5" xfId="11271"/>
    <cellStyle name="40% - Accent2 22 3 3" xfId="11272"/>
    <cellStyle name="40% - Accent2 22 3 3 2" xfId="11273"/>
    <cellStyle name="40% - Accent2 22 3 3 2 2" xfId="11274"/>
    <cellStyle name="40% - Accent2 22 3 3 2 3" xfId="11275"/>
    <cellStyle name="40% - Accent2 22 3 3 2 4" xfId="11276"/>
    <cellStyle name="40% - Accent2 22 3 3 3" xfId="11277"/>
    <cellStyle name="40% - Accent2 22 3 3 4" xfId="11278"/>
    <cellStyle name="40% - Accent2 22 3 3 5" xfId="11279"/>
    <cellStyle name="40% - Accent2 22 3 4" xfId="11280"/>
    <cellStyle name="40% - Accent2 22 3 4 2" xfId="11281"/>
    <cellStyle name="40% - Accent2 22 3 4 3" xfId="11282"/>
    <cellStyle name="40% - Accent2 22 3 4 4" xfId="11283"/>
    <cellStyle name="40% - Accent2 22 4" xfId="5815"/>
    <cellStyle name="40% - Accent2 22 4 10" xfId="11284"/>
    <cellStyle name="40% - Accent2 22 4 2" xfId="7326"/>
    <cellStyle name="40% - Accent2 22 4 2 2" xfId="11286"/>
    <cellStyle name="40% - Accent2 22 4 2 2 2" xfId="11287"/>
    <cellStyle name="40% - Accent2 22 4 2 2 3" xfId="11288"/>
    <cellStyle name="40% - Accent2 22 4 2 2 4" xfId="11289"/>
    <cellStyle name="40% - Accent2 22 4 2 3" xfId="11290"/>
    <cellStyle name="40% - Accent2 22 4 2 4" xfId="11291"/>
    <cellStyle name="40% - Accent2 22 4 2 5" xfId="11292"/>
    <cellStyle name="40% - Accent2 22 4 2 6" xfId="11293"/>
    <cellStyle name="40% - Accent2 22 4 2 8" xfId="11285"/>
    <cellStyle name="40% - Accent2 22 4 3" xfId="11294"/>
    <cellStyle name="40% - Accent2 22 4 3 2" xfId="11295"/>
    <cellStyle name="40% - Accent2 22 4 3 2 2" xfId="11296"/>
    <cellStyle name="40% - Accent2 22 4 3 2 3" xfId="11297"/>
    <cellStyle name="40% - Accent2 22 4 3 2 4" xfId="11298"/>
    <cellStyle name="40% - Accent2 22 4 3 3" xfId="11299"/>
    <cellStyle name="40% - Accent2 22 4 3 4" xfId="11300"/>
    <cellStyle name="40% - Accent2 22 4 3 5" xfId="11301"/>
    <cellStyle name="40% - Accent2 22 4 4" xfId="11302"/>
    <cellStyle name="40% - Accent2 22 4 4 2" xfId="11303"/>
    <cellStyle name="40% - Accent2 22 4 4 3" xfId="11304"/>
    <cellStyle name="40% - Accent2 22 4 4 4" xfId="11305"/>
    <cellStyle name="40% - Accent2 22 4 5" xfId="11306"/>
    <cellStyle name="40% - Accent2 22 4 6" xfId="11307"/>
    <cellStyle name="40% - Accent2 22 4 7" xfId="11308"/>
    <cellStyle name="40% - Accent2 22 4 8" xfId="11309"/>
    <cellStyle name="40% - Accent2 22 5" xfId="6572"/>
    <cellStyle name="40% - Accent2 22 5 10" xfId="11310"/>
    <cellStyle name="40% - Accent2 22 5 2" xfId="11311"/>
    <cellStyle name="40% - Accent2 22 5 2 2" xfId="11312"/>
    <cellStyle name="40% - Accent2 22 5 2 2 2" xfId="11313"/>
    <cellStyle name="40% - Accent2 22 5 2 2 3" xfId="11314"/>
    <cellStyle name="40% - Accent2 22 5 2 2 4" xfId="11315"/>
    <cellStyle name="40% - Accent2 22 5 2 3" xfId="11316"/>
    <cellStyle name="40% - Accent2 22 5 2 4" xfId="11317"/>
    <cellStyle name="40% - Accent2 22 5 2 5" xfId="11318"/>
    <cellStyle name="40% - Accent2 22 5 3" xfId="11319"/>
    <cellStyle name="40% - Accent2 22 5 3 2" xfId="11320"/>
    <cellStyle name="40% - Accent2 22 5 3 2 2" xfId="11321"/>
    <cellStyle name="40% - Accent2 22 5 3 2 3" xfId="11322"/>
    <cellStyle name="40% - Accent2 22 5 3 2 4" xfId="11323"/>
    <cellStyle name="40% - Accent2 22 5 3 3" xfId="11324"/>
    <cellStyle name="40% - Accent2 22 5 3 4" xfId="11325"/>
    <cellStyle name="40% - Accent2 22 5 3 5" xfId="11326"/>
    <cellStyle name="40% - Accent2 22 5 4" xfId="11327"/>
    <cellStyle name="40% - Accent2 22 5 4 2" xfId="11328"/>
    <cellStyle name="40% - Accent2 22 5 4 3" xfId="11329"/>
    <cellStyle name="40% - Accent2 22 5 4 4" xfId="11330"/>
    <cellStyle name="40% - Accent2 22 5 5" xfId="11331"/>
    <cellStyle name="40% - Accent2 22 5 6" xfId="11332"/>
    <cellStyle name="40% - Accent2 22 5 7" xfId="11333"/>
    <cellStyle name="40% - Accent2 22 5 8" xfId="11334"/>
    <cellStyle name="40% - Accent2 22 6" xfId="2928"/>
    <cellStyle name="40% - Accent2 22 6 2" xfId="11336"/>
    <cellStyle name="40% - Accent2 22 6 2 2" xfId="11337"/>
    <cellStyle name="40% - Accent2 22 6 2 2 2" xfId="11338"/>
    <cellStyle name="40% - Accent2 22 6 2 2 3" xfId="11339"/>
    <cellStyle name="40% - Accent2 22 6 2 2 4" xfId="11340"/>
    <cellStyle name="40% - Accent2 22 6 2 3" xfId="11341"/>
    <cellStyle name="40% - Accent2 22 6 2 4" xfId="11342"/>
    <cellStyle name="40% - Accent2 22 6 2 5" xfId="11343"/>
    <cellStyle name="40% - Accent2 22 6 3" xfId="11344"/>
    <cellStyle name="40% - Accent2 22 6 3 2" xfId="11345"/>
    <cellStyle name="40% - Accent2 22 6 3 3" xfId="11346"/>
    <cellStyle name="40% - Accent2 22 6 3 4" xfId="11347"/>
    <cellStyle name="40% - Accent2 22 6 4" xfId="11348"/>
    <cellStyle name="40% - Accent2 22 6 5" xfId="11349"/>
    <cellStyle name="40% - Accent2 22 6 6" xfId="11350"/>
    <cellStyle name="40% - Accent2 22 6 8" xfId="11335"/>
    <cellStyle name="40% - Accent2 22 7" xfId="11351"/>
    <cellStyle name="40% - Accent2 22 7 2" xfId="11352"/>
    <cellStyle name="40% - Accent2 22 7 2 2" xfId="11353"/>
    <cellStyle name="40% - Accent2 22 7 2 3" xfId="11354"/>
    <cellStyle name="40% - Accent2 22 7 2 4" xfId="11355"/>
    <cellStyle name="40% - Accent2 22 7 3" xfId="11356"/>
    <cellStyle name="40% - Accent2 22 7 4" xfId="11357"/>
    <cellStyle name="40% - Accent2 22 7 5" xfId="11358"/>
    <cellStyle name="40% - Accent2 22 8" xfId="11359"/>
    <cellStyle name="40% - Accent2 22 8 2" xfId="11360"/>
    <cellStyle name="40% - Accent2 22 8 2 2" xfId="11361"/>
    <cellStyle name="40% - Accent2 22 8 2 3" xfId="11362"/>
    <cellStyle name="40% - Accent2 22 8 2 4" xfId="11363"/>
    <cellStyle name="40% - Accent2 22 8 3" xfId="11364"/>
    <cellStyle name="40% - Accent2 22 8 4" xfId="11365"/>
    <cellStyle name="40% - Accent2 22 8 5" xfId="11366"/>
    <cellStyle name="40% - Accent2 22 9" xfId="11367"/>
    <cellStyle name="40% - Accent2 22 9 2" xfId="11368"/>
    <cellStyle name="40% - Accent2 22 9 3" xfId="11369"/>
    <cellStyle name="40% - Accent2 22 9 4" xfId="11370"/>
    <cellStyle name="40% - Accent2 23" xfId="217"/>
    <cellStyle name="40% - Accent2 23 10" xfId="11372"/>
    <cellStyle name="40% - Accent2 23 11" xfId="11373"/>
    <cellStyle name="40% - Accent2 23 12" xfId="11374"/>
    <cellStyle name="40% - Accent2 23 13" xfId="11375"/>
    <cellStyle name="40% - Accent2 23 15" xfId="11371"/>
    <cellStyle name="40% - Accent2 23 2" xfId="2972"/>
    <cellStyle name="40% - Accent2 23 2 10" xfId="11376"/>
    <cellStyle name="40% - Accent2 23 2 2" xfId="5859"/>
    <cellStyle name="40% - Accent2 23 2 2 2" xfId="7370"/>
    <cellStyle name="40% - Accent2 23 2 2 2 2" xfId="11379"/>
    <cellStyle name="40% - Accent2 23 2 2 2 2 2" xfId="11380"/>
    <cellStyle name="40% - Accent2 23 2 2 2 3" xfId="11381"/>
    <cellStyle name="40% - Accent2 23 2 2 2 4" xfId="11382"/>
    <cellStyle name="40% - Accent2 23 2 2 2 5" xfId="11383"/>
    <cellStyle name="40% - Accent2 23 2 2 2 7" xfId="11378"/>
    <cellStyle name="40% - Accent2 23 2 2 3" xfId="11384"/>
    <cellStyle name="40% - Accent2 23 2 2 3 2" xfId="11385"/>
    <cellStyle name="40% - Accent2 23 2 2 4" xfId="11386"/>
    <cellStyle name="40% - Accent2 23 2 2 5" xfId="11387"/>
    <cellStyle name="40% - Accent2 23 2 2 6" xfId="11388"/>
    <cellStyle name="40% - Accent2 23 2 2 8" xfId="11377"/>
    <cellStyle name="40% - Accent2 23 2 3" xfId="6616"/>
    <cellStyle name="40% - Accent2 23 2 3 2" xfId="11390"/>
    <cellStyle name="40% - Accent2 23 2 3 2 2" xfId="11391"/>
    <cellStyle name="40% - Accent2 23 2 3 2 3" xfId="11392"/>
    <cellStyle name="40% - Accent2 23 2 3 2 4" xfId="11393"/>
    <cellStyle name="40% - Accent2 23 2 3 3" xfId="11394"/>
    <cellStyle name="40% - Accent2 23 2 3 4" xfId="11395"/>
    <cellStyle name="40% - Accent2 23 2 3 5" xfId="11396"/>
    <cellStyle name="40% - Accent2 23 2 3 6" xfId="11397"/>
    <cellStyle name="40% - Accent2 23 2 3 8" xfId="11389"/>
    <cellStyle name="40% - Accent2 23 2 4" xfId="11398"/>
    <cellStyle name="40% - Accent2 23 2 4 2" xfId="11399"/>
    <cellStyle name="40% - Accent2 23 2 4 3" xfId="11400"/>
    <cellStyle name="40% - Accent2 23 2 4 4" xfId="11401"/>
    <cellStyle name="40% - Accent2 23 2 5" xfId="11402"/>
    <cellStyle name="40% - Accent2 23 2 6" xfId="11403"/>
    <cellStyle name="40% - Accent2 23 2 7" xfId="11404"/>
    <cellStyle name="40% - Accent2 23 2 8" xfId="11405"/>
    <cellStyle name="40% - Accent2 23 3" xfId="3478"/>
    <cellStyle name="40% - Accent2 23 3 2" xfId="11406"/>
    <cellStyle name="40% - Accent2 23 3 2 2" xfId="11407"/>
    <cellStyle name="40% - Accent2 23 3 2 2 2" xfId="11408"/>
    <cellStyle name="40% - Accent2 23 3 2 2 3" xfId="11409"/>
    <cellStyle name="40% - Accent2 23 3 2 2 4" xfId="11410"/>
    <cellStyle name="40% - Accent2 23 3 2 3" xfId="11411"/>
    <cellStyle name="40% - Accent2 23 3 2 4" xfId="11412"/>
    <cellStyle name="40% - Accent2 23 3 2 5" xfId="11413"/>
    <cellStyle name="40% - Accent2 23 3 3" xfId="11414"/>
    <cellStyle name="40% - Accent2 23 3 3 2" xfId="11415"/>
    <cellStyle name="40% - Accent2 23 3 3 2 2" xfId="11416"/>
    <cellStyle name="40% - Accent2 23 3 3 2 3" xfId="11417"/>
    <cellStyle name="40% - Accent2 23 3 3 2 4" xfId="11418"/>
    <cellStyle name="40% - Accent2 23 3 3 3" xfId="11419"/>
    <cellStyle name="40% - Accent2 23 3 3 4" xfId="11420"/>
    <cellStyle name="40% - Accent2 23 3 3 5" xfId="11421"/>
    <cellStyle name="40% - Accent2 23 3 4" xfId="11422"/>
    <cellStyle name="40% - Accent2 23 3 4 2" xfId="11423"/>
    <cellStyle name="40% - Accent2 23 3 4 3" xfId="11424"/>
    <cellStyle name="40% - Accent2 23 3 4 4" xfId="11425"/>
    <cellStyle name="40% - Accent2 23 4" xfId="4746"/>
    <cellStyle name="40% - Accent2 23 4 2" xfId="11426"/>
    <cellStyle name="40% - Accent2 23 4 2 2" xfId="11427"/>
    <cellStyle name="40% - Accent2 23 4 2 2 2" xfId="11428"/>
    <cellStyle name="40% - Accent2 23 4 2 2 3" xfId="11429"/>
    <cellStyle name="40% - Accent2 23 4 2 2 4" xfId="11430"/>
    <cellStyle name="40% - Accent2 23 4 2 3" xfId="11431"/>
    <cellStyle name="40% - Accent2 23 4 2 4" xfId="11432"/>
    <cellStyle name="40% - Accent2 23 4 2 5" xfId="11433"/>
    <cellStyle name="40% - Accent2 23 4 3" xfId="11434"/>
    <cellStyle name="40% - Accent2 23 4 3 2" xfId="11435"/>
    <cellStyle name="40% - Accent2 23 4 3 2 2" xfId="11436"/>
    <cellStyle name="40% - Accent2 23 4 3 2 3" xfId="11437"/>
    <cellStyle name="40% - Accent2 23 4 3 2 4" xfId="11438"/>
    <cellStyle name="40% - Accent2 23 4 3 3" xfId="11439"/>
    <cellStyle name="40% - Accent2 23 4 3 4" xfId="11440"/>
    <cellStyle name="40% - Accent2 23 4 3 5" xfId="11441"/>
    <cellStyle name="40% - Accent2 23 4 4" xfId="11442"/>
    <cellStyle name="40% - Accent2 23 4 4 2" xfId="11443"/>
    <cellStyle name="40% - Accent2 23 4 4 3" xfId="11444"/>
    <cellStyle name="40% - Accent2 23 4 4 4" xfId="11445"/>
    <cellStyle name="40% - Accent2 23 5" xfId="5830"/>
    <cellStyle name="40% - Accent2 23 5 2" xfId="7341"/>
    <cellStyle name="40% - Accent2 23 5 2 2" xfId="11448"/>
    <cellStyle name="40% - Accent2 23 5 2 2 2" xfId="11449"/>
    <cellStyle name="40% - Accent2 23 5 2 2 3" xfId="11450"/>
    <cellStyle name="40% - Accent2 23 5 2 2 4" xfId="11451"/>
    <cellStyle name="40% - Accent2 23 5 2 3" xfId="11452"/>
    <cellStyle name="40% - Accent2 23 5 2 4" xfId="11453"/>
    <cellStyle name="40% - Accent2 23 5 2 5" xfId="11454"/>
    <cellStyle name="40% - Accent2 23 5 2 6" xfId="11455"/>
    <cellStyle name="40% - Accent2 23 5 2 8" xfId="11447"/>
    <cellStyle name="40% - Accent2 23 5 3" xfId="11456"/>
    <cellStyle name="40% - Accent2 23 5 3 2" xfId="11457"/>
    <cellStyle name="40% - Accent2 23 5 3 3" xfId="11458"/>
    <cellStyle name="40% - Accent2 23 5 3 4" xfId="11459"/>
    <cellStyle name="40% - Accent2 23 5 4" xfId="11460"/>
    <cellStyle name="40% - Accent2 23 5 5" xfId="11461"/>
    <cellStyle name="40% - Accent2 23 5 6" xfId="11462"/>
    <cellStyle name="40% - Accent2 23 5 7" xfId="11463"/>
    <cellStyle name="40% - Accent2 23 5 9" xfId="11446"/>
    <cellStyle name="40% - Accent2 23 6" xfId="6587"/>
    <cellStyle name="40% - Accent2 23 6 2" xfId="11465"/>
    <cellStyle name="40% - Accent2 23 6 2 2" xfId="11466"/>
    <cellStyle name="40% - Accent2 23 6 2 3" xfId="11467"/>
    <cellStyle name="40% - Accent2 23 6 2 4" xfId="11468"/>
    <cellStyle name="40% - Accent2 23 6 3" xfId="11469"/>
    <cellStyle name="40% - Accent2 23 6 4" xfId="11470"/>
    <cellStyle name="40% - Accent2 23 6 5" xfId="11471"/>
    <cellStyle name="40% - Accent2 23 6 6" xfId="11472"/>
    <cellStyle name="40% - Accent2 23 6 8" xfId="11464"/>
    <cellStyle name="40% - Accent2 23 7" xfId="2943"/>
    <cellStyle name="40% - Accent2 23 7 2" xfId="11474"/>
    <cellStyle name="40% - Accent2 23 7 2 2" xfId="11475"/>
    <cellStyle name="40% - Accent2 23 7 2 3" xfId="11476"/>
    <cellStyle name="40% - Accent2 23 7 2 4" xfId="11477"/>
    <cellStyle name="40% - Accent2 23 7 3" xfId="11478"/>
    <cellStyle name="40% - Accent2 23 7 4" xfId="11479"/>
    <cellStyle name="40% - Accent2 23 7 5" xfId="11480"/>
    <cellStyle name="40% - Accent2 23 7 7" xfId="11473"/>
    <cellStyle name="40% - Accent2 23 8" xfId="11481"/>
    <cellStyle name="40% - Accent2 23 8 2" xfId="11482"/>
    <cellStyle name="40% - Accent2 23 8 3" xfId="11483"/>
    <cellStyle name="40% - Accent2 23 8 4" xfId="11484"/>
    <cellStyle name="40% - Accent2 23 9" xfId="11485"/>
    <cellStyle name="40% - Accent2 24" xfId="2988"/>
    <cellStyle name="40% - Accent2 24 10" xfId="11487"/>
    <cellStyle name="40% - Accent2 24 11" xfId="11488"/>
    <cellStyle name="40% - Accent2 24 12" xfId="11489"/>
    <cellStyle name="40% - Accent2 24 14" xfId="11486"/>
    <cellStyle name="40% - Accent2 24 2" xfId="4747"/>
    <cellStyle name="40% - Accent2 24 2 2" xfId="11490"/>
    <cellStyle name="40% - Accent2 24 2 2 2" xfId="11491"/>
    <cellStyle name="40% - Accent2 24 2 2 3" xfId="11492"/>
    <cellStyle name="40% - Accent2 24 2 2 4" xfId="11493"/>
    <cellStyle name="40% - Accent2 24 3" xfId="4748"/>
    <cellStyle name="40% - Accent2 24 3 2" xfId="11494"/>
    <cellStyle name="40% - Accent2 24 3 2 2" xfId="11495"/>
    <cellStyle name="40% - Accent2 24 3 2 3" xfId="11496"/>
    <cellStyle name="40% - Accent2 24 3 2 4" xfId="11497"/>
    <cellStyle name="40% - Accent2 24 4" xfId="4749"/>
    <cellStyle name="40% - Accent2 24 5" xfId="4750"/>
    <cellStyle name="40% - Accent2 24 6" xfId="4751"/>
    <cellStyle name="40% - Accent2 24 7" xfId="5875"/>
    <cellStyle name="40% - Accent2 24 7 2" xfId="7386"/>
    <cellStyle name="40% - Accent2 24 7 2 2" xfId="11500"/>
    <cellStyle name="40% - Accent2 24 7 2 2 2" xfId="11501"/>
    <cellStyle name="40% - Accent2 24 7 2 3" xfId="11502"/>
    <cellStyle name="40% - Accent2 24 7 2 5" xfId="11499"/>
    <cellStyle name="40% - Accent2 24 7 3" xfId="11503"/>
    <cellStyle name="40% - Accent2 24 7 3 2" xfId="11504"/>
    <cellStyle name="40% - Accent2 24 7 4" xfId="11505"/>
    <cellStyle name="40% - Accent2 24 7 5" xfId="11506"/>
    <cellStyle name="40% - Accent2 24 7 7" xfId="11498"/>
    <cellStyle name="40% - Accent2 24 8" xfId="6632"/>
    <cellStyle name="40% - Accent2 24 8 2" xfId="11508"/>
    <cellStyle name="40% - Accent2 24 8 2 2" xfId="11509"/>
    <cellStyle name="40% - Accent2 24 8 3" xfId="11510"/>
    <cellStyle name="40% - Accent2 24 8 4" xfId="11511"/>
    <cellStyle name="40% - Accent2 24 8 5" xfId="11512"/>
    <cellStyle name="40% - Accent2 24 8 7" xfId="11507"/>
    <cellStyle name="40% - Accent2 24 9" xfId="11513"/>
    <cellStyle name="40% - Accent2 24 9 2" xfId="11514"/>
    <cellStyle name="40% - Accent2 25" xfId="3003"/>
    <cellStyle name="40% - Accent2 25 10" xfId="11515"/>
    <cellStyle name="40% - Accent2 25 2" xfId="4752"/>
    <cellStyle name="40% - Accent2 25 2 2" xfId="11516"/>
    <cellStyle name="40% - Accent2 25 2 2 2" xfId="11517"/>
    <cellStyle name="40% - Accent2 25 2 2 3" xfId="11518"/>
    <cellStyle name="40% - Accent2 25 2 2 4" xfId="11519"/>
    <cellStyle name="40% - Accent2 25 3" xfId="5889"/>
    <cellStyle name="40% - Accent2 25 3 2" xfId="7400"/>
    <cellStyle name="40% - Accent2 25 3 2 2" xfId="11522"/>
    <cellStyle name="40% - Accent2 25 3 2 2 2" xfId="11523"/>
    <cellStyle name="40% - Accent2 25 3 2 3" xfId="11524"/>
    <cellStyle name="40% - Accent2 25 3 2 4" xfId="11525"/>
    <cellStyle name="40% - Accent2 25 3 2 5" xfId="11526"/>
    <cellStyle name="40% - Accent2 25 3 2 7" xfId="11521"/>
    <cellStyle name="40% - Accent2 25 3 3" xfId="11527"/>
    <cellStyle name="40% - Accent2 25 3 3 2" xfId="11528"/>
    <cellStyle name="40% - Accent2 25 3 4" xfId="11529"/>
    <cellStyle name="40% - Accent2 25 3 5" xfId="11530"/>
    <cellStyle name="40% - Accent2 25 3 6" xfId="11531"/>
    <cellStyle name="40% - Accent2 25 3 8" xfId="11520"/>
    <cellStyle name="40% - Accent2 25 4" xfId="6646"/>
    <cellStyle name="40% - Accent2 25 4 2" xfId="11533"/>
    <cellStyle name="40% - Accent2 25 4 2 2" xfId="11534"/>
    <cellStyle name="40% - Accent2 25 4 3" xfId="11535"/>
    <cellStyle name="40% - Accent2 25 4 4" xfId="11536"/>
    <cellStyle name="40% - Accent2 25 4 5" xfId="11537"/>
    <cellStyle name="40% - Accent2 25 4 7" xfId="11532"/>
    <cellStyle name="40% - Accent2 25 5" xfId="11538"/>
    <cellStyle name="40% - Accent2 25 5 2" xfId="11539"/>
    <cellStyle name="40% - Accent2 25 6" xfId="11540"/>
    <cellStyle name="40% - Accent2 25 7" xfId="11541"/>
    <cellStyle name="40% - Accent2 25 8" xfId="11542"/>
    <cellStyle name="40% - Accent2 26" xfId="3454"/>
    <cellStyle name="40% - Accent2 26 10" xfId="11543"/>
    <cellStyle name="40% - Accent2 26 2" xfId="4753"/>
    <cellStyle name="40% - Accent2 26 2 2" xfId="11544"/>
    <cellStyle name="40% - Accent2 26 2 2 2" xfId="11545"/>
    <cellStyle name="40% - Accent2 26 2 2 3" xfId="11546"/>
    <cellStyle name="40% - Accent2 26 2 2 4" xfId="11547"/>
    <cellStyle name="40% - Accent2 26 3" xfId="5903"/>
    <cellStyle name="40% - Accent2 26 3 2" xfId="7414"/>
    <cellStyle name="40% - Accent2 26 3 2 2" xfId="11550"/>
    <cellStyle name="40% - Accent2 26 3 2 2 2" xfId="11551"/>
    <cellStyle name="40% - Accent2 26 3 2 3" xfId="11552"/>
    <cellStyle name="40% - Accent2 26 3 2 4" xfId="11553"/>
    <cellStyle name="40% - Accent2 26 3 2 5" xfId="11554"/>
    <cellStyle name="40% - Accent2 26 3 2 7" xfId="11549"/>
    <cellStyle name="40% - Accent2 26 3 3" xfId="11555"/>
    <cellStyle name="40% - Accent2 26 3 3 2" xfId="11556"/>
    <cellStyle name="40% - Accent2 26 3 4" xfId="11557"/>
    <cellStyle name="40% - Accent2 26 3 5" xfId="11558"/>
    <cellStyle name="40% - Accent2 26 3 6" xfId="11559"/>
    <cellStyle name="40% - Accent2 26 3 8" xfId="11548"/>
    <cellStyle name="40% - Accent2 26 4" xfId="6660"/>
    <cellStyle name="40% - Accent2 26 4 2" xfId="11561"/>
    <cellStyle name="40% - Accent2 26 4 2 2" xfId="11562"/>
    <cellStyle name="40% - Accent2 26 4 3" xfId="11563"/>
    <cellStyle name="40% - Accent2 26 4 4" xfId="11564"/>
    <cellStyle name="40% - Accent2 26 4 5" xfId="11565"/>
    <cellStyle name="40% - Accent2 26 4 7" xfId="11560"/>
    <cellStyle name="40% - Accent2 26 5" xfId="11566"/>
    <cellStyle name="40% - Accent2 26 5 2" xfId="11567"/>
    <cellStyle name="40% - Accent2 26 6" xfId="11568"/>
    <cellStyle name="40% - Accent2 26 7" xfId="11569"/>
    <cellStyle name="40% - Accent2 26 8" xfId="11570"/>
    <cellStyle name="40% - Accent2 27" xfId="4435"/>
    <cellStyle name="40% - Accent2 27 10" xfId="11571"/>
    <cellStyle name="40% - Accent2 27 2" xfId="4754"/>
    <cellStyle name="40% - Accent2 27 2 2" xfId="11572"/>
    <cellStyle name="40% - Accent2 27 2 2 2" xfId="11573"/>
    <cellStyle name="40% - Accent2 27 2 2 3" xfId="11574"/>
    <cellStyle name="40% - Accent2 27 2 2 4" xfId="11575"/>
    <cellStyle name="40% - Accent2 27 3" xfId="6558"/>
    <cellStyle name="40% - Accent2 27 3 2" xfId="8066"/>
    <cellStyle name="40% - Accent2 27 3 2 2" xfId="11578"/>
    <cellStyle name="40% - Accent2 27 3 2 2 2" xfId="11579"/>
    <cellStyle name="40% - Accent2 27 3 2 3" xfId="11580"/>
    <cellStyle name="40% - Accent2 27 3 2 4" xfId="11581"/>
    <cellStyle name="40% - Accent2 27 3 2 5" xfId="11582"/>
    <cellStyle name="40% - Accent2 27 3 2 7" xfId="11577"/>
    <cellStyle name="40% - Accent2 27 3 3" xfId="11583"/>
    <cellStyle name="40% - Accent2 27 3 3 2" xfId="11584"/>
    <cellStyle name="40% - Accent2 27 3 4" xfId="11585"/>
    <cellStyle name="40% - Accent2 27 3 5" xfId="11586"/>
    <cellStyle name="40% - Accent2 27 3 6" xfId="11587"/>
    <cellStyle name="40% - Accent2 27 3 8" xfId="11576"/>
    <cellStyle name="40% - Accent2 27 4" xfId="7312"/>
    <cellStyle name="40% - Accent2 27 4 2" xfId="11589"/>
    <cellStyle name="40% - Accent2 27 4 2 2" xfId="11590"/>
    <cellStyle name="40% - Accent2 27 4 3" xfId="11591"/>
    <cellStyle name="40% - Accent2 27 4 4" xfId="11592"/>
    <cellStyle name="40% - Accent2 27 4 5" xfId="11593"/>
    <cellStyle name="40% - Accent2 27 4 7" xfId="11588"/>
    <cellStyle name="40% - Accent2 27 5" xfId="11594"/>
    <cellStyle name="40% - Accent2 27 5 2" xfId="11595"/>
    <cellStyle name="40% - Accent2 27 6" xfId="11596"/>
    <cellStyle name="40% - Accent2 27 7" xfId="11597"/>
    <cellStyle name="40% - Accent2 27 8" xfId="11598"/>
    <cellStyle name="40% - Accent2 28" xfId="4755"/>
    <cellStyle name="40% - Accent2 29" xfId="4756"/>
    <cellStyle name="40% - Accent2 3" xfId="218"/>
    <cellStyle name="40% - Accent2 30" xfId="4757"/>
    <cellStyle name="40% - Accent2 31" xfId="4758"/>
    <cellStyle name="40% - Accent2 32" xfId="4759"/>
    <cellStyle name="40% - Accent2 33" xfId="4760"/>
    <cellStyle name="40% - Accent2 34" xfId="11599"/>
    <cellStyle name="40% - Accent2 34 2" xfId="11600"/>
    <cellStyle name="40% - Accent2 34 3" xfId="11601"/>
    <cellStyle name="40% - Accent2 35" xfId="11602"/>
    <cellStyle name="40% - Accent2 35 2" xfId="11603"/>
    <cellStyle name="40% - Accent2 4" xfId="219"/>
    <cellStyle name="40% - Accent2 5" xfId="220"/>
    <cellStyle name="40% - Accent2 6" xfId="221"/>
    <cellStyle name="40% - Accent2 7" xfId="222"/>
    <cellStyle name="40% - Accent2 8" xfId="223"/>
    <cellStyle name="40% - Accent2 9" xfId="224"/>
    <cellStyle name="40% - Accent3" xfId="225"/>
    <cellStyle name="40% - Accent3 10" xfId="226"/>
    <cellStyle name="40% - Accent3 11" xfId="227"/>
    <cellStyle name="40% - Accent3 12" xfId="228"/>
    <cellStyle name="40% - Accent3 13" xfId="229"/>
    <cellStyle name="40% - Accent3 14" xfId="230"/>
    <cellStyle name="40% - Accent3 15" xfId="231"/>
    <cellStyle name="40% - Accent3 16" xfId="232"/>
    <cellStyle name="40% - Accent3 17" xfId="233"/>
    <cellStyle name="40% - Accent3 18" xfId="234"/>
    <cellStyle name="40% - Accent3 19" xfId="235"/>
    <cellStyle name="40% - Accent3 2" xfId="236"/>
    <cellStyle name="40% - Accent3 2 10" xfId="4761"/>
    <cellStyle name="40% - Accent3 2 11" xfId="4762"/>
    <cellStyle name="40% - Accent3 2 12" xfId="4763"/>
    <cellStyle name="40% - Accent3 2 13" xfId="4764"/>
    <cellStyle name="40% - Accent3 2 14" xfId="11604"/>
    <cellStyle name="40% - Accent3 2 2" xfId="237"/>
    <cellStyle name="40% - Accent3 2 3" xfId="238"/>
    <cellStyle name="40% - Accent3 2 4" xfId="4765"/>
    <cellStyle name="40% - Accent3 2 5" xfId="4766"/>
    <cellStyle name="40% - Accent3 2 6" xfId="4767"/>
    <cellStyle name="40% - Accent3 2 7" xfId="4768"/>
    <cellStyle name="40% - Accent3 2 8" xfId="4769"/>
    <cellStyle name="40% - Accent3 2 9" xfId="4770"/>
    <cellStyle name="40% - Accent3 20" xfId="239"/>
    <cellStyle name="40% - Accent3 21" xfId="240"/>
    <cellStyle name="40% - Accent3 21 10" xfId="4772"/>
    <cellStyle name="40% - Accent3 21 11" xfId="4773"/>
    <cellStyle name="40% - Accent3 21 12" xfId="4774"/>
    <cellStyle name="40% - Accent3 21 13" xfId="4775"/>
    <cellStyle name="40% - Accent3 21 14" xfId="4771"/>
    <cellStyle name="40% - Accent3 21 2" xfId="241"/>
    <cellStyle name="40% - Accent3 21 2 2" xfId="4776"/>
    <cellStyle name="40% - Accent3 21 2 2 2" xfId="11605"/>
    <cellStyle name="40% - Accent3 21 2 3" xfId="3024"/>
    <cellStyle name="40% - Accent3 21 2 3 2" xfId="11607"/>
    <cellStyle name="40% - Accent3 21 2 3 2 2" xfId="11608"/>
    <cellStyle name="40% - Accent3 21 2 3 2 2 2" xfId="11609"/>
    <cellStyle name="40% - Accent3 21 2 3 2 2 2 2" xfId="11610"/>
    <cellStyle name="40% - Accent3 21 2 3 2 2 3" xfId="11611"/>
    <cellStyle name="40% - Accent3 21 2 3 2 3" xfId="11612"/>
    <cellStyle name="40% - Accent3 21 2 3 2 3 2" xfId="11613"/>
    <cellStyle name="40% - Accent3 21 2 3 2 4" xfId="11614"/>
    <cellStyle name="40% - Accent3 21 2 3 3" xfId="11615"/>
    <cellStyle name="40% - Accent3 21 2 3 3 2" xfId="11616"/>
    <cellStyle name="40% - Accent3 21 2 3 3 2 2" xfId="11617"/>
    <cellStyle name="40% - Accent3 21 2 3 3 3" xfId="11618"/>
    <cellStyle name="40% - Accent3 21 2 3 4" xfId="11619"/>
    <cellStyle name="40% - Accent3 21 2 3 4 2" xfId="11620"/>
    <cellStyle name="40% - Accent3 21 2 3 5" xfId="11621"/>
    <cellStyle name="40% - Accent3 21 2 3 7" xfId="11606"/>
    <cellStyle name="40% - Accent3 21 2 4" xfId="11622"/>
    <cellStyle name="40% - Accent3 21 2 5" xfId="11623"/>
    <cellStyle name="40% - Accent3 21 3" xfId="4777"/>
    <cellStyle name="40% - Accent3 21 3 2" xfId="11624"/>
    <cellStyle name="40% - Accent3 21 3 2 2" xfId="11625"/>
    <cellStyle name="40% - Accent3 21 3 2 2 2" xfId="11626"/>
    <cellStyle name="40% - Accent3 21 3 2 2 2 2" xfId="11627"/>
    <cellStyle name="40% - Accent3 21 3 2 2 3" xfId="11628"/>
    <cellStyle name="40% - Accent3 21 3 2 3" xfId="11629"/>
    <cellStyle name="40% - Accent3 21 3 2 3 2" xfId="11630"/>
    <cellStyle name="40% - Accent3 21 3 2 4" xfId="11631"/>
    <cellStyle name="40% - Accent3 21 4" xfId="4778"/>
    <cellStyle name="40% - Accent3 21 5" xfId="4779"/>
    <cellStyle name="40% - Accent3 21 6" xfId="4780"/>
    <cellStyle name="40% - Accent3 21 7" xfId="4781"/>
    <cellStyle name="40% - Accent3 21 8" xfId="4782"/>
    <cellStyle name="40% - Accent3 21 9" xfId="4783"/>
    <cellStyle name="40% - Accent3 21_Kleistu_celins" xfId="11632"/>
    <cellStyle name="40% - Accent3 22" xfId="242"/>
    <cellStyle name="40% - Accent3 22 10" xfId="11634"/>
    <cellStyle name="40% - Accent3 22 11" xfId="11635"/>
    <cellStyle name="40% - Accent3 22 12" xfId="11636"/>
    <cellStyle name="40% - Accent3 22 13" xfId="11637"/>
    <cellStyle name="40% - Accent3 22 14" xfId="11638"/>
    <cellStyle name="40% - Accent3 22 16" xfId="11633"/>
    <cellStyle name="40% - Accent3 22 2" xfId="2959"/>
    <cellStyle name="40% - Accent3 22 2 10" xfId="11639"/>
    <cellStyle name="40% - Accent3 22 2 2" xfId="5846"/>
    <cellStyle name="40% - Accent3 22 2 2 2" xfId="7357"/>
    <cellStyle name="40% - Accent3 22 2 2 2 2" xfId="11642"/>
    <cellStyle name="40% - Accent3 22 2 2 2 2 2" xfId="11643"/>
    <cellStyle name="40% - Accent3 22 2 2 2 3" xfId="11644"/>
    <cellStyle name="40% - Accent3 22 2 2 2 4" xfId="11645"/>
    <cellStyle name="40% - Accent3 22 2 2 2 5" xfId="11646"/>
    <cellStyle name="40% - Accent3 22 2 2 2 7" xfId="11641"/>
    <cellStyle name="40% - Accent3 22 2 2 3" xfId="11647"/>
    <cellStyle name="40% - Accent3 22 2 2 3 2" xfId="11648"/>
    <cellStyle name="40% - Accent3 22 2 2 4" xfId="11649"/>
    <cellStyle name="40% - Accent3 22 2 2 5" xfId="11650"/>
    <cellStyle name="40% - Accent3 22 2 2 6" xfId="11651"/>
    <cellStyle name="40% - Accent3 22 2 2 8" xfId="11640"/>
    <cellStyle name="40% - Accent3 22 2 3" xfId="6603"/>
    <cellStyle name="40% - Accent3 22 2 3 2" xfId="11653"/>
    <cellStyle name="40% - Accent3 22 2 3 2 2" xfId="11654"/>
    <cellStyle name="40% - Accent3 22 2 3 2 3" xfId="11655"/>
    <cellStyle name="40% - Accent3 22 2 3 2 4" xfId="11656"/>
    <cellStyle name="40% - Accent3 22 2 3 3" xfId="11657"/>
    <cellStyle name="40% - Accent3 22 2 3 4" xfId="11658"/>
    <cellStyle name="40% - Accent3 22 2 3 5" xfId="11659"/>
    <cellStyle name="40% - Accent3 22 2 3 6" xfId="11660"/>
    <cellStyle name="40% - Accent3 22 2 3 8" xfId="11652"/>
    <cellStyle name="40% - Accent3 22 2 4" xfId="11661"/>
    <cellStyle name="40% - Accent3 22 2 4 2" xfId="11662"/>
    <cellStyle name="40% - Accent3 22 2 4 3" xfId="11663"/>
    <cellStyle name="40% - Accent3 22 2 4 4" xfId="11664"/>
    <cellStyle name="40% - Accent3 22 2 5" xfId="11665"/>
    <cellStyle name="40% - Accent3 22 2 6" xfId="11666"/>
    <cellStyle name="40% - Accent3 22 2 7" xfId="11667"/>
    <cellStyle name="40% - Accent3 22 2 8" xfId="11668"/>
    <cellStyle name="40% - Accent3 22 3" xfId="3479"/>
    <cellStyle name="40% - Accent3 22 3 2" xfId="11669"/>
    <cellStyle name="40% - Accent3 22 3 2 2" xfId="11670"/>
    <cellStyle name="40% - Accent3 22 3 2 2 2" xfId="11671"/>
    <cellStyle name="40% - Accent3 22 3 2 2 3" xfId="11672"/>
    <cellStyle name="40% - Accent3 22 3 2 2 4" xfId="11673"/>
    <cellStyle name="40% - Accent3 22 3 2 3" xfId="11674"/>
    <cellStyle name="40% - Accent3 22 3 2 4" xfId="11675"/>
    <cellStyle name="40% - Accent3 22 3 2 5" xfId="11676"/>
    <cellStyle name="40% - Accent3 22 3 3" xfId="11677"/>
    <cellStyle name="40% - Accent3 22 3 3 2" xfId="11678"/>
    <cellStyle name="40% - Accent3 22 3 3 2 2" xfId="11679"/>
    <cellStyle name="40% - Accent3 22 3 3 2 3" xfId="11680"/>
    <cellStyle name="40% - Accent3 22 3 3 2 4" xfId="11681"/>
    <cellStyle name="40% - Accent3 22 3 3 3" xfId="11682"/>
    <cellStyle name="40% - Accent3 22 3 3 4" xfId="11683"/>
    <cellStyle name="40% - Accent3 22 3 3 5" xfId="11684"/>
    <cellStyle name="40% - Accent3 22 3 4" xfId="11685"/>
    <cellStyle name="40% - Accent3 22 3 4 2" xfId="11686"/>
    <cellStyle name="40% - Accent3 22 3 4 3" xfId="11687"/>
    <cellStyle name="40% - Accent3 22 3 4 4" xfId="11688"/>
    <cellStyle name="40% - Accent3 22 4" xfId="5817"/>
    <cellStyle name="40% - Accent3 22 4 10" xfId="11689"/>
    <cellStyle name="40% - Accent3 22 4 2" xfId="7328"/>
    <cellStyle name="40% - Accent3 22 4 2 2" xfId="11691"/>
    <cellStyle name="40% - Accent3 22 4 2 2 2" xfId="11692"/>
    <cellStyle name="40% - Accent3 22 4 2 2 3" xfId="11693"/>
    <cellStyle name="40% - Accent3 22 4 2 2 4" xfId="11694"/>
    <cellStyle name="40% - Accent3 22 4 2 3" xfId="11695"/>
    <cellStyle name="40% - Accent3 22 4 2 4" xfId="11696"/>
    <cellStyle name="40% - Accent3 22 4 2 5" xfId="11697"/>
    <cellStyle name="40% - Accent3 22 4 2 6" xfId="11698"/>
    <cellStyle name="40% - Accent3 22 4 2 8" xfId="11690"/>
    <cellStyle name="40% - Accent3 22 4 3" xfId="11699"/>
    <cellStyle name="40% - Accent3 22 4 3 2" xfId="11700"/>
    <cellStyle name="40% - Accent3 22 4 3 2 2" xfId="11701"/>
    <cellStyle name="40% - Accent3 22 4 3 2 3" xfId="11702"/>
    <cellStyle name="40% - Accent3 22 4 3 2 4" xfId="11703"/>
    <cellStyle name="40% - Accent3 22 4 3 3" xfId="11704"/>
    <cellStyle name="40% - Accent3 22 4 3 4" xfId="11705"/>
    <cellStyle name="40% - Accent3 22 4 3 5" xfId="11706"/>
    <cellStyle name="40% - Accent3 22 4 4" xfId="11707"/>
    <cellStyle name="40% - Accent3 22 4 4 2" xfId="11708"/>
    <cellStyle name="40% - Accent3 22 4 4 3" xfId="11709"/>
    <cellStyle name="40% - Accent3 22 4 4 4" xfId="11710"/>
    <cellStyle name="40% - Accent3 22 4 5" xfId="11711"/>
    <cellStyle name="40% - Accent3 22 4 6" xfId="11712"/>
    <cellStyle name="40% - Accent3 22 4 7" xfId="11713"/>
    <cellStyle name="40% - Accent3 22 4 8" xfId="11714"/>
    <cellStyle name="40% - Accent3 22 5" xfId="6574"/>
    <cellStyle name="40% - Accent3 22 5 10" xfId="11715"/>
    <cellStyle name="40% - Accent3 22 5 2" xfId="11716"/>
    <cellStyle name="40% - Accent3 22 5 2 2" xfId="11717"/>
    <cellStyle name="40% - Accent3 22 5 2 2 2" xfId="11718"/>
    <cellStyle name="40% - Accent3 22 5 2 2 3" xfId="11719"/>
    <cellStyle name="40% - Accent3 22 5 2 2 4" xfId="11720"/>
    <cellStyle name="40% - Accent3 22 5 2 3" xfId="11721"/>
    <cellStyle name="40% - Accent3 22 5 2 4" xfId="11722"/>
    <cellStyle name="40% - Accent3 22 5 2 5" xfId="11723"/>
    <cellStyle name="40% - Accent3 22 5 3" xfId="11724"/>
    <cellStyle name="40% - Accent3 22 5 3 2" xfId="11725"/>
    <cellStyle name="40% - Accent3 22 5 3 2 2" xfId="11726"/>
    <cellStyle name="40% - Accent3 22 5 3 2 3" xfId="11727"/>
    <cellStyle name="40% - Accent3 22 5 3 2 4" xfId="11728"/>
    <cellStyle name="40% - Accent3 22 5 3 3" xfId="11729"/>
    <cellStyle name="40% - Accent3 22 5 3 4" xfId="11730"/>
    <cellStyle name="40% - Accent3 22 5 3 5" xfId="11731"/>
    <cellStyle name="40% - Accent3 22 5 4" xfId="11732"/>
    <cellStyle name="40% - Accent3 22 5 4 2" xfId="11733"/>
    <cellStyle name="40% - Accent3 22 5 4 3" xfId="11734"/>
    <cellStyle name="40% - Accent3 22 5 4 4" xfId="11735"/>
    <cellStyle name="40% - Accent3 22 5 5" xfId="11736"/>
    <cellStyle name="40% - Accent3 22 5 6" xfId="11737"/>
    <cellStyle name="40% - Accent3 22 5 7" xfId="11738"/>
    <cellStyle name="40% - Accent3 22 5 8" xfId="11739"/>
    <cellStyle name="40% - Accent3 22 6" xfId="2930"/>
    <cellStyle name="40% - Accent3 22 6 2" xfId="11741"/>
    <cellStyle name="40% - Accent3 22 6 2 2" xfId="11742"/>
    <cellStyle name="40% - Accent3 22 6 2 2 2" xfId="11743"/>
    <cellStyle name="40% - Accent3 22 6 2 2 3" xfId="11744"/>
    <cellStyle name="40% - Accent3 22 6 2 2 4" xfId="11745"/>
    <cellStyle name="40% - Accent3 22 6 2 3" xfId="11746"/>
    <cellStyle name="40% - Accent3 22 6 2 4" xfId="11747"/>
    <cellStyle name="40% - Accent3 22 6 2 5" xfId="11748"/>
    <cellStyle name="40% - Accent3 22 6 3" xfId="11749"/>
    <cellStyle name="40% - Accent3 22 6 3 2" xfId="11750"/>
    <cellStyle name="40% - Accent3 22 6 3 3" xfId="11751"/>
    <cellStyle name="40% - Accent3 22 6 3 4" xfId="11752"/>
    <cellStyle name="40% - Accent3 22 6 4" xfId="11753"/>
    <cellStyle name="40% - Accent3 22 6 5" xfId="11754"/>
    <cellStyle name="40% - Accent3 22 6 6" xfId="11755"/>
    <cellStyle name="40% - Accent3 22 6 8" xfId="11740"/>
    <cellStyle name="40% - Accent3 22 7" xfId="11756"/>
    <cellStyle name="40% - Accent3 22 7 2" xfId="11757"/>
    <cellStyle name="40% - Accent3 22 7 2 2" xfId="11758"/>
    <cellStyle name="40% - Accent3 22 7 2 3" xfId="11759"/>
    <cellStyle name="40% - Accent3 22 7 2 4" xfId="11760"/>
    <cellStyle name="40% - Accent3 22 7 3" xfId="11761"/>
    <cellStyle name="40% - Accent3 22 7 4" xfId="11762"/>
    <cellStyle name="40% - Accent3 22 7 5" xfId="11763"/>
    <cellStyle name="40% - Accent3 22 8" xfId="11764"/>
    <cellStyle name="40% - Accent3 22 8 2" xfId="11765"/>
    <cellStyle name="40% - Accent3 22 8 2 2" xfId="11766"/>
    <cellStyle name="40% - Accent3 22 8 2 3" xfId="11767"/>
    <cellStyle name="40% - Accent3 22 8 2 4" xfId="11768"/>
    <cellStyle name="40% - Accent3 22 8 3" xfId="11769"/>
    <cellStyle name="40% - Accent3 22 8 4" xfId="11770"/>
    <cellStyle name="40% - Accent3 22 8 5" xfId="11771"/>
    <cellStyle name="40% - Accent3 22 9" xfId="11772"/>
    <cellStyle name="40% - Accent3 22 9 2" xfId="11773"/>
    <cellStyle name="40% - Accent3 22 9 3" xfId="11774"/>
    <cellStyle name="40% - Accent3 22 9 4" xfId="11775"/>
    <cellStyle name="40% - Accent3 23" xfId="243"/>
    <cellStyle name="40% - Accent3 23 10" xfId="11777"/>
    <cellStyle name="40% - Accent3 23 11" xfId="11778"/>
    <cellStyle name="40% - Accent3 23 12" xfId="11779"/>
    <cellStyle name="40% - Accent3 23 13" xfId="11780"/>
    <cellStyle name="40% - Accent3 23 15" xfId="11776"/>
    <cellStyle name="40% - Accent3 23 2" xfId="2974"/>
    <cellStyle name="40% - Accent3 23 2 10" xfId="11781"/>
    <cellStyle name="40% - Accent3 23 2 2" xfId="5861"/>
    <cellStyle name="40% - Accent3 23 2 2 2" xfId="7372"/>
    <cellStyle name="40% - Accent3 23 2 2 2 2" xfId="11784"/>
    <cellStyle name="40% - Accent3 23 2 2 2 2 2" xfId="11785"/>
    <cellStyle name="40% - Accent3 23 2 2 2 3" xfId="11786"/>
    <cellStyle name="40% - Accent3 23 2 2 2 4" xfId="11787"/>
    <cellStyle name="40% - Accent3 23 2 2 2 5" xfId="11788"/>
    <cellStyle name="40% - Accent3 23 2 2 2 7" xfId="11783"/>
    <cellStyle name="40% - Accent3 23 2 2 3" xfId="11789"/>
    <cellStyle name="40% - Accent3 23 2 2 3 2" xfId="11790"/>
    <cellStyle name="40% - Accent3 23 2 2 4" xfId="11791"/>
    <cellStyle name="40% - Accent3 23 2 2 5" xfId="11792"/>
    <cellStyle name="40% - Accent3 23 2 2 6" xfId="11793"/>
    <cellStyle name="40% - Accent3 23 2 2 8" xfId="11782"/>
    <cellStyle name="40% - Accent3 23 2 3" xfId="6618"/>
    <cellStyle name="40% - Accent3 23 2 3 2" xfId="11795"/>
    <cellStyle name="40% - Accent3 23 2 3 2 2" xfId="11796"/>
    <cellStyle name="40% - Accent3 23 2 3 2 3" xfId="11797"/>
    <cellStyle name="40% - Accent3 23 2 3 2 4" xfId="11798"/>
    <cellStyle name="40% - Accent3 23 2 3 3" xfId="11799"/>
    <cellStyle name="40% - Accent3 23 2 3 4" xfId="11800"/>
    <cellStyle name="40% - Accent3 23 2 3 5" xfId="11801"/>
    <cellStyle name="40% - Accent3 23 2 3 6" xfId="11802"/>
    <cellStyle name="40% - Accent3 23 2 3 8" xfId="11794"/>
    <cellStyle name="40% - Accent3 23 2 4" xfId="11803"/>
    <cellStyle name="40% - Accent3 23 2 4 2" xfId="11804"/>
    <cellStyle name="40% - Accent3 23 2 4 3" xfId="11805"/>
    <cellStyle name="40% - Accent3 23 2 4 4" xfId="11806"/>
    <cellStyle name="40% - Accent3 23 2 5" xfId="11807"/>
    <cellStyle name="40% - Accent3 23 2 6" xfId="11808"/>
    <cellStyle name="40% - Accent3 23 2 7" xfId="11809"/>
    <cellStyle name="40% - Accent3 23 2 8" xfId="11810"/>
    <cellStyle name="40% - Accent3 23 3" xfId="3480"/>
    <cellStyle name="40% - Accent3 23 3 2" xfId="11811"/>
    <cellStyle name="40% - Accent3 23 3 2 2" xfId="11812"/>
    <cellStyle name="40% - Accent3 23 3 2 2 2" xfId="11813"/>
    <cellStyle name="40% - Accent3 23 3 2 2 3" xfId="11814"/>
    <cellStyle name="40% - Accent3 23 3 2 2 4" xfId="11815"/>
    <cellStyle name="40% - Accent3 23 3 2 3" xfId="11816"/>
    <cellStyle name="40% - Accent3 23 3 2 4" xfId="11817"/>
    <cellStyle name="40% - Accent3 23 3 2 5" xfId="11818"/>
    <cellStyle name="40% - Accent3 23 3 3" xfId="11819"/>
    <cellStyle name="40% - Accent3 23 3 3 2" xfId="11820"/>
    <cellStyle name="40% - Accent3 23 3 3 2 2" xfId="11821"/>
    <cellStyle name="40% - Accent3 23 3 3 2 3" xfId="11822"/>
    <cellStyle name="40% - Accent3 23 3 3 2 4" xfId="11823"/>
    <cellStyle name="40% - Accent3 23 3 3 3" xfId="11824"/>
    <cellStyle name="40% - Accent3 23 3 3 4" xfId="11825"/>
    <cellStyle name="40% - Accent3 23 3 3 5" xfId="11826"/>
    <cellStyle name="40% - Accent3 23 3 4" xfId="11827"/>
    <cellStyle name="40% - Accent3 23 3 4 2" xfId="11828"/>
    <cellStyle name="40% - Accent3 23 3 4 3" xfId="11829"/>
    <cellStyle name="40% - Accent3 23 3 4 4" xfId="11830"/>
    <cellStyle name="40% - Accent3 23 4" xfId="4784"/>
    <cellStyle name="40% - Accent3 23 4 2" xfId="11831"/>
    <cellStyle name="40% - Accent3 23 4 2 2" xfId="11832"/>
    <cellStyle name="40% - Accent3 23 4 2 2 2" xfId="11833"/>
    <cellStyle name="40% - Accent3 23 4 2 2 3" xfId="11834"/>
    <cellStyle name="40% - Accent3 23 4 2 2 4" xfId="11835"/>
    <cellStyle name="40% - Accent3 23 4 2 3" xfId="11836"/>
    <cellStyle name="40% - Accent3 23 4 2 4" xfId="11837"/>
    <cellStyle name="40% - Accent3 23 4 2 5" xfId="11838"/>
    <cellStyle name="40% - Accent3 23 4 3" xfId="11839"/>
    <cellStyle name="40% - Accent3 23 4 3 2" xfId="11840"/>
    <cellStyle name="40% - Accent3 23 4 3 2 2" xfId="11841"/>
    <cellStyle name="40% - Accent3 23 4 3 2 3" xfId="11842"/>
    <cellStyle name="40% - Accent3 23 4 3 2 4" xfId="11843"/>
    <cellStyle name="40% - Accent3 23 4 3 3" xfId="11844"/>
    <cellStyle name="40% - Accent3 23 4 3 4" xfId="11845"/>
    <cellStyle name="40% - Accent3 23 4 3 5" xfId="11846"/>
    <cellStyle name="40% - Accent3 23 4 4" xfId="11847"/>
    <cellStyle name="40% - Accent3 23 4 4 2" xfId="11848"/>
    <cellStyle name="40% - Accent3 23 4 4 3" xfId="11849"/>
    <cellStyle name="40% - Accent3 23 4 4 4" xfId="11850"/>
    <cellStyle name="40% - Accent3 23 5" xfId="5832"/>
    <cellStyle name="40% - Accent3 23 5 2" xfId="7343"/>
    <cellStyle name="40% - Accent3 23 5 2 2" xfId="11853"/>
    <cellStyle name="40% - Accent3 23 5 2 2 2" xfId="11854"/>
    <cellStyle name="40% - Accent3 23 5 2 2 3" xfId="11855"/>
    <cellStyle name="40% - Accent3 23 5 2 2 4" xfId="11856"/>
    <cellStyle name="40% - Accent3 23 5 2 3" xfId="11857"/>
    <cellStyle name="40% - Accent3 23 5 2 4" xfId="11858"/>
    <cellStyle name="40% - Accent3 23 5 2 5" xfId="11859"/>
    <cellStyle name="40% - Accent3 23 5 2 6" xfId="11860"/>
    <cellStyle name="40% - Accent3 23 5 2 8" xfId="11852"/>
    <cellStyle name="40% - Accent3 23 5 3" xfId="11861"/>
    <cellStyle name="40% - Accent3 23 5 3 2" xfId="11862"/>
    <cellStyle name="40% - Accent3 23 5 3 3" xfId="11863"/>
    <cellStyle name="40% - Accent3 23 5 3 4" xfId="11864"/>
    <cellStyle name="40% - Accent3 23 5 4" xfId="11865"/>
    <cellStyle name="40% - Accent3 23 5 5" xfId="11866"/>
    <cellStyle name="40% - Accent3 23 5 6" xfId="11867"/>
    <cellStyle name="40% - Accent3 23 5 7" xfId="11868"/>
    <cellStyle name="40% - Accent3 23 5 9" xfId="11851"/>
    <cellStyle name="40% - Accent3 23 6" xfId="6589"/>
    <cellStyle name="40% - Accent3 23 6 2" xfId="11870"/>
    <cellStyle name="40% - Accent3 23 6 2 2" xfId="11871"/>
    <cellStyle name="40% - Accent3 23 6 2 3" xfId="11872"/>
    <cellStyle name="40% - Accent3 23 6 2 4" xfId="11873"/>
    <cellStyle name="40% - Accent3 23 6 3" xfId="11874"/>
    <cellStyle name="40% - Accent3 23 6 4" xfId="11875"/>
    <cellStyle name="40% - Accent3 23 6 5" xfId="11876"/>
    <cellStyle name="40% - Accent3 23 6 6" xfId="11877"/>
    <cellStyle name="40% - Accent3 23 6 8" xfId="11869"/>
    <cellStyle name="40% - Accent3 23 7" xfId="2945"/>
    <cellStyle name="40% - Accent3 23 7 2" xfId="11879"/>
    <cellStyle name="40% - Accent3 23 7 2 2" xfId="11880"/>
    <cellStyle name="40% - Accent3 23 7 2 3" xfId="11881"/>
    <cellStyle name="40% - Accent3 23 7 2 4" xfId="11882"/>
    <cellStyle name="40% - Accent3 23 7 3" xfId="11883"/>
    <cellStyle name="40% - Accent3 23 7 4" xfId="11884"/>
    <cellStyle name="40% - Accent3 23 7 5" xfId="11885"/>
    <cellStyle name="40% - Accent3 23 7 7" xfId="11878"/>
    <cellStyle name="40% - Accent3 23 8" xfId="11886"/>
    <cellStyle name="40% - Accent3 23 8 2" xfId="11887"/>
    <cellStyle name="40% - Accent3 23 8 3" xfId="11888"/>
    <cellStyle name="40% - Accent3 23 8 4" xfId="11889"/>
    <cellStyle name="40% - Accent3 23 9" xfId="11890"/>
    <cellStyle name="40% - Accent3 24" xfId="2990"/>
    <cellStyle name="40% - Accent3 24 10" xfId="11892"/>
    <cellStyle name="40% - Accent3 24 11" xfId="11893"/>
    <cellStyle name="40% - Accent3 24 12" xfId="11894"/>
    <cellStyle name="40% - Accent3 24 14" xfId="11891"/>
    <cellStyle name="40% - Accent3 24 2" xfId="4785"/>
    <cellStyle name="40% - Accent3 24 2 2" xfId="11895"/>
    <cellStyle name="40% - Accent3 24 2 2 2" xfId="11896"/>
    <cellStyle name="40% - Accent3 24 2 2 3" xfId="11897"/>
    <cellStyle name="40% - Accent3 24 2 2 4" xfId="11898"/>
    <cellStyle name="40% - Accent3 24 3" xfId="4786"/>
    <cellStyle name="40% - Accent3 24 3 2" xfId="11899"/>
    <cellStyle name="40% - Accent3 24 3 2 2" xfId="11900"/>
    <cellStyle name="40% - Accent3 24 3 2 3" xfId="11901"/>
    <cellStyle name="40% - Accent3 24 3 2 4" xfId="11902"/>
    <cellStyle name="40% - Accent3 24 4" xfId="4787"/>
    <cellStyle name="40% - Accent3 24 5" xfId="4788"/>
    <cellStyle name="40% - Accent3 24 6" xfId="4789"/>
    <cellStyle name="40% - Accent3 24 7" xfId="5877"/>
    <cellStyle name="40% - Accent3 24 7 2" xfId="7388"/>
    <cellStyle name="40% - Accent3 24 7 2 2" xfId="11905"/>
    <cellStyle name="40% - Accent3 24 7 2 2 2" xfId="11906"/>
    <cellStyle name="40% - Accent3 24 7 2 3" xfId="11907"/>
    <cellStyle name="40% - Accent3 24 7 2 5" xfId="11904"/>
    <cellStyle name="40% - Accent3 24 7 3" xfId="11908"/>
    <cellStyle name="40% - Accent3 24 7 3 2" xfId="11909"/>
    <cellStyle name="40% - Accent3 24 7 4" xfId="11910"/>
    <cellStyle name="40% - Accent3 24 7 5" xfId="11911"/>
    <cellStyle name="40% - Accent3 24 7 7" xfId="11903"/>
    <cellStyle name="40% - Accent3 24 8" xfId="6634"/>
    <cellStyle name="40% - Accent3 24 8 2" xfId="11913"/>
    <cellStyle name="40% - Accent3 24 8 2 2" xfId="11914"/>
    <cellStyle name="40% - Accent3 24 8 3" xfId="11915"/>
    <cellStyle name="40% - Accent3 24 8 4" xfId="11916"/>
    <cellStyle name="40% - Accent3 24 8 5" xfId="11917"/>
    <cellStyle name="40% - Accent3 24 8 7" xfId="11912"/>
    <cellStyle name="40% - Accent3 24 9" xfId="11918"/>
    <cellStyle name="40% - Accent3 24 9 2" xfId="11919"/>
    <cellStyle name="40% - Accent3 25" xfId="3005"/>
    <cellStyle name="40% - Accent3 25 10" xfId="11920"/>
    <cellStyle name="40% - Accent3 25 2" xfId="4790"/>
    <cellStyle name="40% - Accent3 25 2 2" xfId="11921"/>
    <cellStyle name="40% - Accent3 25 2 2 2" xfId="11922"/>
    <cellStyle name="40% - Accent3 25 2 2 3" xfId="11923"/>
    <cellStyle name="40% - Accent3 25 2 2 4" xfId="11924"/>
    <cellStyle name="40% - Accent3 25 3" xfId="5891"/>
    <cellStyle name="40% - Accent3 25 3 2" xfId="7402"/>
    <cellStyle name="40% - Accent3 25 3 2 2" xfId="11927"/>
    <cellStyle name="40% - Accent3 25 3 2 2 2" xfId="11928"/>
    <cellStyle name="40% - Accent3 25 3 2 3" xfId="11929"/>
    <cellStyle name="40% - Accent3 25 3 2 4" xfId="11930"/>
    <cellStyle name="40% - Accent3 25 3 2 5" xfId="11931"/>
    <cellStyle name="40% - Accent3 25 3 2 7" xfId="11926"/>
    <cellStyle name="40% - Accent3 25 3 3" xfId="11932"/>
    <cellStyle name="40% - Accent3 25 3 3 2" xfId="11933"/>
    <cellStyle name="40% - Accent3 25 3 4" xfId="11934"/>
    <cellStyle name="40% - Accent3 25 3 5" xfId="11935"/>
    <cellStyle name="40% - Accent3 25 3 6" xfId="11936"/>
    <cellStyle name="40% - Accent3 25 3 8" xfId="11925"/>
    <cellStyle name="40% - Accent3 25 4" xfId="6648"/>
    <cellStyle name="40% - Accent3 25 4 2" xfId="11938"/>
    <cellStyle name="40% - Accent3 25 4 2 2" xfId="11939"/>
    <cellStyle name="40% - Accent3 25 4 3" xfId="11940"/>
    <cellStyle name="40% - Accent3 25 4 4" xfId="11941"/>
    <cellStyle name="40% - Accent3 25 4 5" xfId="11942"/>
    <cellStyle name="40% - Accent3 25 4 7" xfId="11937"/>
    <cellStyle name="40% - Accent3 25 5" xfId="11943"/>
    <cellStyle name="40% - Accent3 25 5 2" xfId="11944"/>
    <cellStyle name="40% - Accent3 25 6" xfId="11945"/>
    <cellStyle name="40% - Accent3 25 7" xfId="11946"/>
    <cellStyle name="40% - Accent3 25 8" xfId="11947"/>
    <cellStyle name="40% - Accent3 26" xfId="3456"/>
    <cellStyle name="40% - Accent3 26 10" xfId="11948"/>
    <cellStyle name="40% - Accent3 26 2" xfId="4791"/>
    <cellStyle name="40% - Accent3 26 2 2" xfId="11949"/>
    <cellStyle name="40% - Accent3 26 2 2 2" xfId="11950"/>
    <cellStyle name="40% - Accent3 26 2 2 3" xfId="11951"/>
    <cellStyle name="40% - Accent3 26 2 2 4" xfId="11952"/>
    <cellStyle name="40% - Accent3 26 3" xfId="5905"/>
    <cellStyle name="40% - Accent3 26 3 2" xfId="7416"/>
    <cellStyle name="40% - Accent3 26 3 2 2" xfId="11955"/>
    <cellStyle name="40% - Accent3 26 3 2 2 2" xfId="11956"/>
    <cellStyle name="40% - Accent3 26 3 2 3" xfId="11957"/>
    <cellStyle name="40% - Accent3 26 3 2 4" xfId="11958"/>
    <cellStyle name="40% - Accent3 26 3 2 5" xfId="11959"/>
    <cellStyle name="40% - Accent3 26 3 2 7" xfId="11954"/>
    <cellStyle name="40% - Accent3 26 3 3" xfId="11960"/>
    <cellStyle name="40% - Accent3 26 3 3 2" xfId="11961"/>
    <cellStyle name="40% - Accent3 26 3 4" xfId="11962"/>
    <cellStyle name="40% - Accent3 26 3 5" xfId="11963"/>
    <cellStyle name="40% - Accent3 26 3 6" xfId="11964"/>
    <cellStyle name="40% - Accent3 26 3 8" xfId="11953"/>
    <cellStyle name="40% - Accent3 26 4" xfId="6662"/>
    <cellStyle name="40% - Accent3 26 4 2" xfId="11966"/>
    <cellStyle name="40% - Accent3 26 4 2 2" xfId="11967"/>
    <cellStyle name="40% - Accent3 26 4 3" xfId="11968"/>
    <cellStyle name="40% - Accent3 26 4 4" xfId="11969"/>
    <cellStyle name="40% - Accent3 26 4 5" xfId="11970"/>
    <cellStyle name="40% - Accent3 26 4 7" xfId="11965"/>
    <cellStyle name="40% - Accent3 26 5" xfId="11971"/>
    <cellStyle name="40% - Accent3 26 5 2" xfId="11972"/>
    <cellStyle name="40% - Accent3 26 6" xfId="11973"/>
    <cellStyle name="40% - Accent3 26 7" xfId="11974"/>
    <cellStyle name="40% - Accent3 26 8" xfId="11975"/>
    <cellStyle name="40% - Accent3 27" xfId="4437"/>
    <cellStyle name="40% - Accent3 27 10" xfId="11976"/>
    <cellStyle name="40% - Accent3 27 2" xfId="4792"/>
    <cellStyle name="40% - Accent3 27 2 2" xfId="11977"/>
    <cellStyle name="40% - Accent3 27 2 2 2" xfId="11978"/>
    <cellStyle name="40% - Accent3 27 2 2 3" xfId="11979"/>
    <cellStyle name="40% - Accent3 27 2 2 4" xfId="11980"/>
    <cellStyle name="40% - Accent3 27 3" xfId="6560"/>
    <cellStyle name="40% - Accent3 27 3 2" xfId="8068"/>
    <cellStyle name="40% - Accent3 27 3 2 2" xfId="11983"/>
    <cellStyle name="40% - Accent3 27 3 2 2 2" xfId="11984"/>
    <cellStyle name="40% - Accent3 27 3 2 3" xfId="11985"/>
    <cellStyle name="40% - Accent3 27 3 2 4" xfId="11986"/>
    <cellStyle name="40% - Accent3 27 3 2 5" xfId="11987"/>
    <cellStyle name="40% - Accent3 27 3 2 7" xfId="11982"/>
    <cellStyle name="40% - Accent3 27 3 3" xfId="11988"/>
    <cellStyle name="40% - Accent3 27 3 3 2" xfId="11989"/>
    <cellStyle name="40% - Accent3 27 3 4" xfId="11990"/>
    <cellStyle name="40% - Accent3 27 3 5" xfId="11991"/>
    <cellStyle name="40% - Accent3 27 3 6" xfId="11992"/>
    <cellStyle name="40% - Accent3 27 3 8" xfId="11981"/>
    <cellStyle name="40% - Accent3 27 4" xfId="7314"/>
    <cellStyle name="40% - Accent3 27 4 2" xfId="11994"/>
    <cellStyle name="40% - Accent3 27 4 2 2" xfId="11995"/>
    <cellStyle name="40% - Accent3 27 4 3" xfId="11996"/>
    <cellStyle name="40% - Accent3 27 4 4" xfId="11997"/>
    <cellStyle name="40% - Accent3 27 4 5" xfId="11998"/>
    <cellStyle name="40% - Accent3 27 4 7" xfId="11993"/>
    <cellStyle name="40% - Accent3 27 5" xfId="11999"/>
    <cellStyle name="40% - Accent3 27 5 2" xfId="12000"/>
    <cellStyle name="40% - Accent3 27 6" xfId="12001"/>
    <cellStyle name="40% - Accent3 27 7" xfId="12002"/>
    <cellStyle name="40% - Accent3 27 8" xfId="12003"/>
    <cellStyle name="40% - Accent3 28" xfId="4793"/>
    <cellStyle name="40% - Accent3 29" xfId="4794"/>
    <cellStyle name="40% - Accent3 3" xfId="244"/>
    <cellStyle name="40% - Accent3 30" xfId="4795"/>
    <cellStyle name="40% - Accent3 31" xfId="4796"/>
    <cellStyle name="40% - Accent3 32" xfId="4797"/>
    <cellStyle name="40% - Accent3 33" xfId="4798"/>
    <cellStyle name="40% - Accent3 34" xfId="12004"/>
    <cellStyle name="40% - Accent3 34 2" xfId="12005"/>
    <cellStyle name="40% - Accent3 34 3" xfId="12006"/>
    <cellStyle name="40% - Accent3 35" xfId="12007"/>
    <cellStyle name="40% - Accent3 35 2" xfId="12008"/>
    <cellStyle name="40% - Accent3 4" xfId="245"/>
    <cellStyle name="40% - Accent3 5" xfId="246"/>
    <cellStyle name="40% - Accent3 6" xfId="247"/>
    <cellStyle name="40% - Accent3 7" xfId="248"/>
    <cellStyle name="40% - Accent3 8" xfId="249"/>
    <cellStyle name="40% - Accent3 9" xfId="250"/>
    <cellStyle name="40% - Accent4" xfId="251"/>
    <cellStyle name="40% - Accent4 10" xfId="252"/>
    <cellStyle name="40% - Accent4 11" xfId="253"/>
    <cellStyle name="40% - Accent4 12" xfId="254"/>
    <cellStyle name="40% - Accent4 13" xfId="255"/>
    <cellStyle name="40% - Accent4 14" xfId="256"/>
    <cellStyle name="40% - Accent4 15" xfId="257"/>
    <cellStyle name="40% - Accent4 16" xfId="258"/>
    <cellStyle name="40% - Accent4 17" xfId="259"/>
    <cellStyle name="40% - Accent4 18" xfId="260"/>
    <cellStyle name="40% - Accent4 19" xfId="261"/>
    <cellStyle name="40% - Accent4 2" xfId="262"/>
    <cellStyle name="40% - Accent4 2 10" xfId="4799"/>
    <cellStyle name="40% - Accent4 2 11" xfId="4800"/>
    <cellStyle name="40% - Accent4 2 12" xfId="4801"/>
    <cellStyle name="40% - Accent4 2 13" xfId="4802"/>
    <cellStyle name="40% - Accent4 2 14" xfId="12009"/>
    <cellStyle name="40% - Accent4 2 2" xfId="263"/>
    <cellStyle name="40% - Accent4 2 3" xfId="264"/>
    <cellStyle name="40% - Accent4 2 4" xfId="4803"/>
    <cellStyle name="40% - Accent4 2 5" xfId="4804"/>
    <cellStyle name="40% - Accent4 2 6" xfId="4805"/>
    <cellStyle name="40% - Accent4 2 7" xfId="4806"/>
    <cellStyle name="40% - Accent4 2 8" xfId="4807"/>
    <cellStyle name="40% - Accent4 2 9" xfId="4808"/>
    <cellStyle name="40% - Accent4 20" xfId="265"/>
    <cellStyle name="40% - Accent4 21" xfId="266"/>
    <cellStyle name="40% - Accent4 21 10" xfId="4810"/>
    <cellStyle name="40% - Accent4 21 11" xfId="4811"/>
    <cellStyle name="40% - Accent4 21 12" xfId="4812"/>
    <cellStyle name="40% - Accent4 21 13" xfId="4813"/>
    <cellStyle name="40% - Accent4 21 14" xfId="4809"/>
    <cellStyle name="40% - Accent4 21 2" xfId="267"/>
    <cellStyle name="40% - Accent4 21 2 2" xfId="4814"/>
    <cellStyle name="40% - Accent4 21 2 2 2" xfId="12010"/>
    <cellStyle name="40% - Accent4 21 2 3" xfId="3025"/>
    <cellStyle name="40% - Accent4 21 2 3 2" xfId="12012"/>
    <cellStyle name="40% - Accent4 21 2 3 2 2" xfId="12013"/>
    <cellStyle name="40% - Accent4 21 2 3 2 2 2" xfId="12014"/>
    <cellStyle name="40% - Accent4 21 2 3 2 2 2 2" xfId="12015"/>
    <cellStyle name="40% - Accent4 21 2 3 2 2 3" xfId="12016"/>
    <cellStyle name="40% - Accent4 21 2 3 2 3" xfId="12017"/>
    <cellStyle name="40% - Accent4 21 2 3 2 3 2" xfId="12018"/>
    <cellStyle name="40% - Accent4 21 2 3 2 4" xfId="12019"/>
    <cellStyle name="40% - Accent4 21 2 3 3" xfId="12020"/>
    <cellStyle name="40% - Accent4 21 2 3 3 2" xfId="12021"/>
    <cellStyle name="40% - Accent4 21 2 3 3 2 2" xfId="12022"/>
    <cellStyle name="40% - Accent4 21 2 3 3 3" xfId="12023"/>
    <cellStyle name="40% - Accent4 21 2 3 4" xfId="12024"/>
    <cellStyle name="40% - Accent4 21 2 3 4 2" xfId="12025"/>
    <cellStyle name="40% - Accent4 21 2 3 5" xfId="12026"/>
    <cellStyle name="40% - Accent4 21 2 3 7" xfId="12011"/>
    <cellStyle name="40% - Accent4 21 2 4" xfId="12027"/>
    <cellStyle name="40% - Accent4 21 2 5" xfId="12028"/>
    <cellStyle name="40% - Accent4 21 3" xfId="4815"/>
    <cellStyle name="40% - Accent4 21 4" xfId="4816"/>
    <cellStyle name="40% - Accent4 21 5" xfId="4817"/>
    <cellStyle name="40% - Accent4 21 6" xfId="4818"/>
    <cellStyle name="40% - Accent4 21 7" xfId="4819"/>
    <cellStyle name="40% - Accent4 21 8" xfId="4820"/>
    <cellStyle name="40% - Accent4 21 9" xfId="4821"/>
    <cellStyle name="40% - Accent4 21_Kleistu_celins" xfId="12029"/>
    <cellStyle name="40% - Accent4 22" xfId="268"/>
    <cellStyle name="40% - Accent4 22 10" xfId="12031"/>
    <cellStyle name="40% - Accent4 22 11" xfId="12032"/>
    <cellStyle name="40% - Accent4 22 12" xfId="12033"/>
    <cellStyle name="40% - Accent4 22 13" xfId="12034"/>
    <cellStyle name="40% - Accent4 22 14" xfId="12035"/>
    <cellStyle name="40% - Accent4 22 16" xfId="12030"/>
    <cellStyle name="40% - Accent4 22 2" xfId="2961"/>
    <cellStyle name="40% - Accent4 22 2 10" xfId="12036"/>
    <cellStyle name="40% - Accent4 22 2 2" xfId="5848"/>
    <cellStyle name="40% - Accent4 22 2 2 2" xfId="7359"/>
    <cellStyle name="40% - Accent4 22 2 2 2 2" xfId="12039"/>
    <cellStyle name="40% - Accent4 22 2 2 2 2 2" xfId="12040"/>
    <cellStyle name="40% - Accent4 22 2 2 2 3" xfId="12041"/>
    <cellStyle name="40% - Accent4 22 2 2 2 4" xfId="12042"/>
    <cellStyle name="40% - Accent4 22 2 2 2 5" xfId="12043"/>
    <cellStyle name="40% - Accent4 22 2 2 2 7" xfId="12038"/>
    <cellStyle name="40% - Accent4 22 2 2 3" xfId="12044"/>
    <cellStyle name="40% - Accent4 22 2 2 3 2" xfId="12045"/>
    <cellStyle name="40% - Accent4 22 2 2 4" xfId="12046"/>
    <cellStyle name="40% - Accent4 22 2 2 5" xfId="12047"/>
    <cellStyle name="40% - Accent4 22 2 2 6" xfId="12048"/>
    <cellStyle name="40% - Accent4 22 2 2 8" xfId="12037"/>
    <cellStyle name="40% - Accent4 22 2 3" xfId="6605"/>
    <cellStyle name="40% - Accent4 22 2 3 2" xfId="12050"/>
    <cellStyle name="40% - Accent4 22 2 3 2 2" xfId="12051"/>
    <cellStyle name="40% - Accent4 22 2 3 2 3" xfId="12052"/>
    <cellStyle name="40% - Accent4 22 2 3 2 4" xfId="12053"/>
    <cellStyle name="40% - Accent4 22 2 3 3" xfId="12054"/>
    <cellStyle name="40% - Accent4 22 2 3 4" xfId="12055"/>
    <cellStyle name="40% - Accent4 22 2 3 5" xfId="12056"/>
    <cellStyle name="40% - Accent4 22 2 3 6" xfId="12057"/>
    <cellStyle name="40% - Accent4 22 2 3 8" xfId="12049"/>
    <cellStyle name="40% - Accent4 22 2 4" xfId="12058"/>
    <cellStyle name="40% - Accent4 22 2 4 2" xfId="12059"/>
    <cellStyle name="40% - Accent4 22 2 4 3" xfId="12060"/>
    <cellStyle name="40% - Accent4 22 2 4 4" xfId="12061"/>
    <cellStyle name="40% - Accent4 22 2 5" xfId="12062"/>
    <cellStyle name="40% - Accent4 22 2 6" xfId="12063"/>
    <cellStyle name="40% - Accent4 22 2 7" xfId="12064"/>
    <cellStyle name="40% - Accent4 22 2 8" xfId="12065"/>
    <cellStyle name="40% - Accent4 22 3" xfId="3481"/>
    <cellStyle name="40% - Accent4 22 3 2" xfId="12066"/>
    <cellStyle name="40% - Accent4 22 3 2 2" xfId="12067"/>
    <cellStyle name="40% - Accent4 22 3 2 2 2" xfId="12068"/>
    <cellStyle name="40% - Accent4 22 3 2 2 3" xfId="12069"/>
    <cellStyle name="40% - Accent4 22 3 2 2 4" xfId="12070"/>
    <cellStyle name="40% - Accent4 22 3 2 3" xfId="12071"/>
    <cellStyle name="40% - Accent4 22 3 2 4" xfId="12072"/>
    <cellStyle name="40% - Accent4 22 3 2 5" xfId="12073"/>
    <cellStyle name="40% - Accent4 22 3 3" xfId="12074"/>
    <cellStyle name="40% - Accent4 22 3 3 2" xfId="12075"/>
    <cellStyle name="40% - Accent4 22 3 3 2 2" xfId="12076"/>
    <cellStyle name="40% - Accent4 22 3 3 2 3" xfId="12077"/>
    <cellStyle name="40% - Accent4 22 3 3 2 4" xfId="12078"/>
    <cellStyle name="40% - Accent4 22 3 3 3" xfId="12079"/>
    <cellStyle name="40% - Accent4 22 3 3 4" xfId="12080"/>
    <cellStyle name="40% - Accent4 22 3 3 5" xfId="12081"/>
    <cellStyle name="40% - Accent4 22 3 4" xfId="12082"/>
    <cellStyle name="40% - Accent4 22 3 4 2" xfId="12083"/>
    <cellStyle name="40% - Accent4 22 3 4 3" xfId="12084"/>
    <cellStyle name="40% - Accent4 22 3 4 4" xfId="12085"/>
    <cellStyle name="40% - Accent4 22 4" xfId="5819"/>
    <cellStyle name="40% - Accent4 22 4 10" xfId="12086"/>
    <cellStyle name="40% - Accent4 22 4 2" xfId="7330"/>
    <cellStyle name="40% - Accent4 22 4 2 2" xfId="12088"/>
    <cellStyle name="40% - Accent4 22 4 2 2 2" xfId="12089"/>
    <cellStyle name="40% - Accent4 22 4 2 2 3" xfId="12090"/>
    <cellStyle name="40% - Accent4 22 4 2 2 4" xfId="12091"/>
    <cellStyle name="40% - Accent4 22 4 2 3" xfId="12092"/>
    <cellStyle name="40% - Accent4 22 4 2 4" xfId="12093"/>
    <cellStyle name="40% - Accent4 22 4 2 5" xfId="12094"/>
    <cellStyle name="40% - Accent4 22 4 2 6" xfId="12095"/>
    <cellStyle name="40% - Accent4 22 4 2 8" xfId="12087"/>
    <cellStyle name="40% - Accent4 22 4 3" xfId="12096"/>
    <cellStyle name="40% - Accent4 22 4 3 2" xfId="12097"/>
    <cellStyle name="40% - Accent4 22 4 3 2 2" xfId="12098"/>
    <cellStyle name="40% - Accent4 22 4 3 2 3" xfId="12099"/>
    <cellStyle name="40% - Accent4 22 4 3 2 4" xfId="12100"/>
    <cellStyle name="40% - Accent4 22 4 3 3" xfId="12101"/>
    <cellStyle name="40% - Accent4 22 4 3 4" xfId="12102"/>
    <cellStyle name="40% - Accent4 22 4 3 5" xfId="12103"/>
    <cellStyle name="40% - Accent4 22 4 4" xfId="12104"/>
    <cellStyle name="40% - Accent4 22 4 4 2" xfId="12105"/>
    <cellStyle name="40% - Accent4 22 4 4 3" xfId="12106"/>
    <cellStyle name="40% - Accent4 22 4 4 4" xfId="12107"/>
    <cellStyle name="40% - Accent4 22 4 5" xfId="12108"/>
    <cellStyle name="40% - Accent4 22 4 6" xfId="12109"/>
    <cellStyle name="40% - Accent4 22 4 7" xfId="12110"/>
    <cellStyle name="40% - Accent4 22 4 8" xfId="12111"/>
    <cellStyle name="40% - Accent4 22 5" xfId="6576"/>
    <cellStyle name="40% - Accent4 22 5 10" xfId="12112"/>
    <cellStyle name="40% - Accent4 22 5 2" xfId="12113"/>
    <cellStyle name="40% - Accent4 22 5 2 2" xfId="12114"/>
    <cellStyle name="40% - Accent4 22 5 2 2 2" xfId="12115"/>
    <cellStyle name="40% - Accent4 22 5 2 2 3" xfId="12116"/>
    <cellStyle name="40% - Accent4 22 5 2 2 4" xfId="12117"/>
    <cellStyle name="40% - Accent4 22 5 2 3" xfId="12118"/>
    <cellStyle name="40% - Accent4 22 5 2 4" xfId="12119"/>
    <cellStyle name="40% - Accent4 22 5 2 5" xfId="12120"/>
    <cellStyle name="40% - Accent4 22 5 3" xfId="12121"/>
    <cellStyle name="40% - Accent4 22 5 3 2" xfId="12122"/>
    <cellStyle name="40% - Accent4 22 5 3 2 2" xfId="12123"/>
    <cellStyle name="40% - Accent4 22 5 3 2 3" xfId="12124"/>
    <cellStyle name="40% - Accent4 22 5 3 2 4" xfId="12125"/>
    <cellStyle name="40% - Accent4 22 5 3 3" xfId="12126"/>
    <cellStyle name="40% - Accent4 22 5 3 4" xfId="12127"/>
    <cellStyle name="40% - Accent4 22 5 3 5" xfId="12128"/>
    <cellStyle name="40% - Accent4 22 5 4" xfId="12129"/>
    <cellStyle name="40% - Accent4 22 5 4 2" xfId="12130"/>
    <cellStyle name="40% - Accent4 22 5 4 3" xfId="12131"/>
    <cellStyle name="40% - Accent4 22 5 4 4" xfId="12132"/>
    <cellStyle name="40% - Accent4 22 5 5" xfId="12133"/>
    <cellStyle name="40% - Accent4 22 5 6" xfId="12134"/>
    <cellStyle name="40% - Accent4 22 5 7" xfId="12135"/>
    <cellStyle name="40% - Accent4 22 5 8" xfId="12136"/>
    <cellStyle name="40% - Accent4 22 6" xfId="2932"/>
    <cellStyle name="40% - Accent4 22 6 2" xfId="12138"/>
    <cellStyle name="40% - Accent4 22 6 2 2" xfId="12139"/>
    <cellStyle name="40% - Accent4 22 6 2 2 2" xfId="12140"/>
    <cellStyle name="40% - Accent4 22 6 2 2 3" xfId="12141"/>
    <cellStyle name="40% - Accent4 22 6 2 2 4" xfId="12142"/>
    <cellStyle name="40% - Accent4 22 6 2 3" xfId="12143"/>
    <cellStyle name="40% - Accent4 22 6 2 4" xfId="12144"/>
    <cellStyle name="40% - Accent4 22 6 2 5" xfId="12145"/>
    <cellStyle name="40% - Accent4 22 6 3" xfId="12146"/>
    <cellStyle name="40% - Accent4 22 6 3 2" xfId="12147"/>
    <cellStyle name="40% - Accent4 22 6 3 3" xfId="12148"/>
    <cellStyle name="40% - Accent4 22 6 3 4" xfId="12149"/>
    <cellStyle name="40% - Accent4 22 6 4" xfId="12150"/>
    <cellStyle name="40% - Accent4 22 6 5" xfId="12151"/>
    <cellStyle name="40% - Accent4 22 6 6" xfId="12152"/>
    <cellStyle name="40% - Accent4 22 6 8" xfId="12137"/>
    <cellStyle name="40% - Accent4 22 7" xfId="12153"/>
    <cellStyle name="40% - Accent4 22 7 2" xfId="12154"/>
    <cellStyle name="40% - Accent4 22 7 2 2" xfId="12155"/>
    <cellStyle name="40% - Accent4 22 7 2 3" xfId="12156"/>
    <cellStyle name="40% - Accent4 22 7 2 4" xfId="12157"/>
    <cellStyle name="40% - Accent4 22 7 3" xfId="12158"/>
    <cellStyle name="40% - Accent4 22 7 4" xfId="12159"/>
    <cellStyle name="40% - Accent4 22 7 5" xfId="12160"/>
    <cellStyle name="40% - Accent4 22 8" xfId="12161"/>
    <cellStyle name="40% - Accent4 22 8 2" xfId="12162"/>
    <cellStyle name="40% - Accent4 22 8 2 2" xfId="12163"/>
    <cellStyle name="40% - Accent4 22 8 2 3" xfId="12164"/>
    <cellStyle name="40% - Accent4 22 8 2 4" xfId="12165"/>
    <cellStyle name="40% - Accent4 22 8 3" xfId="12166"/>
    <cellStyle name="40% - Accent4 22 8 4" xfId="12167"/>
    <cellStyle name="40% - Accent4 22 8 5" xfId="12168"/>
    <cellStyle name="40% - Accent4 22 9" xfId="12169"/>
    <cellStyle name="40% - Accent4 22 9 2" xfId="12170"/>
    <cellStyle name="40% - Accent4 22 9 3" xfId="12171"/>
    <cellStyle name="40% - Accent4 22 9 4" xfId="12172"/>
    <cellStyle name="40% - Accent4 23" xfId="269"/>
    <cellStyle name="40% - Accent4 23 10" xfId="12174"/>
    <cellStyle name="40% - Accent4 23 11" xfId="12175"/>
    <cellStyle name="40% - Accent4 23 12" xfId="12176"/>
    <cellStyle name="40% - Accent4 23 13" xfId="12177"/>
    <cellStyle name="40% - Accent4 23 15" xfId="12173"/>
    <cellStyle name="40% - Accent4 23 2" xfId="2976"/>
    <cellStyle name="40% - Accent4 23 2 10" xfId="12178"/>
    <cellStyle name="40% - Accent4 23 2 2" xfId="5863"/>
    <cellStyle name="40% - Accent4 23 2 2 2" xfId="7374"/>
    <cellStyle name="40% - Accent4 23 2 2 2 2" xfId="12181"/>
    <cellStyle name="40% - Accent4 23 2 2 2 2 2" xfId="12182"/>
    <cellStyle name="40% - Accent4 23 2 2 2 3" xfId="12183"/>
    <cellStyle name="40% - Accent4 23 2 2 2 4" xfId="12184"/>
    <cellStyle name="40% - Accent4 23 2 2 2 5" xfId="12185"/>
    <cellStyle name="40% - Accent4 23 2 2 2 7" xfId="12180"/>
    <cellStyle name="40% - Accent4 23 2 2 3" xfId="12186"/>
    <cellStyle name="40% - Accent4 23 2 2 3 2" xfId="12187"/>
    <cellStyle name="40% - Accent4 23 2 2 4" xfId="12188"/>
    <cellStyle name="40% - Accent4 23 2 2 5" xfId="12189"/>
    <cellStyle name="40% - Accent4 23 2 2 6" xfId="12190"/>
    <cellStyle name="40% - Accent4 23 2 2 8" xfId="12179"/>
    <cellStyle name="40% - Accent4 23 2 3" xfId="6620"/>
    <cellStyle name="40% - Accent4 23 2 3 2" xfId="12192"/>
    <cellStyle name="40% - Accent4 23 2 3 2 2" xfId="12193"/>
    <cellStyle name="40% - Accent4 23 2 3 2 3" xfId="12194"/>
    <cellStyle name="40% - Accent4 23 2 3 2 4" xfId="12195"/>
    <cellStyle name="40% - Accent4 23 2 3 3" xfId="12196"/>
    <cellStyle name="40% - Accent4 23 2 3 4" xfId="12197"/>
    <cellStyle name="40% - Accent4 23 2 3 5" xfId="12198"/>
    <cellStyle name="40% - Accent4 23 2 3 6" xfId="12199"/>
    <cellStyle name="40% - Accent4 23 2 3 8" xfId="12191"/>
    <cellStyle name="40% - Accent4 23 2 4" xfId="12200"/>
    <cellStyle name="40% - Accent4 23 2 4 2" xfId="12201"/>
    <cellStyle name="40% - Accent4 23 2 4 3" xfId="12202"/>
    <cellStyle name="40% - Accent4 23 2 4 4" xfId="12203"/>
    <cellStyle name="40% - Accent4 23 2 5" xfId="12204"/>
    <cellStyle name="40% - Accent4 23 2 6" xfId="12205"/>
    <cellStyle name="40% - Accent4 23 2 7" xfId="12206"/>
    <cellStyle name="40% - Accent4 23 2 8" xfId="12207"/>
    <cellStyle name="40% - Accent4 23 3" xfId="3482"/>
    <cellStyle name="40% - Accent4 23 3 2" xfId="12208"/>
    <cellStyle name="40% - Accent4 23 3 2 2" xfId="12209"/>
    <cellStyle name="40% - Accent4 23 3 2 2 2" xfId="12210"/>
    <cellStyle name="40% - Accent4 23 3 2 2 3" xfId="12211"/>
    <cellStyle name="40% - Accent4 23 3 2 2 4" xfId="12212"/>
    <cellStyle name="40% - Accent4 23 3 2 3" xfId="12213"/>
    <cellStyle name="40% - Accent4 23 3 2 4" xfId="12214"/>
    <cellStyle name="40% - Accent4 23 3 2 5" xfId="12215"/>
    <cellStyle name="40% - Accent4 23 3 3" xfId="12216"/>
    <cellStyle name="40% - Accent4 23 3 3 2" xfId="12217"/>
    <cellStyle name="40% - Accent4 23 3 3 2 2" xfId="12218"/>
    <cellStyle name="40% - Accent4 23 3 3 2 3" xfId="12219"/>
    <cellStyle name="40% - Accent4 23 3 3 2 4" xfId="12220"/>
    <cellStyle name="40% - Accent4 23 3 3 3" xfId="12221"/>
    <cellStyle name="40% - Accent4 23 3 3 4" xfId="12222"/>
    <cellStyle name="40% - Accent4 23 3 3 5" xfId="12223"/>
    <cellStyle name="40% - Accent4 23 3 4" xfId="12224"/>
    <cellStyle name="40% - Accent4 23 3 4 2" xfId="12225"/>
    <cellStyle name="40% - Accent4 23 3 4 3" xfId="12226"/>
    <cellStyle name="40% - Accent4 23 3 4 4" xfId="12227"/>
    <cellStyle name="40% - Accent4 23 4" xfId="4822"/>
    <cellStyle name="40% - Accent4 23 4 2" xfId="12228"/>
    <cellStyle name="40% - Accent4 23 4 2 2" xfId="12229"/>
    <cellStyle name="40% - Accent4 23 4 2 2 2" xfId="12230"/>
    <cellStyle name="40% - Accent4 23 4 2 2 3" xfId="12231"/>
    <cellStyle name="40% - Accent4 23 4 2 2 4" xfId="12232"/>
    <cellStyle name="40% - Accent4 23 4 2 3" xfId="12233"/>
    <cellStyle name="40% - Accent4 23 4 2 4" xfId="12234"/>
    <cellStyle name="40% - Accent4 23 4 2 5" xfId="12235"/>
    <cellStyle name="40% - Accent4 23 4 3" xfId="12236"/>
    <cellStyle name="40% - Accent4 23 4 3 2" xfId="12237"/>
    <cellStyle name="40% - Accent4 23 4 3 2 2" xfId="12238"/>
    <cellStyle name="40% - Accent4 23 4 3 2 3" xfId="12239"/>
    <cellStyle name="40% - Accent4 23 4 3 2 4" xfId="12240"/>
    <cellStyle name="40% - Accent4 23 4 3 3" xfId="12241"/>
    <cellStyle name="40% - Accent4 23 4 3 4" xfId="12242"/>
    <cellStyle name="40% - Accent4 23 4 3 5" xfId="12243"/>
    <cellStyle name="40% - Accent4 23 4 4" xfId="12244"/>
    <cellStyle name="40% - Accent4 23 4 4 2" xfId="12245"/>
    <cellStyle name="40% - Accent4 23 4 4 3" xfId="12246"/>
    <cellStyle name="40% - Accent4 23 4 4 4" xfId="12247"/>
    <cellStyle name="40% - Accent4 23 5" xfId="5834"/>
    <cellStyle name="40% - Accent4 23 5 2" xfId="7345"/>
    <cellStyle name="40% - Accent4 23 5 2 2" xfId="12250"/>
    <cellStyle name="40% - Accent4 23 5 2 2 2" xfId="12251"/>
    <cellStyle name="40% - Accent4 23 5 2 2 3" xfId="12252"/>
    <cellStyle name="40% - Accent4 23 5 2 2 4" xfId="12253"/>
    <cellStyle name="40% - Accent4 23 5 2 3" xfId="12254"/>
    <cellStyle name="40% - Accent4 23 5 2 4" xfId="12255"/>
    <cellStyle name="40% - Accent4 23 5 2 5" xfId="12256"/>
    <cellStyle name="40% - Accent4 23 5 2 6" xfId="12257"/>
    <cellStyle name="40% - Accent4 23 5 2 8" xfId="12249"/>
    <cellStyle name="40% - Accent4 23 5 3" xfId="12258"/>
    <cellStyle name="40% - Accent4 23 5 3 2" xfId="12259"/>
    <cellStyle name="40% - Accent4 23 5 3 3" xfId="12260"/>
    <cellStyle name="40% - Accent4 23 5 3 4" xfId="12261"/>
    <cellStyle name="40% - Accent4 23 5 4" xfId="12262"/>
    <cellStyle name="40% - Accent4 23 5 5" xfId="12263"/>
    <cellStyle name="40% - Accent4 23 5 6" xfId="12264"/>
    <cellStyle name="40% - Accent4 23 5 7" xfId="12265"/>
    <cellStyle name="40% - Accent4 23 5 9" xfId="12248"/>
    <cellStyle name="40% - Accent4 23 6" xfId="6591"/>
    <cellStyle name="40% - Accent4 23 6 2" xfId="12267"/>
    <cellStyle name="40% - Accent4 23 6 2 2" xfId="12268"/>
    <cellStyle name="40% - Accent4 23 6 2 3" xfId="12269"/>
    <cellStyle name="40% - Accent4 23 6 2 4" xfId="12270"/>
    <cellStyle name="40% - Accent4 23 6 3" xfId="12271"/>
    <cellStyle name="40% - Accent4 23 6 4" xfId="12272"/>
    <cellStyle name="40% - Accent4 23 6 5" xfId="12273"/>
    <cellStyle name="40% - Accent4 23 6 6" xfId="12274"/>
    <cellStyle name="40% - Accent4 23 6 8" xfId="12266"/>
    <cellStyle name="40% - Accent4 23 7" xfId="2947"/>
    <cellStyle name="40% - Accent4 23 7 2" xfId="12276"/>
    <cellStyle name="40% - Accent4 23 7 2 2" xfId="12277"/>
    <cellStyle name="40% - Accent4 23 7 2 3" xfId="12278"/>
    <cellStyle name="40% - Accent4 23 7 2 4" xfId="12279"/>
    <cellStyle name="40% - Accent4 23 7 3" xfId="12280"/>
    <cellStyle name="40% - Accent4 23 7 4" xfId="12281"/>
    <cellStyle name="40% - Accent4 23 7 5" xfId="12282"/>
    <cellStyle name="40% - Accent4 23 7 7" xfId="12275"/>
    <cellStyle name="40% - Accent4 23 8" xfId="12283"/>
    <cellStyle name="40% - Accent4 23 8 2" xfId="12284"/>
    <cellStyle name="40% - Accent4 23 8 3" xfId="12285"/>
    <cellStyle name="40% - Accent4 23 8 4" xfId="12286"/>
    <cellStyle name="40% - Accent4 23 9" xfId="12287"/>
    <cellStyle name="40% - Accent4 24" xfId="2992"/>
    <cellStyle name="40% - Accent4 24 10" xfId="12289"/>
    <cellStyle name="40% - Accent4 24 11" xfId="12290"/>
    <cellStyle name="40% - Accent4 24 12" xfId="12291"/>
    <cellStyle name="40% - Accent4 24 14" xfId="12288"/>
    <cellStyle name="40% - Accent4 24 2" xfId="4823"/>
    <cellStyle name="40% - Accent4 24 2 2" xfId="12292"/>
    <cellStyle name="40% - Accent4 24 2 2 2" xfId="12293"/>
    <cellStyle name="40% - Accent4 24 2 2 3" xfId="12294"/>
    <cellStyle name="40% - Accent4 24 2 2 4" xfId="12295"/>
    <cellStyle name="40% - Accent4 24 3" xfId="4824"/>
    <cellStyle name="40% - Accent4 24 3 2" xfId="12296"/>
    <cellStyle name="40% - Accent4 24 3 2 2" xfId="12297"/>
    <cellStyle name="40% - Accent4 24 3 2 3" xfId="12298"/>
    <cellStyle name="40% - Accent4 24 3 2 4" xfId="12299"/>
    <cellStyle name="40% - Accent4 24 4" xfId="4825"/>
    <cellStyle name="40% - Accent4 24 5" xfId="4826"/>
    <cellStyle name="40% - Accent4 24 6" xfId="4827"/>
    <cellStyle name="40% - Accent4 24 7" xfId="5879"/>
    <cellStyle name="40% - Accent4 24 7 2" xfId="7390"/>
    <cellStyle name="40% - Accent4 24 7 2 2" xfId="12302"/>
    <cellStyle name="40% - Accent4 24 7 2 2 2" xfId="12303"/>
    <cellStyle name="40% - Accent4 24 7 2 3" xfId="12304"/>
    <cellStyle name="40% - Accent4 24 7 2 5" xfId="12301"/>
    <cellStyle name="40% - Accent4 24 7 3" xfId="12305"/>
    <cellStyle name="40% - Accent4 24 7 3 2" xfId="12306"/>
    <cellStyle name="40% - Accent4 24 7 4" xfId="12307"/>
    <cellStyle name="40% - Accent4 24 7 5" xfId="12308"/>
    <cellStyle name="40% - Accent4 24 7 7" xfId="12300"/>
    <cellStyle name="40% - Accent4 24 8" xfId="6636"/>
    <cellStyle name="40% - Accent4 24 8 2" xfId="12310"/>
    <cellStyle name="40% - Accent4 24 8 2 2" xfId="12311"/>
    <cellStyle name="40% - Accent4 24 8 3" xfId="12312"/>
    <cellStyle name="40% - Accent4 24 8 4" xfId="12313"/>
    <cellStyle name="40% - Accent4 24 8 5" xfId="12314"/>
    <cellStyle name="40% - Accent4 24 8 7" xfId="12309"/>
    <cellStyle name="40% - Accent4 24 9" xfId="12315"/>
    <cellStyle name="40% - Accent4 24 9 2" xfId="12316"/>
    <cellStyle name="40% - Accent4 25" xfId="3007"/>
    <cellStyle name="40% - Accent4 25 10" xfId="12317"/>
    <cellStyle name="40% - Accent4 25 2" xfId="4828"/>
    <cellStyle name="40% - Accent4 25 2 2" xfId="12318"/>
    <cellStyle name="40% - Accent4 25 2 2 2" xfId="12319"/>
    <cellStyle name="40% - Accent4 25 2 2 3" xfId="12320"/>
    <cellStyle name="40% - Accent4 25 2 2 4" xfId="12321"/>
    <cellStyle name="40% - Accent4 25 3" xfId="5893"/>
    <cellStyle name="40% - Accent4 25 3 2" xfId="7404"/>
    <cellStyle name="40% - Accent4 25 3 2 2" xfId="12324"/>
    <cellStyle name="40% - Accent4 25 3 2 2 2" xfId="12325"/>
    <cellStyle name="40% - Accent4 25 3 2 3" xfId="12326"/>
    <cellStyle name="40% - Accent4 25 3 2 4" xfId="12327"/>
    <cellStyle name="40% - Accent4 25 3 2 5" xfId="12328"/>
    <cellStyle name="40% - Accent4 25 3 2 7" xfId="12323"/>
    <cellStyle name="40% - Accent4 25 3 3" xfId="12329"/>
    <cellStyle name="40% - Accent4 25 3 3 2" xfId="12330"/>
    <cellStyle name="40% - Accent4 25 3 4" xfId="12331"/>
    <cellStyle name="40% - Accent4 25 3 5" xfId="12332"/>
    <cellStyle name="40% - Accent4 25 3 6" xfId="12333"/>
    <cellStyle name="40% - Accent4 25 3 8" xfId="12322"/>
    <cellStyle name="40% - Accent4 25 4" xfId="6650"/>
    <cellStyle name="40% - Accent4 25 4 2" xfId="12335"/>
    <cellStyle name="40% - Accent4 25 4 2 2" xfId="12336"/>
    <cellStyle name="40% - Accent4 25 4 3" xfId="12337"/>
    <cellStyle name="40% - Accent4 25 4 4" xfId="12338"/>
    <cellStyle name="40% - Accent4 25 4 5" xfId="12339"/>
    <cellStyle name="40% - Accent4 25 4 7" xfId="12334"/>
    <cellStyle name="40% - Accent4 25 5" xfId="12340"/>
    <cellStyle name="40% - Accent4 25 5 2" xfId="12341"/>
    <cellStyle name="40% - Accent4 25 6" xfId="12342"/>
    <cellStyle name="40% - Accent4 25 7" xfId="12343"/>
    <cellStyle name="40% - Accent4 25 8" xfId="12344"/>
    <cellStyle name="40% - Accent4 26" xfId="3458"/>
    <cellStyle name="40% - Accent4 26 10" xfId="12345"/>
    <cellStyle name="40% - Accent4 26 2" xfId="4829"/>
    <cellStyle name="40% - Accent4 26 2 2" xfId="12346"/>
    <cellStyle name="40% - Accent4 26 2 2 2" xfId="12347"/>
    <cellStyle name="40% - Accent4 26 2 2 3" xfId="12348"/>
    <cellStyle name="40% - Accent4 26 2 2 4" xfId="12349"/>
    <cellStyle name="40% - Accent4 26 3" xfId="5907"/>
    <cellStyle name="40% - Accent4 26 3 2" xfId="7418"/>
    <cellStyle name="40% - Accent4 26 3 2 2" xfId="12352"/>
    <cellStyle name="40% - Accent4 26 3 2 2 2" xfId="12353"/>
    <cellStyle name="40% - Accent4 26 3 2 3" xfId="12354"/>
    <cellStyle name="40% - Accent4 26 3 2 4" xfId="12355"/>
    <cellStyle name="40% - Accent4 26 3 2 5" xfId="12356"/>
    <cellStyle name="40% - Accent4 26 3 2 7" xfId="12351"/>
    <cellStyle name="40% - Accent4 26 3 3" xfId="12357"/>
    <cellStyle name="40% - Accent4 26 3 3 2" xfId="12358"/>
    <cellStyle name="40% - Accent4 26 3 4" xfId="12359"/>
    <cellStyle name="40% - Accent4 26 3 5" xfId="12360"/>
    <cellStyle name="40% - Accent4 26 3 6" xfId="12361"/>
    <cellStyle name="40% - Accent4 26 3 8" xfId="12350"/>
    <cellStyle name="40% - Accent4 26 4" xfId="6664"/>
    <cellStyle name="40% - Accent4 26 4 2" xfId="12363"/>
    <cellStyle name="40% - Accent4 26 4 2 2" xfId="12364"/>
    <cellStyle name="40% - Accent4 26 4 3" xfId="12365"/>
    <cellStyle name="40% - Accent4 26 4 4" xfId="12366"/>
    <cellStyle name="40% - Accent4 26 4 5" xfId="12367"/>
    <cellStyle name="40% - Accent4 26 4 7" xfId="12362"/>
    <cellStyle name="40% - Accent4 26 5" xfId="12368"/>
    <cellStyle name="40% - Accent4 26 5 2" xfId="12369"/>
    <cellStyle name="40% - Accent4 26 6" xfId="12370"/>
    <cellStyle name="40% - Accent4 26 7" xfId="12371"/>
    <cellStyle name="40% - Accent4 26 8" xfId="12372"/>
    <cellStyle name="40% - Accent4 27" xfId="4439"/>
    <cellStyle name="40% - Accent4 27 10" xfId="12373"/>
    <cellStyle name="40% - Accent4 27 2" xfId="4830"/>
    <cellStyle name="40% - Accent4 27 2 2" xfId="12374"/>
    <cellStyle name="40% - Accent4 27 2 2 2" xfId="12375"/>
    <cellStyle name="40% - Accent4 27 2 2 3" xfId="12376"/>
    <cellStyle name="40% - Accent4 27 2 2 4" xfId="12377"/>
    <cellStyle name="40% - Accent4 27 3" xfId="6562"/>
    <cellStyle name="40% - Accent4 27 3 2" xfId="8070"/>
    <cellStyle name="40% - Accent4 27 3 2 2" xfId="12380"/>
    <cellStyle name="40% - Accent4 27 3 2 2 2" xfId="12381"/>
    <cellStyle name="40% - Accent4 27 3 2 3" xfId="12382"/>
    <cellStyle name="40% - Accent4 27 3 2 4" xfId="12383"/>
    <cellStyle name="40% - Accent4 27 3 2 5" xfId="12384"/>
    <cellStyle name="40% - Accent4 27 3 2 7" xfId="12379"/>
    <cellStyle name="40% - Accent4 27 3 3" xfId="12385"/>
    <cellStyle name="40% - Accent4 27 3 3 2" xfId="12386"/>
    <cellStyle name="40% - Accent4 27 3 4" xfId="12387"/>
    <cellStyle name="40% - Accent4 27 3 5" xfId="12388"/>
    <cellStyle name="40% - Accent4 27 3 6" xfId="12389"/>
    <cellStyle name="40% - Accent4 27 3 8" xfId="12378"/>
    <cellStyle name="40% - Accent4 27 4" xfId="7316"/>
    <cellStyle name="40% - Accent4 27 4 2" xfId="12391"/>
    <cellStyle name="40% - Accent4 27 4 2 2" xfId="12392"/>
    <cellStyle name="40% - Accent4 27 4 3" xfId="12393"/>
    <cellStyle name="40% - Accent4 27 4 4" xfId="12394"/>
    <cellStyle name="40% - Accent4 27 4 5" xfId="12395"/>
    <cellStyle name="40% - Accent4 27 4 7" xfId="12390"/>
    <cellStyle name="40% - Accent4 27 5" xfId="12396"/>
    <cellStyle name="40% - Accent4 27 5 2" xfId="12397"/>
    <cellStyle name="40% - Accent4 27 6" xfId="12398"/>
    <cellStyle name="40% - Accent4 27 7" xfId="12399"/>
    <cellStyle name="40% - Accent4 27 8" xfId="12400"/>
    <cellStyle name="40% - Accent4 28" xfId="4831"/>
    <cellStyle name="40% - Accent4 29" xfId="4832"/>
    <cellStyle name="40% - Accent4 3" xfId="270"/>
    <cellStyle name="40% - Accent4 30" xfId="4833"/>
    <cellStyle name="40% - Accent4 31" xfId="4834"/>
    <cellStyle name="40% - Accent4 32" xfId="4835"/>
    <cellStyle name="40% - Accent4 33" xfId="4836"/>
    <cellStyle name="40% - Accent4 34" xfId="12401"/>
    <cellStyle name="40% - Accent4 34 2" xfId="12402"/>
    <cellStyle name="40% - Accent4 34 3" xfId="12403"/>
    <cellStyle name="40% - Accent4 35" xfId="12404"/>
    <cellStyle name="40% - Accent4 35 2" xfId="12405"/>
    <cellStyle name="40% - Accent4 4" xfId="271"/>
    <cellStyle name="40% - Accent4 5" xfId="272"/>
    <cellStyle name="40% - Accent4 6" xfId="273"/>
    <cellStyle name="40% - Accent4 7" xfId="274"/>
    <cellStyle name="40% - Accent4 8" xfId="275"/>
    <cellStyle name="40% - Accent4 9" xfId="276"/>
    <cellStyle name="40% - Accent5" xfId="277"/>
    <cellStyle name="40% - Accent5 10" xfId="278"/>
    <cellStyle name="40% - Accent5 11" xfId="279"/>
    <cellStyle name="40% - Accent5 12" xfId="280"/>
    <cellStyle name="40% - Accent5 13" xfId="281"/>
    <cellStyle name="40% - Accent5 14" xfId="282"/>
    <cellStyle name="40% - Accent5 15" xfId="283"/>
    <cellStyle name="40% - Accent5 16" xfId="284"/>
    <cellStyle name="40% - Accent5 17" xfId="285"/>
    <cellStyle name="40% - Accent5 18" xfId="286"/>
    <cellStyle name="40% - Accent5 19" xfId="287"/>
    <cellStyle name="40% - Accent5 2" xfId="288"/>
    <cellStyle name="40% - Accent5 2 10" xfId="4837"/>
    <cellStyle name="40% - Accent5 2 11" xfId="4838"/>
    <cellStyle name="40% - Accent5 2 12" xfId="4839"/>
    <cellStyle name="40% - Accent5 2 13" xfId="4840"/>
    <cellStyle name="40% - Accent5 2 14" xfId="12406"/>
    <cellStyle name="40% - Accent5 2 2" xfId="289"/>
    <cellStyle name="40% - Accent5 2 3" xfId="290"/>
    <cellStyle name="40% - Accent5 2 4" xfId="4841"/>
    <cellStyle name="40% - Accent5 2 5" xfId="4842"/>
    <cellStyle name="40% - Accent5 2 6" xfId="4843"/>
    <cellStyle name="40% - Accent5 2 7" xfId="4844"/>
    <cellStyle name="40% - Accent5 2 8" xfId="4845"/>
    <cellStyle name="40% - Accent5 2 9" xfId="4846"/>
    <cellStyle name="40% - Accent5 20" xfId="291"/>
    <cellStyle name="40% - Accent5 21" xfId="292"/>
    <cellStyle name="40% - Accent5 21 10" xfId="4848"/>
    <cellStyle name="40% - Accent5 21 11" xfId="4849"/>
    <cellStyle name="40% - Accent5 21 12" xfId="4850"/>
    <cellStyle name="40% - Accent5 21 13" xfId="4851"/>
    <cellStyle name="40% - Accent5 21 14" xfId="4847"/>
    <cellStyle name="40% - Accent5 21 2" xfId="293"/>
    <cellStyle name="40% - Accent5 21 2 2" xfId="4852"/>
    <cellStyle name="40% - Accent5 21 2 2 2" xfId="12407"/>
    <cellStyle name="40% - Accent5 21 2 3" xfId="3026"/>
    <cellStyle name="40% - Accent5 21 2 3 2" xfId="12409"/>
    <cellStyle name="40% - Accent5 21 2 3 2 2" xfId="12410"/>
    <cellStyle name="40% - Accent5 21 2 3 2 2 2" xfId="12411"/>
    <cellStyle name="40% - Accent5 21 2 3 2 2 2 2" xfId="12412"/>
    <cellStyle name="40% - Accent5 21 2 3 2 2 3" xfId="12413"/>
    <cellStyle name="40% - Accent5 21 2 3 2 3" xfId="12414"/>
    <cellStyle name="40% - Accent5 21 2 3 2 3 2" xfId="12415"/>
    <cellStyle name="40% - Accent5 21 2 3 2 4" xfId="12416"/>
    <cellStyle name="40% - Accent5 21 2 3 3" xfId="12417"/>
    <cellStyle name="40% - Accent5 21 2 3 3 2" xfId="12418"/>
    <cellStyle name="40% - Accent5 21 2 3 3 2 2" xfId="12419"/>
    <cellStyle name="40% - Accent5 21 2 3 3 3" xfId="12420"/>
    <cellStyle name="40% - Accent5 21 2 3 4" xfId="12421"/>
    <cellStyle name="40% - Accent5 21 2 3 4 2" xfId="12422"/>
    <cellStyle name="40% - Accent5 21 2 3 5" xfId="12423"/>
    <cellStyle name="40% - Accent5 21 2 3 7" xfId="12408"/>
    <cellStyle name="40% - Accent5 21 2 4" xfId="12424"/>
    <cellStyle name="40% - Accent5 21 2 5" xfId="12425"/>
    <cellStyle name="40% - Accent5 21 3" xfId="4853"/>
    <cellStyle name="40% - Accent5 21 4" xfId="4854"/>
    <cellStyle name="40% - Accent5 21 5" xfId="4855"/>
    <cellStyle name="40% - Accent5 21 6" xfId="4856"/>
    <cellStyle name="40% - Accent5 21 7" xfId="4857"/>
    <cellStyle name="40% - Accent5 21 8" xfId="4858"/>
    <cellStyle name="40% - Accent5 21 9" xfId="4859"/>
    <cellStyle name="40% - Accent5 21_Kleistu_celins" xfId="12426"/>
    <cellStyle name="40% - Accent5 22" xfId="294"/>
    <cellStyle name="40% - Accent5 22 10" xfId="12428"/>
    <cellStyle name="40% - Accent5 22 11" xfId="12429"/>
    <cellStyle name="40% - Accent5 22 12" xfId="12430"/>
    <cellStyle name="40% - Accent5 22 13" xfId="12431"/>
    <cellStyle name="40% - Accent5 22 14" xfId="12432"/>
    <cellStyle name="40% - Accent5 22 16" xfId="12427"/>
    <cellStyle name="40% - Accent5 22 2" xfId="2963"/>
    <cellStyle name="40% - Accent5 22 2 10" xfId="12433"/>
    <cellStyle name="40% - Accent5 22 2 2" xfId="5850"/>
    <cellStyle name="40% - Accent5 22 2 2 2" xfId="7361"/>
    <cellStyle name="40% - Accent5 22 2 2 2 2" xfId="12436"/>
    <cellStyle name="40% - Accent5 22 2 2 2 2 2" xfId="12437"/>
    <cellStyle name="40% - Accent5 22 2 2 2 3" xfId="12438"/>
    <cellStyle name="40% - Accent5 22 2 2 2 4" xfId="12439"/>
    <cellStyle name="40% - Accent5 22 2 2 2 5" xfId="12440"/>
    <cellStyle name="40% - Accent5 22 2 2 2 7" xfId="12435"/>
    <cellStyle name="40% - Accent5 22 2 2 3" xfId="12441"/>
    <cellStyle name="40% - Accent5 22 2 2 3 2" xfId="12442"/>
    <cellStyle name="40% - Accent5 22 2 2 4" xfId="12443"/>
    <cellStyle name="40% - Accent5 22 2 2 5" xfId="12444"/>
    <cellStyle name="40% - Accent5 22 2 2 6" xfId="12445"/>
    <cellStyle name="40% - Accent5 22 2 2 8" xfId="12434"/>
    <cellStyle name="40% - Accent5 22 2 3" xfId="6607"/>
    <cellStyle name="40% - Accent5 22 2 3 2" xfId="12447"/>
    <cellStyle name="40% - Accent5 22 2 3 2 2" xfId="12448"/>
    <cellStyle name="40% - Accent5 22 2 3 2 3" xfId="12449"/>
    <cellStyle name="40% - Accent5 22 2 3 2 4" xfId="12450"/>
    <cellStyle name="40% - Accent5 22 2 3 3" xfId="12451"/>
    <cellStyle name="40% - Accent5 22 2 3 4" xfId="12452"/>
    <cellStyle name="40% - Accent5 22 2 3 5" xfId="12453"/>
    <cellStyle name="40% - Accent5 22 2 3 6" xfId="12454"/>
    <cellStyle name="40% - Accent5 22 2 3 8" xfId="12446"/>
    <cellStyle name="40% - Accent5 22 2 4" xfId="12455"/>
    <cellStyle name="40% - Accent5 22 2 4 2" xfId="12456"/>
    <cellStyle name="40% - Accent5 22 2 4 3" xfId="12457"/>
    <cellStyle name="40% - Accent5 22 2 4 4" xfId="12458"/>
    <cellStyle name="40% - Accent5 22 2 5" xfId="12459"/>
    <cellStyle name="40% - Accent5 22 2 6" xfId="12460"/>
    <cellStyle name="40% - Accent5 22 2 7" xfId="12461"/>
    <cellStyle name="40% - Accent5 22 2 8" xfId="12462"/>
    <cellStyle name="40% - Accent5 22 3" xfId="3483"/>
    <cellStyle name="40% - Accent5 22 3 2" xfId="12463"/>
    <cellStyle name="40% - Accent5 22 3 2 2" xfId="12464"/>
    <cellStyle name="40% - Accent5 22 3 2 2 2" xfId="12465"/>
    <cellStyle name="40% - Accent5 22 3 2 2 3" xfId="12466"/>
    <cellStyle name="40% - Accent5 22 3 2 2 4" xfId="12467"/>
    <cellStyle name="40% - Accent5 22 3 2 3" xfId="12468"/>
    <cellStyle name="40% - Accent5 22 3 2 4" xfId="12469"/>
    <cellStyle name="40% - Accent5 22 3 2 5" xfId="12470"/>
    <cellStyle name="40% - Accent5 22 3 3" xfId="12471"/>
    <cellStyle name="40% - Accent5 22 3 3 2" xfId="12472"/>
    <cellStyle name="40% - Accent5 22 3 3 2 2" xfId="12473"/>
    <cellStyle name="40% - Accent5 22 3 3 2 3" xfId="12474"/>
    <cellStyle name="40% - Accent5 22 3 3 2 4" xfId="12475"/>
    <cellStyle name="40% - Accent5 22 3 3 3" xfId="12476"/>
    <cellStyle name="40% - Accent5 22 3 3 4" xfId="12477"/>
    <cellStyle name="40% - Accent5 22 3 3 5" xfId="12478"/>
    <cellStyle name="40% - Accent5 22 3 4" xfId="12479"/>
    <cellStyle name="40% - Accent5 22 3 4 2" xfId="12480"/>
    <cellStyle name="40% - Accent5 22 3 4 3" xfId="12481"/>
    <cellStyle name="40% - Accent5 22 3 4 4" xfId="12482"/>
    <cellStyle name="40% - Accent5 22 4" xfId="5821"/>
    <cellStyle name="40% - Accent5 22 4 10" xfId="12483"/>
    <cellStyle name="40% - Accent5 22 4 2" xfId="7332"/>
    <cellStyle name="40% - Accent5 22 4 2 2" xfId="12485"/>
    <cellStyle name="40% - Accent5 22 4 2 2 2" xfId="12486"/>
    <cellStyle name="40% - Accent5 22 4 2 2 3" xfId="12487"/>
    <cellStyle name="40% - Accent5 22 4 2 2 4" xfId="12488"/>
    <cellStyle name="40% - Accent5 22 4 2 3" xfId="12489"/>
    <cellStyle name="40% - Accent5 22 4 2 4" xfId="12490"/>
    <cellStyle name="40% - Accent5 22 4 2 5" xfId="12491"/>
    <cellStyle name="40% - Accent5 22 4 2 6" xfId="12492"/>
    <cellStyle name="40% - Accent5 22 4 2 8" xfId="12484"/>
    <cellStyle name="40% - Accent5 22 4 3" xfId="12493"/>
    <cellStyle name="40% - Accent5 22 4 3 2" xfId="12494"/>
    <cellStyle name="40% - Accent5 22 4 3 2 2" xfId="12495"/>
    <cellStyle name="40% - Accent5 22 4 3 2 3" xfId="12496"/>
    <cellStyle name="40% - Accent5 22 4 3 2 4" xfId="12497"/>
    <cellStyle name="40% - Accent5 22 4 3 3" xfId="12498"/>
    <cellStyle name="40% - Accent5 22 4 3 4" xfId="12499"/>
    <cellStyle name="40% - Accent5 22 4 3 5" xfId="12500"/>
    <cellStyle name="40% - Accent5 22 4 4" xfId="12501"/>
    <cellStyle name="40% - Accent5 22 4 4 2" xfId="12502"/>
    <cellStyle name="40% - Accent5 22 4 4 3" xfId="12503"/>
    <cellStyle name="40% - Accent5 22 4 4 4" xfId="12504"/>
    <cellStyle name="40% - Accent5 22 4 5" xfId="12505"/>
    <cellStyle name="40% - Accent5 22 4 6" xfId="12506"/>
    <cellStyle name="40% - Accent5 22 4 7" xfId="12507"/>
    <cellStyle name="40% - Accent5 22 4 8" xfId="12508"/>
    <cellStyle name="40% - Accent5 22 5" xfId="6578"/>
    <cellStyle name="40% - Accent5 22 5 10" xfId="12509"/>
    <cellStyle name="40% - Accent5 22 5 2" xfId="12510"/>
    <cellStyle name="40% - Accent5 22 5 2 2" xfId="12511"/>
    <cellStyle name="40% - Accent5 22 5 2 2 2" xfId="12512"/>
    <cellStyle name="40% - Accent5 22 5 2 2 3" xfId="12513"/>
    <cellStyle name="40% - Accent5 22 5 2 2 4" xfId="12514"/>
    <cellStyle name="40% - Accent5 22 5 2 3" xfId="12515"/>
    <cellStyle name="40% - Accent5 22 5 2 4" xfId="12516"/>
    <cellStyle name="40% - Accent5 22 5 2 5" xfId="12517"/>
    <cellStyle name="40% - Accent5 22 5 3" xfId="12518"/>
    <cellStyle name="40% - Accent5 22 5 3 2" xfId="12519"/>
    <cellStyle name="40% - Accent5 22 5 3 2 2" xfId="12520"/>
    <cellStyle name="40% - Accent5 22 5 3 2 3" xfId="12521"/>
    <cellStyle name="40% - Accent5 22 5 3 2 4" xfId="12522"/>
    <cellStyle name="40% - Accent5 22 5 3 3" xfId="12523"/>
    <cellStyle name="40% - Accent5 22 5 3 4" xfId="12524"/>
    <cellStyle name="40% - Accent5 22 5 3 5" xfId="12525"/>
    <cellStyle name="40% - Accent5 22 5 4" xfId="12526"/>
    <cellStyle name="40% - Accent5 22 5 4 2" xfId="12527"/>
    <cellStyle name="40% - Accent5 22 5 4 3" xfId="12528"/>
    <cellStyle name="40% - Accent5 22 5 4 4" xfId="12529"/>
    <cellStyle name="40% - Accent5 22 5 5" xfId="12530"/>
    <cellStyle name="40% - Accent5 22 5 6" xfId="12531"/>
    <cellStyle name="40% - Accent5 22 5 7" xfId="12532"/>
    <cellStyle name="40% - Accent5 22 5 8" xfId="12533"/>
    <cellStyle name="40% - Accent5 22 6" xfId="2934"/>
    <cellStyle name="40% - Accent5 22 6 2" xfId="12535"/>
    <cellStyle name="40% - Accent5 22 6 2 2" xfId="12536"/>
    <cellStyle name="40% - Accent5 22 6 2 2 2" xfId="12537"/>
    <cellStyle name="40% - Accent5 22 6 2 2 3" xfId="12538"/>
    <cellStyle name="40% - Accent5 22 6 2 2 4" xfId="12539"/>
    <cellStyle name="40% - Accent5 22 6 2 3" xfId="12540"/>
    <cellStyle name="40% - Accent5 22 6 2 4" xfId="12541"/>
    <cellStyle name="40% - Accent5 22 6 2 5" xfId="12542"/>
    <cellStyle name="40% - Accent5 22 6 3" xfId="12543"/>
    <cellStyle name="40% - Accent5 22 6 3 2" xfId="12544"/>
    <cellStyle name="40% - Accent5 22 6 3 3" xfId="12545"/>
    <cellStyle name="40% - Accent5 22 6 3 4" xfId="12546"/>
    <cellStyle name="40% - Accent5 22 6 4" xfId="12547"/>
    <cellStyle name="40% - Accent5 22 6 5" xfId="12548"/>
    <cellStyle name="40% - Accent5 22 6 6" xfId="12549"/>
    <cellStyle name="40% - Accent5 22 6 8" xfId="12534"/>
    <cellStyle name="40% - Accent5 22 7" xfId="12550"/>
    <cellStyle name="40% - Accent5 22 7 2" xfId="12551"/>
    <cellStyle name="40% - Accent5 22 7 2 2" xfId="12552"/>
    <cellStyle name="40% - Accent5 22 7 2 3" xfId="12553"/>
    <cellStyle name="40% - Accent5 22 7 2 4" xfId="12554"/>
    <cellStyle name="40% - Accent5 22 7 3" xfId="12555"/>
    <cellStyle name="40% - Accent5 22 7 4" xfId="12556"/>
    <cellStyle name="40% - Accent5 22 7 5" xfId="12557"/>
    <cellStyle name="40% - Accent5 22 8" xfId="12558"/>
    <cellStyle name="40% - Accent5 22 8 2" xfId="12559"/>
    <cellStyle name="40% - Accent5 22 8 2 2" xfId="12560"/>
    <cellStyle name="40% - Accent5 22 8 2 3" xfId="12561"/>
    <cellStyle name="40% - Accent5 22 8 2 4" xfId="12562"/>
    <cellStyle name="40% - Accent5 22 8 3" xfId="12563"/>
    <cellStyle name="40% - Accent5 22 8 4" xfId="12564"/>
    <cellStyle name="40% - Accent5 22 8 5" xfId="12565"/>
    <cellStyle name="40% - Accent5 22 9" xfId="12566"/>
    <cellStyle name="40% - Accent5 22 9 2" xfId="12567"/>
    <cellStyle name="40% - Accent5 22 9 3" xfId="12568"/>
    <cellStyle name="40% - Accent5 22 9 4" xfId="12569"/>
    <cellStyle name="40% - Accent5 23" xfId="295"/>
    <cellStyle name="40% - Accent5 23 10" xfId="12571"/>
    <cellStyle name="40% - Accent5 23 11" xfId="12572"/>
    <cellStyle name="40% - Accent5 23 12" xfId="12573"/>
    <cellStyle name="40% - Accent5 23 13" xfId="12574"/>
    <cellStyle name="40% - Accent5 23 15" xfId="12570"/>
    <cellStyle name="40% - Accent5 23 2" xfId="2978"/>
    <cellStyle name="40% - Accent5 23 2 10" xfId="12575"/>
    <cellStyle name="40% - Accent5 23 2 2" xfId="5865"/>
    <cellStyle name="40% - Accent5 23 2 2 2" xfId="7376"/>
    <cellStyle name="40% - Accent5 23 2 2 2 2" xfId="12578"/>
    <cellStyle name="40% - Accent5 23 2 2 2 2 2" xfId="12579"/>
    <cellStyle name="40% - Accent5 23 2 2 2 3" xfId="12580"/>
    <cellStyle name="40% - Accent5 23 2 2 2 4" xfId="12581"/>
    <cellStyle name="40% - Accent5 23 2 2 2 5" xfId="12582"/>
    <cellStyle name="40% - Accent5 23 2 2 2 7" xfId="12577"/>
    <cellStyle name="40% - Accent5 23 2 2 3" xfId="12583"/>
    <cellStyle name="40% - Accent5 23 2 2 3 2" xfId="12584"/>
    <cellStyle name="40% - Accent5 23 2 2 4" xfId="12585"/>
    <cellStyle name="40% - Accent5 23 2 2 5" xfId="12586"/>
    <cellStyle name="40% - Accent5 23 2 2 6" xfId="12587"/>
    <cellStyle name="40% - Accent5 23 2 2 8" xfId="12576"/>
    <cellStyle name="40% - Accent5 23 2 3" xfId="6622"/>
    <cellStyle name="40% - Accent5 23 2 3 2" xfId="12589"/>
    <cellStyle name="40% - Accent5 23 2 3 2 2" xfId="12590"/>
    <cellStyle name="40% - Accent5 23 2 3 2 3" xfId="12591"/>
    <cellStyle name="40% - Accent5 23 2 3 2 4" xfId="12592"/>
    <cellStyle name="40% - Accent5 23 2 3 3" xfId="12593"/>
    <cellStyle name="40% - Accent5 23 2 3 4" xfId="12594"/>
    <cellStyle name="40% - Accent5 23 2 3 5" xfId="12595"/>
    <cellStyle name="40% - Accent5 23 2 3 6" xfId="12596"/>
    <cellStyle name="40% - Accent5 23 2 3 8" xfId="12588"/>
    <cellStyle name="40% - Accent5 23 2 4" xfId="12597"/>
    <cellStyle name="40% - Accent5 23 2 4 2" xfId="12598"/>
    <cellStyle name="40% - Accent5 23 2 4 3" xfId="12599"/>
    <cellStyle name="40% - Accent5 23 2 4 4" xfId="12600"/>
    <cellStyle name="40% - Accent5 23 2 5" xfId="12601"/>
    <cellStyle name="40% - Accent5 23 2 6" xfId="12602"/>
    <cellStyle name="40% - Accent5 23 2 7" xfId="12603"/>
    <cellStyle name="40% - Accent5 23 2 8" xfId="12604"/>
    <cellStyle name="40% - Accent5 23 3" xfId="3484"/>
    <cellStyle name="40% - Accent5 23 3 2" xfId="12605"/>
    <cellStyle name="40% - Accent5 23 3 2 2" xfId="12606"/>
    <cellStyle name="40% - Accent5 23 3 2 2 2" xfId="12607"/>
    <cellStyle name="40% - Accent5 23 3 2 2 3" xfId="12608"/>
    <cellStyle name="40% - Accent5 23 3 2 2 4" xfId="12609"/>
    <cellStyle name="40% - Accent5 23 3 2 3" xfId="12610"/>
    <cellStyle name="40% - Accent5 23 3 2 4" xfId="12611"/>
    <cellStyle name="40% - Accent5 23 3 2 5" xfId="12612"/>
    <cellStyle name="40% - Accent5 23 3 3" xfId="12613"/>
    <cellStyle name="40% - Accent5 23 3 3 2" xfId="12614"/>
    <cellStyle name="40% - Accent5 23 3 3 2 2" xfId="12615"/>
    <cellStyle name="40% - Accent5 23 3 3 2 3" xfId="12616"/>
    <cellStyle name="40% - Accent5 23 3 3 2 4" xfId="12617"/>
    <cellStyle name="40% - Accent5 23 3 3 3" xfId="12618"/>
    <cellStyle name="40% - Accent5 23 3 3 4" xfId="12619"/>
    <cellStyle name="40% - Accent5 23 3 3 5" xfId="12620"/>
    <cellStyle name="40% - Accent5 23 3 4" xfId="12621"/>
    <cellStyle name="40% - Accent5 23 3 4 2" xfId="12622"/>
    <cellStyle name="40% - Accent5 23 3 4 3" xfId="12623"/>
    <cellStyle name="40% - Accent5 23 3 4 4" xfId="12624"/>
    <cellStyle name="40% - Accent5 23 4" xfId="4860"/>
    <cellStyle name="40% - Accent5 23 4 2" xfId="12625"/>
    <cellStyle name="40% - Accent5 23 4 2 2" xfId="12626"/>
    <cellStyle name="40% - Accent5 23 4 2 2 2" xfId="12627"/>
    <cellStyle name="40% - Accent5 23 4 2 2 3" xfId="12628"/>
    <cellStyle name="40% - Accent5 23 4 2 2 4" xfId="12629"/>
    <cellStyle name="40% - Accent5 23 4 2 3" xfId="12630"/>
    <cellStyle name="40% - Accent5 23 4 2 4" xfId="12631"/>
    <cellStyle name="40% - Accent5 23 4 2 5" xfId="12632"/>
    <cellStyle name="40% - Accent5 23 4 3" xfId="12633"/>
    <cellStyle name="40% - Accent5 23 4 3 2" xfId="12634"/>
    <cellStyle name="40% - Accent5 23 4 3 2 2" xfId="12635"/>
    <cellStyle name="40% - Accent5 23 4 3 2 3" xfId="12636"/>
    <cellStyle name="40% - Accent5 23 4 3 2 4" xfId="12637"/>
    <cellStyle name="40% - Accent5 23 4 3 3" xfId="12638"/>
    <cellStyle name="40% - Accent5 23 4 3 4" xfId="12639"/>
    <cellStyle name="40% - Accent5 23 4 3 5" xfId="12640"/>
    <cellStyle name="40% - Accent5 23 4 4" xfId="12641"/>
    <cellStyle name="40% - Accent5 23 4 4 2" xfId="12642"/>
    <cellStyle name="40% - Accent5 23 4 4 3" xfId="12643"/>
    <cellStyle name="40% - Accent5 23 4 4 4" xfId="12644"/>
    <cellStyle name="40% - Accent5 23 5" xfId="5836"/>
    <cellStyle name="40% - Accent5 23 5 2" xfId="7347"/>
    <cellStyle name="40% - Accent5 23 5 2 2" xfId="12647"/>
    <cellStyle name="40% - Accent5 23 5 2 2 2" xfId="12648"/>
    <cellStyle name="40% - Accent5 23 5 2 2 3" xfId="12649"/>
    <cellStyle name="40% - Accent5 23 5 2 2 4" xfId="12650"/>
    <cellStyle name="40% - Accent5 23 5 2 3" xfId="12651"/>
    <cellStyle name="40% - Accent5 23 5 2 4" xfId="12652"/>
    <cellStyle name="40% - Accent5 23 5 2 5" xfId="12653"/>
    <cellStyle name="40% - Accent5 23 5 2 6" xfId="12654"/>
    <cellStyle name="40% - Accent5 23 5 2 8" xfId="12646"/>
    <cellStyle name="40% - Accent5 23 5 3" xfId="12655"/>
    <cellStyle name="40% - Accent5 23 5 3 2" xfId="12656"/>
    <cellStyle name="40% - Accent5 23 5 3 3" xfId="12657"/>
    <cellStyle name="40% - Accent5 23 5 3 4" xfId="12658"/>
    <cellStyle name="40% - Accent5 23 5 4" xfId="12659"/>
    <cellStyle name="40% - Accent5 23 5 5" xfId="12660"/>
    <cellStyle name="40% - Accent5 23 5 6" xfId="12661"/>
    <cellStyle name="40% - Accent5 23 5 7" xfId="12662"/>
    <cellStyle name="40% - Accent5 23 5 9" xfId="12645"/>
    <cellStyle name="40% - Accent5 23 6" xfId="6593"/>
    <cellStyle name="40% - Accent5 23 6 2" xfId="12664"/>
    <cellStyle name="40% - Accent5 23 6 2 2" xfId="12665"/>
    <cellStyle name="40% - Accent5 23 6 2 3" xfId="12666"/>
    <cellStyle name="40% - Accent5 23 6 2 4" xfId="12667"/>
    <cellStyle name="40% - Accent5 23 6 3" xfId="12668"/>
    <cellStyle name="40% - Accent5 23 6 4" xfId="12669"/>
    <cellStyle name="40% - Accent5 23 6 5" xfId="12670"/>
    <cellStyle name="40% - Accent5 23 6 6" xfId="12671"/>
    <cellStyle name="40% - Accent5 23 6 8" xfId="12663"/>
    <cellStyle name="40% - Accent5 23 7" xfId="2949"/>
    <cellStyle name="40% - Accent5 23 7 2" xfId="12673"/>
    <cellStyle name="40% - Accent5 23 7 2 2" xfId="12674"/>
    <cellStyle name="40% - Accent5 23 7 2 3" xfId="12675"/>
    <cellStyle name="40% - Accent5 23 7 2 4" xfId="12676"/>
    <cellStyle name="40% - Accent5 23 7 3" xfId="12677"/>
    <cellStyle name="40% - Accent5 23 7 4" xfId="12678"/>
    <cellStyle name="40% - Accent5 23 7 5" xfId="12679"/>
    <cellStyle name="40% - Accent5 23 7 7" xfId="12672"/>
    <cellStyle name="40% - Accent5 23 8" xfId="12680"/>
    <cellStyle name="40% - Accent5 23 8 2" xfId="12681"/>
    <cellStyle name="40% - Accent5 23 8 3" xfId="12682"/>
    <cellStyle name="40% - Accent5 23 8 4" xfId="12683"/>
    <cellStyle name="40% - Accent5 23 9" xfId="12684"/>
    <cellStyle name="40% - Accent5 24" xfId="2994"/>
    <cellStyle name="40% - Accent5 24 10" xfId="12686"/>
    <cellStyle name="40% - Accent5 24 11" xfId="12687"/>
    <cellStyle name="40% - Accent5 24 12" xfId="12688"/>
    <cellStyle name="40% - Accent5 24 14" xfId="12685"/>
    <cellStyle name="40% - Accent5 24 2" xfId="4861"/>
    <cellStyle name="40% - Accent5 24 2 2" xfId="12689"/>
    <cellStyle name="40% - Accent5 24 2 2 2" xfId="12690"/>
    <cellStyle name="40% - Accent5 24 2 2 3" xfId="12691"/>
    <cellStyle name="40% - Accent5 24 2 2 4" xfId="12692"/>
    <cellStyle name="40% - Accent5 24 3" xfId="4862"/>
    <cellStyle name="40% - Accent5 24 3 2" xfId="12693"/>
    <cellStyle name="40% - Accent5 24 3 2 2" xfId="12694"/>
    <cellStyle name="40% - Accent5 24 3 2 3" xfId="12695"/>
    <cellStyle name="40% - Accent5 24 3 2 4" xfId="12696"/>
    <cellStyle name="40% - Accent5 24 4" xfId="4863"/>
    <cellStyle name="40% - Accent5 24 5" xfId="4864"/>
    <cellStyle name="40% - Accent5 24 6" xfId="4865"/>
    <cellStyle name="40% - Accent5 24 7" xfId="5881"/>
    <cellStyle name="40% - Accent5 24 7 2" xfId="7392"/>
    <cellStyle name="40% - Accent5 24 7 2 2" xfId="12699"/>
    <cellStyle name="40% - Accent5 24 7 2 2 2" xfId="12700"/>
    <cellStyle name="40% - Accent5 24 7 2 3" xfId="12701"/>
    <cellStyle name="40% - Accent5 24 7 2 5" xfId="12698"/>
    <cellStyle name="40% - Accent5 24 7 3" xfId="12702"/>
    <cellStyle name="40% - Accent5 24 7 3 2" xfId="12703"/>
    <cellStyle name="40% - Accent5 24 7 4" xfId="12704"/>
    <cellStyle name="40% - Accent5 24 7 5" xfId="12705"/>
    <cellStyle name="40% - Accent5 24 7 7" xfId="12697"/>
    <cellStyle name="40% - Accent5 24 8" xfId="6638"/>
    <cellStyle name="40% - Accent5 24 8 2" xfId="12707"/>
    <cellStyle name="40% - Accent5 24 8 2 2" xfId="12708"/>
    <cellStyle name="40% - Accent5 24 8 3" xfId="12709"/>
    <cellStyle name="40% - Accent5 24 8 4" xfId="12710"/>
    <cellStyle name="40% - Accent5 24 8 5" xfId="12711"/>
    <cellStyle name="40% - Accent5 24 8 7" xfId="12706"/>
    <cellStyle name="40% - Accent5 24 9" xfId="12712"/>
    <cellStyle name="40% - Accent5 24 9 2" xfId="12713"/>
    <cellStyle name="40% - Accent5 25" xfId="3009"/>
    <cellStyle name="40% - Accent5 25 10" xfId="12714"/>
    <cellStyle name="40% - Accent5 25 2" xfId="4866"/>
    <cellStyle name="40% - Accent5 25 2 2" xfId="12715"/>
    <cellStyle name="40% - Accent5 25 2 2 2" xfId="12716"/>
    <cellStyle name="40% - Accent5 25 2 2 3" xfId="12717"/>
    <cellStyle name="40% - Accent5 25 2 2 4" xfId="12718"/>
    <cellStyle name="40% - Accent5 25 3" xfId="5895"/>
    <cellStyle name="40% - Accent5 25 3 2" xfId="7406"/>
    <cellStyle name="40% - Accent5 25 3 2 2" xfId="12721"/>
    <cellStyle name="40% - Accent5 25 3 2 2 2" xfId="12722"/>
    <cellStyle name="40% - Accent5 25 3 2 3" xfId="12723"/>
    <cellStyle name="40% - Accent5 25 3 2 4" xfId="12724"/>
    <cellStyle name="40% - Accent5 25 3 2 5" xfId="12725"/>
    <cellStyle name="40% - Accent5 25 3 2 7" xfId="12720"/>
    <cellStyle name="40% - Accent5 25 3 3" xfId="12726"/>
    <cellStyle name="40% - Accent5 25 3 3 2" xfId="12727"/>
    <cellStyle name="40% - Accent5 25 3 4" xfId="12728"/>
    <cellStyle name="40% - Accent5 25 3 5" xfId="12729"/>
    <cellStyle name="40% - Accent5 25 3 6" xfId="12730"/>
    <cellStyle name="40% - Accent5 25 3 8" xfId="12719"/>
    <cellStyle name="40% - Accent5 25 4" xfId="6652"/>
    <cellStyle name="40% - Accent5 25 4 2" xfId="12732"/>
    <cellStyle name="40% - Accent5 25 4 2 2" xfId="12733"/>
    <cellStyle name="40% - Accent5 25 4 3" xfId="12734"/>
    <cellStyle name="40% - Accent5 25 4 4" xfId="12735"/>
    <cellStyle name="40% - Accent5 25 4 5" xfId="12736"/>
    <cellStyle name="40% - Accent5 25 4 7" xfId="12731"/>
    <cellStyle name="40% - Accent5 25 5" xfId="12737"/>
    <cellStyle name="40% - Accent5 25 5 2" xfId="12738"/>
    <cellStyle name="40% - Accent5 25 6" xfId="12739"/>
    <cellStyle name="40% - Accent5 25 7" xfId="12740"/>
    <cellStyle name="40% - Accent5 25 8" xfId="12741"/>
    <cellStyle name="40% - Accent5 26" xfId="3460"/>
    <cellStyle name="40% - Accent5 26 10" xfId="12742"/>
    <cellStyle name="40% - Accent5 26 2" xfId="4867"/>
    <cellStyle name="40% - Accent5 26 2 2" xfId="12743"/>
    <cellStyle name="40% - Accent5 26 2 2 2" xfId="12744"/>
    <cellStyle name="40% - Accent5 26 2 2 3" xfId="12745"/>
    <cellStyle name="40% - Accent5 26 2 2 4" xfId="12746"/>
    <cellStyle name="40% - Accent5 26 3" xfId="5909"/>
    <cellStyle name="40% - Accent5 26 3 2" xfId="7420"/>
    <cellStyle name="40% - Accent5 26 3 2 2" xfId="12749"/>
    <cellStyle name="40% - Accent5 26 3 2 2 2" xfId="12750"/>
    <cellStyle name="40% - Accent5 26 3 2 3" xfId="12751"/>
    <cellStyle name="40% - Accent5 26 3 2 4" xfId="12752"/>
    <cellStyle name="40% - Accent5 26 3 2 5" xfId="12753"/>
    <cellStyle name="40% - Accent5 26 3 2 7" xfId="12748"/>
    <cellStyle name="40% - Accent5 26 3 3" xfId="12754"/>
    <cellStyle name="40% - Accent5 26 3 3 2" xfId="12755"/>
    <cellStyle name="40% - Accent5 26 3 4" xfId="12756"/>
    <cellStyle name="40% - Accent5 26 3 5" xfId="12757"/>
    <cellStyle name="40% - Accent5 26 3 6" xfId="12758"/>
    <cellStyle name="40% - Accent5 26 3 8" xfId="12747"/>
    <cellStyle name="40% - Accent5 26 4" xfId="6666"/>
    <cellStyle name="40% - Accent5 26 4 2" xfId="12760"/>
    <cellStyle name="40% - Accent5 26 4 2 2" xfId="12761"/>
    <cellStyle name="40% - Accent5 26 4 3" xfId="12762"/>
    <cellStyle name="40% - Accent5 26 4 4" xfId="12763"/>
    <cellStyle name="40% - Accent5 26 4 5" xfId="12764"/>
    <cellStyle name="40% - Accent5 26 4 7" xfId="12759"/>
    <cellStyle name="40% - Accent5 26 5" xfId="12765"/>
    <cellStyle name="40% - Accent5 26 5 2" xfId="12766"/>
    <cellStyle name="40% - Accent5 26 6" xfId="12767"/>
    <cellStyle name="40% - Accent5 26 7" xfId="12768"/>
    <cellStyle name="40% - Accent5 26 8" xfId="12769"/>
    <cellStyle name="40% - Accent5 27" xfId="4441"/>
    <cellStyle name="40% - Accent5 27 10" xfId="12770"/>
    <cellStyle name="40% - Accent5 27 2" xfId="4868"/>
    <cellStyle name="40% - Accent5 27 2 2" xfId="12771"/>
    <cellStyle name="40% - Accent5 27 2 2 2" xfId="12772"/>
    <cellStyle name="40% - Accent5 27 2 2 3" xfId="12773"/>
    <cellStyle name="40% - Accent5 27 2 2 4" xfId="12774"/>
    <cellStyle name="40% - Accent5 27 3" xfId="6564"/>
    <cellStyle name="40% - Accent5 27 3 2" xfId="8072"/>
    <cellStyle name="40% - Accent5 27 3 2 2" xfId="12777"/>
    <cellStyle name="40% - Accent5 27 3 2 2 2" xfId="12778"/>
    <cellStyle name="40% - Accent5 27 3 2 3" xfId="12779"/>
    <cellStyle name="40% - Accent5 27 3 2 4" xfId="12780"/>
    <cellStyle name="40% - Accent5 27 3 2 5" xfId="12781"/>
    <cellStyle name="40% - Accent5 27 3 2 7" xfId="12776"/>
    <cellStyle name="40% - Accent5 27 3 3" xfId="12782"/>
    <cellStyle name="40% - Accent5 27 3 3 2" xfId="12783"/>
    <cellStyle name="40% - Accent5 27 3 4" xfId="12784"/>
    <cellStyle name="40% - Accent5 27 3 5" xfId="12785"/>
    <cellStyle name="40% - Accent5 27 3 6" xfId="12786"/>
    <cellStyle name="40% - Accent5 27 3 8" xfId="12775"/>
    <cellStyle name="40% - Accent5 27 4" xfId="7318"/>
    <cellStyle name="40% - Accent5 27 4 2" xfId="12788"/>
    <cellStyle name="40% - Accent5 27 4 2 2" xfId="12789"/>
    <cellStyle name="40% - Accent5 27 4 3" xfId="12790"/>
    <cellStyle name="40% - Accent5 27 4 4" xfId="12791"/>
    <cellStyle name="40% - Accent5 27 4 5" xfId="12792"/>
    <cellStyle name="40% - Accent5 27 4 7" xfId="12787"/>
    <cellStyle name="40% - Accent5 27 5" xfId="12793"/>
    <cellStyle name="40% - Accent5 27 5 2" xfId="12794"/>
    <cellStyle name="40% - Accent5 27 6" xfId="12795"/>
    <cellStyle name="40% - Accent5 27 7" xfId="12796"/>
    <cellStyle name="40% - Accent5 27 8" xfId="12797"/>
    <cellStyle name="40% - Accent5 28" xfId="4869"/>
    <cellStyle name="40% - Accent5 29" xfId="4870"/>
    <cellStyle name="40% - Accent5 3" xfId="296"/>
    <cellStyle name="40% - Accent5 30" xfId="4871"/>
    <cellStyle name="40% - Accent5 31" xfId="4872"/>
    <cellStyle name="40% - Accent5 32" xfId="4873"/>
    <cellStyle name="40% - Accent5 33" xfId="4874"/>
    <cellStyle name="40% - Accent5 34" xfId="12798"/>
    <cellStyle name="40% - Accent5 34 2" xfId="12799"/>
    <cellStyle name="40% - Accent5 34 3" xfId="12800"/>
    <cellStyle name="40% - Accent5 35" xfId="12801"/>
    <cellStyle name="40% - Accent5 35 2" xfId="12802"/>
    <cellStyle name="40% - Accent5 4" xfId="297"/>
    <cellStyle name="40% - Accent5 5" xfId="298"/>
    <cellStyle name="40% - Accent5 6" xfId="299"/>
    <cellStyle name="40% - Accent5 7" xfId="300"/>
    <cellStyle name="40% - Accent5 8" xfId="301"/>
    <cellStyle name="40% - Accent5 9" xfId="302"/>
    <cellStyle name="40% - Accent6" xfId="303"/>
    <cellStyle name="40% - Accent6 10" xfId="304"/>
    <cellStyle name="40% - Accent6 11" xfId="305"/>
    <cellStyle name="40% - Accent6 12" xfId="306"/>
    <cellStyle name="40% - Accent6 13" xfId="307"/>
    <cellStyle name="40% - Accent6 14" xfId="308"/>
    <cellStyle name="40% - Accent6 15" xfId="309"/>
    <cellStyle name="40% - Accent6 16" xfId="310"/>
    <cellStyle name="40% - Accent6 17" xfId="311"/>
    <cellStyle name="40% - Accent6 18" xfId="312"/>
    <cellStyle name="40% - Accent6 19" xfId="313"/>
    <cellStyle name="40% - Accent6 2" xfId="314"/>
    <cellStyle name="40% - Accent6 2 10" xfId="4875"/>
    <cellStyle name="40% - Accent6 2 11" xfId="4876"/>
    <cellStyle name="40% - Accent6 2 12" xfId="4877"/>
    <cellStyle name="40% - Accent6 2 13" xfId="4878"/>
    <cellStyle name="40% - Accent6 2 14" xfId="12803"/>
    <cellStyle name="40% - Accent6 2 2" xfId="315"/>
    <cellStyle name="40% - Accent6 2 3" xfId="316"/>
    <cellStyle name="40% - Accent6 2 4" xfId="4879"/>
    <cellStyle name="40% - Accent6 2 5" xfId="4880"/>
    <cellStyle name="40% - Accent6 2 6" xfId="4881"/>
    <cellStyle name="40% - Accent6 2 7" xfId="4882"/>
    <cellStyle name="40% - Accent6 2 8" xfId="4883"/>
    <cellStyle name="40% - Accent6 2 9" xfId="4884"/>
    <cellStyle name="40% - Accent6 20" xfId="317"/>
    <cellStyle name="40% - Accent6 21" xfId="318"/>
    <cellStyle name="40% - Accent6 21 10" xfId="4886"/>
    <cellStyle name="40% - Accent6 21 11" xfId="4887"/>
    <cellStyle name="40% - Accent6 21 12" xfId="4888"/>
    <cellStyle name="40% - Accent6 21 13" xfId="4889"/>
    <cellStyle name="40% - Accent6 21 14" xfId="4885"/>
    <cellStyle name="40% - Accent6 21 2" xfId="319"/>
    <cellStyle name="40% - Accent6 21 2 2" xfId="4890"/>
    <cellStyle name="40% - Accent6 21 2 2 2" xfId="12804"/>
    <cellStyle name="40% - Accent6 21 2 3" xfId="3027"/>
    <cellStyle name="40% - Accent6 21 2 3 2" xfId="12806"/>
    <cellStyle name="40% - Accent6 21 2 3 2 2" xfId="12807"/>
    <cellStyle name="40% - Accent6 21 2 3 2 2 2" xfId="12808"/>
    <cellStyle name="40% - Accent6 21 2 3 2 2 2 2" xfId="12809"/>
    <cellStyle name="40% - Accent6 21 2 3 2 2 3" xfId="12810"/>
    <cellStyle name="40% - Accent6 21 2 3 2 3" xfId="12811"/>
    <cellStyle name="40% - Accent6 21 2 3 2 3 2" xfId="12812"/>
    <cellStyle name="40% - Accent6 21 2 3 2 4" xfId="12813"/>
    <cellStyle name="40% - Accent6 21 2 3 3" xfId="12814"/>
    <cellStyle name="40% - Accent6 21 2 3 3 2" xfId="12815"/>
    <cellStyle name="40% - Accent6 21 2 3 3 2 2" xfId="12816"/>
    <cellStyle name="40% - Accent6 21 2 3 3 3" xfId="12817"/>
    <cellStyle name="40% - Accent6 21 2 3 4" xfId="12818"/>
    <cellStyle name="40% - Accent6 21 2 3 4 2" xfId="12819"/>
    <cellStyle name="40% - Accent6 21 2 3 5" xfId="12820"/>
    <cellStyle name="40% - Accent6 21 2 3 7" xfId="12805"/>
    <cellStyle name="40% - Accent6 21 2 4" xfId="12821"/>
    <cellStyle name="40% - Accent6 21 2 5" xfId="12822"/>
    <cellStyle name="40% - Accent6 21 3" xfId="4891"/>
    <cellStyle name="40% - Accent6 21 4" xfId="4892"/>
    <cellStyle name="40% - Accent6 21 5" xfId="4893"/>
    <cellStyle name="40% - Accent6 21 6" xfId="4894"/>
    <cellStyle name="40% - Accent6 21 7" xfId="4895"/>
    <cellStyle name="40% - Accent6 21 8" xfId="4896"/>
    <cellStyle name="40% - Accent6 21 9" xfId="4897"/>
    <cellStyle name="40% - Accent6 21_Kleistu_celins" xfId="12823"/>
    <cellStyle name="40% - Accent6 22" xfId="320"/>
    <cellStyle name="40% - Accent6 22 10" xfId="12825"/>
    <cellStyle name="40% - Accent6 22 11" xfId="12826"/>
    <cellStyle name="40% - Accent6 22 12" xfId="12827"/>
    <cellStyle name="40% - Accent6 22 13" xfId="12828"/>
    <cellStyle name="40% - Accent6 22 14" xfId="12829"/>
    <cellStyle name="40% - Accent6 22 16" xfId="12824"/>
    <cellStyle name="40% - Accent6 22 2" xfId="2965"/>
    <cellStyle name="40% - Accent6 22 2 10" xfId="12830"/>
    <cellStyle name="40% - Accent6 22 2 2" xfId="5852"/>
    <cellStyle name="40% - Accent6 22 2 2 2" xfId="7363"/>
    <cellStyle name="40% - Accent6 22 2 2 2 2" xfId="12833"/>
    <cellStyle name="40% - Accent6 22 2 2 2 2 2" xfId="12834"/>
    <cellStyle name="40% - Accent6 22 2 2 2 3" xfId="12835"/>
    <cellStyle name="40% - Accent6 22 2 2 2 4" xfId="12836"/>
    <cellStyle name="40% - Accent6 22 2 2 2 5" xfId="12837"/>
    <cellStyle name="40% - Accent6 22 2 2 2 7" xfId="12832"/>
    <cellStyle name="40% - Accent6 22 2 2 3" xfId="12838"/>
    <cellStyle name="40% - Accent6 22 2 2 3 2" xfId="12839"/>
    <cellStyle name="40% - Accent6 22 2 2 4" xfId="12840"/>
    <cellStyle name="40% - Accent6 22 2 2 5" xfId="12841"/>
    <cellStyle name="40% - Accent6 22 2 2 6" xfId="12842"/>
    <cellStyle name="40% - Accent6 22 2 2 8" xfId="12831"/>
    <cellStyle name="40% - Accent6 22 2 3" xfId="6609"/>
    <cellStyle name="40% - Accent6 22 2 3 2" xfId="12844"/>
    <cellStyle name="40% - Accent6 22 2 3 2 2" xfId="12845"/>
    <cellStyle name="40% - Accent6 22 2 3 2 3" xfId="12846"/>
    <cellStyle name="40% - Accent6 22 2 3 2 4" xfId="12847"/>
    <cellStyle name="40% - Accent6 22 2 3 3" xfId="12848"/>
    <cellStyle name="40% - Accent6 22 2 3 4" xfId="12849"/>
    <cellStyle name="40% - Accent6 22 2 3 5" xfId="12850"/>
    <cellStyle name="40% - Accent6 22 2 3 6" xfId="12851"/>
    <cellStyle name="40% - Accent6 22 2 3 8" xfId="12843"/>
    <cellStyle name="40% - Accent6 22 2 4" xfId="12852"/>
    <cellStyle name="40% - Accent6 22 2 4 2" xfId="12853"/>
    <cellStyle name="40% - Accent6 22 2 4 3" xfId="12854"/>
    <cellStyle name="40% - Accent6 22 2 4 4" xfId="12855"/>
    <cellStyle name="40% - Accent6 22 2 5" xfId="12856"/>
    <cellStyle name="40% - Accent6 22 2 6" xfId="12857"/>
    <cellStyle name="40% - Accent6 22 2 7" xfId="12858"/>
    <cellStyle name="40% - Accent6 22 2 8" xfId="12859"/>
    <cellStyle name="40% - Accent6 22 3" xfId="3485"/>
    <cellStyle name="40% - Accent6 22 3 2" xfId="12860"/>
    <cellStyle name="40% - Accent6 22 3 2 2" xfId="12861"/>
    <cellStyle name="40% - Accent6 22 3 2 2 2" xfId="12862"/>
    <cellStyle name="40% - Accent6 22 3 2 2 3" xfId="12863"/>
    <cellStyle name="40% - Accent6 22 3 2 2 4" xfId="12864"/>
    <cellStyle name="40% - Accent6 22 3 2 3" xfId="12865"/>
    <cellStyle name="40% - Accent6 22 3 2 4" xfId="12866"/>
    <cellStyle name="40% - Accent6 22 3 2 5" xfId="12867"/>
    <cellStyle name="40% - Accent6 22 3 3" xfId="12868"/>
    <cellStyle name="40% - Accent6 22 3 3 2" xfId="12869"/>
    <cellStyle name="40% - Accent6 22 3 3 2 2" xfId="12870"/>
    <cellStyle name="40% - Accent6 22 3 3 2 3" xfId="12871"/>
    <cellStyle name="40% - Accent6 22 3 3 2 4" xfId="12872"/>
    <cellStyle name="40% - Accent6 22 3 3 3" xfId="12873"/>
    <cellStyle name="40% - Accent6 22 3 3 4" xfId="12874"/>
    <cellStyle name="40% - Accent6 22 3 3 5" xfId="12875"/>
    <cellStyle name="40% - Accent6 22 3 4" xfId="12876"/>
    <cellStyle name="40% - Accent6 22 3 4 2" xfId="12877"/>
    <cellStyle name="40% - Accent6 22 3 4 3" xfId="12878"/>
    <cellStyle name="40% - Accent6 22 3 4 4" xfId="12879"/>
    <cellStyle name="40% - Accent6 22 4" xfId="5823"/>
    <cellStyle name="40% - Accent6 22 4 10" xfId="12880"/>
    <cellStyle name="40% - Accent6 22 4 2" xfId="7334"/>
    <cellStyle name="40% - Accent6 22 4 2 2" xfId="12882"/>
    <cellStyle name="40% - Accent6 22 4 2 2 2" xfId="12883"/>
    <cellStyle name="40% - Accent6 22 4 2 2 3" xfId="12884"/>
    <cellStyle name="40% - Accent6 22 4 2 2 4" xfId="12885"/>
    <cellStyle name="40% - Accent6 22 4 2 3" xfId="12886"/>
    <cellStyle name="40% - Accent6 22 4 2 4" xfId="12887"/>
    <cellStyle name="40% - Accent6 22 4 2 5" xfId="12888"/>
    <cellStyle name="40% - Accent6 22 4 2 6" xfId="12889"/>
    <cellStyle name="40% - Accent6 22 4 2 8" xfId="12881"/>
    <cellStyle name="40% - Accent6 22 4 3" xfId="12890"/>
    <cellStyle name="40% - Accent6 22 4 3 2" xfId="12891"/>
    <cellStyle name="40% - Accent6 22 4 3 2 2" xfId="12892"/>
    <cellStyle name="40% - Accent6 22 4 3 2 3" xfId="12893"/>
    <cellStyle name="40% - Accent6 22 4 3 2 4" xfId="12894"/>
    <cellStyle name="40% - Accent6 22 4 3 3" xfId="12895"/>
    <cellStyle name="40% - Accent6 22 4 3 4" xfId="12896"/>
    <cellStyle name="40% - Accent6 22 4 3 5" xfId="12897"/>
    <cellStyle name="40% - Accent6 22 4 4" xfId="12898"/>
    <cellStyle name="40% - Accent6 22 4 4 2" xfId="12899"/>
    <cellStyle name="40% - Accent6 22 4 4 3" xfId="12900"/>
    <cellStyle name="40% - Accent6 22 4 4 4" xfId="12901"/>
    <cellStyle name="40% - Accent6 22 4 5" xfId="12902"/>
    <cellStyle name="40% - Accent6 22 4 6" xfId="12903"/>
    <cellStyle name="40% - Accent6 22 4 7" xfId="12904"/>
    <cellStyle name="40% - Accent6 22 4 8" xfId="12905"/>
    <cellStyle name="40% - Accent6 22 5" xfId="6580"/>
    <cellStyle name="40% - Accent6 22 5 10" xfId="12906"/>
    <cellStyle name="40% - Accent6 22 5 2" xfId="12907"/>
    <cellStyle name="40% - Accent6 22 5 2 2" xfId="12908"/>
    <cellStyle name="40% - Accent6 22 5 2 2 2" xfId="12909"/>
    <cellStyle name="40% - Accent6 22 5 2 2 3" xfId="12910"/>
    <cellStyle name="40% - Accent6 22 5 2 2 4" xfId="12911"/>
    <cellStyle name="40% - Accent6 22 5 2 3" xfId="12912"/>
    <cellStyle name="40% - Accent6 22 5 2 4" xfId="12913"/>
    <cellStyle name="40% - Accent6 22 5 2 5" xfId="12914"/>
    <cellStyle name="40% - Accent6 22 5 3" xfId="12915"/>
    <cellStyle name="40% - Accent6 22 5 3 2" xfId="12916"/>
    <cellStyle name="40% - Accent6 22 5 3 2 2" xfId="12917"/>
    <cellStyle name="40% - Accent6 22 5 3 2 3" xfId="12918"/>
    <cellStyle name="40% - Accent6 22 5 3 2 4" xfId="12919"/>
    <cellStyle name="40% - Accent6 22 5 3 3" xfId="12920"/>
    <cellStyle name="40% - Accent6 22 5 3 4" xfId="12921"/>
    <cellStyle name="40% - Accent6 22 5 3 5" xfId="12922"/>
    <cellStyle name="40% - Accent6 22 5 4" xfId="12923"/>
    <cellStyle name="40% - Accent6 22 5 4 2" xfId="12924"/>
    <cellStyle name="40% - Accent6 22 5 4 3" xfId="12925"/>
    <cellStyle name="40% - Accent6 22 5 4 4" xfId="12926"/>
    <cellStyle name="40% - Accent6 22 5 5" xfId="12927"/>
    <cellStyle name="40% - Accent6 22 5 6" xfId="12928"/>
    <cellStyle name="40% - Accent6 22 5 7" xfId="12929"/>
    <cellStyle name="40% - Accent6 22 5 8" xfId="12930"/>
    <cellStyle name="40% - Accent6 22 6" xfId="2936"/>
    <cellStyle name="40% - Accent6 22 6 2" xfId="12932"/>
    <cellStyle name="40% - Accent6 22 6 2 2" xfId="12933"/>
    <cellStyle name="40% - Accent6 22 6 2 2 2" xfId="12934"/>
    <cellStyle name="40% - Accent6 22 6 2 2 3" xfId="12935"/>
    <cellStyle name="40% - Accent6 22 6 2 2 4" xfId="12936"/>
    <cellStyle name="40% - Accent6 22 6 2 3" xfId="12937"/>
    <cellStyle name="40% - Accent6 22 6 2 4" xfId="12938"/>
    <cellStyle name="40% - Accent6 22 6 2 5" xfId="12939"/>
    <cellStyle name="40% - Accent6 22 6 3" xfId="12940"/>
    <cellStyle name="40% - Accent6 22 6 3 2" xfId="12941"/>
    <cellStyle name="40% - Accent6 22 6 3 3" xfId="12942"/>
    <cellStyle name="40% - Accent6 22 6 3 4" xfId="12943"/>
    <cellStyle name="40% - Accent6 22 6 4" xfId="12944"/>
    <cellStyle name="40% - Accent6 22 6 5" xfId="12945"/>
    <cellStyle name="40% - Accent6 22 6 6" xfId="12946"/>
    <cellStyle name="40% - Accent6 22 6 8" xfId="12931"/>
    <cellStyle name="40% - Accent6 22 7" xfId="12947"/>
    <cellStyle name="40% - Accent6 22 7 2" xfId="12948"/>
    <cellStyle name="40% - Accent6 22 7 2 2" xfId="12949"/>
    <cellStyle name="40% - Accent6 22 7 2 3" xfId="12950"/>
    <cellStyle name="40% - Accent6 22 7 2 4" xfId="12951"/>
    <cellStyle name="40% - Accent6 22 7 3" xfId="12952"/>
    <cellStyle name="40% - Accent6 22 7 4" xfId="12953"/>
    <cellStyle name="40% - Accent6 22 7 5" xfId="12954"/>
    <cellStyle name="40% - Accent6 22 8" xfId="12955"/>
    <cellStyle name="40% - Accent6 22 8 2" xfId="12956"/>
    <cellStyle name="40% - Accent6 22 8 2 2" xfId="12957"/>
    <cellStyle name="40% - Accent6 22 8 2 3" xfId="12958"/>
    <cellStyle name="40% - Accent6 22 8 2 4" xfId="12959"/>
    <cellStyle name="40% - Accent6 22 8 3" xfId="12960"/>
    <cellStyle name="40% - Accent6 22 8 4" xfId="12961"/>
    <cellStyle name="40% - Accent6 22 8 5" xfId="12962"/>
    <cellStyle name="40% - Accent6 22 9" xfId="12963"/>
    <cellStyle name="40% - Accent6 22 9 2" xfId="12964"/>
    <cellStyle name="40% - Accent6 22 9 3" xfId="12965"/>
    <cellStyle name="40% - Accent6 22 9 4" xfId="12966"/>
    <cellStyle name="40% - Accent6 23" xfId="321"/>
    <cellStyle name="40% - Accent6 23 10" xfId="12968"/>
    <cellStyle name="40% - Accent6 23 11" xfId="12969"/>
    <cellStyle name="40% - Accent6 23 12" xfId="12970"/>
    <cellStyle name="40% - Accent6 23 13" xfId="12971"/>
    <cellStyle name="40% - Accent6 23 15" xfId="12967"/>
    <cellStyle name="40% - Accent6 23 2" xfId="2980"/>
    <cellStyle name="40% - Accent6 23 2 10" xfId="12972"/>
    <cellStyle name="40% - Accent6 23 2 2" xfId="5867"/>
    <cellStyle name="40% - Accent6 23 2 2 2" xfId="7378"/>
    <cellStyle name="40% - Accent6 23 2 2 2 2" xfId="12975"/>
    <cellStyle name="40% - Accent6 23 2 2 2 2 2" xfId="12976"/>
    <cellStyle name="40% - Accent6 23 2 2 2 3" xfId="12977"/>
    <cellStyle name="40% - Accent6 23 2 2 2 4" xfId="12978"/>
    <cellStyle name="40% - Accent6 23 2 2 2 5" xfId="12979"/>
    <cellStyle name="40% - Accent6 23 2 2 2 7" xfId="12974"/>
    <cellStyle name="40% - Accent6 23 2 2 3" xfId="12980"/>
    <cellStyle name="40% - Accent6 23 2 2 3 2" xfId="12981"/>
    <cellStyle name="40% - Accent6 23 2 2 4" xfId="12982"/>
    <cellStyle name="40% - Accent6 23 2 2 5" xfId="12983"/>
    <cellStyle name="40% - Accent6 23 2 2 6" xfId="12984"/>
    <cellStyle name="40% - Accent6 23 2 2 8" xfId="12973"/>
    <cellStyle name="40% - Accent6 23 2 3" xfId="6624"/>
    <cellStyle name="40% - Accent6 23 2 3 2" xfId="12986"/>
    <cellStyle name="40% - Accent6 23 2 3 2 2" xfId="12987"/>
    <cellStyle name="40% - Accent6 23 2 3 2 3" xfId="12988"/>
    <cellStyle name="40% - Accent6 23 2 3 2 4" xfId="12989"/>
    <cellStyle name="40% - Accent6 23 2 3 3" xfId="12990"/>
    <cellStyle name="40% - Accent6 23 2 3 4" xfId="12991"/>
    <cellStyle name="40% - Accent6 23 2 3 5" xfId="12992"/>
    <cellStyle name="40% - Accent6 23 2 3 6" xfId="12993"/>
    <cellStyle name="40% - Accent6 23 2 3 8" xfId="12985"/>
    <cellStyle name="40% - Accent6 23 2 4" xfId="12994"/>
    <cellStyle name="40% - Accent6 23 2 4 2" xfId="12995"/>
    <cellStyle name="40% - Accent6 23 2 4 3" xfId="12996"/>
    <cellStyle name="40% - Accent6 23 2 4 4" xfId="12997"/>
    <cellStyle name="40% - Accent6 23 2 5" xfId="12998"/>
    <cellStyle name="40% - Accent6 23 2 6" xfId="12999"/>
    <cellStyle name="40% - Accent6 23 2 7" xfId="13000"/>
    <cellStyle name="40% - Accent6 23 2 8" xfId="13001"/>
    <cellStyle name="40% - Accent6 23 3" xfId="3486"/>
    <cellStyle name="40% - Accent6 23 3 2" xfId="13002"/>
    <cellStyle name="40% - Accent6 23 3 2 2" xfId="13003"/>
    <cellStyle name="40% - Accent6 23 3 2 2 2" xfId="13004"/>
    <cellStyle name="40% - Accent6 23 3 2 2 3" xfId="13005"/>
    <cellStyle name="40% - Accent6 23 3 2 2 4" xfId="13006"/>
    <cellStyle name="40% - Accent6 23 3 2 3" xfId="13007"/>
    <cellStyle name="40% - Accent6 23 3 2 4" xfId="13008"/>
    <cellStyle name="40% - Accent6 23 3 2 5" xfId="13009"/>
    <cellStyle name="40% - Accent6 23 3 3" xfId="13010"/>
    <cellStyle name="40% - Accent6 23 3 3 2" xfId="13011"/>
    <cellStyle name="40% - Accent6 23 3 3 2 2" xfId="13012"/>
    <cellStyle name="40% - Accent6 23 3 3 2 3" xfId="13013"/>
    <cellStyle name="40% - Accent6 23 3 3 2 4" xfId="13014"/>
    <cellStyle name="40% - Accent6 23 3 3 3" xfId="13015"/>
    <cellStyle name="40% - Accent6 23 3 3 4" xfId="13016"/>
    <cellStyle name="40% - Accent6 23 3 3 5" xfId="13017"/>
    <cellStyle name="40% - Accent6 23 3 4" xfId="13018"/>
    <cellStyle name="40% - Accent6 23 3 4 2" xfId="13019"/>
    <cellStyle name="40% - Accent6 23 3 4 3" xfId="13020"/>
    <cellStyle name="40% - Accent6 23 3 4 4" xfId="13021"/>
    <cellStyle name="40% - Accent6 23 4" xfId="4898"/>
    <cellStyle name="40% - Accent6 23 4 2" xfId="13022"/>
    <cellStyle name="40% - Accent6 23 4 2 2" xfId="13023"/>
    <cellStyle name="40% - Accent6 23 4 2 2 2" xfId="13024"/>
    <cellStyle name="40% - Accent6 23 4 2 2 3" xfId="13025"/>
    <cellStyle name="40% - Accent6 23 4 2 2 4" xfId="13026"/>
    <cellStyle name="40% - Accent6 23 4 2 3" xfId="13027"/>
    <cellStyle name="40% - Accent6 23 4 2 4" xfId="13028"/>
    <cellStyle name="40% - Accent6 23 4 2 5" xfId="13029"/>
    <cellStyle name="40% - Accent6 23 4 3" xfId="13030"/>
    <cellStyle name="40% - Accent6 23 4 3 2" xfId="13031"/>
    <cellStyle name="40% - Accent6 23 4 3 2 2" xfId="13032"/>
    <cellStyle name="40% - Accent6 23 4 3 2 3" xfId="13033"/>
    <cellStyle name="40% - Accent6 23 4 3 2 4" xfId="13034"/>
    <cellStyle name="40% - Accent6 23 4 3 3" xfId="13035"/>
    <cellStyle name="40% - Accent6 23 4 3 4" xfId="13036"/>
    <cellStyle name="40% - Accent6 23 4 3 5" xfId="13037"/>
    <cellStyle name="40% - Accent6 23 4 4" xfId="13038"/>
    <cellStyle name="40% - Accent6 23 4 4 2" xfId="13039"/>
    <cellStyle name="40% - Accent6 23 4 4 3" xfId="13040"/>
    <cellStyle name="40% - Accent6 23 4 4 4" xfId="13041"/>
    <cellStyle name="40% - Accent6 23 5" xfId="5838"/>
    <cellStyle name="40% - Accent6 23 5 2" xfId="7349"/>
    <cellStyle name="40% - Accent6 23 5 2 2" xfId="13044"/>
    <cellStyle name="40% - Accent6 23 5 2 2 2" xfId="13045"/>
    <cellStyle name="40% - Accent6 23 5 2 2 3" xfId="13046"/>
    <cellStyle name="40% - Accent6 23 5 2 2 4" xfId="13047"/>
    <cellStyle name="40% - Accent6 23 5 2 3" xfId="13048"/>
    <cellStyle name="40% - Accent6 23 5 2 4" xfId="13049"/>
    <cellStyle name="40% - Accent6 23 5 2 5" xfId="13050"/>
    <cellStyle name="40% - Accent6 23 5 2 6" xfId="13051"/>
    <cellStyle name="40% - Accent6 23 5 2 8" xfId="13043"/>
    <cellStyle name="40% - Accent6 23 5 3" xfId="13052"/>
    <cellStyle name="40% - Accent6 23 5 3 2" xfId="13053"/>
    <cellStyle name="40% - Accent6 23 5 3 3" xfId="13054"/>
    <cellStyle name="40% - Accent6 23 5 3 4" xfId="13055"/>
    <cellStyle name="40% - Accent6 23 5 4" xfId="13056"/>
    <cellStyle name="40% - Accent6 23 5 5" xfId="13057"/>
    <cellStyle name="40% - Accent6 23 5 6" xfId="13058"/>
    <cellStyle name="40% - Accent6 23 5 7" xfId="13059"/>
    <cellStyle name="40% - Accent6 23 5 9" xfId="13042"/>
    <cellStyle name="40% - Accent6 23 6" xfId="6595"/>
    <cellStyle name="40% - Accent6 23 6 2" xfId="13061"/>
    <cellStyle name="40% - Accent6 23 6 2 2" xfId="13062"/>
    <cellStyle name="40% - Accent6 23 6 2 3" xfId="13063"/>
    <cellStyle name="40% - Accent6 23 6 2 4" xfId="13064"/>
    <cellStyle name="40% - Accent6 23 6 3" xfId="13065"/>
    <cellStyle name="40% - Accent6 23 6 4" xfId="13066"/>
    <cellStyle name="40% - Accent6 23 6 5" xfId="13067"/>
    <cellStyle name="40% - Accent6 23 6 6" xfId="13068"/>
    <cellStyle name="40% - Accent6 23 6 8" xfId="13060"/>
    <cellStyle name="40% - Accent6 23 7" xfId="2951"/>
    <cellStyle name="40% - Accent6 23 7 2" xfId="13070"/>
    <cellStyle name="40% - Accent6 23 7 2 2" xfId="13071"/>
    <cellStyle name="40% - Accent6 23 7 2 3" xfId="13072"/>
    <cellStyle name="40% - Accent6 23 7 2 4" xfId="13073"/>
    <cellStyle name="40% - Accent6 23 7 3" xfId="13074"/>
    <cellStyle name="40% - Accent6 23 7 4" xfId="13075"/>
    <cellStyle name="40% - Accent6 23 7 5" xfId="13076"/>
    <cellStyle name="40% - Accent6 23 7 7" xfId="13069"/>
    <cellStyle name="40% - Accent6 23 8" xfId="13077"/>
    <cellStyle name="40% - Accent6 23 8 2" xfId="13078"/>
    <cellStyle name="40% - Accent6 23 8 3" xfId="13079"/>
    <cellStyle name="40% - Accent6 23 8 4" xfId="13080"/>
    <cellStyle name="40% - Accent6 23 9" xfId="13081"/>
    <cellStyle name="40% - Accent6 24" xfId="2996"/>
    <cellStyle name="40% - Accent6 24 10" xfId="13083"/>
    <cellStyle name="40% - Accent6 24 11" xfId="13084"/>
    <cellStyle name="40% - Accent6 24 12" xfId="13085"/>
    <cellStyle name="40% - Accent6 24 14" xfId="13082"/>
    <cellStyle name="40% - Accent6 24 2" xfId="4899"/>
    <cellStyle name="40% - Accent6 24 2 2" xfId="13086"/>
    <cellStyle name="40% - Accent6 24 2 2 2" xfId="13087"/>
    <cellStyle name="40% - Accent6 24 2 2 3" xfId="13088"/>
    <cellStyle name="40% - Accent6 24 2 2 4" xfId="13089"/>
    <cellStyle name="40% - Accent6 24 3" xfId="4900"/>
    <cellStyle name="40% - Accent6 24 3 2" xfId="13090"/>
    <cellStyle name="40% - Accent6 24 3 2 2" xfId="13091"/>
    <cellStyle name="40% - Accent6 24 3 2 3" xfId="13092"/>
    <cellStyle name="40% - Accent6 24 3 2 4" xfId="13093"/>
    <cellStyle name="40% - Accent6 24 4" xfId="4901"/>
    <cellStyle name="40% - Accent6 24 5" xfId="4902"/>
    <cellStyle name="40% - Accent6 24 6" xfId="4903"/>
    <cellStyle name="40% - Accent6 24 7" xfId="5883"/>
    <cellStyle name="40% - Accent6 24 7 2" xfId="7394"/>
    <cellStyle name="40% - Accent6 24 7 2 2" xfId="13096"/>
    <cellStyle name="40% - Accent6 24 7 2 2 2" xfId="13097"/>
    <cellStyle name="40% - Accent6 24 7 2 3" xfId="13098"/>
    <cellStyle name="40% - Accent6 24 7 2 5" xfId="13095"/>
    <cellStyle name="40% - Accent6 24 7 3" xfId="13099"/>
    <cellStyle name="40% - Accent6 24 7 3 2" xfId="13100"/>
    <cellStyle name="40% - Accent6 24 7 4" xfId="13101"/>
    <cellStyle name="40% - Accent6 24 7 5" xfId="13102"/>
    <cellStyle name="40% - Accent6 24 7 7" xfId="13094"/>
    <cellStyle name="40% - Accent6 24 8" xfId="6640"/>
    <cellStyle name="40% - Accent6 24 8 2" xfId="13104"/>
    <cellStyle name="40% - Accent6 24 8 2 2" xfId="13105"/>
    <cellStyle name="40% - Accent6 24 8 3" xfId="13106"/>
    <cellStyle name="40% - Accent6 24 8 4" xfId="13107"/>
    <cellStyle name="40% - Accent6 24 8 5" xfId="13108"/>
    <cellStyle name="40% - Accent6 24 8 7" xfId="13103"/>
    <cellStyle name="40% - Accent6 24 9" xfId="13109"/>
    <cellStyle name="40% - Accent6 24 9 2" xfId="13110"/>
    <cellStyle name="40% - Accent6 25" xfId="3011"/>
    <cellStyle name="40% - Accent6 25 10" xfId="13111"/>
    <cellStyle name="40% - Accent6 25 2" xfId="4904"/>
    <cellStyle name="40% - Accent6 25 2 2" xfId="13112"/>
    <cellStyle name="40% - Accent6 25 2 2 2" xfId="13113"/>
    <cellStyle name="40% - Accent6 25 2 2 3" xfId="13114"/>
    <cellStyle name="40% - Accent6 25 2 2 4" xfId="13115"/>
    <cellStyle name="40% - Accent6 25 3" xfId="5897"/>
    <cellStyle name="40% - Accent6 25 3 2" xfId="7408"/>
    <cellStyle name="40% - Accent6 25 3 2 2" xfId="13118"/>
    <cellStyle name="40% - Accent6 25 3 2 2 2" xfId="13119"/>
    <cellStyle name="40% - Accent6 25 3 2 3" xfId="13120"/>
    <cellStyle name="40% - Accent6 25 3 2 4" xfId="13121"/>
    <cellStyle name="40% - Accent6 25 3 2 5" xfId="13122"/>
    <cellStyle name="40% - Accent6 25 3 2 7" xfId="13117"/>
    <cellStyle name="40% - Accent6 25 3 3" xfId="13123"/>
    <cellStyle name="40% - Accent6 25 3 3 2" xfId="13124"/>
    <cellStyle name="40% - Accent6 25 3 4" xfId="13125"/>
    <cellStyle name="40% - Accent6 25 3 5" xfId="13126"/>
    <cellStyle name="40% - Accent6 25 3 6" xfId="13127"/>
    <cellStyle name="40% - Accent6 25 3 8" xfId="13116"/>
    <cellStyle name="40% - Accent6 25 4" xfId="6654"/>
    <cellStyle name="40% - Accent6 25 4 2" xfId="13129"/>
    <cellStyle name="40% - Accent6 25 4 2 2" xfId="13130"/>
    <cellStyle name="40% - Accent6 25 4 3" xfId="13131"/>
    <cellStyle name="40% - Accent6 25 4 4" xfId="13132"/>
    <cellStyle name="40% - Accent6 25 4 5" xfId="13133"/>
    <cellStyle name="40% - Accent6 25 4 7" xfId="13128"/>
    <cellStyle name="40% - Accent6 25 5" xfId="13134"/>
    <cellStyle name="40% - Accent6 25 5 2" xfId="13135"/>
    <cellStyle name="40% - Accent6 25 6" xfId="13136"/>
    <cellStyle name="40% - Accent6 25 7" xfId="13137"/>
    <cellStyle name="40% - Accent6 25 8" xfId="13138"/>
    <cellStyle name="40% - Accent6 26" xfId="3462"/>
    <cellStyle name="40% - Accent6 26 10" xfId="13139"/>
    <cellStyle name="40% - Accent6 26 2" xfId="4905"/>
    <cellStyle name="40% - Accent6 26 2 2" xfId="13140"/>
    <cellStyle name="40% - Accent6 26 2 2 2" xfId="13141"/>
    <cellStyle name="40% - Accent6 26 2 2 3" xfId="13142"/>
    <cellStyle name="40% - Accent6 26 2 2 4" xfId="13143"/>
    <cellStyle name="40% - Accent6 26 3" xfId="5911"/>
    <cellStyle name="40% - Accent6 26 3 2" xfId="7422"/>
    <cellStyle name="40% - Accent6 26 3 2 2" xfId="13146"/>
    <cellStyle name="40% - Accent6 26 3 2 2 2" xfId="13147"/>
    <cellStyle name="40% - Accent6 26 3 2 3" xfId="13148"/>
    <cellStyle name="40% - Accent6 26 3 2 4" xfId="13149"/>
    <cellStyle name="40% - Accent6 26 3 2 5" xfId="13150"/>
    <cellStyle name="40% - Accent6 26 3 2 7" xfId="13145"/>
    <cellStyle name="40% - Accent6 26 3 3" xfId="13151"/>
    <cellStyle name="40% - Accent6 26 3 3 2" xfId="13152"/>
    <cellStyle name="40% - Accent6 26 3 4" xfId="13153"/>
    <cellStyle name="40% - Accent6 26 3 5" xfId="13154"/>
    <cellStyle name="40% - Accent6 26 3 6" xfId="13155"/>
    <cellStyle name="40% - Accent6 26 3 8" xfId="13144"/>
    <cellStyle name="40% - Accent6 26 4" xfId="6668"/>
    <cellStyle name="40% - Accent6 26 4 2" xfId="13157"/>
    <cellStyle name="40% - Accent6 26 4 2 2" xfId="13158"/>
    <cellStyle name="40% - Accent6 26 4 3" xfId="13159"/>
    <cellStyle name="40% - Accent6 26 4 4" xfId="13160"/>
    <cellStyle name="40% - Accent6 26 4 5" xfId="13161"/>
    <cellStyle name="40% - Accent6 26 4 7" xfId="13156"/>
    <cellStyle name="40% - Accent6 26 5" xfId="13162"/>
    <cellStyle name="40% - Accent6 26 5 2" xfId="13163"/>
    <cellStyle name="40% - Accent6 26 6" xfId="13164"/>
    <cellStyle name="40% - Accent6 26 7" xfId="13165"/>
    <cellStyle name="40% - Accent6 26 8" xfId="13166"/>
    <cellStyle name="40% - Accent6 27" xfId="4443"/>
    <cellStyle name="40% - Accent6 27 10" xfId="13167"/>
    <cellStyle name="40% - Accent6 27 2" xfId="4906"/>
    <cellStyle name="40% - Accent6 27 2 2" xfId="13168"/>
    <cellStyle name="40% - Accent6 27 2 2 2" xfId="13169"/>
    <cellStyle name="40% - Accent6 27 2 2 3" xfId="13170"/>
    <cellStyle name="40% - Accent6 27 2 2 4" xfId="13171"/>
    <cellStyle name="40% - Accent6 27 3" xfId="6566"/>
    <cellStyle name="40% - Accent6 27 3 2" xfId="8074"/>
    <cellStyle name="40% - Accent6 27 3 2 2" xfId="13174"/>
    <cellStyle name="40% - Accent6 27 3 2 2 2" xfId="13175"/>
    <cellStyle name="40% - Accent6 27 3 2 3" xfId="13176"/>
    <cellStyle name="40% - Accent6 27 3 2 4" xfId="13177"/>
    <cellStyle name="40% - Accent6 27 3 2 5" xfId="13178"/>
    <cellStyle name="40% - Accent6 27 3 2 7" xfId="13173"/>
    <cellStyle name="40% - Accent6 27 3 3" xfId="13179"/>
    <cellStyle name="40% - Accent6 27 3 3 2" xfId="13180"/>
    <cellStyle name="40% - Accent6 27 3 4" xfId="13181"/>
    <cellStyle name="40% - Accent6 27 3 5" xfId="13182"/>
    <cellStyle name="40% - Accent6 27 3 6" xfId="13183"/>
    <cellStyle name="40% - Accent6 27 3 8" xfId="13172"/>
    <cellStyle name="40% - Accent6 27 4" xfId="7320"/>
    <cellStyle name="40% - Accent6 27 4 2" xfId="13185"/>
    <cellStyle name="40% - Accent6 27 4 2 2" xfId="13186"/>
    <cellStyle name="40% - Accent6 27 4 3" xfId="13187"/>
    <cellStyle name="40% - Accent6 27 4 4" xfId="13188"/>
    <cellStyle name="40% - Accent6 27 4 5" xfId="13189"/>
    <cellStyle name="40% - Accent6 27 4 7" xfId="13184"/>
    <cellStyle name="40% - Accent6 27 5" xfId="13190"/>
    <cellStyle name="40% - Accent6 27 5 2" xfId="13191"/>
    <cellStyle name="40% - Accent6 27 6" xfId="13192"/>
    <cellStyle name="40% - Accent6 27 7" xfId="13193"/>
    <cellStyle name="40% - Accent6 27 8" xfId="13194"/>
    <cellStyle name="40% - Accent6 28" xfId="4907"/>
    <cellStyle name="40% - Accent6 29" xfId="4908"/>
    <cellStyle name="40% - Accent6 3" xfId="322"/>
    <cellStyle name="40% - Accent6 30" xfId="4909"/>
    <cellStyle name="40% - Accent6 31" xfId="4910"/>
    <cellStyle name="40% - Accent6 32" xfId="4911"/>
    <cellStyle name="40% - Accent6 33" xfId="4912"/>
    <cellStyle name="40% - Accent6 34" xfId="13195"/>
    <cellStyle name="40% - Accent6 34 2" xfId="13196"/>
    <cellStyle name="40% - Accent6 34 3" xfId="13197"/>
    <cellStyle name="40% - Accent6 35" xfId="13198"/>
    <cellStyle name="40% - Accent6 35 2" xfId="13199"/>
    <cellStyle name="40% - Accent6 4" xfId="323"/>
    <cellStyle name="40% - Accent6 5" xfId="324"/>
    <cellStyle name="40% - Accent6 6" xfId="325"/>
    <cellStyle name="40% - Accent6 7" xfId="326"/>
    <cellStyle name="40% - Accent6 8" xfId="327"/>
    <cellStyle name="40% - Accent6 9" xfId="328"/>
    <cellStyle name="40% - Акцент1" xfId="329"/>
    <cellStyle name="40% - Акцент2" xfId="330"/>
    <cellStyle name="40% - Акцент3" xfId="331"/>
    <cellStyle name="40% - Акцент4" xfId="332"/>
    <cellStyle name="40% - Акцент5" xfId="333"/>
    <cellStyle name="40% - Акцент6" xfId="334"/>
    <cellStyle name="40% no 1. izcēluma" xfId="335"/>
    <cellStyle name="40% no 2. izcēluma" xfId="336"/>
    <cellStyle name="40% no 3. izcēluma" xfId="337"/>
    <cellStyle name="40% no 4. izcēluma" xfId="338"/>
    <cellStyle name="40% no 5. izcēluma" xfId="339"/>
    <cellStyle name="40% no 6. izcēluma" xfId="340"/>
    <cellStyle name="5. izcēlums" xfId="341"/>
    <cellStyle name="6. izcēlums" xfId="342"/>
    <cellStyle name="60% - Accent1" xfId="343"/>
    <cellStyle name="60% - Accent1 10" xfId="344"/>
    <cellStyle name="60% - Accent1 11" xfId="345"/>
    <cellStyle name="60% - Accent1 12" xfId="346"/>
    <cellStyle name="60% - Accent1 13" xfId="347"/>
    <cellStyle name="60% - Accent1 14" xfId="348"/>
    <cellStyle name="60% - Accent1 15" xfId="349"/>
    <cellStyle name="60% - Accent1 16" xfId="350"/>
    <cellStyle name="60% - Accent1 17" xfId="351"/>
    <cellStyle name="60% - Accent1 18" xfId="352"/>
    <cellStyle name="60% - Accent1 19" xfId="353"/>
    <cellStyle name="60% - Accent1 2" xfId="354"/>
    <cellStyle name="60% - Accent1 2 10" xfId="4913"/>
    <cellStyle name="60% - Accent1 2 11" xfId="4914"/>
    <cellStyle name="60% - Accent1 2 12" xfId="4915"/>
    <cellStyle name="60% - Accent1 2 13" xfId="4916"/>
    <cellStyle name="60% - Accent1 2 14" xfId="13200"/>
    <cellStyle name="60% - Accent1 2 2" xfId="355"/>
    <cellStyle name="60% - Accent1 2 3" xfId="356"/>
    <cellStyle name="60% - Accent1 2 4" xfId="4917"/>
    <cellStyle name="60% - Accent1 2 5" xfId="4918"/>
    <cellStyle name="60% - Accent1 2 6" xfId="4919"/>
    <cellStyle name="60% - Accent1 2 7" xfId="4920"/>
    <cellStyle name="60% - Accent1 2 8" xfId="4921"/>
    <cellStyle name="60% - Accent1 2 9" xfId="4922"/>
    <cellStyle name="60% - Accent1 20" xfId="357"/>
    <cellStyle name="60% - Accent1 21" xfId="358"/>
    <cellStyle name="60% - Accent1 21 10" xfId="4924"/>
    <cellStyle name="60% - Accent1 21 11" xfId="4925"/>
    <cellStyle name="60% - Accent1 21 12" xfId="4926"/>
    <cellStyle name="60% - Accent1 21 13" xfId="4927"/>
    <cellStyle name="60% - Accent1 21 14" xfId="4923"/>
    <cellStyle name="60% - Accent1 21 2" xfId="359"/>
    <cellStyle name="60% - Accent1 21 2 2" xfId="4928"/>
    <cellStyle name="60% - Accent1 21 2 2 2" xfId="13201"/>
    <cellStyle name="60% - Accent1 21 2 3" xfId="3028"/>
    <cellStyle name="60% - Accent1 21 2 3 3" xfId="13202"/>
    <cellStyle name="60% - Accent1 21 2 4" xfId="13203"/>
    <cellStyle name="60% - Accent1 21 2 5" xfId="13204"/>
    <cellStyle name="60% - Accent1 21 3" xfId="4929"/>
    <cellStyle name="60% - Accent1 21 4" xfId="4930"/>
    <cellStyle name="60% - Accent1 21 5" xfId="4931"/>
    <cellStyle name="60% - Accent1 21 6" xfId="4932"/>
    <cellStyle name="60% - Accent1 21 7" xfId="4933"/>
    <cellStyle name="60% - Accent1 21 8" xfId="4934"/>
    <cellStyle name="60% - Accent1 21 9" xfId="4935"/>
    <cellStyle name="60% - Accent1 21_Kleistu_celins" xfId="13205"/>
    <cellStyle name="60% - Accent1 22" xfId="360"/>
    <cellStyle name="60% - Accent1 22 2" xfId="3487"/>
    <cellStyle name="60% - Accent1 22 3" xfId="13206"/>
    <cellStyle name="60% - Accent1 22 4" xfId="13207"/>
    <cellStyle name="60% - Accent1 23" xfId="361"/>
    <cellStyle name="60% - Accent1 23 2" xfId="4936"/>
    <cellStyle name="60% - Accent1 23 2 2" xfId="13208"/>
    <cellStyle name="60% - Accent1 23 3" xfId="3029"/>
    <cellStyle name="60% - Accent1 23 3 3" xfId="13209"/>
    <cellStyle name="60% - Accent1 23 4" xfId="13210"/>
    <cellStyle name="60% - Accent1 23 5" xfId="13211"/>
    <cellStyle name="60% - Accent1 24" xfId="13212"/>
    <cellStyle name="60% - Accent1 24 2" xfId="4937"/>
    <cellStyle name="60% - Accent1 24 3" xfId="4938"/>
    <cellStyle name="60% - Accent1 24 4" xfId="4939"/>
    <cellStyle name="60% - Accent1 24 5" xfId="4940"/>
    <cellStyle name="60% - Accent1 24 6" xfId="4941"/>
    <cellStyle name="60% - Accent1 25" xfId="4942"/>
    <cellStyle name="60% - Accent1 26" xfId="4943"/>
    <cellStyle name="60% - Accent1 27" xfId="4944"/>
    <cellStyle name="60% - Accent1 28" xfId="4945"/>
    <cellStyle name="60% - Accent1 29" xfId="4946"/>
    <cellStyle name="60% - Accent1 3" xfId="362"/>
    <cellStyle name="60% - Accent1 30" xfId="4947"/>
    <cellStyle name="60% - Accent1 31" xfId="4948"/>
    <cellStyle name="60% - Accent1 32" xfId="4949"/>
    <cellStyle name="60% - Accent1 33" xfId="4950"/>
    <cellStyle name="60% - Accent1 34" xfId="13213"/>
    <cellStyle name="60% - Accent1 35" xfId="13214"/>
    <cellStyle name="60% - Accent1 4" xfId="363"/>
    <cellStyle name="60% - Accent1 5" xfId="364"/>
    <cellStyle name="60% - Accent1 6" xfId="365"/>
    <cellStyle name="60% - Accent1 7" xfId="366"/>
    <cellStyle name="60% - Accent1 8" xfId="367"/>
    <cellStyle name="60% - Accent1 9" xfId="368"/>
    <cellStyle name="60% - Accent2" xfId="369"/>
    <cellStyle name="60% - Accent2 10" xfId="370"/>
    <cellStyle name="60% - Accent2 11" xfId="371"/>
    <cellStyle name="60% - Accent2 12" xfId="372"/>
    <cellStyle name="60% - Accent2 13" xfId="373"/>
    <cellStyle name="60% - Accent2 14" xfId="374"/>
    <cellStyle name="60% - Accent2 15" xfId="375"/>
    <cellStyle name="60% - Accent2 16" xfId="376"/>
    <cellStyle name="60% - Accent2 17" xfId="377"/>
    <cellStyle name="60% - Accent2 18" xfId="378"/>
    <cellStyle name="60% - Accent2 19" xfId="379"/>
    <cellStyle name="60% - Accent2 2" xfId="380"/>
    <cellStyle name="60% - Accent2 2 10" xfId="4951"/>
    <cellStyle name="60% - Accent2 2 11" xfId="4952"/>
    <cellStyle name="60% - Accent2 2 12" xfId="4953"/>
    <cellStyle name="60% - Accent2 2 13" xfId="4954"/>
    <cellStyle name="60% - Accent2 2 14" xfId="13215"/>
    <cellStyle name="60% - Accent2 2 2" xfId="381"/>
    <cellStyle name="60% - Accent2 2 3" xfId="382"/>
    <cellStyle name="60% - Accent2 2 4" xfId="4955"/>
    <cellStyle name="60% - Accent2 2 5" xfId="4956"/>
    <cellStyle name="60% - Accent2 2 6" xfId="4957"/>
    <cellStyle name="60% - Accent2 2 7" xfId="4958"/>
    <cellStyle name="60% - Accent2 2 8" xfId="4959"/>
    <cellStyle name="60% - Accent2 2 9" xfId="4960"/>
    <cellStyle name="60% - Accent2 20" xfId="383"/>
    <cellStyle name="60% - Accent2 21" xfId="384"/>
    <cellStyle name="60% - Accent2 21 10" xfId="4962"/>
    <cellStyle name="60% - Accent2 21 11" xfId="4963"/>
    <cellStyle name="60% - Accent2 21 12" xfId="4964"/>
    <cellStyle name="60% - Accent2 21 13" xfId="4965"/>
    <cellStyle name="60% - Accent2 21 14" xfId="4961"/>
    <cellStyle name="60% - Accent2 21 2" xfId="385"/>
    <cellStyle name="60% - Accent2 21 2 2" xfId="4966"/>
    <cellStyle name="60% - Accent2 21 2 2 2" xfId="13216"/>
    <cellStyle name="60% - Accent2 21 2 3" xfId="3030"/>
    <cellStyle name="60% - Accent2 21 2 3 3" xfId="13217"/>
    <cellStyle name="60% - Accent2 21 2 4" xfId="13218"/>
    <cellStyle name="60% - Accent2 21 2 5" xfId="13219"/>
    <cellStyle name="60% - Accent2 21 3" xfId="4967"/>
    <cellStyle name="60% - Accent2 21 4" xfId="4968"/>
    <cellStyle name="60% - Accent2 21 5" xfId="4969"/>
    <cellStyle name="60% - Accent2 21 6" xfId="4970"/>
    <cellStyle name="60% - Accent2 21 7" xfId="4971"/>
    <cellStyle name="60% - Accent2 21 8" xfId="4972"/>
    <cellStyle name="60% - Accent2 21 9" xfId="4973"/>
    <cellStyle name="60% - Accent2 21_Kleistu_celins" xfId="13220"/>
    <cellStyle name="60% - Accent2 22" xfId="386"/>
    <cellStyle name="60% - Accent2 22 2" xfId="3488"/>
    <cellStyle name="60% - Accent2 22 3" xfId="13221"/>
    <cellStyle name="60% - Accent2 22 4" xfId="13222"/>
    <cellStyle name="60% - Accent2 23" xfId="387"/>
    <cellStyle name="60% - Accent2 23 2" xfId="4974"/>
    <cellStyle name="60% - Accent2 23 2 2" xfId="13223"/>
    <cellStyle name="60% - Accent2 23 3" xfId="3031"/>
    <cellStyle name="60% - Accent2 23 3 3" xfId="13224"/>
    <cellStyle name="60% - Accent2 23 4" xfId="13225"/>
    <cellStyle name="60% - Accent2 23 5" xfId="13226"/>
    <cellStyle name="60% - Accent2 24" xfId="13227"/>
    <cellStyle name="60% - Accent2 24 2" xfId="4975"/>
    <cellStyle name="60% - Accent2 24 3" xfId="4976"/>
    <cellStyle name="60% - Accent2 24 4" xfId="4977"/>
    <cellStyle name="60% - Accent2 24 5" xfId="4978"/>
    <cellStyle name="60% - Accent2 24 6" xfId="4979"/>
    <cellStyle name="60% - Accent2 25" xfId="4980"/>
    <cellStyle name="60% - Accent2 26" xfId="4981"/>
    <cellStyle name="60% - Accent2 27" xfId="4982"/>
    <cellStyle name="60% - Accent2 28" xfId="4983"/>
    <cellStyle name="60% - Accent2 29" xfId="4984"/>
    <cellStyle name="60% - Accent2 3" xfId="388"/>
    <cellStyle name="60% - Accent2 30" xfId="4985"/>
    <cellStyle name="60% - Accent2 31" xfId="4986"/>
    <cellStyle name="60% - Accent2 32" xfId="4987"/>
    <cellStyle name="60% - Accent2 33" xfId="4988"/>
    <cellStyle name="60% - Accent2 34" xfId="13228"/>
    <cellStyle name="60% - Accent2 35" xfId="13229"/>
    <cellStyle name="60% - Accent2 4" xfId="389"/>
    <cellStyle name="60% - Accent2 5" xfId="390"/>
    <cellStyle name="60% - Accent2 6" xfId="391"/>
    <cellStyle name="60% - Accent2 7" xfId="392"/>
    <cellStyle name="60% - Accent2 8" xfId="393"/>
    <cellStyle name="60% - Accent2 9" xfId="394"/>
    <cellStyle name="60% - Accent3" xfId="395"/>
    <cellStyle name="60% - Accent3 10" xfId="396"/>
    <cellStyle name="60% - Accent3 11" xfId="397"/>
    <cellStyle name="60% - Accent3 12" xfId="398"/>
    <cellStyle name="60% - Accent3 13" xfId="399"/>
    <cellStyle name="60% - Accent3 14" xfId="400"/>
    <cellStyle name="60% - Accent3 15" xfId="401"/>
    <cellStyle name="60% - Accent3 16" xfId="402"/>
    <cellStyle name="60% - Accent3 17" xfId="403"/>
    <cellStyle name="60% - Accent3 18" xfId="404"/>
    <cellStyle name="60% - Accent3 19" xfId="405"/>
    <cellStyle name="60% - Accent3 2" xfId="406"/>
    <cellStyle name="60% - Accent3 2 10" xfId="4989"/>
    <cellStyle name="60% - Accent3 2 11" xfId="4990"/>
    <cellStyle name="60% - Accent3 2 12" xfId="4991"/>
    <cellStyle name="60% - Accent3 2 13" xfId="4992"/>
    <cellStyle name="60% - Accent3 2 14" xfId="13230"/>
    <cellStyle name="60% - Accent3 2 2" xfId="407"/>
    <cellStyle name="60% - Accent3 2 3" xfId="408"/>
    <cellStyle name="60% - Accent3 2 4" xfId="4993"/>
    <cellStyle name="60% - Accent3 2 5" xfId="4994"/>
    <cellStyle name="60% - Accent3 2 6" xfId="4995"/>
    <cellStyle name="60% - Accent3 2 7" xfId="4996"/>
    <cellStyle name="60% - Accent3 2 8" xfId="4997"/>
    <cellStyle name="60% - Accent3 2 9" xfId="4998"/>
    <cellStyle name="60% - Accent3 20" xfId="409"/>
    <cellStyle name="60% - Accent3 21" xfId="410"/>
    <cellStyle name="60% - Accent3 21 10" xfId="5000"/>
    <cellStyle name="60% - Accent3 21 11" xfId="5001"/>
    <cellStyle name="60% - Accent3 21 12" xfId="5002"/>
    <cellStyle name="60% - Accent3 21 13" xfId="5003"/>
    <cellStyle name="60% - Accent3 21 14" xfId="4999"/>
    <cellStyle name="60% - Accent3 21 2" xfId="411"/>
    <cellStyle name="60% - Accent3 21 2 2" xfId="5004"/>
    <cellStyle name="60% - Accent3 21 2 2 2" xfId="13231"/>
    <cellStyle name="60% - Accent3 21 2 3" xfId="3032"/>
    <cellStyle name="60% - Accent3 21 2 3 3" xfId="13232"/>
    <cellStyle name="60% - Accent3 21 2 4" xfId="13233"/>
    <cellStyle name="60% - Accent3 21 2 5" xfId="13234"/>
    <cellStyle name="60% - Accent3 21 3" xfId="5005"/>
    <cellStyle name="60% - Accent3 21 3 2" xfId="13235"/>
    <cellStyle name="60% - Accent3 21 4" xfId="5006"/>
    <cellStyle name="60% - Accent3 21 5" xfId="5007"/>
    <cellStyle name="60% - Accent3 21 6" xfId="5008"/>
    <cellStyle name="60% - Accent3 21 7" xfId="5009"/>
    <cellStyle name="60% - Accent3 21 8" xfId="5010"/>
    <cellStyle name="60% - Accent3 21 9" xfId="5011"/>
    <cellStyle name="60% - Accent3 21_Kleistu_celins" xfId="13236"/>
    <cellStyle name="60% - Accent3 22" xfId="412"/>
    <cellStyle name="60% - Accent3 22 2" xfId="3489"/>
    <cellStyle name="60% - Accent3 22 3" xfId="13237"/>
    <cellStyle name="60% - Accent3 22 4" xfId="13238"/>
    <cellStyle name="60% - Accent3 23" xfId="413"/>
    <cellStyle name="60% - Accent3 23 2" xfId="5012"/>
    <cellStyle name="60% - Accent3 23 2 2" xfId="13239"/>
    <cellStyle name="60% - Accent3 23 3" xfId="3033"/>
    <cellStyle name="60% - Accent3 23 3 3" xfId="13240"/>
    <cellStyle name="60% - Accent3 23 4" xfId="13241"/>
    <cellStyle name="60% - Accent3 23 5" xfId="13242"/>
    <cellStyle name="60% - Accent3 24" xfId="13243"/>
    <cellStyle name="60% - Accent3 24 2" xfId="5013"/>
    <cellStyle name="60% - Accent3 24 3" xfId="5014"/>
    <cellStyle name="60% - Accent3 24 4" xfId="5015"/>
    <cellStyle name="60% - Accent3 24 5" xfId="5016"/>
    <cellStyle name="60% - Accent3 24 6" xfId="5017"/>
    <cellStyle name="60% - Accent3 25" xfId="5018"/>
    <cellStyle name="60% - Accent3 26" xfId="5019"/>
    <cellStyle name="60% - Accent3 27" xfId="5020"/>
    <cellStyle name="60% - Accent3 28" xfId="5021"/>
    <cellStyle name="60% - Accent3 29" xfId="5022"/>
    <cellStyle name="60% - Accent3 3" xfId="414"/>
    <cellStyle name="60% - Accent3 30" xfId="5023"/>
    <cellStyle name="60% - Accent3 31" xfId="5024"/>
    <cellStyle name="60% - Accent3 32" xfId="5025"/>
    <cellStyle name="60% - Accent3 33" xfId="5026"/>
    <cellStyle name="60% - Accent3 34" xfId="13244"/>
    <cellStyle name="60% - Accent3 35" xfId="13245"/>
    <cellStyle name="60% - Accent3 4" xfId="415"/>
    <cellStyle name="60% - Accent3 5" xfId="416"/>
    <cellStyle name="60% - Accent3 6" xfId="417"/>
    <cellStyle name="60% - Accent3 7" xfId="418"/>
    <cellStyle name="60% - Accent3 8" xfId="419"/>
    <cellStyle name="60% - Accent3 9" xfId="420"/>
    <cellStyle name="60% - Accent4" xfId="421"/>
    <cellStyle name="60% - Accent4 10" xfId="422"/>
    <cellStyle name="60% - Accent4 11" xfId="423"/>
    <cellStyle name="60% - Accent4 12" xfId="424"/>
    <cellStyle name="60% - Accent4 13" xfId="425"/>
    <cellStyle name="60% - Accent4 14" xfId="426"/>
    <cellStyle name="60% - Accent4 15" xfId="427"/>
    <cellStyle name="60% - Accent4 16" xfId="428"/>
    <cellStyle name="60% - Accent4 17" xfId="429"/>
    <cellStyle name="60% - Accent4 18" xfId="430"/>
    <cellStyle name="60% - Accent4 19" xfId="431"/>
    <cellStyle name="60% - Accent4 2" xfId="432"/>
    <cellStyle name="60% - Accent4 2 10" xfId="5027"/>
    <cellStyle name="60% - Accent4 2 11" xfId="5028"/>
    <cellStyle name="60% - Accent4 2 12" xfId="5029"/>
    <cellStyle name="60% - Accent4 2 13" xfId="5030"/>
    <cellStyle name="60% - Accent4 2 14" xfId="13246"/>
    <cellStyle name="60% - Accent4 2 2" xfId="433"/>
    <cellStyle name="60% - Accent4 2 3" xfId="434"/>
    <cellStyle name="60% - Accent4 2 4" xfId="5031"/>
    <cellStyle name="60% - Accent4 2 5" xfId="5032"/>
    <cellStyle name="60% - Accent4 2 6" xfId="5033"/>
    <cellStyle name="60% - Accent4 2 7" xfId="5034"/>
    <cellStyle name="60% - Accent4 2 8" xfId="5035"/>
    <cellStyle name="60% - Accent4 2 9" xfId="5036"/>
    <cellStyle name="60% - Accent4 20" xfId="435"/>
    <cellStyle name="60% - Accent4 21" xfId="436"/>
    <cellStyle name="60% - Accent4 21 10" xfId="5038"/>
    <cellStyle name="60% - Accent4 21 11" xfId="5039"/>
    <cellStyle name="60% - Accent4 21 12" xfId="5040"/>
    <cellStyle name="60% - Accent4 21 13" xfId="5041"/>
    <cellStyle name="60% - Accent4 21 14" xfId="5037"/>
    <cellStyle name="60% - Accent4 21 2" xfId="437"/>
    <cellStyle name="60% - Accent4 21 2 2" xfId="5042"/>
    <cellStyle name="60% - Accent4 21 2 2 2" xfId="13247"/>
    <cellStyle name="60% - Accent4 21 2 3" xfId="3034"/>
    <cellStyle name="60% - Accent4 21 2 3 3" xfId="13248"/>
    <cellStyle name="60% - Accent4 21 2 4" xfId="13249"/>
    <cellStyle name="60% - Accent4 21 2 5" xfId="13250"/>
    <cellStyle name="60% - Accent4 21 3" xfId="5043"/>
    <cellStyle name="60% - Accent4 21 3 2" xfId="13251"/>
    <cellStyle name="60% - Accent4 21 4" xfId="5044"/>
    <cellStyle name="60% - Accent4 21 5" xfId="5045"/>
    <cellStyle name="60% - Accent4 21 6" xfId="5046"/>
    <cellStyle name="60% - Accent4 21 7" xfId="5047"/>
    <cellStyle name="60% - Accent4 21 8" xfId="5048"/>
    <cellStyle name="60% - Accent4 21 9" xfId="5049"/>
    <cellStyle name="60% - Accent4 21_Kleistu_celins" xfId="13252"/>
    <cellStyle name="60% - Accent4 22" xfId="438"/>
    <cellStyle name="60% - Accent4 22 2" xfId="3490"/>
    <cellStyle name="60% - Accent4 22 3" xfId="13253"/>
    <cellStyle name="60% - Accent4 22 4" xfId="13254"/>
    <cellStyle name="60% - Accent4 23" xfId="439"/>
    <cellStyle name="60% - Accent4 23 2" xfId="5050"/>
    <cellStyle name="60% - Accent4 23 2 2" xfId="13255"/>
    <cellStyle name="60% - Accent4 23 3" xfId="3035"/>
    <cellStyle name="60% - Accent4 23 3 3" xfId="13256"/>
    <cellStyle name="60% - Accent4 23 4" xfId="13257"/>
    <cellStyle name="60% - Accent4 23 5" xfId="13258"/>
    <cellStyle name="60% - Accent4 24" xfId="13259"/>
    <cellStyle name="60% - Accent4 24 2" xfId="5051"/>
    <cellStyle name="60% - Accent4 24 3" xfId="5052"/>
    <cellStyle name="60% - Accent4 24 4" xfId="5053"/>
    <cellStyle name="60% - Accent4 24 5" xfId="5054"/>
    <cellStyle name="60% - Accent4 24 6" xfId="5055"/>
    <cellStyle name="60% - Accent4 25" xfId="5056"/>
    <cellStyle name="60% - Accent4 26" xfId="5057"/>
    <cellStyle name="60% - Accent4 27" xfId="5058"/>
    <cellStyle name="60% - Accent4 28" xfId="5059"/>
    <cellStyle name="60% - Accent4 29" xfId="5060"/>
    <cellStyle name="60% - Accent4 3" xfId="440"/>
    <cellStyle name="60% - Accent4 30" xfId="5061"/>
    <cellStyle name="60% - Accent4 31" xfId="5062"/>
    <cellStyle name="60% - Accent4 32" xfId="5063"/>
    <cellStyle name="60% - Accent4 33" xfId="5064"/>
    <cellStyle name="60% - Accent4 34" xfId="13260"/>
    <cellStyle name="60% - Accent4 35" xfId="13261"/>
    <cellStyle name="60% - Accent4 4" xfId="441"/>
    <cellStyle name="60% - Accent4 5" xfId="442"/>
    <cellStyle name="60% - Accent4 6" xfId="443"/>
    <cellStyle name="60% - Accent4 7" xfId="444"/>
    <cellStyle name="60% - Accent4 8" xfId="445"/>
    <cellStyle name="60% - Accent4 9" xfId="446"/>
    <cellStyle name="60% - Accent5" xfId="447"/>
    <cellStyle name="60% - Accent5 10" xfId="448"/>
    <cellStyle name="60% - Accent5 11" xfId="449"/>
    <cellStyle name="60% - Accent5 12" xfId="450"/>
    <cellStyle name="60% - Accent5 13" xfId="451"/>
    <cellStyle name="60% - Accent5 14" xfId="452"/>
    <cellStyle name="60% - Accent5 15" xfId="453"/>
    <cellStyle name="60% - Accent5 16" xfId="454"/>
    <cellStyle name="60% - Accent5 17" xfId="455"/>
    <cellStyle name="60% - Accent5 18" xfId="456"/>
    <cellStyle name="60% - Accent5 19" xfId="457"/>
    <cellStyle name="60% - Accent5 2" xfId="458"/>
    <cellStyle name="60% - Accent5 2 10" xfId="5065"/>
    <cellStyle name="60% - Accent5 2 11" xfId="5066"/>
    <cellStyle name="60% - Accent5 2 12" xfId="5067"/>
    <cellStyle name="60% - Accent5 2 13" xfId="5068"/>
    <cellStyle name="60% - Accent5 2 14" xfId="13262"/>
    <cellStyle name="60% - Accent5 2 2" xfId="459"/>
    <cellStyle name="60% - Accent5 2 3" xfId="460"/>
    <cellStyle name="60% - Accent5 2 4" xfId="5069"/>
    <cellStyle name="60% - Accent5 2 5" xfId="5070"/>
    <cellStyle name="60% - Accent5 2 6" xfId="5071"/>
    <cellStyle name="60% - Accent5 2 7" xfId="5072"/>
    <cellStyle name="60% - Accent5 2 8" xfId="5073"/>
    <cellStyle name="60% - Accent5 2 9" xfId="5074"/>
    <cellStyle name="60% - Accent5 20" xfId="461"/>
    <cellStyle name="60% - Accent5 21" xfId="462"/>
    <cellStyle name="60% - Accent5 21 10" xfId="5076"/>
    <cellStyle name="60% - Accent5 21 11" xfId="5077"/>
    <cellStyle name="60% - Accent5 21 12" xfId="5078"/>
    <cellStyle name="60% - Accent5 21 13" xfId="5079"/>
    <cellStyle name="60% - Accent5 21 14" xfId="5075"/>
    <cellStyle name="60% - Accent5 21 2" xfId="463"/>
    <cellStyle name="60% - Accent5 21 2 2" xfId="5080"/>
    <cellStyle name="60% - Accent5 21 2 2 2" xfId="13263"/>
    <cellStyle name="60% - Accent5 21 2 3" xfId="3036"/>
    <cellStyle name="60% - Accent5 21 2 3 3" xfId="13264"/>
    <cellStyle name="60% - Accent5 21 2 4" xfId="13265"/>
    <cellStyle name="60% - Accent5 21 2 5" xfId="13266"/>
    <cellStyle name="60% - Accent5 21 3" xfId="5081"/>
    <cellStyle name="60% - Accent5 21 4" xfId="5082"/>
    <cellStyle name="60% - Accent5 21 5" xfId="5083"/>
    <cellStyle name="60% - Accent5 21 6" xfId="5084"/>
    <cellStyle name="60% - Accent5 21 7" xfId="5085"/>
    <cellStyle name="60% - Accent5 21 8" xfId="5086"/>
    <cellStyle name="60% - Accent5 21 9" xfId="5087"/>
    <cellStyle name="60% - Accent5 21_Kleistu_celins" xfId="13267"/>
    <cellStyle name="60% - Accent5 22" xfId="464"/>
    <cellStyle name="60% - Accent5 22 2" xfId="3491"/>
    <cellStyle name="60% - Accent5 22 3" xfId="13268"/>
    <cellStyle name="60% - Accent5 22 4" xfId="13269"/>
    <cellStyle name="60% - Accent5 23" xfId="465"/>
    <cellStyle name="60% - Accent5 23 2" xfId="5088"/>
    <cellStyle name="60% - Accent5 23 2 2" xfId="13270"/>
    <cellStyle name="60% - Accent5 23 3" xfId="3037"/>
    <cellStyle name="60% - Accent5 23 3 3" xfId="13271"/>
    <cellStyle name="60% - Accent5 23 4" xfId="13272"/>
    <cellStyle name="60% - Accent5 23 5" xfId="13273"/>
    <cellStyle name="60% - Accent5 24" xfId="13274"/>
    <cellStyle name="60% - Accent5 24 2" xfId="5089"/>
    <cellStyle name="60% - Accent5 24 3" xfId="5090"/>
    <cellStyle name="60% - Accent5 24 4" xfId="5091"/>
    <cellStyle name="60% - Accent5 24 5" xfId="5092"/>
    <cellStyle name="60% - Accent5 24 6" xfId="5093"/>
    <cellStyle name="60% - Accent5 25" xfId="5094"/>
    <cellStyle name="60% - Accent5 26" xfId="5095"/>
    <cellStyle name="60% - Accent5 27" xfId="5096"/>
    <cellStyle name="60% - Accent5 28" xfId="5097"/>
    <cellStyle name="60% - Accent5 29" xfId="5098"/>
    <cellStyle name="60% - Accent5 3" xfId="466"/>
    <cellStyle name="60% - Accent5 30" xfId="5099"/>
    <cellStyle name="60% - Accent5 31" xfId="5100"/>
    <cellStyle name="60% - Accent5 32" xfId="5101"/>
    <cellStyle name="60% - Accent5 33" xfId="5102"/>
    <cellStyle name="60% - Accent5 34" xfId="13275"/>
    <cellStyle name="60% - Accent5 35" xfId="13276"/>
    <cellStyle name="60% - Accent5 4" xfId="467"/>
    <cellStyle name="60% - Accent5 5" xfId="468"/>
    <cellStyle name="60% - Accent5 6" xfId="469"/>
    <cellStyle name="60% - Accent5 7" xfId="470"/>
    <cellStyle name="60% - Accent5 8" xfId="471"/>
    <cellStyle name="60% - Accent5 9" xfId="472"/>
    <cellStyle name="60% - Accent6" xfId="473"/>
    <cellStyle name="60% - Accent6 10" xfId="474"/>
    <cellStyle name="60% - Accent6 11" xfId="475"/>
    <cellStyle name="60% - Accent6 12" xfId="476"/>
    <cellStyle name="60% - Accent6 13" xfId="477"/>
    <cellStyle name="60% - Accent6 14" xfId="478"/>
    <cellStyle name="60% - Accent6 15" xfId="479"/>
    <cellStyle name="60% - Accent6 16" xfId="480"/>
    <cellStyle name="60% - Accent6 17" xfId="481"/>
    <cellStyle name="60% - Accent6 18" xfId="482"/>
    <cellStyle name="60% - Accent6 19" xfId="483"/>
    <cellStyle name="60% - Accent6 2" xfId="484"/>
    <cellStyle name="60% - Accent6 2 10" xfId="5103"/>
    <cellStyle name="60% - Accent6 2 11" xfId="5104"/>
    <cellStyle name="60% - Accent6 2 12" xfId="5105"/>
    <cellStyle name="60% - Accent6 2 13" xfId="5106"/>
    <cellStyle name="60% - Accent6 2 14" xfId="13277"/>
    <cellStyle name="60% - Accent6 2 2" xfId="485"/>
    <cellStyle name="60% - Accent6 2 3" xfId="486"/>
    <cellStyle name="60% - Accent6 2 4" xfId="5107"/>
    <cellStyle name="60% - Accent6 2 5" xfId="5108"/>
    <cellStyle name="60% - Accent6 2 6" xfId="5109"/>
    <cellStyle name="60% - Accent6 2 7" xfId="5110"/>
    <cellStyle name="60% - Accent6 2 8" xfId="5111"/>
    <cellStyle name="60% - Accent6 2 9" xfId="5112"/>
    <cellStyle name="60% - Accent6 20" xfId="487"/>
    <cellStyle name="60% - Accent6 21" xfId="488"/>
    <cellStyle name="60% - Accent6 21 10" xfId="5114"/>
    <cellStyle name="60% - Accent6 21 11" xfId="5115"/>
    <cellStyle name="60% - Accent6 21 12" xfId="5116"/>
    <cellStyle name="60% - Accent6 21 13" xfId="5117"/>
    <cellStyle name="60% - Accent6 21 14" xfId="5113"/>
    <cellStyle name="60% - Accent6 21 2" xfId="489"/>
    <cellStyle name="60% - Accent6 21 2 2" xfId="5118"/>
    <cellStyle name="60% - Accent6 21 2 2 2" xfId="13278"/>
    <cellStyle name="60% - Accent6 21 2 3" xfId="3038"/>
    <cellStyle name="60% - Accent6 21 2 3 3" xfId="13279"/>
    <cellStyle name="60% - Accent6 21 2 4" xfId="13280"/>
    <cellStyle name="60% - Accent6 21 2 5" xfId="13281"/>
    <cellStyle name="60% - Accent6 21 3" xfId="5119"/>
    <cellStyle name="60% - Accent6 21 3 2" xfId="13282"/>
    <cellStyle name="60% - Accent6 21 4" xfId="5120"/>
    <cellStyle name="60% - Accent6 21 5" xfId="5121"/>
    <cellStyle name="60% - Accent6 21 6" xfId="5122"/>
    <cellStyle name="60% - Accent6 21 7" xfId="5123"/>
    <cellStyle name="60% - Accent6 21 8" xfId="5124"/>
    <cellStyle name="60% - Accent6 21 9" xfId="5125"/>
    <cellStyle name="60% - Accent6 21_Kleistu_celins" xfId="13283"/>
    <cellStyle name="60% - Accent6 22" xfId="490"/>
    <cellStyle name="60% - Accent6 22 2" xfId="3492"/>
    <cellStyle name="60% - Accent6 22 3" xfId="13284"/>
    <cellStyle name="60% - Accent6 22 4" xfId="13285"/>
    <cellStyle name="60% - Accent6 23" xfId="491"/>
    <cellStyle name="60% - Accent6 23 2" xfId="5126"/>
    <cellStyle name="60% - Accent6 23 2 2" xfId="13286"/>
    <cellStyle name="60% - Accent6 23 3" xfId="3039"/>
    <cellStyle name="60% - Accent6 23 3 3" xfId="13287"/>
    <cellStyle name="60% - Accent6 23 4" xfId="13288"/>
    <cellStyle name="60% - Accent6 23 5" xfId="13289"/>
    <cellStyle name="60% - Accent6 24" xfId="13290"/>
    <cellStyle name="60% - Accent6 24 2" xfId="5127"/>
    <cellStyle name="60% - Accent6 24 3" xfId="5128"/>
    <cellStyle name="60% - Accent6 24 4" xfId="5129"/>
    <cellStyle name="60% - Accent6 24 5" xfId="5130"/>
    <cellStyle name="60% - Accent6 24 6" xfId="5131"/>
    <cellStyle name="60% - Accent6 25" xfId="5132"/>
    <cellStyle name="60% - Accent6 26" xfId="5133"/>
    <cellStyle name="60% - Accent6 27" xfId="5134"/>
    <cellStyle name="60% - Accent6 28" xfId="5135"/>
    <cellStyle name="60% - Accent6 29" xfId="5136"/>
    <cellStyle name="60% - Accent6 3" xfId="492"/>
    <cellStyle name="60% - Accent6 30" xfId="5137"/>
    <cellStyle name="60% - Accent6 31" xfId="5138"/>
    <cellStyle name="60% - Accent6 32" xfId="5139"/>
    <cellStyle name="60% - Accent6 33" xfId="5140"/>
    <cellStyle name="60% - Accent6 34" xfId="13291"/>
    <cellStyle name="60% - Accent6 35" xfId="13292"/>
    <cellStyle name="60% - Accent6 4" xfId="493"/>
    <cellStyle name="60% - Accent6 5" xfId="494"/>
    <cellStyle name="60% - Accent6 6" xfId="495"/>
    <cellStyle name="60% - Accent6 7" xfId="496"/>
    <cellStyle name="60% - Accent6 8" xfId="497"/>
    <cellStyle name="60% - Accent6 9" xfId="498"/>
    <cellStyle name="60% - Акцент1" xfId="499"/>
    <cellStyle name="60% - Акцент2" xfId="500"/>
    <cellStyle name="60% - Акцент3" xfId="501"/>
    <cellStyle name="60% - Акцент4" xfId="502"/>
    <cellStyle name="60% - Акцент5" xfId="503"/>
    <cellStyle name="60% - Акцент6" xfId="504"/>
    <cellStyle name="60% no 1. izcēluma" xfId="505"/>
    <cellStyle name="60% no 2. izcēluma" xfId="506"/>
    <cellStyle name="60% no 3. izcēluma" xfId="507"/>
    <cellStyle name="60% no 4. izcēluma" xfId="508"/>
    <cellStyle name="60% no 5. izcēluma" xfId="509"/>
    <cellStyle name="60% no 6. izcēluma" xfId="510"/>
    <cellStyle name="Accent1" xfId="511"/>
    <cellStyle name="Accent1 10" xfId="512"/>
    <cellStyle name="Accent1 11" xfId="513"/>
    <cellStyle name="Accent1 12" xfId="514"/>
    <cellStyle name="Accent1 13" xfId="515"/>
    <cellStyle name="Accent1 14" xfId="516"/>
    <cellStyle name="Accent1 15" xfId="517"/>
    <cellStyle name="Accent1 16" xfId="518"/>
    <cellStyle name="Accent1 17" xfId="519"/>
    <cellStyle name="Accent1 18" xfId="520"/>
    <cellStyle name="Accent1 19" xfId="521"/>
    <cellStyle name="Accent1 2" xfId="522"/>
    <cellStyle name="Accent1 2 10" xfId="5141"/>
    <cellStyle name="Accent1 2 11" xfId="5142"/>
    <cellStyle name="Accent1 2 12" xfId="5143"/>
    <cellStyle name="Accent1 2 13" xfId="5144"/>
    <cellStyle name="Accent1 2 14" xfId="13293"/>
    <cellStyle name="Accent1 2 2" xfId="523"/>
    <cellStyle name="Accent1 2 3" xfId="524"/>
    <cellStyle name="Accent1 2 4" xfId="5145"/>
    <cellStyle name="Accent1 2 5" xfId="5146"/>
    <cellStyle name="Accent1 2 6" xfId="5147"/>
    <cellStyle name="Accent1 2 7" xfId="5148"/>
    <cellStyle name="Accent1 2 8" xfId="5149"/>
    <cellStyle name="Accent1 2 9" xfId="5150"/>
    <cellStyle name="Accent1 20" xfId="525"/>
    <cellStyle name="Accent1 21" xfId="526"/>
    <cellStyle name="Accent1 21 10" xfId="5152"/>
    <cellStyle name="Accent1 21 11" xfId="5153"/>
    <cellStyle name="Accent1 21 12" xfId="5154"/>
    <cellStyle name="Accent1 21 13" xfId="5155"/>
    <cellStyle name="Accent1 21 14" xfId="5151"/>
    <cellStyle name="Accent1 21 2" xfId="527"/>
    <cellStyle name="Accent1 21 2 2" xfId="5156"/>
    <cellStyle name="Accent1 21 2 2 2" xfId="13294"/>
    <cellStyle name="Accent1 21 2 3" xfId="3040"/>
    <cellStyle name="Accent1 21 2 3 3" xfId="13295"/>
    <cellStyle name="Accent1 21 2 4" xfId="13296"/>
    <cellStyle name="Accent1 21 2 5" xfId="13297"/>
    <cellStyle name="Accent1 21 3" xfId="5157"/>
    <cellStyle name="Accent1 21 4" xfId="5158"/>
    <cellStyle name="Accent1 21 5" xfId="5159"/>
    <cellStyle name="Accent1 21 6" xfId="5160"/>
    <cellStyle name="Accent1 21 7" xfId="5161"/>
    <cellStyle name="Accent1 21 8" xfId="5162"/>
    <cellStyle name="Accent1 21 9" xfId="5163"/>
    <cellStyle name="Accent1 21_Kleistu_celins" xfId="13298"/>
    <cellStyle name="Accent1 22" xfId="528"/>
    <cellStyle name="Accent1 22 2" xfId="3493"/>
    <cellStyle name="Accent1 22 3" xfId="13299"/>
    <cellStyle name="Accent1 22 4" xfId="13300"/>
    <cellStyle name="Accent1 23" xfId="529"/>
    <cellStyle name="Accent1 23 2" xfId="5164"/>
    <cellStyle name="Accent1 23 2 2" xfId="13301"/>
    <cellStyle name="Accent1 23 3" xfId="3041"/>
    <cellStyle name="Accent1 23 3 3" xfId="13302"/>
    <cellStyle name="Accent1 23 4" xfId="13303"/>
    <cellStyle name="Accent1 23 5" xfId="13304"/>
    <cellStyle name="Accent1 24" xfId="13305"/>
    <cellStyle name="Accent1 24 2" xfId="5165"/>
    <cellStyle name="Accent1 24 3" xfId="5166"/>
    <cellStyle name="Accent1 24 4" xfId="5167"/>
    <cellStyle name="Accent1 24 5" xfId="5168"/>
    <cellStyle name="Accent1 24 6" xfId="5169"/>
    <cellStyle name="Accent1 25" xfId="5170"/>
    <cellStyle name="Accent1 26" xfId="5171"/>
    <cellStyle name="Accent1 27" xfId="5172"/>
    <cellStyle name="Accent1 28" xfId="5173"/>
    <cellStyle name="Accent1 29" xfId="5174"/>
    <cellStyle name="Accent1 3" xfId="530"/>
    <cellStyle name="Accent1 30" xfId="5175"/>
    <cellStyle name="Accent1 31" xfId="5176"/>
    <cellStyle name="Accent1 32" xfId="5177"/>
    <cellStyle name="Accent1 33" xfId="5178"/>
    <cellStyle name="Accent1 34" xfId="13306"/>
    <cellStyle name="Accent1 35" xfId="13307"/>
    <cellStyle name="Accent1 4" xfId="531"/>
    <cellStyle name="Accent1 5" xfId="532"/>
    <cellStyle name="Accent1 6" xfId="533"/>
    <cellStyle name="Accent1 7" xfId="534"/>
    <cellStyle name="Accent1 8" xfId="535"/>
    <cellStyle name="Accent1 9" xfId="536"/>
    <cellStyle name="Accent2" xfId="537"/>
    <cellStyle name="Accent2 10" xfId="538"/>
    <cellStyle name="Accent2 11" xfId="539"/>
    <cellStyle name="Accent2 12" xfId="540"/>
    <cellStyle name="Accent2 13" xfId="541"/>
    <cellStyle name="Accent2 14" xfId="542"/>
    <cellStyle name="Accent2 15" xfId="543"/>
    <cellStyle name="Accent2 16" xfId="544"/>
    <cellStyle name="Accent2 17" xfId="545"/>
    <cellStyle name="Accent2 18" xfId="546"/>
    <cellStyle name="Accent2 19" xfId="547"/>
    <cellStyle name="Accent2 2" xfId="548"/>
    <cellStyle name="Accent2 2 10" xfId="5179"/>
    <cellStyle name="Accent2 2 11" xfId="5180"/>
    <cellStyle name="Accent2 2 12" xfId="5181"/>
    <cellStyle name="Accent2 2 13" xfId="5182"/>
    <cellStyle name="Accent2 2 14" xfId="13308"/>
    <cellStyle name="Accent2 2 2" xfId="549"/>
    <cellStyle name="Accent2 2 3" xfId="550"/>
    <cellStyle name="Accent2 2 4" xfId="5183"/>
    <cellStyle name="Accent2 2 5" xfId="5184"/>
    <cellStyle name="Accent2 2 6" xfId="5185"/>
    <cellStyle name="Accent2 2 7" xfId="5186"/>
    <cellStyle name="Accent2 2 8" xfId="5187"/>
    <cellStyle name="Accent2 2 9" xfId="5188"/>
    <cellStyle name="Accent2 20" xfId="551"/>
    <cellStyle name="Accent2 21" xfId="552"/>
    <cellStyle name="Accent2 21 10" xfId="5190"/>
    <cellStyle name="Accent2 21 11" xfId="5191"/>
    <cellStyle name="Accent2 21 12" xfId="5192"/>
    <cellStyle name="Accent2 21 13" xfId="5193"/>
    <cellStyle name="Accent2 21 14" xfId="5189"/>
    <cellStyle name="Accent2 21 2" xfId="553"/>
    <cellStyle name="Accent2 21 2 2" xfId="5194"/>
    <cellStyle name="Accent2 21 2 2 2" xfId="13309"/>
    <cellStyle name="Accent2 21 2 3" xfId="3042"/>
    <cellStyle name="Accent2 21 2 3 3" xfId="13310"/>
    <cellStyle name="Accent2 21 2 4" xfId="13311"/>
    <cellStyle name="Accent2 21 2 5" xfId="13312"/>
    <cellStyle name="Accent2 21 3" xfId="5195"/>
    <cellStyle name="Accent2 21 4" xfId="5196"/>
    <cellStyle name="Accent2 21 5" xfId="5197"/>
    <cellStyle name="Accent2 21 6" xfId="5198"/>
    <cellStyle name="Accent2 21 7" xfId="5199"/>
    <cellStyle name="Accent2 21 8" xfId="5200"/>
    <cellStyle name="Accent2 21 9" xfId="5201"/>
    <cellStyle name="Accent2 21_Kleistu_celins" xfId="13313"/>
    <cellStyle name="Accent2 22" xfId="554"/>
    <cellStyle name="Accent2 22 2" xfId="3494"/>
    <cellStyle name="Accent2 22 3" xfId="13314"/>
    <cellStyle name="Accent2 22 4" xfId="13315"/>
    <cellStyle name="Accent2 23" xfId="555"/>
    <cellStyle name="Accent2 23 2" xfId="5202"/>
    <cellStyle name="Accent2 23 2 2" xfId="13316"/>
    <cellStyle name="Accent2 23 3" xfId="3043"/>
    <cellStyle name="Accent2 23 3 3" xfId="13317"/>
    <cellStyle name="Accent2 23 4" xfId="13318"/>
    <cellStyle name="Accent2 23 5" xfId="13319"/>
    <cellStyle name="Accent2 24" xfId="13320"/>
    <cellStyle name="Accent2 24 2" xfId="5203"/>
    <cellStyle name="Accent2 24 3" xfId="5204"/>
    <cellStyle name="Accent2 24 4" xfId="5205"/>
    <cellStyle name="Accent2 24 5" xfId="5206"/>
    <cellStyle name="Accent2 24 6" xfId="5207"/>
    <cellStyle name="Accent2 25" xfId="5208"/>
    <cellStyle name="Accent2 26" xfId="5209"/>
    <cellStyle name="Accent2 27" xfId="5210"/>
    <cellStyle name="Accent2 28" xfId="5211"/>
    <cellStyle name="Accent2 29" xfId="5212"/>
    <cellStyle name="Accent2 3" xfId="556"/>
    <cellStyle name="Accent2 30" xfId="5213"/>
    <cellStyle name="Accent2 31" xfId="5214"/>
    <cellStyle name="Accent2 32" xfId="5215"/>
    <cellStyle name="Accent2 33" xfId="5216"/>
    <cellStyle name="Accent2 34" xfId="13321"/>
    <cellStyle name="Accent2 35" xfId="13322"/>
    <cellStyle name="Accent2 4" xfId="557"/>
    <cellStyle name="Accent2 5" xfId="558"/>
    <cellStyle name="Accent2 6" xfId="559"/>
    <cellStyle name="Accent2 7" xfId="560"/>
    <cellStyle name="Accent2 8" xfId="561"/>
    <cellStyle name="Accent2 9" xfId="562"/>
    <cellStyle name="Accent3" xfId="563"/>
    <cellStyle name="Accent3 10" xfId="564"/>
    <cellStyle name="Accent3 11" xfId="565"/>
    <cellStyle name="Accent3 12" xfId="566"/>
    <cellStyle name="Accent3 13" xfId="567"/>
    <cellStyle name="Accent3 14" xfId="568"/>
    <cellStyle name="Accent3 15" xfId="569"/>
    <cellStyle name="Accent3 16" xfId="570"/>
    <cellStyle name="Accent3 17" xfId="571"/>
    <cellStyle name="Accent3 18" xfId="572"/>
    <cellStyle name="Accent3 19" xfId="573"/>
    <cellStyle name="Accent3 2" xfId="574"/>
    <cellStyle name="Accent3 2 10" xfId="5217"/>
    <cellStyle name="Accent3 2 11" xfId="5218"/>
    <cellStyle name="Accent3 2 12" xfId="5219"/>
    <cellStyle name="Accent3 2 13" xfId="5220"/>
    <cellStyle name="Accent3 2 14" xfId="13323"/>
    <cellStyle name="Accent3 2 2" xfId="575"/>
    <cellStyle name="Accent3 2 3" xfId="576"/>
    <cellStyle name="Accent3 2 4" xfId="5221"/>
    <cellStyle name="Accent3 2 5" xfId="5222"/>
    <cellStyle name="Accent3 2 6" xfId="5223"/>
    <cellStyle name="Accent3 2 7" xfId="5224"/>
    <cellStyle name="Accent3 2 8" xfId="5225"/>
    <cellStyle name="Accent3 2 9" xfId="5226"/>
    <cellStyle name="Accent3 20" xfId="577"/>
    <cellStyle name="Accent3 21" xfId="578"/>
    <cellStyle name="Accent3 21 10" xfId="5228"/>
    <cellStyle name="Accent3 21 11" xfId="5229"/>
    <cellStyle name="Accent3 21 12" xfId="5230"/>
    <cellStyle name="Accent3 21 13" xfId="5231"/>
    <cellStyle name="Accent3 21 14" xfId="5227"/>
    <cellStyle name="Accent3 21 2" xfId="579"/>
    <cellStyle name="Accent3 21 2 2" xfId="5232"/>
    <cellStyle name="Accent3 21 2 2 2" xfId="13324"/>
    <cellStyle name="Accent3 21 2 3" xfId="3044"/>
    <cellStyle name="Accent3 21 2 3 3" xfId="13325"/>
    <cellStyle name="Accent3 21 2 4" xfId="13326"/>
    <cellStyle name="Accent3 21 2 5" xfId="13327"/>
    <cellStyle name="Accent3 21 3" xfId="5233"/>
    <cellStyle name="Accent3 21 4" xfId="5234"/>
    <cellStyle name="Accent3 21 5" xfId="5235"/>
    <cellStyle name="Accent3 21 6" xfId="5236"/>
    <cellStyle name="Accent3 21 7" xfId="5237"/>
    <cellStyle name="Accent3 21 8" xfId="5238"/>
    <cellStyle name="Accent3 21 9" xfId="5239"/>
    <cellStyle name="Accent3 21_Kleistu_celins" xfId="13328"/>
    <cellStyle name="Accent3 22" xfId="580"/>
    <cellStyle name="Accent3 22 2" xfId="3495"/>
    <cellStyle name="Accent3 22 3" xfId="13329"/>
    <cellStyle name="Accent3 22 4" xfId="13330"/>
    <cellStyle name="Accent3 23" xfId="581"/>
    <cellStyle name="Accent3 23 2" xfId="5240"/>
    <cellStyle name="Accent3 23 2 2" xfId="13331"/>
    <cellStyle name="Accent3 23 3" xfId="3045"/>
    <cellStyle name="Accent3 23 3 3" xfId="13332"/>
    <cellStyle name="Accent3 23 4" xfId="13333"/>
    <cellStyle name="Accent3 23 5" xfId="13334"/>
    <cellStyle name="Accent3 24" xfId="13335"/>
    <cellStyle name="Accent3 24 2" xfId="5241"/>
    <cellStyle name="Accent3 24 3" xfId="5242"/>
    <cellStyle name="Accent3 24 4" xfId="5243"/>
    <cellStyle name="Accent3 24 5" xfId="5244"/>
    <cellStyle name="Accent3 24 6" xfId="5245"/>
    <cellStyle name="Accent3 25" xfId="5246"/>
    <cellStyle name="Accent3 26" xfId="5247"/>
    <cellStyle name="Accent3 27" xfId="5248"/>
    <cellStyle name="Accent3 28" xfId="5249"/>
    <cellStyle name="Accent3 29" xfId="5250"/>
    <cellStyle name="Accent3 3" xfId="582"/>
    <cellStyle name="Accent3 30" xfId="5251"/>
    <cellStyle name="Accent3 31" xfId="5252"/>
    <cellStyle name="Accent3 32" xfId="5253"/>
    <cellStyle name="Accent3 33" xfId="5254"/>
    <cellStyle name="Accent3 34" xfId="13336"/>
    <cellStyle name="Accent3 35" xfId="13337"/>
    <cellStyle name="Accent3 4" xfId="583"/>
    <cellStyle name="Accent3 5" xfId="584"/>
    <cellStyle name="Accent3 6" xfId="585"/>
    <cellStyle name="Accent3 7" xfId="586"/>
    <cellStyle name="Accent3 8" xfId="587"/>
    <cellStyle name="Accent3 9" xfId="588"/>
    <cellStyle name="Accent4" xfId="589"/>
    <cellStyle name="Accent4 10" xfId="590"/>
    <cellStyle name="Accent4 11" xfId="591"/>
    <cellStyle name="Accent4 12" xfId="592"/>
    <cellStyle name="Accent4 13" xfId="593"/>
    <cellStyle name="Accent4 14" xfId="594"/>
    <cellStyle name="Accent4 15" xfId="595"/>
    <cellStyle name="Accent4 16" xfId="596"/>
    <cellStyle name="Accent4 17" xfId="597"/>
    <cellStyle name="Accent4 18" xfId="598"/>
    <cellStyle name="Accent4 19" xfId="599"/>
    <cellStyle name="Accent4 2" xfId="600"/>
    <cellStyle name="Accent4 2 10" xfId="5255"/>
    <cellStyle name="Accent4 2 11" xfId="5256"/>
    <cellStyle name="Accent4 2 12" xfId="5257"/>
    <cellStyle name="Accent4 2 13" xfId="5258"/>
    <cellStyle name="Accent4 2 14" xfId="13338"/>
    <cellStyle name="Accent4 2 2" xfId="601"/>
    <cellStyle name="Accent4 2 3" xfId="602"/>
    <cellStyle name="Accent4 2 4" xfId="5259"/>
    <cellStyle name="Accent4 2 5" xfId="5260"/>
    <cellStyle name="Accent4 2 6" xfId="5261"/>
    <cellStyle name="Accent4 2 7" xfId="5262"/>
    <cellStyle name="Accent4 2 8" xfId="5263"/>
    <cellStyle name="Accent4 2 9" xfId="5264"/>
    <cellStyle name="Accent4 20" xfId="603"/>
    <cellStyle name="Accent4 21" xfId="604"/>
    <cellStyle name="Accent4 21 10" xfId="5266"/>
    <cellStyle name="Accent4 21 11" xfId="5267"/>
    <cellStyle name="Accent4 21 12" xfId="5268"/>
    <cellStyle name="Accent4 21 13" xfId="5269"/>
    <cellStyle name="Accent4 21 14" xfId="5265"/>
    <cellStyle name="Accent4 21 2" xfId="605"/>
    <cellStyle name="Accent4 21 2 2" xfId="5270"/>
    <cellStyle name="Accent4 21 2 2 2" xfId="13339"/>
    <cellStyle name="Accent4 21 2 3" xfId="3046"/>
    <cellStyle name="Accent4 21 2 3 3" xfId="13340"/>
    <cellStyle name="Accent4 21 2 4" xfId="13341"/>
    <cellStyle name="Accent4 21 2 5" xfId="13342"/>
    <cellStyle name="Accent4 21 3" xfId="5271"/>
    <cellStyle name="Accent4 21 4" xfId="5272"/>
    <cellStyle name="Accent4 21 5" xfId="5273"/>
    <cellStyle name="Accent4 21 6" xfId="5274"/>
    <cellStyle name="Accent4 21 7" xfId="5275"/>
    <cellStyle name="Accent4 21 8" xfId="5276"/>
    <cellStyle name="Accent4 21 9" xfId="5277"/>
    <cellStyle name="Accent4 21_Kleistu_celins" xfId="13343"/>
    <cellStyle name="Accent4 22" xfId="606"/>
    <cellStyle name="Accent4 22 2" xfId="3496"/>
    <cellStyle name="Accent4 22 3" xfId="13344"/>
    <cellStyle name="Accent4 22 4" xfId="13345"/>
    <cellStyle name="Accent4 23" xfId="607"/>
    <cellStyle name="Accent4 23 2" xfId="5278"/>
    <cellStyle name="Accent4 23 2 2" xfId="13346"/>
    <cellStyle name="Accent4 23 3" xfId="3047"/>
    <cellStyle name="Accent4 23 3 3" xfId="13347"/>
    <cellStyle name="Accent4 23 4" xfId="13348"/>
    <cellStyle name="Accent4 23 5" xfId="13349"/>
    <cellStyle name="Accent4 24" xfId="13350"/>
    <cellStyle name="Accent4 24 2" xfId="5279"/>
    <cellStyle name="Accent4 24 3" xfId="5280"/>
    <cellStyle name="Accent4 24 4" xfId="5281"/>
    <cellStyle name="Accent4 24 5" xfId="5282"/>
    <cellStyle name="Accent4 24 6" xfId="5283"/>
    <cellStyle name="Accent4 25" xfId="5284"/>
    <cellStyle name="Accent4 26" xfId="5285"/>
    <cellStyle name="Accent4 27" xfId="5286"/>
    <cellStyle name="Accent4 28" xfId="5287"/>
    <cellStyle name="Accent4 29" xfId="5288"/>
    <cellStyle name="Accent4 3" xfId="608"/>
    <cellStyle name="Accent4 30" xfId="5289"/>
    <cellStyle name="Accent4 31" xfId="5290"/>
    <cellStyle name="Accent4 32" xfId="5291"/>
    <cellStyle name="Accent4 33" xfId="5292"/>
    <cellStyle name="Accent4 34" xfId="13351"/>
    <cellStyle name="Accent4 35" xfId="13352"/>
    <cellStyle name="Accent4 4" xfId="609"/>
    <cellStyle name="Accent4 5" xfId="610"/>
    <cellStyle name="Accent4 6" xfId="611"/>
    <cellStyle name="Accent4 7" xfId="612"/>
    <cellStyle name="Accent4 8" xfId="613"/>
    <cellStyle name="Accent4 9" xfId="614"/>
    <cellStyle name="Accent5" xfId="615"/>
    <cellStyle name="Accent5 10" xfId="616"/>
    <cellStyle name="Accent5 11" xfId="617"/>
    <cellStyle name="Accent5 12" xfId="618"/>
    <cellStyle name="Accent5 13" xfId="619"/>
    <cellStyle name="Accent5 14" xfId="620"/>
    <cellStyle name="Accent5 15" xfId="621"/>
    <cellStyle name="Accent5 16" xfId="622"/>
    <cellStyle name="Accent5 17" xfId="623"/>
    <cellStyle name="Accent5 18" xfId="624"/>
    <cellStyle name="Accent5 19" xfId="625"/>
    <cellStyle name="Accent5 2" xfId="626"/>
    <cellStyle name="Accent5 2 10" xfId="5293"/>
    <cellStyle name="Accent5 2 11" xfId="5294"/>
    <cellStyle name="Accent5 2 12" xfId="5295"/>
    <cellStyle name="Accent5 2 13" xfId="5296"/>
    <cellStyle name="Accent5 2 14" xfId="13353"/>
    <cellStyle name="Accent5 2 2" xfId="627"/>
    <cellStyle name="Accent5 2 3" xfId="628"/>
    <cellStyle name="Accent5 2 4" xfId="5297"/>
    <cellStyle name="Accent5 2 5" xfId="5298"/>
    <cellStyle name="Accent5 2 6" xfId="5299"/>
    <cellStyle name="Accent5 2 7" xfId="5300"/>
    <cellStyle name="Accent5 2 8" xfId="5301"/>
    <cellStyle name="Accent5 2 9" xfId="5302"/>
    <cellStyle name="Accent5 20" xfId="629"/>
    <cellStyle name="Accent5 21" xfId="630"/>
    <cellStyle name="Accent5 21 10" xfId="5304"/>
    <cellStyle name="Accent5 21 11" xfId="5305"/>
    <cellStyle name="Accent5 21 12" xfId="5306"/>
    <cellStyle name="Accent5 21 13" xfId="5307"/>
    <cellStyle name="Accent5 21 14" xfId="5303"/>
    <cellStyle name="Accent5 21 2" xfId="631"/>
    <cellStyle name="Accent5 21 2 2" xfId="5308"/>
    <cellStyle name="Accent5 21 2 2 2" xfId="13354"/>
    <cellStyle name="Accent5 21 2 3" xfId="3048"/>
    <cellStyle name="Accent5 21 2 3 3" xfId="13355"/>
    <cellStyle name="Accent5 21 2 4" xfId="13356"/>
    <cellStyle name="Accent5 21 2 5" xfId="13357"/>
    <cellStyle name="Accent5 21 3" xfId="5309"/>
    <cellStyle name="Accent5 21 4" xfId="5310"/>
    <cellStyle name="Accent5 21 5" xfId="5311"/>
    <cellStyle name="Accent5 21 6" xfId="5312"/>
    <cellStyle name="Accent5 21 7" xfId="5313"/>
    <cellStyle name="Accent5 21 8" xfId="5314"/>
    <cellStyle name="Accent5 21 9" xfId="5315"/>
    <cellStyle name="Accent5 21_Kleistu_celins" xfId="13358"/>
    <cellStyle name="Accent5 22" xfId="632"/>
    <cellStyle name="Accent5 22 2" xfId="3497"/>
    <cellStyle name="Accent5 22 3" xfId="13359"/>
    <cellStyle name="Accent5 22 4" xfId="13360"/>
    <cellStyle name="Accent5 23" xfId="633"/>
    <cellStyle name="Accent5 23 2" xfId="5316"/>
    <cellStyle name="Accent5 23 2 2" xfId="13361"/>
    <cellStyle name="Accent5 23 3" xfId="3049"/>
    <cellStyle name="Accent5 23 3 3" xfId="13362"/>
    <cellStyle name="Accent5 23 4" xfId="13363"/>
    <cellStyle name="Accent5 23 5" xfId="13364"/>
    <cellStyle name="Accent5 24" xfId="13365"/>
    <cellStyle name="Accent5 24 2" xfId="5317"/>
    <cellStyle name="Accent5 24 3" xfId="5318"/>
    <cellStyle name="Accent5 24 4" xfId="5319"/>
    <cellStyle name="Accent5 24 5" xfId="5320"/>
    <cellStyle name="Accent5 24 6" xfId="5321"/>
    <cellStyle name="Accent5 25" xfId="5322"/>
    <cellStyle name="Accent5 26" xfId="5323"/>
    <cellStyle name="Accent5 27" xfId="5324"/>
    <cellStyle name="Accent5 28" xfId="5325"/>
    <cellStyle name="Accent5 29" xfId="5326"/>
    <cellStyle name="Accent5 3" xfId="634"/>
    <cellStyle name="Accent5 30" xfId="5327"/>
    <cellStyle name="Accent5 31" xfId="5328"/>
    <cellStyle name="Accent5 32" xfId="5329"/>
    <cellStyle name="Accent5 33" xfId="5330"/>
    <cellStyle name="Accent5 34" xfId="13366"/>
    <cellStyle name="Accent5 35" xfId="13367"/>
    <cellStyle name="Accent5 4" xfId="635"/>
    <cellStyle name="Accent5 5" xfId="636"/>
    <cellStyle name="Accent5 6" xfId="637"/>
    <cellStyle name="Accent5 7" xfId="638"/>
    <cellStyle name="Accent5 8" xfId="639"/>
    <cellStyle name="Accent5 9" xfId="640"/>
    <cellStyle name="Accent6" xfId="641"/>
    <cellStyle name="Accent6 10" xfId="642"/>
    <cellStyle name="Accent6 11" xfId="643"/>
    <cellStyle name="Accent6 12" xfId="644"/>
    <cellStyle name="Accent6 13" xfId="645"/>
    <cellStyle name="Accent6 14" xfId="646"/>
    <cellStyle name="Accent6 15" xfId="647"/>
    <cellStyle name="Accent6 16" xfId="648"/>
    <cellStyle name="Accent6 17" xfId="649"/>
    <cellStyle name="Accent6 18" xfId="650"/>
    <cellStyle name="Accent6 19" xfId="651"/>
    <cellStyle name="Accent6 2" xfId="652"/>
    <cellStyle name="Accent6 2 10" xfId="5331"/>
    <cellStyle name="Accent6 2 11" xfId="5332"/>
    <cellStyle name="Accent6 2 12" xfId="5333"/>
    <cellStyle name="Accent6 2 13" xfId="5334"/>
    <cellStyle name="Accent6 2 14" xfId="13368"/>
    <cellStyle name="Accent6 2 2" xfId="653"/>
    <cellStyle name="Accent6 2 3" xfId="654"/>
    <cellStyle name="Accent6 2 4" xfId="5335"/>
    <cellStyle name="Accent6 2 5" xfId="5336"/>
    <cellStyle name="Accent6 2 6" xfId="5337"/>
    <cellStyle name="Accent6 2 7" xfId="5338"/>
    <cellStyle name="Accent6 2 8" xfId="5339"/>
    <cellStyle name="Accent6 2 9" xfId="5340"/>
    <cellStyle name="Accent6 20" xfId="655"/>
    <cellStyle name="Accent6 21" xfId="656"/>
    <cellStyle name="Accent6 21 10" xfId="5342"/>
    <cellStyle name="Accent6 21 11" xfId="5343"/>
    <cellStyle name="Accent6 21 12" xfId="5344"/>
    <cellStyle name="Accent6 21 13" xfId="5345"/>
    <cellStyle name="Accent6 21 14" xfId="5341"/>
    <cellStyle name="Accent6 21 2" xfId="657"/>
    <cellStyle name="Accent6 21 2 2" xfId="5346"/>
    <cellStyle name="Accent6 21 2 2 2" xfId="13369"/>
    <cellStyle name="Accent6 21 2 3" xfId="3050"/>
    <cellStyle name="Accent6 21 2 3 3" xfId="13370"/>
    <cellStyle name="Accent6 21 2 4" xfId="13371"/>
    <cellStyle name="Accent6 21 2 5" xfId="13372"/>
    <cellStyle name="Accent6 21 3" xfId="5347"/>
    <cellStyle name="Accent6 21 4" xfId="5348"/>
    <cellStyle name="Accent6 21 5" xfId="5349"/>
    <cellStyle name="Accent6 21 6" xfId="5350"/>
    <cellStyle name="Accent6 21 7" xfId="5351"/>
    <cellStyle name="Accent6 21 8" xfId="5352"/>
    <cellStyle name="Accent6 21 9" xfId="5353"/>
    <cellStyle name="Accent6 21_Kleistu_celins" xfId="13373"/>
    <cellStyle name="Accent6 22" xfId="658"/>
    <cellStyle name="Accent6 22 2" xfId="3498"/>
    <cellStyle name="Accent6 22 3" xfId="13374"/>
    <cellStyle name="Accent6 22 4" xfId="13375"/>
    <cellStyle name="Accent6 23" xfId="659"/>
    <cellStyle name="Accent6 23 2" xfId="5354"/>
    <cellStyle name="Accent6 23 2 2" xfId="13376"/>
    <cellStyle name="Accent6 23 3" xfId="3051"/>
    <cellStyle name="Accent6 23 3 3" xfId="13377"/>
    <cellStyle name="Accent6 23 4" xfId="13378"/>
    <cellStyle name="Accent6 23 5" xfId="13379"/>
    <cellStyle name="Accent6 24" xfId="13380"/>
    <cellStyle name="Accent6 24 2" xfId="5355"/>
    <cellStyle name="Accent6 24 3" xfId="5356"/>
    <cellStyle name="Accent6 24 4" xfId="5357"/>
    <cellStyle name="Accent6 24 5" xfId="5358"/>
    <cellStyle name="Accent6 24 6" xfId="5359"/>
    <cellStyle name="Accent6 25" xfId="5360"/>
    <cellStyle name="Accent6 26" xfId="5361"/>
    <cellStyle name="Accent6 27" xfId="5362"/>
    <cellStyle name="Accent6 28" xfId="5363"/>
    <cellStyle name="Accent6 29" xfId="5364"/>
    <cellStyle name="Accent6 3" xfId="660"/>
    <cellStyle name="Accent6 30" xfId="5365"/>
    <cellStyle name="Accent6 31" xfId="5366"/>
    <cellStyle name="Accent6 32" xfId="5367"/>
    <cellStyle name="Accent6 33" xfId="5368"/>
    <cellStyle name="Accent6 34" xfId="13381"/>
    <cellStyle name="Accent6 35" xfId="13382"/>
    <cellStyle name="Accent6 4" xfId="661"/>
    <cellStyle name="Accent6 5" xfId="662"/>
    <cellStyle name="Accent6 6" xfId="663"/>
    <cellStyle name="Accent6 7" xfId="664"/>
    <cellStyle name="Accent6 8" xfId="665"/>
    <cellStyle name="Accent6 9" xfId="666"/>
    <cellStyle name="Aprēķināšana" xfId="667"/>
    <cellStyle name="Bad" xfId="668"/>
    <cellStyle name="Bad 10" xfId="669"/>
    <cellStyle name="Bad 11" xfId="670"/>
    <cellStyle name="Bad 12" xfId="671"/>
    <cellStyle name="Bad 13" xfId="672"/>
    <cellStyle name="Bad 14" xfId="673"/>
    <cellStyle name="Bad 15" xfId="674"/>
    <cellStyle name="Bad 16" xfId="675"/>
    <cellStyle name="Bad 17" xfId="676"/>
    <cellStyle name="Bad 18" xfId="677"/>
    <cellStyle name="Bad 19" xfId="678"/>
    <cellStyle name="Bad 2" xfId="679"/>
    <cellStyle name="Bad 2 10" xfId="5369"/>
    <cellStyle name="Bad 2 11" xfId="5370"/>
    <cellStyle name="Bad 2 12" xfId="5371"/>
    <cellStyle name="Bad 2 13" xfId="5372"/>
    <cellStyle name="Bad 2 14" xfId="13383"/>
    <cellStyle name="Bad 2 2" xfId="680"/>
    <cellStyle name="Bad 2 3" xfId="681"/>
    <cellStyle name="Bad 2 4" xfId="5373"/>
    <cellStyle name="Bad 2 5" xfId="5374"/>
    <cellStyle name="Bad 2 6" xfId="5375"/>
    <cellStyle name="Bad 2 7" xfId="5376"/>
    <cellStyle name="Bad 2 8" xfId="5377"/>
    <cellStyle name="Bad 2 9" xfId="5378"/>
    <cellStyle name="Bad 20" xfId="682"/>
    <cellStyle name="Bad 21" xfId="683"/>
    <cellStyle name="Bad 21 10" xfId="5380"/>
    <cellStyle name="Bad 21 11" xfId="5381"/>
    <cellStyle name="Bad 21 12" xfId="5382"/>
    <cellStyle name="Bad 21 13" xfId="5383"/>
    <cellStyle name="Bad 21 14" xfId="5379"/>
    <cellStyle name="Bad 21 2" xfId="684"/>
    <cellStyle name="Bad 21 2 2" xfId="5384"/>
    <cellStyle name="Bad 21 2 2 2" xfId="13384"/>
    <cellStyle name="Bad 21 2 3" xfId="3052"/>
    <cellStyle name="Bad 21 2 3 3" xfId="13385"/>
    <cellStyle name="Bad 21 2 4" xfId="13386"/>
    <cellStyle name="Bad 21 2 5" xfId="13387"/>
    <cellStyle name="Bad 21 3" xfId="5385"/>
    <cellStyle name="Bad 21 4" xfId="5386"/>
    <cellStyle name="Bad 21 5" xfId="5387"/>
    <cellStyle name="Bad 21 6" xfId="5388"/>
    <cellStyle name="Bad 21 7" xfId="5389"/>
    <cellStyle name="Bad 21 8" xfId="5390"/>
    <cellStyle name="Bad 21 9" xfId="5391"/>
    <cellStyle name="Bad 21_Kleistu_celins" xfId="13388"/>
    <cellStyle name="Bad 22" xfId="685"/>
    <cellStyle name="Bad 22 2" xfId="3499"/>
    <cellStyle name="Bad 22 3" xfId="13389"/>
    <cellStyle name="Bad 22 4" xfId="13390"/>
    <cellStyle name="Bad 23" xfId="686"/>
    <cellStyle name="Bad 23 2" xfId="5392"/>
    <cellStyle name="Bad 23 2 2" xfId="13391"/>
    <cellStyle name="Bad 23 3" xfId="3053"/>
    <cellStyle name="Bad 23 3 3" xfId="13392"/>
    <cellStyle name="Bad 23 4" xfId="13393"/>
    <cellStyle name="Bad 23 5" xfId="13394"/>
    <cellStyle name="Bad 24" xfId="13395"/>
    <cellStyle name="Bad 24 2" xfId="5393"/>
    <cellStyle name="Bad 24 3" xfId="5394"/>
    <cellStyle name="Bad 24 4" xfId="5395"/>
    <cellStyle name="Bad 24 5" xfId="5396"/>
    <cellStyle name="Bad 24 6" xfId="5397"/>
    <cellStyle name="Bad 25" xfId="5398"/>
    <cellStyle name="Bad 26" xfId="5399"/>
    <cellStyle name="Bad 27" xfId="5400"/>
    <cellStyle name="Bad 28" xfId="5401"/>
    <cellStyle name="Bad 29" xfId="5402"/>
    <cellStyle name="Bad 3" xfId="687"/>
    <cellStyle name="Bad 30" xfId="5403"/>
    <cellStyle name="Bad 31" xfId="5404"/>
    <cellStyle name="Bad 32" xfId="5405"/>
    <cellStyle name="Bad 33" xfId="5406"/>
    <cellStyle name="Bad 34" xfId="13396"/>
    <cellStyle name="Bad 35" xfId="13397"/>
    <cellStyle name="Bad 4" xfId="688"/>
    <cellStyle name="Bad 5" xfId="689"/>
    <cellStyle name="Bad 6" xfId="690"/>
    <cellStyle name="Bad 7" xfId="691"/>
    <cellStyle name="Bad 8" xfId="692"/>
    <cellStyle name="Bad 9" xfId="693"/>
    <cellStyle name="Brīdinājuma teksts" xfId="694"/>
    <cellStyle name="Calculation" xfId="695"/>
    <cellStyle name="Calculation 10" xfId="696"/>
    <cellStyle name="Calculation 11" xfId="697"/>
    <cellStyle name="Calculation 12" xfId="698"/>
    <cellStyle name="Calculation 13" xfId="699"/>
    <cellStyle name="Calculation 14" xfId="700"/>
    <cellStyle name="Calculation 15" xfId="701"/>
    <cellStyle name="Calculation 16" xfId="702"/>
    <cellStyle name="Calculation 17" xfId="703"/>
    <cellStyle name="Calculation 18" xfId="704"/>
    <cellStyle name="Calculation 19" xfId="705"/>
    <cellStyle name="Calculation 2" xfId="706"/>
    <cellStyle name="Calculation 2 10" xfId="5407"/>
    <cellStyle name="Calculation 2 11" xfId="5408"/>
    <cellStyle name="Calculation 2 12" xfId="5409"/>
    <cellStyle name="Calculation 2 13" xfId="5410"/>
    <cellStyle name="Calculation 2 14" xfId="13398"/>
    <cellStyle name="Calculation 2 2" xfId="707"/>
    <cellStyle name="Calculation 2 2 2" xfId="8149"/>
    <cellStyle name="Calculation 2 2 2 2" xfId="13399"/>
    <cellStyle name="Calculation 2 2 2 2 2" xfId="13400"/>
    <cellStyle name="Calculation 2 2 2 2 2 2" xfId="13401"/>
    <cellStyle name="Calculation 2 2 2 2 2 2 2" xfId="13402"/>
    <cellStyle name="Calculation 2 2 2 2 3" xfId="13403"/>
    <cellStyle name="Calculation 2 2 2 2 3 2" xfId="13404"/>
    <cellStyle name="Calculation 2 2 2 2 3 2 2" xfId="13405"/>
    <cellStyle name="Calculation 2 2 2 2 4" xfId="13406"/>
    <cellStyle name="Calculation 2 2 2 2 4 2" xfId="13407"/>
    <cellStyle name="Calculation 2 2 2 2 4 3" xfId="13408"/>
    <cellStyle name="Calculation 2 2 2 3" xfId="13409"/>
    <cellStyle name="Calculation 2 2 2 3 2" xfId="13410"/>
    <cellStyle name="Calculation 2 2 2 3 2 2" xfId="13411"/>
    <cellStyle name="Calculation 2 2 2 4" xfId="13412"/>
    <cellStyle name="Calculation 2 2 2 4 2" xfId="13413"/>
    <cellStyle name="Calculation 2 2 2 4 2 2" xfId="13414"/>
    <cellStyle name="Calculation 2 2 2 5" xfId="13415"/>
    <cellStyle name="Calculation 2 2 2 5 2" xfId="13416"/>
    <cellStyle name="Calculation 2 2 2 5 2 2" xfId="13417"/>
    <cellStyle name="Calculation 2 2 2 6" xfId="13418"/>
    <cellStyle name="Calculation 2 2 2 6 2" xfId="13419"/>
    <cellStyle name="Calculation 2 2 2 6 2 2" xfId="13420"/>
    <cellStyle name="Calculation 2 2 2 6 3" xfId="13421"/>
    <cellStyle name="Calculation 2 2 2 6 4" xfId="13422"/>
    <cellStyle name="Calculation 2 2 2 7" xfId="13423"/>
    <cellStyle name="Calculation 2 2 3" xfId="8150"/>
    <cellStyle name="Calculation 2 2 3 2" xfId="13424"/>
    <cellStyle name="Calculation 2 2 3 2 2" xfId="13425"/>
    <cellStyle name="Calculation 2 2 3 2 2 2" xfId="13426"/>
    <cellStyle name="Calculation 2 2 3 2 2 2 2" xfId="13427"/>
    <cellStyle name="Calculation 2 2 3 2 3" xfId="13428"/>
    <cellStyle name="Calculation 2 2 3 2 3 2" xfId="13429"/>
    <cellStyle name="Calculation 2 2 3 3" xfId="13430"/>
    <cellStyle name="Calculation 2 2 3 3 2" xfId="13431"/>
    <cellStyle name="Calculation 2 2 3 3 2 2" xfId="13432"/>
    <cellStyle name="Calculation 2 2 3 3 3" xfId="13433"/>
    <cellStyle name="Calculation 2 2 3 3 3 2" xfId="13434"/>
    <cellStyle name="Calculation 2 2 3 4" xfId="13435"/>
    <cellStyle name="Calculation 2 2 3 4 2" xfId="13436"/>
    <cellStyle name="Calculation 2 2 4" xfId="13437"/>
    <cellStyle name="Calculation 2 2 4 2" xfId="13438"/>
    <cellStyle name="Calculation 2 2 4 2 2" xfId="13439"/>
    <cellStyle name="Calculation 2 3" xfId="708"/>
    <cellStyle name="Calculation 2 4" xfId="5411"/>
    <cellStyle name="Calculation 2 5" xfId="5412"/>
    <cellStyle name="Calculation 2 6" xfId="5413"/>
    <cellStyle name="Calculation 2 7" xfId="5414"/>
    <cellStyle name="Calculation 2 8" xfId="5415"/>
    <cellStyle name="Calculation 2 9" xfId="5416"/>
    <cellStyle name="Calculation 20" xfId="709"/>
    <cellStyle name="Calculation 21" xfId="710"/>
    <cellStyle name="Calculation 21 10" xfId="5418"/>
    <cellStyle name="Calculation 21 11" xfId="5419"/>
    <cellStyle name="Calculation 21 12" xfId="5420"/>
    <cellStyle name="Calculation 21 13" xfId="5421"/>
    <cellStyle name="Calculation 21 14" xfId="5417"/>
    <cellStyle name="Calculation 21 2" xfId="711"/>
    <cellStyle name="Calculation 21 2 2" xfId="5422"/>
    <cellStyle name="Calculation 21 2 2 2" xfId="13440"/>
    <cellStyle name="Calculation 21 2 3" xfId="3054"/>
    <cellStyle name="Calculation 21 2 3 3" xfId="13441"/>
    <cellStyle name="Calculation 21 2 4" xfId="13442"/>
    <cellStyle name="Calculation 21 2 5" xfId="13443"/>
    <cellStyle name="Calculation 21 3" xfId="5423"/>
    <cellStyle name="Calculation 21 4" xfId="5424"/>
    <cellStyle name="Calculation 21 5" xfId="5425"/>
    <cellStyle name="Calculation 21 6" xfId="5426"/>
    <cellStyle name="Calculation 21 7" xfId="5427"/>
    <cellStyle name="Calculation 21 8" xfId="5428"/>
    <cellStyle name="Calculation 21 9" xfId="5429"/>
    <cellStyle name="Calculation 21_Kleistu_celins" xfId="13444"/>
    <cellStyle name="Calculation 22" xfId="712"/>
    <cellStyle name="Calculation 22 2" xfId="3500"/>
    <cellStyle name="Calculation 22 3" xfId="13445"/>
    <cellStyle name="Calculation 22 4" xfId="13446"/>
    <cellStyle name="Calculation 23" xfId="713"/>
    <cellStyle name="Calculation 23 2" xfId="5430"/>
    <cellStyle name="Calculation 23 2 2" xfId="13447"/>
    <cellStyle name="Calculation 23 3" xfId="3055"/>
    <cellStyle name="Calculation 23 3 3" xfId="13448"/>
    <cellStyle name="Calculation 23 4" xfId="13449"/>
    <cellStyle name="Calculation 23 5" xfId="13450"/>
    <cellStyle name="Calculation 24" xfId="13451"/>
    <cellStyle name="Calculation 24 2" xfId="5431"/>
    <cellStyle name="Calculation 24 3" xfId="5432"/>
    <cellStyle name="Calculation 24 4" xfId="5433"/>
    <cellStyle name="Calculation 24 5" xfId="5434"/>
    <cellStyle name="Calculation 24 6" xfId="5435"/>
    <cellStyle name="Calculation 25" xfId="5436"/>
    <cellStyle name="Calculation 26" xfId="5437"/>
    <cellStyle name="Calculation 27" xfId="5438"/>
    <cellStyle name="Calculation 28" xfId="5439"/>
    <cellStyle name="Calculation 29" xfId="5440"/>
    <cellStyle name="Calculation 3" xfId="714"/>
    <cellStyle name="Calculation 3 2" xfId="8151"/>
    <cellStyle name="Calculation 3 2 2" xfId="8152"/>
    <cellStyle name="Calculation 3 2 2 2" xfId="13452"/>
    <cellStyle name="Calculation 3 2 2 2 2" xfId="13453"/>
    <cellStyle name="Calculation 3 2 2 2 2 2" xfId="13454"/>
    <cellStyle name="Calculation 3 2 2 2 2 2 2" xfId="13455"/>
    <cellStyle name="Calculation 3 2 2 2 3" xfId="13456"/>
    <cellStyle name="Calculation 3 2 2 2 3 2" xfId="13457"/>
    <cellStyle name="Calculation 3 2 2 2 3 2 2" xfId="13458"/>
    <cellStyle name="Calculation 3 2 2 2 4" xfId="13459"/>
    <cellStyle name="Calculation 3 2 2 2 4 2" xfId="13460"/>
    <cellStyle name="Calculation 3 2 2 2 4 3" xfId="13461"/>
    <cellStyle name="Calculation 3 2 2 3" xfId="13462"/>
    <cellStyle name="Calculation 3 2 2 3 2" xfId="13463"/>
    <cellStyle name="Calculation 3 2 2 3 2 2" xfId="13464"/>
    <cellStyle name="Calculation 3 2 2 4" xfId="13465"/>
    <cellStyle name="Calculation 3 2 2 4 2" xfId="13466"/>
    <cellStyle name="Calculation 3 2 2 4 2 2" xfId="13467"/>
    <cellStyle name="Calculation 3 2 2 5" xfId="13468"/>
    <cellStyle name="Calculation 3 2 2 5 2" xfId="13469"/>
    <cellStyle name="Calculation 3 2 2 5 2 2" xfId="13470"/>
    <cellStyle name="Calculation 3 2 2 6" xfId="13471"/>
    <cellStyle name="Calculation 3 2 2 6 2" xfId="13472"/>
    <cellStyle name="Calculation 3 2 2 6 2 2" xfId="13473"/>
    <cellStyle name="Calculation 3 2 2 6 3" xfId="13474"/>
    <cellStyle name="Calculation 3 2 2 6 4" xfId="13475"/>
    <cellStyle name="Calculation 3 2 2 7" xfId="13476"/>
    <cellStyle name="Calculation 3 2 3" xfId="8153"/>
    <cellStyle name="Calculation 3 2 3 2" xfId="13477"/>
    <cellStyle name="Calculation 3 2 3 2 2" xfId="13478"/>
    <cellStyle name="Calculation 3 2 3 2 2 2" xfId="13479"/>
    <cellStyle name="Calculation 3 2 3 2 2 2 2" xfId="13480"/>
    <cellStyle name="Calculation 3 2 3 2 3" xfId="13481"/>
    <cellStyle name="Calculation 3 2 3 2 3 2" xfId="13482"/>
    <cellStyle name="Calculation 3 2 3 3" xfId="13483"/>
    <cellStyle name="Calculation 3 2 3 3 2" xfId="13484"/>
    <cellStyle name="Calculation 3 2 3 3 2 2" xfId="13485"/>
    <cellStyle name="Calculation 3 2 3 3 3" xfId="13486"/>
    <cellStyle name="Calculation 3 2 3 3 3 2" xfId="13487"/>
    <cellStyle name="Calculation 3 2 3 4" xfId="13488"/>
    <cellStyle name="Calculation 3 2 3 4 2" xfId="13489"/>
    <cellStyle name="Calculation 3 2 4" xfId="13490"/>
    <cellStyle name="Calculation 3 2 4 2" xfId="13491"/>
    <cellStyle name="Calculation 3 2 4 2 2" xfId="13492"/>
    <cellStyle name="Calculation 30" xfId="5441"/>
    <cellStyle name="Calculation 31" xfId="5442"/>
    <cellStyle name="Calculation 32" xfId="5443"/>
    <cellStyle name="Calculation 33" xfId="5444"/>
    <cellStyle name="Calculation 34" xfId="13493"/>
    <cellStyle name="Calculation 35" xfId="13494"/>
    <cellStyle name="Calculation 4" xfId="715"/>
    <cellStyle name="Calculation 4 2" xfId="8154"/>
    <cellStyle name="Calculation 4 2 2" xfId="8155"/>
    <cellStyle name="Calculation 4 2 2 2" xfId="13495"/>
    <cellStyle name="Calculation 4 2 2 2 2" xfId="13496"/>
    <cellStyle name="Calculation 4 2 2 2 2 2" xfId="13497"/>
    <cellStyle name="Calculation 4 2 2 2 2 2 2" xfId="13498"/>
    <cellStyle name="Calculation 4 2 2 2 3" xfId="13499"/>
    <cellStyle name="Calculation 4 2 2 2 3 2" xfId="13500"/>
    <cellStyle name="Calculation 4 2 2 2 3 2 2" xfId="13501"/>
    <cellStyle name="Calculation 4 2 2 2 4" xfId="13502"/>
    <cellStyle name="Calculation 4 2 2 2 4 2" xfId="13503"/>
    <cellStyle name="Calculation 4 2 2 2 4 3" xfId="13504"/>
    <cellStyle name="Calculation 4 2 2 3" xfId="13505"/>
    <cellStyle name="Calculation 4 2 2 3 2" xfId="13506"/>
    <cellStyle name="Calculation 4 2 2 3 2 2" xfId="13507"/>
    <cellStyle name="Calculation 4 2 2 4" xfId="13508"/>
    <cellStyle name="Calculation 4 2 2 4 2" xfId="13509"/>
    <cellStyle name="Calculation 4 2 2 4 2 2" xfId="13510"/>
    <cellStyle name="Calculation 4 2 2 5" xfId="13511"/>
    <cellStyle name="Calculation 4 2 2 5 2" xfId="13512"/>
    <cellStyle name="Calculation 4 2 2 5 2 2" xfId="13513"/>
    <cellStyle name="Calculation 4 2 2 6" xfId="13514"/>
    <cellStyle name="Calculation 4 2 2 6 2" xfId="13515"/>
    <cellStyle name="Calculation 4 2 2 6 2 2" xfId="13516"/>
    <cellStyle name="Calculation 4 2 2 6 3" xfId="13517"/>
    <cellStyle name="Calculation 4 2 2 6 4" xfId="13518"/>
    <cellStyle name="Calculation 4 2 2 7" xfId="13519"/>
    <cellStyle name="Calculation 4 2 3" xfId="8156"/>
    <cellStyle name="Calculation 4 2 3 2" xfId="13520"/>
    <cellStyle name="Calculation 4 2 3 2 2" xfId="13521"/>
    <cellStyle name="Calculation 4 2 3 2 2 2" xfId="13522"/>
    <cellStyle name="Calculation 4 2 3 2 2 2 2" xfId="13523"/>
    <cellStyle name="Calculation 4 2 3 2 3" xfId="13524"/>
    <cellStyle name="Calculation 4 2 3 2 3 2" xfId="13525"/>
    <cellStyle name="Calculation 4 2 3 3" xfId="13526"/>
    <cellStyle name="Calculation 4 2 3 3 2" xfId="13527"/>
    <cellStyle name="Calculation 4 2 3 3 2 2" xfId="13528"/>
    <cellStyle name="Calculation 4 2 3 3 3" xfId="13529"/>
    <cellStyle name="Calculation 4 2 3 3 3 2" xfId="13530"/>
    <cellStyle name="Calculation 4 2 3 4" xfId="13531"/>
    <cellStyle name="Calculation 4 2 3 4 2" xfId="13532"/>
    <cellStyle name="Calculation 4 2 4" xfId="13533"/>
    <cellStyle name="Calculation 4 2 4 2" xfId="13534"/>
    <cellStyle name="Calculation 4 2 4 2 2" xfId="13535"/>
    <cellStyle name="Calculation 5" xfId="716"/>
    <cellStyle name="Calculation 5 2" xfId="8157"/>
    <cellStyle name="Calculation 5 2 2" xfId="13536"/>
    <cellStyle name="Calculation 5 2 2 2" xfId="13537"/>
    <cellStyle name="Calculation 5 2 2 2 2" xfId="13538"/>
    <cellStyle name="Calculation 5 2 2 2 2 2" xfId="13539"/>
    <cellStyle name="Calculation 5 2 2 3" xfId="13540"/>
    <cellStyle name="Calculation 5 2 2 3 2" xfId="13541"/>
    <cellStyle name="Calculation 5 2 3" xfId="13542"/>
    <cellStyle name="Calculation 5 2 3 2" xfId="13543"/>
    <cellStyle name="Calculation 5 2 3 2 2" xfId="13544"/>
    <cellStyle name="Calculation 5 2 3 3" xfId="13545"/>
    <cellStyle name="Calculation 5 2 3 3 2" xfId="13546"/>
    <cellStyle name="Calculation 5 2 4" xfId="13547"/>
    <cellStyle name="Calculation 5 2 4 2" xfId="13548"/>
    <cellStyle name="Calculation 5 3" xfId="8158"/>
    <cellStyle name="Calculation 5 3 2" xfId="13549"/>
    <cellStyle name="Calculation 5 3 2 2" xfId="13550"/>
    <cellStyle name="Calculation 5 3 2 2 2" xfId="13551"/>
    <cellStyle name="Calculation 5 3 3" xfId="13552"/>
    <cellStyle name="Calculation 5 3 3 2" xfId="13553"/>
    <cellStyle name="Calculation 5 3 3 2 2" xfId="13554"/>
    <cellStyle name="Calculation 5 3 4" xfId="13555"/>
    <cellStyle name="Calculation 5 3 4 2" xfId="13556"/>
    <cellStyle name="Calculation 5 3 4 2 2" xfId="13557"/>
    <cellStyle name="Calculation 5 3 5" xfId="13558"/>
    <cellStyle name="Calculation 5 3 5 2" xfId="13559"/>
    <cellStyle name="Calculation 5 3 5 2 2" xfId="13560"/>
    <cellStyle name="Calculation 5 3 5 2 3" xfId="13561"/>
    <cellStyle name="Calculation 5 3 5 3" xfId="13562"/>
    <cellStyle name="Calculation 5 3 6" xfId="13563"/>
    <cellStyle name="Calculation 6" xfId="717"/>
    <cellStyle name="Calculation 6 2" xfId="8159"/>
    <cellStyle name="Calculation 6 2 2" xfId="13564"/>
    <cellStyle name="Calculation 6 2 2 2" xfId="13565"/>
    <cellStyle name="Calculation 6 2 2 2 2" xfId="13566"/>
    <cellStyle name="Calculation 6 2 2 2 2 2" xfId="13567"/>
    <cellStyle name="Calculation 6 2 2 3" xfId="13568"/>
    <cellStyle name="Calculation 6 2 2 3 2" xfId="13569"/>
    <cellStyle name="Calculation 6 2 2 3 2 2" xfId="13570"/>
    <cellStyle name="Calculation 6 2 2 4" xfId="13571"/>
    <cellStyle name="Calculation 6 2 2 4 2" xfId="13572"/>
    <cellStyle name="Calculation 6 2 2 4 3" xfId="13573"/>
    <cellStyle name="Calculation 6 2 3" xfId="13574"/>
    <cellStyle name="Calculation 6 2 3 2" xfId="13575"/>
    <cellStyle name="Calculation 6 2 3 2 2" xfId="13576"/>
    <cellStyle name="Calculation 6 2 4" xfId="13577"/>
    <cellStyle name="Calculation 6 2 4 2" xfId="13578"/>
    <cellStyle name="Calculation 6 2 4 2 2" xfId="13579"/>
    <cellStyle name="Calculation 6 2 5" xfId="13580"/>
    <cellStyle name="Calculation 6 2 5 2" xfId="13581"/>
    <cellStyle name="Calculation 6 2 5 2 2" xfId="13582"/>
    <cellStyle name="Calculation 6 2 6" xfId="13583"/>
    <cellStyle name="Calculation 6 2 6 2" xfId="13584"/>
    <cellStyle name="Calculation 6 2 6 2 2" xfId="13585"/>
    <cellStyle name="Calculation 6 2 6 3" xfId="13586"/>
    <cellStyle name="Calculation 6 2 6 4" xfId="13587"/>
    <cellStyle name="Calculation 6 2 7" xfId="13588"/>
    <cellStyle name="Calculation 6 3" xfId="8160"/>
    <cellStyle name="Calculation 6 3 2" xfId="13589"/>
    <cellStyle name="Calculation 6 3 2 2" xfId="13590"/>
    <cellStyle name="Calculation 6 3 2 2 2" xfId="13591"/>
    <cellStyle name="Calculation 6 3 2 2 2 2" xfId="13592"/>
    <cellStyle name="Calculation 6 3 2 3" xfId="13593"/>
    <cellStyle name="Calculation 6 3 2 3 2" xfId="13594"/>
    <cellStyle name="Calculation 6 3 3" xfId="13595"/>
    <cellStyle name="Calculation 6 3 3 2" xfId="13596"/>
    <cellStyle name="Calculation 6 3 3 2 2" xfId="13597"/>
    <cellStyle name="Calculation 6 3 3 3" xfId="13598"/>
    <cellStyle name="Calculation 6 3 3 3 2" xfId="13599"/>
    <cellStyle name="Calculation 6 3 4" xfId="13600"/>
    <cellStyle name="Calculation 6 3 4 2" xfId="13601"/>
    <cellStyle name="Calculation 6 4" xfId="13602"/>
    <cellStyle name="Calculation 6 4 2" xfId="13603"/>
    <cellStyle name="Calculation 6 4 2 2" xfId="13604"/>
    <cellStyle name="Calculation 7" xfId="718"/>
    <cellStyle name="Calculation 8" xfId="719"/>
    <cellStyle name="Calculation 9" xfId="720"/>
    <cellStyle name="Check Cell" xfId="721"/>
    <cellStyle name="Check Cell 10" xfId="722"/>
    <cellStyle name="Check Cell 11" xfId="723"/>
    <cellStyle name="Check Cell 12" xfId="724"/>
    <cellStyle name="Check Cell 13" xfId="725"/>
    <cellStyle name="Check Cell 14" xfId="726"/>
    <cellStyle name="Check Cell 15" xfId="727"/>
    <cellStyle name="Check Cell 16" xfId="728"/>
    <cellStyle name="Check Cell 17" xfId="729"/>
    <cellStyle name="Check Cell 18" xfId="730"/>
    <cellStyle name="Check Cell 19" xfId="731"/>
    <cellStyle name="Check Cell 2" xfId="732"/>
    <cellStyle name="Check Cell 2 10" xfId="5445"/>
    <cellStyle name="Check Cell 2 11" xfId="5446"/>
    <cellStyle name="Check Cell 2 12" xfId="5447"/>
    <cellStyle name="Check Cell 2 13" xfId="5448"/>
    <cellStyle name="Check Cell 2 14" xfId="13605"/>
    <cellStyle name="Check Cell 2 2" xfId="733"/>
    <cellStyle name="Check Cell 2 3" xfId="734"/>
    <cellStyle name="Check Cell 2 4" xfId="5449"/>
    <cellStyle name="Check Cell 2 5" xfId="5450"/>
    <cellStyle name="Check Cell 2 6" xfId="5451"/>
    <cellStyle name="Check Cell 2 7" xfId="5452"/>
    <cellStyle name="Check Cell 2 8" xfId="5453"/>
    <cellStyle name="Check Cell 2 9" xfId="5454"/>
    <cellStyle name="Check Cell 20" xfId="735"/>
    <cellStyle name="Check Cell 21" xfId="736"/>
    <cellStyle name="Check Cell 21 10" xfId="5456"/>
    <cellStyle name="Check Cell 21 11" xfId="5457"/>
    <cellStyle name="Check Cell 21 12" xfId="5458"/>
    <cellStyle name="Check Cell 21 13" xfId="5459"/>
    <cellStyle name="Check Cell 21 14" xfId="5455"/>
    <cellStyle name="Check Cell 21 2" xfId="737"/>
    <cellStyle name="Check Cell 21 2 2" xfId="5460"/>
    <cellStyle name="Check Cell 21 2 2 2" xfId="13606"/>
    <cellStyle name="Check Cell 21 2 3" xfId="3056"/>
    <cellStyle name="Check Cell 21 2 3 3" xfId="13607"/>
    <cellStyle name="Check Cell 21 2 4" xfId="13608"/>
    <cellStyle name="Check Cell 21 2 5" xfId="13609"/>
    <cellStyle name="Check Cell 21 3" xfId="5461"/>
    <cellStyle name="Check Cell 21 4" xfId="5462"/>
    <cellStyle name="Check Cell 21 5" xfId="5463"/>
    <cellStyle name="Check Cell 21 6" xfId="5464"/>
    <cellStyle name="Check Cell 21 7" xfId="5465"/>
    <cellStyle name="Check Cell 21 8" xfId="5466"/>
    <cellStyle name="Check Cell 21 9" xfId="5467"/>
    <cellStyle name="Check Cell 21_Kleistu_celins" xfId="13610"/>
    <cellStyle name="Check Cell 22" xfId="738"/>
    <cellStyle name="Check Cell 22 2" xfId="3501"/>
    <cellStyle name="Check Cell 22 3" xfId="13611"/>
    <cellStyle name="Check Cell 22 4" xfId="13612"/>
    <cellStyle name="Check Cell 23" xfId="739"/>
    <cellStyle name="Check Cell 23 2" xfId="5468"/>
    <cellStyle name="Check Cell 23 2 2" xfId="13613"/>
    <cellStyle name="Check Cell 23 3" xfId="3057"/>
    <cellStyle name="Check Cell 23 3 3" xfId="13614"/>
    <cellStyle name="Check Cell 23 4" xfId="13615"/>
    <cellStyle name="Check Cell 23 5" xfId="13616"/>
    <cellStyle name="Check Cell 24" xfId="13617"/>
    <cellStyle name="Check Cell 24 2" xfId="5469"/>
    <cellStyle name="Check Cell 24 3" xfId="5470"/>
    <cellStyle name="Check Cell 24 4" xfId="5471"/>
    <cellStyle name="Check Cell 24 5" xfId="5472"/>
    <cellStyle name="Check Cell 24 6" xfId="5473"/>
    <cellStyle name="Check Cell 25" xfId="5474"/>
    <cellStyle name="Check Cell 26" xfId="5475"/>
    <cellStyle name="Check Cell 27" xfId="5476"/>
    <cellStyle name="Check Cell 28" xfId="5477"/>
    <cellStyle name="Check Cell 29" xfId="5478"/>
    <cellStyle name="Check Cell 3" xfId="740"/>
    <cellStyle name="Check Cell 30" xfId="5479"/>
    <cellStyle name="Check Cell 31" xfId="5480"/>
    <cellStyle name="Check Cell 32" xfId="5481"/>
    <cellStyle name="Check Cell 33" xfId="5482"/>
    <cellStyle name="Check Cell 34" xfId="13618"/>
    <cellStyle name="Check Cell 35" xfId="13619"/>
    <cellStyle name="Check Cell 4" xfId="741"/>
    <cellStyle name="Check Cell 5" xfId="742"/>
    <cellStyle name="Check Cell 6" xfId="743"/>
    <cellStyle name="Check Cell 7" xfId="744"/>
    <cellStyle name="Check Cell 8" xfId="745"/>
    <cellStyle name="Check Cell 9" xfId="746"/>
    <cellStyle name="Comma [0] 2" xfId="747"/>
    <cellStyle name="Comma [0] 2 2" xfId="3058"/>
    <cellStyle name="Comma [0] 2 2 2" xfId="13620"/>
    <cellStyle name="Comma [0] 2 3" xfId="13621"/>
    <cellStyle name="Comma [0] 3" xfId="13622"/>
    <cellStyle name="Comma 10" xfId="748"/>
    <cellStyle name="Comma 10 2" xfId="3503"/>
    <cellStyle name="Comma 10 3" xfId="2674"/>
    <cellStyle name="Comma 10 4" xfId="13623"/>
    <cellStyle name="Comma 10 5" xfId="13624"/>
    <cellStyle name="Comma 10 6" xfId="13625"/>
    <cellStyle name="Comma 11" xfId="749"/>
    <cellStyle name="Comma 11 2" xfId="3504"/>
    <cellStyle name="Comma 11 3" xfId="2675"/>
    <cellStyle name="Comma 11 4" xfId="13626"/>
    <cellStyle name="Comma 11 5" xfId="13627"/>
    <cellStyle name="Comma 11 6" xfId="13628"/>
    <cellStyle name="Comma 12" xfId="750"/>
    <cellStyle name="Comma 12 2" xfId="3505"/>
    <cellStyle name="Comma 12 3" xfId="2676"/>
    <cellStyle name="Comma 12 4" xfId="13629"/>
    <cellStyle name="Comma 12 5" xfId="13630"/>
    <cellStyle name="Comma 12 6" xfId="13631"/>
    <cellStyle name="Comma 13" xfId="751"/>
    <cellStyle name="Comma 13 2" xfId="3506"/>
    <cellStyle name="Comma 13 3" xfId="2677"/>
    <cellStyle name="Comma 13 4" xfId="13632"/>
    <cellStyle name="Comma 13 5" xfId="13633"/>
    <cellStyle name="Comma 13 6" xfId="13634"/>
    <cellStyle name="Comma 14" xfId="752"/>
    <cellStyle name="Comma 14 2" xfId="3507"/>
    <cellStyle name="Comma 14 3" xfId="2678"/>
    <cellStyle name="Comma 14 4" xfId="13635"/>
    <cellStyle name="Comma 14 5" xfId="13636"/>
    <cellStyle name="Comma 14 6" xfId="13637"/>
    <cellStyle name="Comma 15" xfId="753"/>
    <cellStyle name="Comma 15 2" xfId="3508"/>
    <cellStyle name="Comma 15 3" xfId="2679"/>
    <cellStyle name="Comma 15 4" xfId="13638"/>
    <cellStyle name="Comma 15 5" xfId="13639"/>
    <cellStyle name="Comma 15 6" xfId="13640"/>
    <cellStyle name="Comma 16" xfId="754"/>
    <cellStyle name="Comma 16 2" xfId="3509"/>
    <cellStyle name="Comma 16 3" xfId="2680"/>
    <cellStyle name="Comma 16 4" xfId="13641"/>
    <cellStyle name="Comma 16 5" xfId="13642"/>
    <cellStyle name="Comma 16 6" xfId="13643"/>
    <cellStyle name="Comma 17" xfId="755"/>
    <cellStyle name="Comma 17 2" xfId="3510"/>
    <cellStyle name="Comma 17 3" xfId="2681"/>
    <cellStyle name="Comma 17 4" xfId="13644"/>
    <cellStyle name="Comma 17 5" xfId="13645"/>
    <cellStyle name="Comma 17 6" xfId="13646"/>
    <cellStyle name="Comma 18" xfId="756"/>
    <cellStyle name="Comma 18 2" xfId="3511"/>
    <cellStyle name="Comma 18 3" xfId="2682"/>
    <cellStyle name="Comma 18 4" xfId="13647"/>
    <cellStyle name="Comma 18 5" xfId="13648"/>
    <cellStyle name="Comma 18 6" xfId="13649"/>
    <cellStyle name="Comma 19" xfId="757"/>
    <cellStyle name="Comma 19 2" xfId="3512"/>
    <cellStyle name="Comma 19 3" xfId="2683"/>
    <cellStyle name="Comma 19 4" xfId="13650"/>
    <cellStyle name="Comma 19 5" xfId="13651"/>
    <cellStyle name="Comma 19 6" xfId="13652"/>
    <cellStyle name="Comma 2" xfId="758"/>
    <cellStyle name="Comma 2 10" xfId="759"/>
    <cellStyle name="Comma 2 10 2" xfId="3514"/>
    <cellStyle name="Comma 2 10 3" xfId="2684"/>
    <cellStyle name="Comma 2 10 4" xfId="13653"/>
    <cellStyle name="Comma 2 10 5" xfId="13654"/>
    <cellStyle name="Comma 2 10 6" xfId="13655"/>
    <cellStyle name="Comma 2 11" xfId="760"/>
    <cellStyle name="Comma 2 11 2" xfId="3515"/>
    <cellStyle name="Comma 2 11 3" xfId="2685"/>
    <cellStyle name="Comma 2 11 4" xfId="13656"/>
    <cellStyle name="Comma 2 11 5" xfId="13657"/>
    <cellStyle name="Comma 2 11 6" xfId="13658"/>
    <cellStyle name="Comma 2 12" xfId="761"/>
    <cellStyle name="Comma 2 12 2" xfId="3516"/>
    <cellStyle name="Comma 2 12 3" xfId="2686"/>
    <cellStyle name="Comma 2 12 4" xfId="13659"/>
    <cellStyle name="Comma 2 12 5" xfId="13660"/>
    <cellStyle name="Comma 2 12 6" xfId="13661"/>
    <cellStyle name="Comma 2 13" xfId="762"/>
    <cellStyle name="Comma 2 13 2" xfId="3517"/>
    <cellStyle name="Comma 2 13 3" xfId="2687"/>
    <cellStyle name="Comma 2 13 4" xfId="13662"/>
    <cellStyle name="Comma 2 13 5" xfId="13663"/>
    <cellStyle name="Comma 2 13 6" xfId="13664"/>
    <cellStyle name="Comma 2 14" xfId="763"/>
    <cellStyle name="Comma 2 14 2" xfId="3518"/>
    <cellStyle name="Comma 2 14 3" xfId="2688"/>
    <cellStyle name="Comma 2 14 4" xfId="13665"/>
    <cellStyle name="Comma 2 14 5" xfId="13666"/>
    <cellStyle name="Comma 2 14 6" xfId="13667"/>
    <cellStyle name="Comma 2 15" xfId="764"/>
    <cellStyle name="Comma 2 15 2" xfId="3519"/>
    <cellStyle name="Comma 2 15 3" xfId="2689"/>
    <cellStyle name="Comma 2 15 4" xfId="13668"/>
    <cellStyle name="Comma 2 15 5" xfId="13669"/>
    <cellStyle name="Comma 2 15 6" xfId="13670"/>
    <cellStyle name="Comma 2 16" xfId="765"/>
    <cellStyle name="Comma 2 16 2" xfId="3520"/>
    <cellStyle name="Comma 2 16 3" xfId="2690"/>
    <cellStyle name="Comma 2 16 4" xfId="13671"/>
    <cellStyle name="Comma 2 16 5" xfId="13672"/>
    <cellStyle name="Comma 2 16 6" xfId="13673"/>
    <cellStyle name="Comma 2 17" xfId="766"/>
    <cellStyle name="Comma 2 17 10" xfId="767"/>
    <cellStyle name="Comma 2 17 10 2" xfId="3522"/>
    <cellStyle name="Comma 2 17 10 3" xfId="2691"/>
    <cellStyle name="Comma 2 17 10 4" xfId="13674"/>
    <cellStyle name="Comma 2 17 10 5" xfId="13675"/>
    <cellStyle name="Comma 2 17 10 6" xfId="13676"/>
    <cellStyle name="Comma 2 17 11" xfId="768"/>
    <cellStyle name="Comma 2 17 11 2" xfId="3523"/>
    <cellStyle name="Comma 2 17 11 3" xfId="2692"/>
    <cellStyle name="Comma 2 17 11 4" xfId="13677"/>
    <cellStyle name="Comma 2 17 11 5" xfId="13678"/>
    <cellStyle name="Comma 2 17 11 6" xfId="13679"/>
    <cellStyle name="Comma 2 17 12" xfId="769"/>
    <cellStyle name="Comma 2 17 12 2" xfId="3524"/>
    <cellStyle name="Comma 2 17 12 3" xfId="2693"/>
    <cellStyle name="Comma 2 17 12 4" xfId="13680"/>
    <cellStyle name="Comma 2 17 12 5" xfId="13681"/>
    <cellStyle name="Comma 2 17 12 6" xfId="13682"/>
    <cellStyle name="Comma 2 17 13" xfId="770"/>
    <cellStyle name="Comma 2 17 13 2" xfId="3525"/>
    <cellStyle name="Comma 2 17 13 3" xfId="2694"/>
    <cellStyle name="Comma 2 17 13 4" xfId="13683"/>
    <cellStyle name="Comma 2 17 13 5" xfId="13684"/>
    <cellStyle name="Comma 2 17 13 6" xfId="13685"/>
    <cellStyle name="Comma 2 17 14" xfId="771"/>
    <cellStyle name="Comma 2 17 14 2" xfId="3526"/>
    <cellStyle name="Comma 2 17 14 3" xfId="2695"/>
    <cellStyle name="Comma 2 17 14 4" xfId="13686"/>
    <cellStyle name="Comma 2 17 14 5" xfId="13687"/>
    <cellStyle name="Comma 2 17 14 6" xfId="13688"/>
    <cellStyle name="Comma 2 17 15" xfId="772"/>
    <cellStyle name="Comma 2 17 15 2" xfId="3527"/>
    <cellStyle name="Comma 2 17 15 3" xfId="2696"/>
    <cellStyle name="Comma 2 17 15 4" xfId="13689"/>
    <cellStyle name="Comma 2 17 15 5" xfId="13690"/>
    <cellStyle name="Comma 2 17 15 6" xfId="13691"/>
    <cellStyle name="Comma 2 17 16" xfId="773"/>
    <cellStyle name="Comma 2 17 16 2" xfId="3528"/>
    <cellStyle name="Comma 2 17 16 3" xfId="2697"/>
    <cellStyle name="Comma 2 17 16 4" xfId="13692"/>
    <cellStyle name="Comma 2 17 16 5" xfId="13693"/>
    <cellStyle name="Comma 2 17 16 6" xfId="13694"/>
    <cellStyle name="Comma 2 17 17" xfId="774"/>
    <cellStyle name="Comma 2 17 17 2" xfId="3529"/>
    <cellStyle name="Comma 2 17 17 3" xfId="2698"/>
    <cellStyle name="Comma 2 17 17 4" xfId="13695"/>
    <cellStyle name="Comma 2 17 17 5" xfId="13696"/>
    <cellStyle name="Comma 2 17 17 6" xfId="13697"/>
    <cellStyle name="Comma 2 17 18" xfId="775"/>
    <cellStyle name="Comma 2 17 18 2" xfId="3530"/>
    <cellStyle name="Comma 2 17 18 3" xfId="2699"/>
    <cellStyle name="Comma 2 17 18 4" xfId="13698"/>
    <cellStyle name="Comma 2 17 18 5" xfId="13699"/>
    <cellStyle name="Comma 2 17 18 6" xfId="13700"/>
    <cellStyle name="Comma 2 17 19" xfId="776"/>
    <cellStyle name="Comma 2 17 19 2" xfId="3531"/>
    <cellStyle name="Comma 2 17 19 3" xfId="2700"/>
    <cellStyle name="Comma 2 17 19 4" xfId="13701"/>
    <cellStyle name="Comma 2 17 19 5" xfId="13702"/>
    <cellStyle name="Comma 2 17 19 6" xfId="13703"/>
    <cellStyle name="Comma 2 17 2" xfId="777"/>
    <cellStyle name="Comma 2 17 2 2" xfId="3532"/>
    <cellStyle name="Comma 2 17 2 3" xfId="2701"/>
    <cellStyle name="Comma 2 17 2 4" xfId="13704"/>
    <cellStyle name="Comma 2 17 2 5" xfId="13705"/>
    <cellStyle name="Comma 2 17 2 6" xfId="13706"/>
    <cellStyle name="Comma 2 17 20" xfId="778"/>
    <cellStyle name="Comma 2 17 20 2" xfId="3533"/>
    <cellStyle name="Comma 2 17 20 3" xfId="2702"/>
    <cellStyle name="Comma 2 17 20 4" xfId="13707"/>
    <cellStyle name="Comma 2 17 20 5" xfId="13708"/>
    <cellStyle name="Comma 2 17 20 6" xfId="13709"/>
    <cellStyle name="Comma 2 17 21" xfId="779"/>
    <cellStyle name="Comma 2 17 21 2" xfId="3534"/>
    <cellStyle name="Comma 2 17 21 3" xfId="2703"/>
    <cellStyle name="Comma 2 17 21 4" xfId="13710"/>
    <cellStyle name="Comma 2 17 21 5" xfId="13711"/>
    <cellStyle name="Comma 2 17 21 6" xfId="13712"/>
    <cellStyle name="Comma 2 17 22" xfId="780"/>
    <cellStyle name="Comma 2 17 22 2" xfId="3535"/>
    <cellStyle name="Comma 2 17 22 3" xfId="2704"/>
    <cellStyle name="Comma 2 17 22 4" xfId="13713"/>
    <cellStyle name="Comma 2 17 22 5" xfId="13714"/>
    <cellStyle name="Comma 2 17 22 6" xfId="13715"/>
    <cellStyle name="Comma 2 17 23" xfId="781"/>
    <cellStyle name="Comma 2 17 23 2" xfId="782"/>
    <cellStyle name="Comma 2 17 23 3" xfId="3959"/>
    <cellStyle name="Comma 2 17 23 4" xfId="2705"/>
    <cellStyle name="Comma 2 17 23 5" xfId="13716"/>
    <cellStyle name="Comma 2 17 23 6" xfId="13717"/>
    <cellStyle name="Comma 2 17 23 7" xfId="13718"/>
    <cellStyle name="Comma 2 17 24" xfId="783"/>
    <cellStyle name="Comma 2 17 24 2" xfId="784"/>
    <cellStyle name="Comma 2 17 24 2 2" xfId="3059"/>
    <cellStyle name="Comma 2 17 24 3" xfId="785"/>
    <cellStyle name="Comma 2 17 24 4" xfId="13719"/>
    <cellStyle name="Comma 2 17 24 5" xfId="13720"/>
    <cellStyle name="Comma 2 17 25" xfId="786"/>
    <cellStyle name="Comma 2 17 25 2" xfId="787"/>
    <cellStyle name="Comma 2 17 25 3" xfId="788"/>
    <cellStyle name="Comma 2 17 25 3 2" xfId="3060"/>
    <cellStyle name="Comma 2 17 25 4" xfId="789"/>
    <cellStyle name="Comma 2 17 26" xfId="790"/>
    <cellStyle name="Comma 2 17 26 2" xfId="791"/>
    <cellStyle name="Comma 2 17 26 3" xfId="3958"/>
    <cellStyle name="Comma 2 17 26 4" xfId="13721"/>
    <cellStyle name="Comma 2 17 26 5" xfId="13722"/>
    <cellStyle name="Comma 2 17 27" xfId="792"/>
    <cellStyle name="Comma 2 17 28" xfId="793"/>
    <cellStyle name="Comma 2 17 29" xfId="794"/>
    <cellStyle name="Comma 2 17 3" xfId="795"/>
    <cellStyle name="Comma 2 17 3 2" xfId="3538"/>
    <cellStyle name="Comma 2 17 3 3" xfId="2706"/>
    <cellStyle name="Comma 2 17 3 4" xfId="13723"/>
    <cellStyle name="Comma 2 17 3 5" xfId="13724"/>
    <cellStyle name="Comma 2 17 3 6" xfId="13725"/>
    <cellStyle name="Comma 2 17 30" xfId="796"/>
    <cellStyle name="Comma 2 17 31" xfId="797"/>
    <cellStyle name="Comma 2 17 32" xfId="798"/>
    <cellStyle name="Comma 2 17 33" xfId="799"/>
    <cellStyle name="Comma 2 17 34" xfId="800"/>
    <cellStyle name="Comma 2 17 35" xfId="801"/>
    <cellStyle name="Comma 2 17 36" xfId="802"/>
    <cellStyle name="Comma 2 17 36 2" xfId="3061"/>
    <cellStyle name="Comma 2 17 37" xfId="3521"/>
    <cellStyle name="Comma 2 17 37 2" xfId="5913"/>
    <cellStyle name="Comma 2 17 37 2 2" xfId="13726"/>
    <cellStyle name="Comma 2 17 37 2 3" xfId="13727"/>
    <cellStyle name="Comma 2 17 37 3" xfId="13728"/>
    <cellStyle name="Comma 2 17 37 3 2" xfId="13729"/>
    <cellStyle name="Comma 2 17 37 4" xfId="13730"/>
    <cellStyle name="Comma 2 17 37 5" xfId="13731"/>
    <cellStyle name="Comma 2 17 37 6" xfId="13732"/>
    <cellStyle name="Comma 2 17 4" xfId="803"/>
    <cellStyle name="Comma 2 17 4 2" xfId="3539"/>
    <cellStyle name="Comma 2 17 4 3" xfId="2707"/>
    <cellStyle name="Comma 2 17 4 4" xfId="13733"/>
    <cellStyle name="Comma 2 17 4 5" xfId="13734"/>
    <cellStyle name="Comma 2 17 4 6" xfId="13735"/>
    <cellStyle name="Comma 2 17 5" xfId="804"/>
    <cellStyle name="Comma 2 17 5 2" xfId="3540"/>
    <cellStyle name="Comma 2 17 5 3" xfId="2708"/>
    <cellStyle name="Comma 2 17 5 4" xfId="13736"/>
    <cellStyle name="Comma 2 17 5 5" xfId="13737"/>
    <cellStyle name="Comma 2 17 5 6" xfId="13738"/>
    <cellStyle name="Comma 2 17 6" xfId="805"/>
    <cellStyle name="Comma 2 17 6 2" xfId="3541"/>
    <cellStyle name="Comma 2 17 6 3" xfId="2709"/>
    <cellStyle name="Comma 2 17 6 4" xfId="13739"/>
    <cellStyle name="Comma 2 17 6 5" xfId="13740"/>
    <cellStyle name="Comma 2 17 6 6" xfId="13741"/>
    <cellStyle name="Comma 2 17 7" xfId="806"/>
    <cellStyle name="Comma 2 17 7 2" xfId="3542"/>
    <cellStyle name="Comma 2 17 7 3" xfId="2710"/>
    <cellStyle name="Comma 2 17 7 4" xfId="13742"/>
    <cellStyle name="Comma 2 17 7 5" xfId="13743"/>
    <cellStyle name="Comma 2 17 7 6" xfId="13744"/>
    <cellStyle name="Comma 2 17 8" xfId="807"/>
    <cellStyle name="Comma 2 17 8 2" xfId="3543"/>
    <cellStyle name="Comma 2 17 8 3" xfId="2711"/>
    <cellStyle name="Comma 2 17 8 4" xfId="13745"/>
    <cellStyle name="Comma 2 17 8 5" xfId="13746"/>
    <cellStyle name="Comma 2 17 8 6" xfId="13747"/>
    <cellStyle name="Comma 2 17 9" xfId="808"/>
    <cellStyle name="Comma 2 17 9 2" xfId="3544"/>
    <cellStyle name="Comma 2 17 9 3" xfId="2712"/>
    <cellStyle name="Comma 2 17 9 4" xfId="13748"/>
    <cellStyle name="Comma 2 17 9 5" xfId="13749"/>
    <cellStyle name="Comma 2 17 9 6" xfId="13750"/>
    <cellStyle name="Comma 2 18" xfId="809"/>
    <cellStyle name="Comma 2 18 10" xfId="810"/>
    <cellStyle name="Comma 2 18 10 2" xfId="3546"/>
    <cellStyle name="Comma 2 18 10 3" xfId="2713"/>
    <cellStyle name="Comma 2 18 10 4" xfId="13751"/>
    <cellStyle name="Comma 2 18 10 5" xfId="13752"/>
    <cellStyle name="Comma 2 18 10 6" xfId="13753"/>
    <cellStyle name="Comma 2 18 11" xfId="811"/>
    <cellStyle name="Comma 2 18 11 2" xfId="3547"/>
    <cellStyle name="Comma 2 18 11 3" xfId="2714"/>
    <cellStyle name="Comma 2 18 11 4" xfId="13754"/>
    <cellStyle name="Comma 2 18 11 5" xfId="13755"/>
    <cellStyle name="Comma 2 18 11 6" xfId="13756"/>
    <cellStyle name="Comma 2 18 12" xfId="812"/>
    <cellStyle name="Comma 2 18 12 2" xfId="3548"/>
    <cellStyle name="Comma 2 18 12 3" xfId="2715"/>
    <cellStyle name="Comma 2 18 12 4" xfId="13757"/>
    <cellStyle name="Comma 2 18 12 5" xfId="13758"/>
    <cellStyle name="Comma 2 18 12 6" xfId="13759"/>
    <cellStyle name="Comma 2 18 13" xfId="813"/>
    <cellStyle name="Comma 2 18 13 2" xfId="3549"/>
    <cellStyle name="Comma 2 18 13 3" xfId="2716"/>
    <cellStyle name="Comma 2 18 13 4" xfId="13760"/>
    <cellStyle name="Comma 2 18 13 5" xfId="13761"/>
    <cellStyle name="Comma 2 18 13 6" xfId="13762"/>
    <cellStyle name="Comma 2 18 14" xfId="814"/>
    <cellStyle name="Comma 2 18 14 2" xfId="3550"/>
    <cellStyle name="Comma 2 18 14 3" xfId="2717"/>
    <cellStyle name="Comma 2 18 14 4" xfId="13763"/>
    <cellStyle name="Comma 2 18 14 5" xfId="13764"/>
    <cellStyle name="Comma 2 18 14 6" xfId="13765"/>
    <cellStyle name="Comma 2 18 15" xfId="815"/>
    <cellStyle name="Comma 2 18 15 2" xfId="3551"/>
    <cellStyle name="Comma 2 18 15 3" xfId="2718"/>
    <cellStyle name="Comma 2 18 15 4" xfId="13766"/>
    <cellStyle name="Comma 2 18 15 5" xfId="13767"/>
    <cellStyle name="Comma 2 18 15 6" xfId="13768"/>
    <cellStyle name="Comma 2 18 16" xfId="816"/>
    <cellStyle name="Comma 2 18 16 2" xfId="3552"/>
    <cellStyle name="Comma 2 18 16 3" xfId="2719"/>
    <cellStyle name="Comma 2 18 16 4" xfId="13769"/>
    <cellStyle name="Comma 2 18 16 5" xfId="13770"/>
    <cellStyle name="Comma 2 18 16 6" xfId="13771"/>
    <cellStyle name="Comma 2 18 17" xfId="817"/>
    <cellStyle name="Comma 2 18 17 2" xfId="3553"/>
    <cellStyle name="Comma 2 18 17 3" xfId="2720"/>
    <cellStyle name="Comma 2 18 17 4" xfId="13772"/>
    <cellStyle name="Comma 2 18 17 5" xfId="13773"/>
    <cellStyle name="Comma 2 18 17 6" xfId="13774"/>
    <cellStyle name="Comma 2 18 18" xfId="818"/>
    <cellStyle name="Comma 2 18 18 2" xfId="3554"/>
    <cellStyle name="Comma 2 18 18 3" xfId="2721"/>
    <cellStyle name="Comma 2 18 18 4" xfId="13775"/>
    <cellStyle name="Comma 2 18 18 5" xfId="13776"/>
    <cellStyle name="Comma 2 18 18 6" xfId="13777"/>
    <cellStyle name="Comma 2 18 19" xfId="819"/>
    <cellStyle name="Comma 2 18 19 2" xfId="3555"/>
    <cellStyle name="Comma 2 18 19 3" xfId="2722"/>
    <cellStyle name="Comma 2 18 19 4" xfId="13778"/>
    <cellStyle name="Comma 2 18 19 5" xfId="13779"/>
    <cellStyle name="Comma 2 18 19 6" xfId="13780"/>
    <cellStyle name="Comma 2 18 2" xfId="820"/>
    <cellStyle name="Comma 2 18 2 2" xfId="3556"/>
    <cellStyle name="Comma 2 18 2 3" xfId="2723"/>
    <cellStyle name="Comma 2 18 2 4" xfId="13781"/>
    <cellStyle name="Comma 2 18 2 5" xfId="13782"/>
    <cellStyle name="Comma 2 18 2 6" xfId="13783"/>
    <cellStyle name="Comma 2 18 20" xfId="821"/>
    <cellStyle name="Comma 2 18 20 2" xfId="3557"/>
    <cellStyle name="Comma 2 18 20 3" xfId="2724"/>
    <cellStyle name="Comma 2 18 20 4" xfId="13784"/>
    <cellStyle name="Comma 2 18 20 5" xfId="13785"/>
    <cellStyle name="Comma 2 18 20 6" xfId="13786"/>
    <cellStyle name="Comma 2 18 21" xfId="822"/>
    <cellStyle name="Comma 2 18 21 2" xfId="3558"/>
    <cellStyle name="Comma 2 18 21 3" xfId="2725"/>
    <cellStyle name="Comma 2 18 21 4" xfId="13787"/>
    <cellStyle name="Comma 2 18 21 5" xfId="13788"/>
    <cellStyle name="Comma 2 18 21 6" xfId="13789"/>
    <cellStyle name="Comma 2 18 22" xfId="823"/>
    <cellStyle name="Comma 2 18 22 2" xfId="3559"/>
    <cellStyle name="Comma 2 18 22 3" xfId="2726"/>
    <cellStyle name="Comma 2 18 22 4" xfId="13790"/>
    <cellStyle name="Comma 2 18 22 5" xfId="13791"/>
    <cellStyle name="Comma 2 18 22 6" xfId="13792"/>
    <cellStyle name="Comma 2 18 23" xfId="824"/>
    <cellStyle name="Comma 2 18 23 2" xfId="825"/>
    <cellStyle name="Comma 2 18 23 3" xfId="3957"/>
    <cellStyle name="Comma 2 18 23 4" xfId="2727"/>
    <cellStyle name="Comma 2 18 23 5" xfId="13793"/>
    <cellStyle name="Comma 2 18 23 6" xfId="13794"/>
    <cellStyle name="Comma 2 18 23 7" xfId="13795"/>
    <cellStyle name="Comma 2 18 24" xfId="826"/>
    <cellStyle name="Comma 2 18 24 2" xfId="827"/>
    <cellStyle name="Comma 2 18 24 2 2" xfId="3062"/>
    <cellStyle name="Comma 2 18 24 3" xfId="828"/>
    <cellStyle name="Comma 2 18 24 4" xfId="13796"/>
    <cellStyle name="Comma 2 18 24 5" xfId="13797"/>
    <cellStyle name="Comma 2 18 25" xfId="829"/>
    <cellStyle name="Comma 2 18 25 2" xfId="830"/>
    <cellStyle name="Comma 2 18 25 3" xfId="831"/>
    <cellStyle name="Comma 2 18 25 3 2" xfId="3063"/>
    <cellStyle name="Comma 2 18 25 4" xfId="832"/>
    <cellStyle name="Comma 2 18 26" xfId="833"/>
    <cellStyle name="Comma 2 18 26 2" xfId="834"/>
    <cellStyle name="Comma 2 18 26 3" xfId="3956"/>
    <cellStyle name="Comma 2 18 26 4" xfId="13798"/>
    <cellStyle name="Comma 2 18 26 5" xfId="13799"/>
    <cellStyle name="Comma 2 18 27" xfId="835"/>
    <cellStyle name="Comma 2 18 28" xfId="836"/>
    <cellStyle name="Comma 2 18 29" xfId="837"/>
    <cellStyle name="Comma 2 18 3" xfId="838"/>
    <cellStyle name="Comma 2 18 3 2" xfId="3560"/>
    <cellStyle name="Comma 2 18 3 3" xfId="2728"/>
    <cellStyle name="Comma 2 18 3 4" xfId="13800"/>
    <cellStyle name="Comma 2 18 3 5" xfId="13801"/>
    <cellStyle name="Comma 2 18 3 6" xfId="13802"/>
    <cellStyle name="Comma 2 18 30" xfId="839"/>
    <cellStyle name="Comma 2 18 31" xfId="840"/>
    <cellStyle name="Comma 2 18 32" xfId="841"/>
    <cellStyle name="Comma 2 18 33" xfId="842"/>
    <cellStyle name="Comma 2 18 34" xfId="843"/>
    <cellStyle name="Comma 2 18 35" xfId="844"/>
    <cellStyle name="Comma 2 18 36" xfId="845"/>
    <cellStyle name="Comma 2 18 36 2" xfId="3064"/>
    <cellStyle name="Comma 2 18 37" xfId="3545"/>
    <cellStyle name="Comma 2 18 37 2" xfId="5914"/>
    <cellStyle name="Comma 2 18 37 2 2" xfId="13803"/>
    <cellStyle name="Comma 2 18 37 2 3" xfId="13804"/>
    <cellStyle name="Comma 2 18 37 3" xfId="13805"/>
    <cellStyle name="Comma 2 18 37 3 2" xfId="13806"/>
    <cellStyle name="Comma 2 18 37 4" xfId="13807"/>
    <cellStyle name="Comma 2 18 37 5" xfId="13808"/>
    <cellStyle name="Comma 2 18 37 6" xfId="13809"/>
    <cellStyle name="Comma 2 18 4" xfId="846"/>
    <cellStyle name="Comma 2 18 4 2" xfId="3561"/>
    <cellStyle name="Comma 2 18 4 3" xfId="2729"/>
    <cellStyle name="Comma 2 18 4 4" xfId="13810"/>
    <cellStyle name="Comma 2 18 4 5" xfId="13811"/>
    <cellStyle name="Comma 2 18 4 6" xfId="13812"/>
    <cellStyle name="Comma 2 18 5" xfId="847"/>
    <cellStyle name="Comma 2 18 5 2" xfId="3562"/>
    <cellStyle name="Comma 2 18 5 3" xfId="2730"/>
    <cellStyle name="Comma 2 18 5 4" xfId="13813"/>
    <cellStyle name="Comma 2 18 5 5" xfId="13814"/>
    <cellStyle name="Comma 2 18 5 6" xfId="13815"/>
    <cellStyle name="Comma 2 18 6" xfId="848"/>
    <cellStyle name="Comma 2 18 6 2" xfId="3563"/>
    <cellStyle name="Comma 2 18 6 3" xfId="2731"/>
    <cellStyle name="Comma 2 18 6 4" xfId="13816"/>
    <cellStyle name="Comma 2 18 6 5" xfId="13817"/>
    <cellStyle name="Comma 2 18 6 6" xfId="13818"/>
    <cellStyle name="Comma 2 18 7" xfId="849"/>
    <cellStyle name="Comma 2 18 7 2" xfId="3564"/>
    <cellStyle name="Comma 2 18 7 3" xfId="2732"/>
    <cellStyle name="Comma 2 18 7 4" xfId="13819"/>
    <cellStyle name="Comma 2 18 7 5" xfId="13820"/>
    <cellStyle name="Comma 2 18 7 6" xfId="13821"/>
    <cellStyle name="Comma 2 18 8" xfId="850"/>
    <cellStyle name="Comma 2 18 8 2" xfId="3565"/>
    <cellStyle name="Comma 2 18 8 3" xfId="2733"/>
    <cellStyle name="Comma 2 18 8 4" xfId="13822"/>
    <cellStyle name="Comma 2 18 8 5" xfId="13823"/>
    <cellStyle name="Comma 2 18 8 6" xfId="13824"/>
    <cellStyle name="Comma 2 18 9" xfId="851"/>
    <cellStyle name="Comma 2 18 9 2" xfId="3566"/>
    <cellStyle name="Comma 2 18 9 3" xfId="2734"/>
    <cellStyle name="Comma 2 18 9 4" xfId="13825"/>
    <cellStyle name="Comma 2 18 9 5" xfId="13826"/>
    <cellStyle name="Comma 2 18 9 6" xfId="13827"/>
    <cellStyle name="Comma 2 19" xfId="852"/>
    <cellStyle name="Comma 2 19 2" xfId="3567"/>
    <cellStyle name="Comma 2 19 3" xfId="2735"/>
    <cellStyle name="Comma 2 19 4" xfId="13828"/>
    <cellStyle name="Comma 2 19 5" xfId="13829"/>
    <cellStyle name="Comma 2 19 6" xfId="13830"/>
    <cellStyle name="Comma 2 2" xfId="853"/>
    <cellStyle name="Comma 2 2 2" xfId="3568"/>
    <cellStyle name="Comma 2 2 3" xfId="2736"/>
    <cellStyle name="Comma 2 2 4" xfId="13831"/>
    <cellStyle name="Comma 2 2 5" xfId="13832"/>
    <cellStyle name="Comma 2 2 6" xfId="13833"/>
    <cellStyle name="Comma 2 20" xfId="854"/>
    <cellStyle name="Comma 2 20 2" xfId="3569"/>
    <cellStyle name="Comma 2 20 3" xfId="2737"/>
    <cellStyle name="Comma 2 20 4" xfId="13834"/>
    <cellStyle name="Comma 2 20 5" xfId="13835"/>
    <cellStyle name="Comma 2 20 6" xfId="13836"/>
    <cellStyle name="Comma 2 21" xfId="855"/>
    <cellStyle name="Comma 2 21 2" xfId="3570"/>
    <cellStyle name="Comma 2 21 3" xfId="2738"/>
    <cellStyle name="Comma 2 21 4" xfId="13837"/>
    <cellStyle name="Comma 2 21 5" xfId="13838"/>
    <cellStyle name="Comma 2 21 6" xfId="13839"/>
    <cellStyle name="Comma 2 22" xfId="856"/>
    <cellStyle name="Comma 2 22 2" xfId="3571"/>
    <cellStyle name="Comma 2 22 3" xfId="2739"/>
    <cellStyle name="Comma 2 22 4" xfId="13840"/>
    <cellStyle name="Comma 2 22 5" xfId="13841"/>
    <cellStyle name="Comma 2 22 6" xfId="13842"/>
    <cellStyle name="Comma 2 23" xfId="857"/>
    <cellStyle name="Comma 2 23 2" xfId="3572"/>
    <cellStyle name="Comma 2 23 3" xfId="2740"/>
    <cellStyle name="Comma 2 23 4" xfId="13843"/>
    <cellStyle name="Comma 2 23 5" xfId="13844"/>
    <cellStyle name="Comma 2 23 6" xfId="13845"/>
    <cellStyle name="Comma 2 24" xfId="858"/>
    <cellStyle name="Comma 2 24 2" xfId="3573"/>
    <cellStyle name="Comma 2 24 3" xfId="2741"/>
    <cellStyle name="Comma 2 24 4" xfId="13846"/>
    <cellStyle name="Comma 2 24 5" xfId="13847"/>
    <cellStyle name="Comma 2 24 6" xfId="13848"/>
    <cellStyle name="Comma 2 25" xfId="859"/>
    <cellStyle name="Comma 2 25 2" xfId="3574"/>
    <cellStyle name="Comma 2 25 3" xfId="2742"/>
    <cellStyle name="Comma 2 25 4" xfId="13849"/>
    <cellStyle name="Comma 2 25 5" xfId="13850"/>
    <cellStyle name="Comma 2 25 6" xfId="13851"/>
    <cellStyle name="Comma 2 26" xfId="860"/>
    <cellStyle name="Comma 2 26 2" xfId="3575"/>
    <cellStyle name="Comma 2 26 3" xfId="2743"/>
    <cellStyle name="Comma 2 26 4" xfId="13852"/>
    <cellStyle name="Comma 2 26 5" xfId="13853"/>
    <cellStyle name="Comma 2 26 6" xfId="13854"/>
    <cellStyle name="Comma 2 27" xfId="861"/>
    <cellStyle name="Comma 2 27 2" xfId="3576"/>
    <cellStyle name="Comma 2 27 3" xfId="2744"/>
    <cellStyle name="Comma 2 27 4" xfId="13855"/>
    <cellStyle name="Comma 2 27 5" xfId="13856"/>
    <cellStyle name="Comma 2 27 6" xfId="13857"/>
    <cellStyle name="Comma 2 28" xfId="862"/>
    <cellStyle name="Comma 2 28 2" xfId="3577"/>
    <cellStyle name="Comma 2 28 3" xfId="2745"/>
    <cellStyle name="Comma 2 28 4" xfId="13858"/>
    <cellStyle name="Comma 2 28 5" xfId="13859"/>
    <cellStyle name="Comma 2 28 6" xfId="13860"/>
    <cellStyle name="Comma 2 29" xfId="863"/>
    <cellStyle name="Comma 2 29 2" xfId="3578"/>
    <cellStyle name="Comma 2 29 3" xfId="2746"/>
    <cellStyle name="Comma 2 29 4" xfId="13861"/>
    <cellStyle name="Comma 2 29 5" xfId="13862"/>
    <cellStyle name="Comma 2 29 6" xfId="13863"/>
    <cellStyle name="Comma 2 3" xfId="864"/>
    <cellStyle name="Comma 2 3 2" xfId="3579"/>
    <cellStyle name="Comma 2 3 3" xfId="2747"/>
    <cellStyle name="Comma 2 3 4" xfId="13864"/>
    <cellStyle name="Comma 2 3 5" xfId="13865"/>
    <cellStyle name="Comma 2 3 6" xfId="13866"/>
    <cellStyle name="Comma 2 30" xfId="865"/>
    <cellStyle name="Comma 2 30 2" xfId="3580"/>
    <cellStyle name="Comma 2 30 3" xfId="2748"/>
    <cellStyle name="Comma 2 30 4" xfId="13867"/>
    <cellStyle name="Comma 2 30 5" xfId="13868"/>
    <cellStyle name="Comma 2 30 6" xfId="13869"/>
    <cellStyle name="Comma 2 31" xfId="866"/>
    <cellStyle name="Comma 2 31 2" xfId="3581"/>
    <cellStyle name="Comma 2 31 3" xfId="2749"/>
    <cellStyle name="Comma 2 31 4" xfId="13870"/>
    <cellStyle name="Comma 2 31 5" xfId="13871"/>
    <cellStyle name="Comma 2 31 6" xfId="13872"/>
    <cellStyle name="Comma 2 32" xfId="867"/>
    <cellStyle name="Comma 2 32 2" xfId="3582"/>
    <cellStyle name="Comma 2 32 3" xfId="2750"/>
    <cellStyle name="Comma 2 32 4" xfId="13873"/>
    <cellStyle name="Comma 2 32 5" xfId="13874"/>
    <cellStyle name="Comma 2 32 6" xfId="13875"/>
    <cellStyle name="Comma 2 33" xfId="868"/>
    <cellStyle name="Comma 2 33 2" xfId="3583"/>
    <cellStyle name="Comma 2 33 3" xfId="2751"/>
    <cellStyle name="Comma 2 33 4" xfId="13876"/>
    <cellStyle name="Comma 2 33 5" xfId="13877"/>
    <cellStyle name="Comma 2 33 6" xfId="13878"/>
    <cellStyle name="Comma 2 34" xfId="869"/>
    <cellStyle name="Comma 2 34 2" xfId="3584"/>
    <cellStyle name="Comma 2 34 3" xfId="2752"/>
    <cellStyle name="Comma 2 34 4" xfId="13879"/>
    <cellStyle name="Comma 2 34 5" xfId="13880"/>
    <cellStyle name="Comma 2 34 6" xfId="13881"/>
    <cellStyle name="Comma 2 35" xfId="870"/>
    <cellStyle name="Comma 2 35 2" xfId="3585"/>
    <cellStyle name="Comma 2 35 3" xfId="2753"/>
    <cellStyle name="Comma 2 35 4" xfId="13882"/>
    <cellStyle name="Comma 2 35 5" xfId="13883"/>
    <cellStyle name="Comma 2 35 6" xfId="13884"/>
    <cellStyle name="Comma 2 36" xfId="871"/>
    <cellStyle name="Comma 2 36 2" xfId="3586"/>
    <cellStyle name="Comma 2 36 3" xfId="2754"/>
    <cellStyle name="Comma 2 36 4" xfId="13885"/>
    <cellStyle name="Comma 2 36 5" xfId="13886"/>
    <cellStyle name="Comma 2 36 6" xfId="13887"/>
    <cellStyle name="Comma 2 37" xfId="872"/>
    <cellStyle name="Comma 2 37 2" xfId="3587"/>
    <cellStyle name="Comma 2 37 3" xfId="2755"/>
    <cellStyle name="Comma 2 37 4" xfId="13888"/>
    <cellStyle name="Comma 2 37 5" xfId="13889"/>
    <cellStyle name="Comma 2 37 6" xfId="13890"/>
    <cellStyle name="Comma 2 38" xfId="873"/>
    <cellStyle name="Comma 2 38 2" xfId="3588"/>
    <cellStyle name="Comma 2 38 3" xfId="2756"/>
    <cellStyle name="Comma 2 38 4" xfId="13891"/>
    <cellStyle name="Comma 2 38 5" xfId="13892"/>
    <cellStyle name="Comma 2 38 6" xfId="13893"/>
    <cellStyle name="Comma 2 39" xfId="874"/>
    <cellStyle name="Comma 2 39 2" xfId="3589"/>
    <cellStyle name="Comma 2 39 3" xfId="2757"/>
    <cellStyle name="Comma 2 39 4" xfId="13894"/>
    <cellStyle name="Comma 2 39 5" xfId="13895"/>
    <cellStyle name="Comma 2 39 6" xfId="13896"/>
    <cellStyle name="Comma 2 4" xfId="875"/>
    <cellStyle name="Comma 2 4 2" xfId="3590"/>
    <cellStyle name="Comma 2 4 3" xfId="2758"/>
    <cellStyle name="Comma 2 4 4" xfId="13897"/>
    <cellStyle name="Comma 2 4 5" xfId="13898"/>
    <cellStyle name="Comma 2 4 6" xfId="13899"/>
    <cellStyle name="Comma 2 40" xfId="876"/>
    <cellStyle name="Comma 2 40 2" xfId="877"/>
    <cellStyle name="Comma 2 40 3" xfId="3955"/>
    <cellStyle name="Comma 2 40 4" xfId="2759"/>
    <cellStyle name="Comma 2 40 5" xfId="13900"/>
    <cellStyle name="Comma 2 40 6" xfId="13901"/>
    <cellStyle name="Comma 2 40 7" xfId="13902"/>
    <cellStyle name="Comma 2 41" xfId="878"/>
    <cellStyle name="Comma 2 41 2" xfId="879"/>
    <cellStyle name="Comma 2 41 2 2" xfId="3065"/>
    <cellStyle name="Comma 2 41 3" xfId="880"/>
    <cellStyle name="Comma 2 41 4" xfId="13903"/>
    <cellStyle name="Comma 2 41 5" xfId="13904"/>
    <cellStyle name="Comma 2 42" xfId="881"/>
    <cellStyle name="Comma 2 42 2" xfId="882"/>
    <cellStyle name="Comma 2 42 3" xfId="883"/>
    <cellStyle name="Comma 2 42 3 2" xfId="3066"/>
    <cellStyle name="Comma 2 42 4" xfId="884"/>
    <cellStyle name="Comma 2 43" xfId="885"/>
    <cellStyle name="Comma 2 43 2" xfId="886"/>
    <cellStyle name="Comma 2 43 3" xfId="5483"/>
    <cellStyle name="Comma 2 43 4" xfId="13905"/>
    <cellStyle name="Comma 2 43 5" xfId="13906"/>
    <cellStyle name="Comma 2 44" xfId="887"/>
    <cellStyle name="Comma 2 44 2" xfId="5484"/>
    <cellStyle name="Comma 2 45" xfId="888"/>
    <cellStyle name="Comma 2 45 2" xfId="5485"/>
    <cellStyle name="Comma 2 46" xfId="889"/>
    <cellStyle name="Comma 2 46 2" xfId="5486"/>
    <cellStyle name="Comma 2 47" xfId="890"/>
    <cellStyle name="Comma 2 47 2" xfId="5487"/>
    <cellStyle name="Comma 2 48" xfId="891"/>
    <cellStyle name="Comma 2 48 2" xfId="5488"/>
    <cellStyle name="Comma 2 49" xfId="892"/>
    <cellStyle name="Comma 2 49 2" xfId="5489"/>
    <cellStyle name="Comma 2 5" xfId="893"/>
    <cellStyle name="Comma 2 5 2" xfId="3591"/>
    <cellStyle name="Comma 2 5 3" xfId="2760"/>
    <cellStyle name="Comma 2 5 4" xfId="13907"/>
    <cellStyle name="Comma 2 5 5" xfId="13908"/>
    <cellStyle name="Comma 2 5 6" xfId="13909"/>
    <cellStyle name="Comma 2 50" xfId="894"/>
    <cellStyle name="Comma 2 50 2" xfId="5490"/>
    <cellStyle name="Comma 2 51" xfId="895"/>
    <cellStyle name="Comma 2 51 2" xfId="5491"/>
    <cellStyle name="Comma 2 52" xfId="896"/>
    <cellStyle name="Comma 2 52 2" xfId="5492"/>
    <cellStyle name="Comma 2 53" xfId="897"/>
    <cellStyle name="Comma 2 53 2" xfId="3067"/>
    <cellStyle name="Comma 2 54" xfId="3513"/>
    <cellStyle name="Comma 2 54 2" xfId="5912"/>
    <cellStyle name="Comma 2 54 2 2" xfId="13910"/>
    <cellStyle name="Comma 2 54 2 3" xfId="13911"/>
    <cellStyle name="Comma 2 54 3" xfId="13912"/>
    <cellStyle name="Comma 2 54 3 2" xfId="13913"/>
    <cellStyle name="Comma 2 54 4" xfId="13914"/>
    <cellStyle name="Comma 2 54 5" xfId="13915"/>
    <cellStyle name="Comma 2 54 6" xfId="13916"/>
    <cellStyle name="Comma 2 55" xfId="13917"/>
    <cellStyle name="Comma 2 56" xfId="13918"/>
    <cellStyle name="Comma 2 57" xfId="13919"/>
    <cellStyle name="Comma 2 58" xfId="13920"/>
    <cellStyle name="Comma 2 6" xfId="898"/>
    <cellStyle name="Comma 2 6 2" xfId="3592"/>
    <cellStyle name="Comma 2 6 3" xfId="2761"/>
    <cellStyle name="Comma 2 6 4" xfId="13921"/>
    <cellStyle name="Comma 2 6 5" xfId="13922"/>
    <cellStyle name="Comma 2 6 6" xfId="13923"/>
    <cellStyle name="Comma 2 7" xfId="899"/>
    <cellStyle name="Comma 2 7 2" xfId="3593"/>
    <cellStyle name="Comma 2 7 3" xfId="2762"/>
    <cellStyle name="Comma 2 7 4" xfId="13924"/>
    <cellStyle name="Comma 2 7 5" xfId="13925"/>
    <cellStyle name="Comma 2 7 6" xfId="13926"/>
    <cellStyle name="Comma 2 8" xfId="900"/>
    <cellStyle name="Comma 2 8 2" xfId="3594"/>
    <cellStyle name="Comma 2 8 3" xfId="2763"/>
    <cellStyle name="Comma 2 8 4" xfId="13927"/>
    <cellStyle name="Comma 2 8 5" xfId="13928"/>
    <cellStyle name="Comma 2 8 6" xfId="13929"/>
    <cellStyle name="Comma 2 9" xfId="901"/>
    <cellStyle name="Comma 2 9 2" xfId="3595"/>
    <cellStyle name="Comma 2 9 3" xfId="2764"/>
    <cellStyle name="Comma 2 9 4" xfId="13930"/>
    <cellStyle name="Comma 2 9 5" xfId="13931"/>
    <cellStyle name="Comma 2 9 6" xfId="13932"/>
    <cellStyle name="Comma 20" xfId="902"/>
    <cellStyle name="Comma 20 2" xfId="3596"/>
    <cellStyle name="Comma 20 3" xfId="2765"/>
    <cellStyle name="Comma 20 4" xfId="13933"/>
    <cellStyle name="Comma 20 5" xfId="13934"/>
    <cellStyle name="Comma 20 6" xfId="13935"/>
    <cellStyle name="Comma 21" xfId="903"/>
    <cellStyle name="Comma 21 2" xfId="904"/>
    <cellStyle name="Comma 21 2 2" xfId="13936"/>
    <cellStyle name="Comma 21 2 2 2" xfId="13937"/>
    <cellStyle name="Comma 21 2 3" xfId="13938"/>
    <cellStyle name="Comma 21 3" xfId="13939"/>
    <cellStyle name="Comma 21 3 2" xfId="13940"/>
    <cellStyle name="Comma 21 4" xfId="13941"/>
    <cellStyle name="Comma 21 5" xfId="13942"/>
    <cellStyle name="Comma 21 6" xfId="13943"/>
    <cellStyle name="Comma 21 7" xfId="13944"/>
    <cellStyle name="Comma 3" xfId="905"/>
    <cellStyle name="Comma 3 2" xfId="3597"/>
    <cellStyle name="Comma 3 3" xfId="2766"/>
    <cellStyle name="Comma 3 4" xfId="13945"/>
    <cellStyle name="Comma 3 5" xfId="13946"/>
    <cellStyle name="Comma 3 6" xfId="13947"/>
    <cellStyle name="Comma 4" xfId="906"/>
    <cellStyle name="Comma 4 2" xfId="3598"/>
    <cellStyle name="Comma 4 3" xfId="2767"/>
    <cellStyle name="Comma 4 4" xfId="13948"/>
    <cellStyle name="Comma 4 5" xfId="13949"/>
    <cellStyle name="Comma 4 6" xfId="13950"/>
    <cellStyle name="Comma 5" xfId="907"/>
    <cellStyle name="Comma 5 2" xfId="3599"/>
    <cellStyle name="Comma 5 3" xfId="2768"/>
    <cellStyle name="Comma 5 4" xfId="13951"/>
    <cellStyle name="Comma 5 5" xfId="13952"/>
    <cellStyle name="Comma 5 6" xfId="13953"/>
    <cellStyle name="Comma 6" xfId="908"/>
    <cellStyle name="Comma 6 2" xfId="3600"/>
    <cellStyle name="Comma 6 3" xfId="2769"/>
    <cellStyle name="Comma 6 4" xfId="13954"/>
    <cellStyle name="Comma 6 5" xfId="13955"/>
    <cellStyle name="Comma 6 6" xfId="13956"/>
    <cellStyle name="Comma 7" xfId="909"/>
    <cellStyle name="Comma 7 2" xfId="3601"/>
    <cellStyle name="Comma 7 3" xfId="2770"/>
    <cellStyle name="Comma 7 4" xfId="13957"/>
    <cellStyle name="Comma 7 5" xfId="13958"/>
    <cellStyle name="Comma 7 6" xfId="13959"/>
    <cellStyle name="Comma 8" xfId="910"/>
    <cellStyle name="Comma 8 2" xfId="3602"/>
    <cellStyle name="Comma 8 3" xfId="2771"/>
    <cellStyle name="Comma 8 4" xfId="13960"/>
    <cellStyle name="Comma 8 5" xfId="13961"/>
    <cellStyle name="Comma 8 6" xfId="13962"/>
    <cellStyle name="Comma 9" xfId="911"/>
    <cellStyle name="Comma 9 2" xfId="3603"/>
    <cellStyle name="Comma 9 3" xfId="2772"/>
    <cellStyle name="Comma 9 4" xfId="13963"/>
    <cellStyle name="Comma 9 5" xfId="13964"/>
    <cellStyle name="Comma 9 6" xfId="13965"/>
    <cellStyle name="Currency 2" xfId="912"/>
    <cellStyle name="Currency 2 2" xfId="3604"/>
    <cellStyle name="Currency 2 3" xfId="2773"/>
    <cellStyle name="Currency 2 4" xfId="13966"/>
    <cellStyle name="Currency 2 5" xfId="13967"/>
    <cellStyle name="Currency 2 6" xfId="13968"/>
    <cellStyle name="Date" xfId="913"/>
    <cellStyle name="Explanatory Text" xfId="914"/>
    <cellStyle name="Explanatory Text 10" xfId="915"/>
    <cellStyle name="Explanatory Text 11" xfId="916"/>
    <cellStyle name="Explanatory Text 12" xfId="917"/>
    <cellStyle name="Explanatory Text 13" xfId="918"/>
    <cellStyle name="Explanatory Text 14" xfId="919"/>
    <cellStyle name="Explanatory Text 15" xfId="920"/>
    <cellStyle name="Explanatory Text 16" xfId="921"/>
    <cellStyle name="Explanatory Text 17" xfId="922"/>
    <cellStyle name="Explanatory Text 18" xfId="923"/>
    <cellStyle name="Explanatory Text 19" xfId="924"/>
    <cellStyle name="Explanatory Text 2" xfId="925"/>
    <cellStyle name="Explanatory Text 2 10" xfId="5493"/>
    <cellStyle name="Explanatory Text 2 11" xfId="5494"/>
    <cellStyle name="Explanatory Text 2 12" xfId="5495"/>
    <cellStyle name="Explanatory Text 2 13" xfId="5496"/>
    <cellStyle name="Explanatory Text 2 14" xfId="13969"/>
    <cellStyle name="Explanatory Text 2 2" xfId="926"/>
    <cellStyle name="Explanatory Text 2 3" xfId="927"/>
    <cellStyle name="Explanatory Text 2 4" xfId="5497"/>
    <cellStyle name="Explanatory Text 2 5" xfId="5498"/>
    <cellStyle name="Explanatory Text 2 6" xfId="5499"/>
    <cellStyle name="Explanatory Text 2 7" xfId="5500"/>
    <cellStyle name="Explanatory Text 2 8" xfId="5501"/>
    <cellStyle name="Explanatory Text 2 9" xfId="5502"/>
    <cellStyle name="Explanatory Text 20" xfId="928"/>
    <cellStyle name="Explanatory Text 21" xfId="929"/>
    <cellStyle name="Explanatory Text 21 10" xfId="5504"/>
    <cellStyle name="Explanatory Text 21 11" xfId="5505"/>
    <cellStyle name="Explanatory Text 21 12" xfId="5506"/>
    <cellStyle name="Explanatory Text 21 13" xfId="5507"/>
    <cellStyle name="Explanatory Text 21 14" xfId="5503"/>
    <cellStyle name="Explanatory Text 21 2" xfId="930"/>
    <cellStyle name="Explanatory Text 21 2 2" xfId="5508"/>
    <cellStyle name="Explanatory Text 21 2 2 2" xfId="13970"/>
    <cellStyle name="Explanatory Text 21 2 3" xfId="3068"/>
    <cellStyle name="Explanatory Text 21 2 3 3" xfId="13971"/>
    <cellStyle name="Explanatory Text 21 2 4" xfId="13972"/>
    <cellStyle name="Explanatory Text 21 2 5" xfId="13973"/>
    <cellStyle name="Explanatory Text 21 3" xfId="5509"/>
    <cellStyle name="Explanatory Text 21 4" xfId="5510"/>
    <cellStyle name="Explanatory Text 21 5" xfId="5511"/>
    <cellStyle name="Explanatory Text 21 6" xfId="5512"/>
    <cellStyle name="Explanatory Text 21 7" xfId="5513"/>
    <cellStyle name="Explanatory Text 21 8" xfId="5514"/>
    <cellStyle name="Explanatory Text 21 9" xfId="5515"/>
    <cellStyle name="Explanatory Text 21_Kleistu_celins" xfId="13974"/>
    <cellStyle name="Explanatory Text 22" xfId="931"/>
    <cellStyle name="Explanatory Text 22 2" xfId="3605"/>
    <cellStyle name="Explanatory Text 22 3" xfId="13975"/>
    <cellStyle name="Explanatory Text 22 4" xfId="13976"/>
    <cellStyle name="Explanatory Text 23" xfId="932"/>
    <cellStyle name="Explanatory Text 23 2" xfId="5516"/>
    <cellStyle name="Explanatory Text 23 2 2" xfId="13977"/>
    <cellStyle name="Explanatory Text 23 3" xfId="3069"/>
    <cellStyle name="Explanatory Text 23 3 3" xfId="13978"/>
    <cellStyle name="Explanatory Text 23 4" xfId="13979"/>
    <cellStyle name="Explanatory Text 23 5" xfId="13980"/>
    <cellStyle name="Explanatory Text 24" xfId="13981"/>
    <cellStyle name="Explanatory Text 24 2" xfId="5517"/>
    <cellStyle name="Explanatory Text 24 3" xfId="5518"/>
    <cellStyle name="Explanatory Text 24 4" xfId="5519"/>
    <cellStyle name="Explanatory Text 24 5" xfId="5520"/>
    <cellStyle name="Explanatory Text 24 6" xfId="5521"/>
    <cellStyle name="Explanatory Text 25" xfId="5522"/>
    <cellStyle name="Explanatory Text 26" xfId="5523"/>
    <cellStyle name="Explanatory Text 27" xfId="5524"/>
    <cellStyle name="Explanatory Text 28" xfId="5525"/>
    <cellStyle name="Explanatory Text 29" xfId="5526"/>
    <cellStyle name="Explanatory Text 3" xfId="933"/>
    <cellStyle name="Explanatory Text 30" xfId="5527"/>
    <cellStyle name="Explanatory Text 31" xfId="5528"/>
    <cellStyle name="Explanatory Text 32" xfId="5529"/>
    <cellStyle name="Explanatory Text 33" xfId="5530"/>
    <cellStyle name="Explanatory Text 34" xfId="13982"/>
    <cellStyle name="Explanatory Text 35" xfId="13983"/>
    <cellStyle name="Explanatory Text 4" xfId="934"/>
    <cellStyle name="Explanatory Text 5" xfId="935"/>
    <cellStyle name="Explanatory Text 6" xfId="936"/>
    <cellStyle name="Explanatory Text 7" xfId="937"/>
    <cellStyle name="Explanatory Text 8" xfId="938"/>
    <cellStyle name="Explanatory Text 9" xfId="939"/>
    <cellStyle name="Fixed" xfId="940"/>
    <cellStyle name="Good" xfId="941"/>
    <cellStyle name="Good 10" xfId="942"/>
    <cellStyle name="Good 11" xfId="943"/>
    <cellStyle name="Good 12" xfId="944"/>
    <cellStyle name="Good 13" xfId="945"/>
    <cellStyle name="Good 14" xfId="946"/>
    <cellStyle name="Good 15" xfId="947"/>
    <cellStyle name="Good 16" xfId="948"/>
    <cellStyle name="Good 17" xfId="949"/>
    <cellStyle name="Good 18" xfId="950"/>
    <cellStyle name="Good 19" xfId="951"/>
    <cellStyle name="Good 2" xfId="952"/>
    <cellStyle name="Good 2 10" xfId="5531"/>
    <cellStyle name="Good 2 11" xfId="5532"/>
    <cellStyle name="Good 2 12" xfId="5533"/>
    <cellStyle name="Good 2 13" xfId="5534"/>
    <cellStyle name="Good 2 14" xfId="13984"/>
    <cellStyle name="Good 2 2" xfId="953"/>
    <cellStyle name="Good 2 3" xfId="954"/>
    <cellStyle name="Good 2 4" xfId="5535"/>
    <cellStyle name="Good 2 5" xfId="5536"/>
    <cellStyle name="Good 2 6" xfId="5537"/>
    <cellStyle name="Good 2 7" xfId="5538"/>
    <cellStyle name="Good 2 8" xfId="5539"/>
    <cellStyle name="Good 2 9" xfId="5540"/>
    <cellStyle name="Good 20" xfId="955"/>
    <cellStyle name="Good 21" xfId="956"/>
    <cellStyle name="Good 21 10" xfId="5542"/>
    <cellStyle name="Good 21 11" xfId="5543"/>
    <cellStyle name="Good 21 12" xfId="5544"/>
    <cellStyle name="Good 21 13" xfId="5545"/>
    <cellStyle name="Good 21 14" xfId="5541"/>
    <cellStyle name="Good 21 2" xfId="957"/>
    <cellStyle name="Good 21 2 2" xfId="5546"/>
    <cellStyle name="Good 21 2 2 2" xfId="13985"/>
    <cellStyle name="Good 21 2 3" xfId="3070"/>
    <cellStyle name="Good 21 2 3 3" xfId="13986"/>
    <cellStyle name="Good 21 2 4" xfId="13987"/>
    <cellStyle name="Good 21 2 5" xfId="13988"/>
    <cellStyle name="Good 21 3" xfId="5547"/>
    <cellStyle name="Good 21 4" xfId="5548"/>
    <cellStyle name="Good 21 5" xfId="5549"/>
    <cellStyle name="Good 21 6" xfId="5550"/>
    <cellStyle name="Good 21 7" xfId="5551"/>
    <cellStyle name="Good 21 8" xfId="5552"/>
    <cellStyle name="Good 21 9" xfId="5553"/>
    <cellStyle name="Good 21_Kleistu_celins" xfId="13989"/>
    <cellStyle name="Good 22" xfId="958"/>
    <cellStyle name="Good 22 2" xfId="3606"/>
    <cellStyle name="Good 22 3" xfId="13990"/>
    <cellStyle name="Good 22 4" xfId="13991"/>
    <cellStyle name="Good 23" xfId="959"/>
    <cellStyle name="Good 23 2" xfId="5554"/>
    <cellStyle name="Good 23 2 2" xfId="13992"/>
    <cellStyle name="Good 23 3" xfId="3071"/>
    <cellStyle name="Good 23 3 3" xfId="13993"/>
    <cellStyle name="Good 23 4" xfId="13994"/>
    <cellStyle name="Good 23 5" xfId="13995"/>
    <cellStyle name="Good 24" xfId="13996"/>
    <cellStyle name="Good 24 2" xfId="5555"/>
    <cellStyle name="Good 24 3" xfId="5556"/>
    <cellStyle name="Good 24 4" xfId="5557"/>
    <cellStyle name="Good 24 5" xfId="5558"/>
    <cellStyle name="Good 24 6" xfId="5559"/>
    <cellStyle name="Good 25" xfId="5560"/>
    <cellStyle name="Good 26" xfId="5561"/>
    <cellStyle name="Good 27" xfId="5562"/>
    <cellStyle name="Good 28" xfId="5563"/>
    <cellStyle name="Good 29" xfId="5564"/>
    <cellStyle name="Good 3" xfId="960"/>
    <cellStyle name="Good 30" xfId="5565"/>
    <cellStyle name="Good 31" xfId="5566"/>
    <cellStyle name="Good 32" xfId="5567"/>
    <cellStyle name="Good 33" xfId="5568"/>
    <cellStyle name="Good 34" xfId="13997"/>
    <cellStyle name="Good 35" xfId="13998"/>
    <cellStyle name="Good 4" xfId="961"/>
    <cellStyle name="Good 5" xfId="962"/>
    <cellStyle name="Good 6" xfId="963"/>
    <cellStyle name="Good 7" xfId="964"/>
    <cellStyle name="Good 8" xfId="965"/>
    <cellStyle name="Good 9" xfId="966"/>
    <cellStyle name="Head 1" xfId="967"/>
    <cellStyle name="Head 2" xfId="993"/>
    <cellStyle name="Head 3" xfId="1019"/>
    <cellStyle name="Head 4" xfId="1045"/>
    <cellStyle name="Heading 1 10" xfId="968"/>
    <cellStyle name="Heading 1 11" xfId="969"/>
    <cellStyle name="Heading 1 12" xfId="970"/>
    <cellStyle name="Heading 1 13" xfId="971"/>
    <cellStyle name="Heading 1 14" xfId="972"/>
    <cellStyle name="Heading 1 15" xfId="973"/>
    <cellStyle name="Heading 1 16" xfId="974"/>
    <cellStyle name="Heading 1 17" xfId="975"/>
    <cellStyle name="Heading 1 18" xfId="976"/>
    <cellStyle name="Heading 1 19" xfId="977"/>
    <cellStyle name="Heading 1 2" xfId="978"/>
    <cellStyle name="Heading 1 2 10" xfId="5569"/>
    <cellStyle name="Heading 1 2 11" xfId="5570"/>
    <cellStyle name="Heading 1 2 12" xfId="5571"/>
    <cellStyle name="Heading 1 2 13" xfId="5572"/>
    <cellStyle name="Heading 1 2 14" xfId="13999"/>
    <cellStyle name="Heading 1 2 2" xfId="979"/>
    <cellStyle name="Heading 1 2 3" xfId="980"/>
    <cellStyle name="Heading 1 2 4" xfId="5573"/>
    <cellStyle name="Heading 1 2 5" xfId="5574"/>
    <cellStyle name="Heading 1 2 6" xfId="5575"/>
    <cellStyle name="Heading 1 2 7" xfId="5576"/>
    <cellStyle name="Heading 1 2 8" xfId="5577"/>
    <cellStyle name="Heading 1 2 9" xfId="5578"/>
    <cellStyle name="Heading 1 20" xfId="981"/>
    <cellStyle name="Heading 1 21" xfId="982"/>
    <cellStyle name="Heading 1 21 10" xfId="5580"/>
    <cellStyle name="Heading 1 21 11" xfId="5581"/>
    <cellStyle name="Heading 1 21 12" xfId="5582"/>
    <cellStyle name="Heading 1 21 13" xfId="5583"/>
    <cellStyle name="Heading 1 21 14" xfId="5579"/>
    <cellStyle name="Heading 1 21 2" xfId="983"/>
    <cellStyle name="Heading 1 21 2 2" xfId="5584"/>
    <cellStyle name="Heading 1 21 2 2 2" xfId="14000"/>
    <cellStyle name="Heading 1 21 2 3" xfId="3072"/>
    <cellStyle name="Heading 1 21 2 3 3" xfId="14001"/>
    <cellStyle name="Heading 1 21 2 4" xfId="14002"/>
    <cellStyle name="Heading 1 21 2 5" xfId="14003"/>
    <cellStyle name="Heading 1 21 3" xfId="5585"/>
    <cellStyle name="Heading 1 21 4" xfId="5586"/>
    <cellStyle name="Heading 1 21 5" xfId="5587"/>
    <cellStyle name="Heading 1 21 6" xfId="5588"/>
    <cellStyle name="Heading 1 21 7" xfId="5589"/>
    <cellStyle name="Heading 1 21 8" xfId="5590"/>
    <cellStyle name="Heading 1 21 9" xfId="5591"/>
    <cellStyle name="Heading 1 21_Kleistu_celins" xfId="14004"/>
    <cellStyle name="Heading 1 22" xfId="984"/>
    <cellStyle name="Heading 1 22 2" xfId="3621"/>
    <cellStyle name="Heading 1 22 2 2" xfId="14005"/>
    <cellStyle name="Heading 1 22 3" xfId="4425"/>
    <cellStyle name="Heading 1 22 3 2" xfId="14006"/>
    <cellStyle name="Heading 1 22 4" xfId="14007"/>
    <cellStyle name="Heading 1 22 5" xfId="14008"/>
    <cellStyle name="Heading 1 23" xfId="985"/>
    <cellStyle name="Heading 1 23 2" xfId="5592"/>
    <cellStyle name="Heading 1 23 2 2" xfId="14009"/>
    <cellStyle name="Heading 1 23 3" xfId="3073"/>
    <cellStyle name="Heading 1 23 3 3" xfId="14010"/>
    <cellStyle name="Heading 1 23 4" xfId="14011"/>
    <cellStyle name="Heading 1 23 5" xfId="14012"/>
    <cellStyle name="Heading 1 24" xfId="14013"/>
    <cellStyle name="Heading 1 24 2" xfId="5593"/>
    <cellStyle name="Heading 1 24 3" xfId="5594"/>
    <cellStyle name="Heading 1 24 4" xfId="5595"/>
    <cellStyle name="Heading 1 24 5" xfId="5596"/>
    <cellStyle name="Heading 1 24 6" xfId="5597"/>
    <cellStyle name="Heading 1 25" xfId="5598"/>
    <cellStyle name="Heading 1 26" xfId="5599"/>
    <cellStyle name="Heading 1 27" xfId="5600"/>
    <cellStyle name="Heading 1 28" xfId="5601"/>
    <cellStyle name="Heading 1 29" xfId="5602"/>
    <cellStyle name="Heading 1 3" xfId="986"/>
    <cellStyle name="Heading 1 30" xfId="5603"/>
    <cellStyle name="Heading 1 31" xfId="5604"/>
    <cellStyle name="Heading 1 32" xfId="5605"/>
    <cellStyle name="Heading 1 33" xfId="5606"/>
    <cellStyle name="Heading 1 34" xfId="14014"/>
    <cellStyle name="Heading 1 35" xfId="14015"/>
    <cellStyle name="Heading 1 4" xfId="987"/>
    <cellStyle name="Heading 1 5" xfId="988"/>
    <cellStyle name="Heading 1 6" xfId="989"/>
    <cellStyle name="Heading 1 7" xfId="990"/>
    <cellStyle name="Heading 1 8" xfId="991"/>
    <cellStyle name="Heading 1 9" xfId="992"/>
    <cellStyle name="Heading 2 10" xfId="994"/>
    <cellStyle name="Heading 2 11" xfId="995"/>
    <cellStyle name="Heading 2 12" xfId="996"/>
    <cellStyle name="Heading 2 13" xfId="997"/>
    <cellStyle name="Heading 2 14" xfId="998"/>
    <cellStyle name="Heading 2 15" xfId="999"/>
    <cellStyle name="Heading 2 16" xfId="1000"/>
    <cellStyle name="Heading 2 17" xfId="1001"/>
    <cellStyle name="Heading 2 18" xfId="1002"/>
    <cellStyle name="Heading 2 19" xfId="1003"/>
    <cellStyle name="Heading 2 2" xfId="1004"/>
    <cellStyle name="Heading 2 2 10" xfId="5607"/>
    <cellStyle name="Heading 2 2 11" xfId="5608"/>
    <cellStyle name="Heading 2 2 12" xfId="5609"/>
    <cellStyle name="Heading 2 2 13" xfId="5610"/>
    <cellStyle name="Heading 2 2 14" xfId="14016"/>
    <cellStyle name="Heading 2 2 2" xfId="1005"/>
    <cellStyle name="Heading 2 2 3" xfId="1006"/>
    <cellStyle name="Heading 2 2 4" xfId="5611"/>
    <cellStyle name="Heading 2 2 5" xfId="5612"/>
    <cellStyle name="Heading 2 2 6" xfId="5613"/>
    <cellStyle name="Heading 2 2 7" xfId="5614"/>
    <cellStyle name="Heading 2 2 8" xfId="5615"/>
    <cellStyle name="Heading 2 2 9" xfId="5616"/>
    <cellStyle name="Heading 2 20" xfId="1007"/>
    <cellStyle name="Heading 2 21" xfId="1008"/>
    <cellStyle name="Heading 2 21 10" xfId="5618"/>
    <cellStyle name="Heading 2 21 11" xfId="5619"/>
    <cellStyle name="Heading 2 21 12" xfId="5620"/>
    <cellStyle name="Heading 2 21 13" xfId="5621"/>
    <cellStyle name="Heading 2 21 14" xfId="5617"/>
    <cellStyle name="Heading 2 21 2" xfId="1009"/>
    <cellStyle name="Heading 2 21 2 2" xfId="5622"/>
    <cellStyle name="Heading 2 21 2 2 2" xfId="14017"/>
    <cellStyle name="Heading 2 21 2 3" xfId="3074"/>
    <cellStyle name="Heading 2 21 2 3 3" xfId="14018"/>
    <cellStyle name="Heading 2 21 2 4" xfId="14019"/>
    <cellStyle name="Heading 2 21 2 5" xfId="14020"/>
    <cellStyle name="Heading 2 21 3" xfId="5623"/>
    <cellStyle name="Heading 2 21 4" xfId="5624"/>
    <cellStyle name="Heading 2 21 5" xfId="5625"/>
    <cellStyle name="Heading 2 21 6" xfId="5626"/>
    <cellStyle name="Heading 2 21 7" xfId="5627"/>
    <cellStyle name="Heading 2 21 8" xfId="5628"/>
    <cellStyle name="Heading 2 21 9" xfId="5629"/>
    <cellStyle name="Heading 2 21_Kleistu_celins" xfId="14021"/>
    <cellStyle name="Heading 2 22" xfId="1010"/>
    <cellStyle name="Heading 2 22 2" xfId="3636"/>
    <cellStyle name="Heading 2 22 2 2" xfId="14022"/>
    <cellStyle name="Heading 2 22 3" xfId="4426"/>
    <cellStyle name="Heading 2 22 3 2" xfId="14023"/>
    <cellStyle name="Heading 2 22 4" xfId="14024"/>
    <cellStyle name="Heading 2 22 5" xfId="14025"/>
    <cellStyle name="Heading 2 23" xfId="1011"/>
    <cellStyle name="Heading 2 23 2" xfId="5630"/>
    <cellStyle name="Heading 2 23 2 2" xfId="14026"/>
    <cellStyle name="Heading 2 23 3" xfId="3075"/>
    <cellStyle name="Heading 2 23 3 3" xfId="14027"/>
    <cellStyle name="Heading 2 23 4" xfId="14028"/>
    <cellStyle name="Heading 2 23 5" xfId="14029"/>
    <cellStyle name="Heading 2 24" xfId="14030"/>
    <cellStyle name="Heading 2 24 2" xfId="5631"/>
    <cellStyle name="Heading 2 24 3" xfId="5632"/>
    <cellStyle name="Heading 2 24 4" xfId="5633"/>
    <cellStyle name="Heading 2 24 5" xfId="5634"/>
    <cellStyle name="Heading 2 24 6" xfId="5635"/>
    <cellStyle name="Heading 2 25" xfId="5636"/>
    <cellStyle name="Heading 2 26" xfId="5637"/>
    <cellStyle name="Heading 2 27" xfId="5638"/>
    <cellStyle name="Heading 2 28" xfId="5639"/>
    <cellStyle name="Heading 2 29" xfId="5640"/>
    <cellStyle name="Heading 2 3" xfId="1012"/>
    <cellStyle name="Heading 2 30" xfId="5641"/>
    <cellStyle name="Heading 2 31" xfId="5642"/>
    <cellStyle name="Heading 2 32" xfId="5643"/>
    <cellStyle name="Heading 2 33" xfId="5644"/>
    <cellStyle name="Heading 2 34" xfId="14031"/>
    <cellStyle name="Heading 2 35" xfId="14032"/>
    <cellStyle name="Heading 2 4" xfId="1013"/>
    <cellStyle name="Heading 2 5" xfId="1014"/>
    <cellStyle name="Heading 2 6" xfId="1015"/>
    <cellStyle name="Heading 2 7" xfId="1016"/>
    <cellStyle name="Heading 2 8" xfId="1017"/>
    <cellStyle name="Heading 2 9" xfId="1018"/>
    <cellStyle name="Heading 3 10" xfId="1020"/>
    <cellStyle name="Heading 3 11" xfId="1021"/>
    <cellStyle name="Heading 3 12" xfId="1022"/>
    <cellStyle name="Heading 3 13" xfId="1023"/>
    <cellStyle name="Heading 3 14" xfId="1024"/>
    <cellStyle name="Heading 3 15" xfId="1025"/>
    <cellStyle name="Heading 3 16" xfId="1026"/>
    <cellStyle name="Heading 3 17" xfId="1027"/>
    <cellStyle name="Heading 3 18" xfId="1028"/>
    <cellStyle name="Heading 3 19" xfId="1029"/>
    <cellStyle name="Heading 3 2" xfId="1030"/>
    <cellStyle name="Heading 3 2 10" xfId="5645"/>
    <cellStyle name="Heading 3 2 11" xfId="5646"/>
    <cellStyle name="Heading 3 2 12" xfId="5647"/>
    <cellStyle name="Heading 3 2 13" xfId="5648"/>
    <cellStyle name="Heading 3 2 14" xfId="14033"/>
    <cellStyle name="Heading 3 2 2" xfId="1031"/>
    <cellStyle name="Heading 3 2 3" xfId="1032"/>
    <cellStyle name="Heading 3 2 4" xfId="5649"/>
    <cellStyle name="Heading 3 2 5" xfId="5650"/>
    <cellStyle name="Heading 3 2 6" xfId="5651"/>
    <cellStyle name="Heading 3 2 7" xfId="5652"/>
    <cellStyle name="Heading 3 2 8" xfId="5653"/>
    <cellStyle name="Heading 3 2 9" xfId="5654"/>
    <cellStyle name="Heading 3 20" xfId="1033"/>
    <cellStyle name="Heading 3 21" xfId="1034"/>
    <cellStyle name="Heading 3 21 10" xfId="5656"/>
    <cellStyle name="Heading 3 21 11" xfId="5657"/>
    <cellStyle name="Heading 3 21 12" xfId="5658"/>
    <cellStyle name="Heading 3 21 13" xfId="5659"/>
    <cellStyle name="Heading 3 21 14" xfId="5655"/>
    <cellStyle name="Heading 3 21 2" xfId="1035"/>
    <cellStyle name="Heading 3 21 2 2" xfId="5660"/>
    <cellStyle name="Heading 3 21 2 2 2" xfId="14034"/>
    <cellStyle name="Heading 3 21 2 3" xfId="3076"/>
    <cellStyle name="Heading 3 21 2 3 3" xfId="14035"/>
    <cellStyle name="Heading 3 21 2 4" xfId="14036"/>
    <cellStyle name="Heading 3 21 2 5" xfId="14037"/>
    <cellStyle name="Heading 3 21 3" xfId="5661"/>
    <cellStyle name="Heading 3 21 4" xfId="5662"/>
    <cellStyle name="Heading 3 21 5" xfId="5663"/>
    <cellStyle name="Heading 3 21 6" xfId="5664"/>
    <cellStyle name="Heading 3 21 7" xfId="5665"/>
    <cellStyle name="Heading 3 21 8" xfId="5666"/>
    <cellStyle name="Heading 3 21 9" xfId="5667"/>
    <cellStyle name="Heading 3 21_Kleistu_celins" xfId="14038"/>
    <cellStyle name="Heading 3 22" xfId="1036"/>
    <cellStyle name="Heading 3 22 2" xfId="3661"/>
    <cellStyle name="Heading 3 22 2 2" xfId="14039"/>
    <cellStyle name="Heading 3 22 3" xfId="4427"/>
    <cellStyle name="Heading 3 22 3 2" xfId="14040"/>
    <cellStyle name="Heading 3 22 4" xfId="14041"/>
    <cellStyle name="Heading 3 22 5" xfId="14042"/>
    <cellStyle name="Heading 3 23" xfId="1037"/>
    <cellStyle name="Heading 3 23 2" xfId="5668"/>
    <cellStyle name="Heading 3 23 2 2" xfId="14043"/>
    <cellStyle name="Heading 3 23 3" xfId="3077"/>
    <cellStyle name="Heading 3 23 3 3" xfId="14044"/>
    <cellStyle name="Heading 3 23 4" xfId="14045"/>
    <cellStyle name="Heading 3 23 5" xfId="14046"/>
    <cellStyle name="Heading 3 24" xfId="14047"/>
    <cellStyle name="Heading 3 24 2" xfId="5669"/>
    <cellStyle name="Heading 3 24 3" xfId="5670"/>
    <cellStyle name="Heading 3 24 4" xfId="5671"/>
    <cellStyle name="Heading 3 24 5" xfId="5672"/>
    <cellStyle name="Heading 3 24 6" xfId="5673"/>
    <cellStyle name="Heading 3 25" xfId="5674"/>
    <cellStyle name="Heading 3 26" xfId="5675"/>
    <cellStyle name="Heading 3 27" xfId="5676"/>
    <cellStyle name="Heading 3 28" xfId="5677"/>
    <cellStyle name="Heading 3 29" xfId="5678"/>
    <cellStyle name="Heading 3 3" xfId="1038"/>
    <cellStyle name="Heading 3 30" xfId="5679"/>
    <cellStyle name="Heading 3 31" xfId="5680"/>
    <cellStyle name="Heading 3 32" xfId="5681"/>
    <cellStyle name="Heading 3 33" xfId="5682"/>
    <cellStyle name="Heading 3 34" xfId="14048"/>
    <cellStyle name="Heading 3 35" xfId="14049"/>
    <cellStyle name="Heading 3 4" xfId="1039"/>
    <cellStyle name="Heading 3 5" xfId="1040"/>
    <cellStyle name="Heading 3 6" xfId="1041"/>
    <cellStyle name="Heading 3 7" xfId="1042"/>
    <cellStyle name="Heading 3 8" xfId="1043"/>
    <cellStyle name="Heading 3 9" xfId="1044"/>
    <cellStyle name="Heading 4 10" xfId="1046"/>
    <cellStyle name="Heading 4 11" xfId="1047"/>
    <cellStyle name="Heading 4 12" xfId="1048"/>
    <cellStyle name="Heading 4 13" xfId="1049"/>
    <cellStyle name="Heading 4 14" xfId="1050"/>
    <cellStyle name="Heading 4 15" xfId="1051"/>
    <cellStyle name="Heading 4 16" xfId="1052"/>
    <cellStyle name="Heading 4 17" xfId="1053"/>
    <cellStyle name="Heading 4 18" xfId="1054"/>
    <cellStyle name="Heading 4 19" xfId="1055"/>
    <cellStyle name="Heading 4 2" xfId="1056"/>
    <cellStyle name="Heading 4 2 10" xfId="5683"/>
    <cellStyle name="Heading 4 2 11" xfId="5684"/>
    <cellStyle name="Heading 4 2 12" xfId="5685"/>
    <cellStyle name="Heading 4 2 13" xfId="5686"/>
    <cellStyle name="Heading 4 2 14" xfId="14050"/>
    <cellStyle name="Heading 4 2 2" xfId="1057"/>
    <cellStyle name="Heading 4 2 3" xfId="1058"/>
    <cellStyle name="Heading 4 2 4" xfId="5687"/>
    <cellStyle name="Heading 4 2 5" xfId="5688"/>
    <cellStyle name="Heading 4 2 6" xfId="5689"/>
    <cellStyle name="Heading 4 2 7" xfId="5690"/>
    <cellStyle name="Heading 4 2 8" xfId="5691"/>
    <cellStyle name="Heading 4 2 9" xfId="5692"/>
    <cellStyle name="Heading 4 20" xfId="1059"/>
    <cellStyle name="Heading 4 21" xfId="1060"/>
    <cellStyle name="Heading 4 21 10" xfId="5694"/>
    <cellStyle name="Heading 4 21 11" xfId="5695"/>
    <cellStyle name="Heading 4 21 12" xfId="5696"/>
    <cellStyle name="Heading 4 21 13" xfId="5697"/>
    <cellStyle name="Heading 4 21 14" xfId="5693"/>
    <cellStyle name="Heading 4 21 2" xfId="1061"/>
    <cellStyle name="Heading 4 21 2 2" xfId="5698"/>
    <cellStyle name="Heading 4 21 2 2 2" xfId="14051"/>
    <cellStyle name="Heading 4 21 2 3" xfId="3078"/>
    <cellStyle name="Heading 4 21 2 3 3" xfId="14052"/>
    <cellStyle name="Heading 4 21 2 4" xfId="14053"/>
    <cellStyle name="Heading 4 21 2 5" xfId="14054"/>
    <cellStyle name="Heading 4 21 3" xfId="5699"/>
    <cellStyle name="Heading 4 21 4" xfId="5700"/>
    <cellStyle name="Heading 4 21 5" xfId="5701"/>
    <cellStyle name="Heading 4 21 6" xfId="5702"/>
    <cellStyle name="Heading 4 21 7" xfId="5703"/>
    <cellStyle name="Heading 4 21 8" xfId="5704"/>
    <cellStyle name="Heading 4 21 9" xfId="5705"/>
    <cellStyle name="Heading 4 21_Kleistu_celins" xfId="14055"/>
    <cellStyle name="Heading 4 22" xfId="1062"/>
    <cellStyle name="Heading 4 22 2" xfId="3686"/>
    <cellStyle name="Heading 4 22 2 2" xfId="14056"/>
    <cellStyle name="Heading 4 22 3" xfId="4428"/>
    <cellStyle name="Heading 4 22 3 2" xfId="14057"/>
    <cellStyle name="Heading 4 22 4" xfId="14058"/>
    <cellStyle name="Heading 4 22 5" xfId="14059"/>
    <cellStyle name="Heading 4 23" xfId="1063"/>
    <cellStyle name="Heading 4 23 2" xfId="5706"/>
    <cellStyle name="Heading 4 23 2 2" xfId="14060"/>
    <cellStyle name="Heading 4 23 3" xfId="3079"/>
    <cellStyle name="Heading 4 23 3 3" xfId="14061"/>
    <cellStyle name="Heading 4 23 4" xfId="14062"/>
    <cellStyle name="Heading 4 23 5" xfId="14063"/>
    <cellStyle name="Heading 4 24" xfId="14064"/>
    <cellStyle name="Heading 4 24 2" xfId="5707"/>
    <cellStyle name="Heading 4 24 3" xfId="5708"/>
    <cellStyle name="Heading 4 24 4" xfId="5709"/>
    <cellStyle name="Heading 4 24 5" xfId="5710"/>
    <cellStyle name="Heading 4 24 6" xfId="5711"/>
    <cellStyle name="Heading 4 25" xfId="5712"/>
    <cellStyle name="Heading 4 26" xfId="5713"/>
    <cellStyle name="Heading 4 27" xfId="5714"/>
    <cellStyle name="Heading 4 28" xfId="5715"/>
    <cellStyle name="Heading 4 29" xfId="5716"/>
    <cellStyle name="Heading 4 3" xfId="1064"/>
    <cellStyle name="Heading 4 30" xfId="5717"/>
    <cellStyle name="Heading 4 31" xfId="5718"/>
    <cellStyle name="Heading 4 32" xfId="5719"/>
    <cellStyle name="Heading 4 33" xfId="5720"/>
    <cellStyle name="Heading 4 34" xfId="14065"/>
    <cellStyle name="Heading 4 35" xfId="14066"/>
    <cellStyle name="Heading 4 4" xfId="1065"/>
    <cellStyle name="Heading 4 5" xfId="1066"/>
    <cellStyle name="Heading 4 6" xfId="1067"/>
    <cellStyle name="Heading 4 7" xfId="1068"/>
    <cellStyle name="Heading 4 8" xfId="1069"/>
    <cellStyle name="Heading 4 9" xfId="1070"/>
    <cellStyle name="Heading1 1" xfId="1071"/>
    <cellStyle name="Heading2" xfId="1072"/>
    <cellStyle name="Ievade" xfId="1073"/>
    <cellStyle name="Input" xfId="1074"/>
    <cellStyle name="Input 10" xfId="1075"/>
    <cellStyle name="Input 11" xfId="1076"/>
    <cellStyle name="Input 12" xfId="1077"/>
    <cellStyle name="Input 13" xfId="1078"/>
    <cellStyle name="Input 14" xfId="1079"/>
    <cellStyle name="Input 15" xfId="1080"/>
    <cellStyle name="Input 16" xfId="1081"/>
    <cellStyle name="Input 17" xfId="1082"/>
    <cellStyle name="Input 18" xfId="1083"/>
    <cellStyle name="Input 19" xfId="1084"/>
    <cellStyle name="Input 2" xfId="1085"/>
    <cellStyle name="Input 2 10" xfId="5721"/>
    <cellStyle name="Input 2 11" xfId="5722"/>
    <cellStyle name="Input 2 12" xfId="5723"/>
    <cellStyle name="Input 2 13" xfId="5724"/>
    <cellStyle name="Input 2 14" xfId="14067"/>
    <cellStyle name="Input 2 2" xfId="1086"/>
    <cellStyle name="Input 2 2 2" xfId="8161"/>
    <cellStyle name="Input 2 2 2 2" xfId="14068"/>
    <cellStyle name="Input 2 2 2 2 2" xfId="14069"/>
    <cellStyle name="Input 2 2 2 2 2 2" xfId="14070"/>
    <cellStyle name="Input 2 2 2 2 2 2 2" xfId="14071"/>
    <cellStyle name="Input 2 2 2 2 3" xfId="14072"/>
    <cellStyle name="Input 2 2 2 2 3 2" xfId="14073"/>
    <cellStyle name="Input 2 2 2 2 3 2 2" xfId="14074"/>
    <cellStyle name="Input 2 2 2 2 4" xfId="14075"/>
    <cellStyle name="Input 2 2 2 2 4 2" xfId="14076"/>
    <cellStyle name="Input 2 2 2 2 4 3" xfId="14077"/>
    <cellStyle name="Input 2 2 2 3" xfId="14078"/>
    <cellStyle name="Input 2 2 2 3 2" xfId="14079"/>
    <cellStyle name="Input 2 2 2 3 2 2" xfId="14080"/>
    <cellStyle name="Input 2 2 2 4" xfId="14081"/>
    <cellStyle name="Input 2 2 2 4 2" xfId="14082"/>
    <cellStyle name="Input 2 2 2 4 2 2" xfId="14083"/>
    <cellStyle name="Input 2 2 2 5" xfId="14084"/>
    <cellStyle name="Input 2 2 2 5 2" xfId="14085"/>
    <cellStyle name="Input 2 2 2 5 2 2" xfId="14086"/>
    <cellStyle name="Input 2 2 2 6" xfId="14087"/>
    <cellStyle name="Input 2 2 2 6 2" xfId="14088"/>
    <cellStyle name="Input 2 2 2 6 2 2" xfId="14089"/>
    <cellStyle name="Input 2 2 2 6 3" xfId="14090"/>
    <cellStyle name="Input 2 2 2 6 4" xfId="14091"/>
    <cellStyle name="Input 2 2 2 7" xfId="14092"/>
    <cellStyle name="Input 2 2 3" xfId="8162"/>
    <cellStyle name="Input 2 2 3 2" xfId="14093"/>
    <cellStyle name="Input 2 2 3 2 2" xfId="14094"/>
    <cellStyle name="Input 2 2 3 2 2 2" xfId="14095"/>
    <cellStyle name="Input 2 2 3 2 2 2 2" xfId="14096"/>
    <cellStyle name="Input 2 2 3 2 3" xfId="14097"/>
    <cellStyle name="Input 2 2 3 2 3 2" xfId="14098"/>
    <cellStyle name="Input 2 2 3 3" xfId="14099"/>
    <cellStyle name="Input 2 2 3 3 2" xfId="14100"/>
    <cellStyle name="Input 2 2 3 3 2 2" xfId="14101"/>
    <cellStyle name="Input 2 2 3 3 3" xfId="14102"/>
    <cellStyle name="Input 2 2 3 3 3 2" xfId="14103"/>
    <cellStyle name="Input 2 2 3 4" xfId="14104"/>
    <cellStyle name="Input 2 2 3 4 2" xfId="14105"/>
    <cellStyle name="Input 2 2 4" xfId="14106"/>
    <cellStyle name="Input 2 2 4 2" xfId="14107"/>
    <cellStyle name="Input 2 2 4 2 2" xfId="14108"/>
    <cellStyle name="Input 2 3" xfId="1087"/>
    <cellStyle name="Input 2 4" xfId="5725"/>
    <cellStyle name="Input 2 5" xfId="5726"/>
    <cellStyle name="Input 2 6" xfId="5727"/>
    <cellStyle name="Input 2 7" xfId="5728"/>
    <cellStyle name="Input 2 8" xfId="5729"/>
    <cellStyle name="Input 2 9" xfId="5730"/>
    <cellStyle name="Input 20" xfId="1088"/>
    <cellStyle name="Input 21" xfId="1089"/>
    <cellStyle name="Input 21 10" xfId="5732"/>
    <cellStyle name="Input 21 11" xfId="5733"/>
    <cellStyle name="Input 21 12" xfId="5734"/>
    <cellStyle name="Input 21 13" xfId="5735"/>
    <cellStyle name="Input 21 14" xfId="5731"/>
    <cellStyle name="Input 21 2" xfId="1090"/>
    <cellStyle name="Input 21 2 2" xfId="5736"/>
    <cellStyle name="Input 21 2 2 2" xfId="14109"/>
    <cellStyle name="Input 21 2 3" xfId="3080"/>
    <cellStyle name="Input 21 2 3 3" xfId="14110"/>
    <cellStyle name="Input 21 2 4" xfId="14111"/>
    <cellStyle name="Input 21 2 5" xfId="14112"/>
    <cellStyle name="Input 21 3" xfId="5737"/>
    <cellStyle name="Input 21 4" xfId="5738"/>
    <cellStyle name="Input 21 5" xfId="5739"/>
    <cellStyle name="Input 21 6" xfId="5740"/>
    <cellStyle name="Input 21 7" xfId="5741"/>
    <cellStyle name="Input 21 8" xfId="5742"/>
    <cellStyle name="Input 21 9" xfId="5743"/>
    <cellStyle name="Input 21_Kleistu_celins" xfId="14113"/>
    <cellStyle name="Input 22" xfId="1091"/>
    <cellStyle name="Input 22 2" xfId="3713"/>
    <cellStyle name="Input 22 3" xfId="14114"/>
    <cellStyle name="Input 22 4" xfId="14115"/>
    <cellStyle name="Input 23" xfId="1092"/>
    <cellStyle name="Input 23 2" xfId="5744"/>
    <cellStyle name="Input 23 2 2" xfId="14116"/>
    <cellStyle name="Input 23 3" xfId="3081"/>
    <cellStyle name="Input 23 3 3" xfId="14117"/>
    <cellStyle name="Input 23 4" xfId="14118"/>
    <cellStyle name="Input 23 5" xfId="14119"/>
    <cellStyle name="Input 24" xfId="14120"/>
    <cellStyle name="Input 24 2" xfId="5745"/>
    <cellStyle name="Input 24 3" xfId="5746"/>
    <cellStyle name="Input 24 4" xfId="5747"/>
    <cellStyle name="Input 24 5" xfId="5748"/>
    <cellStyle name="Input 24 6" xfId="5749"/>
    <cellStyle name="Input 25" xfId="5750"/>
    <cellStyle name="Input 26" xfId="5751"/>
    <cellStyle name="Input 27" xfId="5752"/>
    <cellStyle name="Input 28" xfId="5753"/>
    <cellStyle name="Input 29" xfId="5754"/>
    <cellStyle name="Input 3" xfId="1093"/>
    <cellStyle name="Input 3 2" xfId="8163"/>
    <cellStyle name="Input 3 2 2" xfId="8164"/>
    <cellStyle name="Input 3 2 2 2" xfId="14121"/>
    <cellStyle name="Input 3 2 2 2 2" xfId="14122"/>
    <cellStyle name="Input 3 2 2 2 2 2" xfId="14123"/>
    <cellStyle name="Input 3 2 2 2 2 2 2" xfId="14124"/>
    <cellStyle name="Input 3 2 2 2 3" xfId="14125"/>
    <cellStyle name="Input 3 2 2 2 3 2" xfId="14126"/>
    <cellStyle name="Input 3 2 2 2 3 2 2" xfId="14127"/>
    <cellStyle name="Input 3 2 2 2 4" xfId="14128"/>
    <cellStyle name="Input 3 2 2 2 4 2" xfId="14129"/>
    <cellStyle name="Input 3 2 2 2 4 3" xfId="14130"/>
    <cellStyle name="Input 3 2 2 3" xfId="14131"/>
    <cellStyle name="Input 3 2 2 3 2" xfId="14132"/>
    <cellStyle name="Input 3 2 2 3 2 2" xfId="14133"/>
    <cellStyle name="Input 3 2 2 4" xfId="14134"/>
    <cellStyle name="Input 3 2 2 4 2" xfId="14135"/>
    <cellStyle name="Input 3 2 2 4 2 2" xfId="14136"/>
    <cellStyle name="Input 3 2 2 5" xfId="14137"/>
    <cellStyle name="Input 3 2 2 5 2" xfId="14138"/>
    <cellStyle name="Input 3 2 2 5 2 2" xfId="14139"/>
    <cellStyle name="Input 3 2 2 6" xfId="14140"/>
    <cellStyle name="Input 3 2 2 6 2" xfId="14141"/>
    <cellStyle name="Input 3 2 2 6 2 2" xfId="14142"/>
    <cellStyle name="Input 3 2 2 6 3" xfId="14143"/>
    <cellStyle name="Input 3 2 2 6 4" xfId="14144"/>
    <cellStyle name="Input 3 2 2 7" xfId="14145"/>
    <cellStyle name="Input 3 2 3" xfId="8165"/>
    <cellStyle name="Input 3 2 3 2" xfId="14146"/>
    <cellStyle name="Input 3 2 3 2 2" xfId="14147"/>
    <cellStyle name="Input 3 2 3 2 2 2" xfId="14148"/>
    <cellStyle name="Input 3 2 3 2 2 2 2" xfId="14149"/>
    <cellStyle name="Input 3 2 3 2 3" xfId="14150"/>
    <cellStyle name="Input 3 2 3 2 3 2" xfId="14151"/>
    <cellStyle name="Input 3 2 3 3" xfId="14152"/>
    <cellStyle name="Input 3 2 3 3 2" xfId="14153"/>
    <cellStyle name="Input 3 2 3 3 2 2" xfId="14154"/>
    <cellStyle name="Input 3 2 3 3 3" xfId="14155"/>
    <cellStyle name="Input 3 2 3 3 3 2" xfId="14156"/>
    <cellStyle name="Input 3 2 3 4" xfId="14157"/>
    <cellStyle name="Input 3 2 3 4 2" xfId="14158"/>
    <cellStyle name="Input 3 2 4" xfId="14159"/>
    <cellStyle name="Input 3 2 4 2" xfId="14160"/>
    <cellStyle name="Input 3 2 4 2 2" xfId="14161"/>
    <cellStyle name="Input 30" xfId="5755"/>
    <cellStyle name="Input 31" xfId="5756"/>
    <cellStyle name="Input 32" xfId="5757"/>
    <cellStyle name="Input 33" xfId="5758"/>
    <cellStyle name="Input 34" xfId="14162"/>
    <cellStyle name="Input 35" xfId="14163"/>
    <cellStyle name="Input 4" xfId="1094"/>
    <cellStyle name="Input 4 2" xfId="8166"/>
    <cellStyle name="Input 4 2 2" xfId="8167"/>
    <cellStyle name="Input 4 2 2 2" xfId="14164"/>
    <cellStyle name="Input 4 2 2 2 2" xfId="14165"/>
    <cellStyle name="Input 4 2 2 2 2 2" xfId="14166"/>
    <cellStyle name="Input 4 2 2 2 2 2 2" xfId="14167"/>
    <cellStyle name="Input 4 2 2 2 3" xfId="14168"/>
    <cellStyle name="Input 4 2 2 2 3 2" xfId="14169"/>
    <cellStyle name="Input 4 2 2 2 3 2 2" xfId="14170"/>
    <cellStyle name="Input 4 2 2 2 4" xfId="14171"/>
    <cellStyle name="Input 4 2 2 2 4 2" xfId="14172"/>
    <cellStyle name="Input 4 2 2 2 4 3" xfId="14173"/>
    <cellStyle name="Input 4 2 2 3" xfId="14174"/>
    <cellStyle name="Input 4 2 2 3 2" xfId="14175"/>
    <cellStyle name="Input 4 2 2 3 2 2" xfId="14176"/>
    <cellStyle name="Input 4 2 2 4" xfId="14177"/>
    <cellStyle name="Input 4 2 2 4 2" xfId="14178"/>
    <cellStyle name="Input 4 2 2 4 2 2" xfId="14179"/>
    <cellStyle name="Input 4 2 2 5" xfId="14180"/>
    <cellStyle name="Input 4 2 2 5 2" xfId="14181"/>
    <cellStyle name="Input 4 2 2 5 2 2" xfId="14182"/>
    <cellStyle name="Input 4 2 2 6" xfId="14183"/>
    <cellStyle name="Input 4 2 2 6 2" xfId="14184"/>
    <cellStyle name="Input 4 2 2 6 2 2" xfId="14185"/>
    <cellStyle name="Input 4 2 2 6 3" xfId="14186"/>
    <cellStyle name="Input 4 2 2 6 4" xfId="14187"/>
    <cellStyle name="Input 4 2 2 7" xfId="14188"/>
    <cellStyle name="Input 4 2 3" xfId="8168"/>
    <cellStyle name="Input 4 2 3 2" xfId="14189"/>
    <cellStyle name="Input 4 2 3 2 2" xfId="14190"/>
    <cellStyle name="Input 4 2 3 2 2 2" xfId="14191"/>
    <cellStyle name="Input 4 2 3 2 2 2 2" xfId="14192"/>
    <cellStyle name="Input 4 2 3 2 3" xfId="14193"/>
    <cellStyle name="Input 4 2 3 2 3 2" xfId="14194"/>
    <cellStyle name="Input 4 2 3 3" xfId="14195"/>
    <cellStyle name="Input 4 2 3 3 2" xfId="14196"/>
    <cellStyle name="Input 4 2 3 3 2 2" xfId="14197"/>
    <cellStyle name="Input 4 2 3 3 3" xfId="14198"/>
    <cellStyle name="Input 4 2 3 3 3 2" xfId="14199"/>
    <cellStyle name="Input 4 2 3 4" xfId="14200"/>
    <cellStyle name="Input 4 2 3 4 2" xfId="14201"/>
    <cellStyle name="Input 4 2 4" xfId="14202"/>
    <cellStyle name="Input 4 2 4 2" xfId="14203"/>
    <cellStyle name="Input 4 2 4 2 2" xfId="14204"/>
    <cellStyle name="Input 5" xfId="1095"/>
    <cellStyle name="Input 5 2" xfId="8169"/>
    <cellStyle name="Input 5 2 2" xfId="14205"/>
    <cellStyle name="Input 5 2 2 2" xfId="14206"/>
    <cellStyle name="Input 5 2 2 2 2" xfId="14207"/>
    <cellStyle name="Input 5 2 2 2 2 2" xfId="14208"/>
    <cellStyle name="Input 5 2 2 3" xfId="14209"/>
    <cellStyle name="Input 5 2 2 3 2" xfId="14210"/>
    <cellStyle name="Input 5 2 3" xfId="14211"/>
    <cellStyle name="Input 5 2 3 2" xfId="14212"/>
    <cellStyle name="Input 5 2 3 2 2" xfId="14213"/>
    <cellStyle name="Input 5 2 3 3" xfId="14214"/>
    <cellStyle name="Input 5 2 3 3 2" xfId="14215"/>
    <cellStyle name="Input 5 2 4" xfId="14216"/>
    <cellStyle name="Input 5 2 4 2" xfId="14217"/>
    <cellStyle name="Input 5 3" xfId="8170"/>
    <cellStyle name="Input 5 3 2" xfId="14218"/>
    <cellStyle name="Input 5 3 2 2" xfId="14219"/>
    <cellStyle name="Input 5 3 2 2 2" xfId="14220"/>
    <cellStyle name="Input 5 3 3" xfId="14221"/>
    <cellStyle name="Input 5 3 3 2" xfId="14222"/>
    <cellStyle name="Input 5 3 3 2 2" xfId="14223"/>
    <cellStyle name="Input 5 3 4" xfId="14224"/>
    <cellStyle name="Input 5 3 4 2" xfId="14225"/>
    <cellStyle name="Input 5 3 4 2 2" xfId="14226"/>
    <cellStyle name="Input 5 3 5" xfId="14227"/>
    <cellStyle name="Input 5 3 5 2" xfId="14228"/>
    <cellStyle name="Input 5 3 5 2 2" xfId="14229"/>
    <cellStyle name="Input 5 3 5 2 3" xfId="14230"/>
    <cellStyle name="Input 5 3 5 3" xfId="14231"/>
    <cellStyle name="Input 5 3 6" xfId="14232"/>
    <cellStyle name="Input 6" xfId="1096"/>
    <cellStyle name="Input 6 2" xfId="8171"/>
    <cellStyle name="Input 6 2 2" xfId="14233"/>
    <cellStyle name="Input 6 2 2 2" xfId="14234"/>
    <cellStyle name="Input 6 2 2 2 2" xfId="14235"/>
    <cellStyle name="Input 6 2 2 2 2 2" xfId="14236"/>
    <cellStyle name="Input 6 2 2 3" xfId="14237"/>
    <cellStyle name="Input 6 2 2 3 2" xfId="14238"/>
    <cellStyle name="Input 6 2 2 3 2 2" xfId="14239"/>
    <cellStyle name="Input 6 2 2 4" xfId="14240"/>
    <cellStyle name="Input 6 2 2 4 2" xfId="14241"/>
    <cellStyle name="Input 6 2 2 4 3" xfId="14242"/>
    <cellStyle name="Input 6 2 3" xfId="14243"/>
    <cellStyle name="Input 6 2 3 2" xfId="14244"/>
    <cellStyle name="Input 6 2 3 2 2" xfId="14245"/>
    <cellStyle name="Input 6 2 4" xfId="14246"/>
    <cellStyle name="Input 6 2 4 2" xfId="14247"/>
    <cellStyle name="Input 6 2 4 2 2" xfId="14248"/>
    <cellStyle name="Input 6 2 5" xfId="14249"/>
    <cellStyle name="Input 6 2 5 2" xfId="14250"/>
    <cellStyle name="Input 6 2 5 2 2" xfId="14251"/>
    <cellStyle name="Input 6 2 6" xfId="14252"/>
    <cellStyle name="Input 6 2 6 2" xfId="14253"/>
    <cellStyle name="Input 6 2 6 2 2" xfId="14254"/>
    <cellStyle name="Input 6 2 6 3" xfId="14255"/>
    <cellStyle name="Input 6 2 6 4" xfId="14256"/>
    <cellStyle name="Input 6 2 7" xfId="14257"/>
    <cellStyle name="Input 6 3" xfId="8172"/>
    <cellStyle name="Input 6 3 2" xfId="14258"/>
    <cellStyle name="Input 6 3 2 2" xfId="14259"/>
    <cellStyle name="Input 6 3 2 2 2" xfId="14260"/>
    <cellStyle name="Input 6 3 2 2 2 2" xfId="14261"/>
    <cellStyle name="Input 6 3 2 3" xfId="14262"/>
    <cellStyle name="Input 6 3 2 3 2" xfId="14263"/>
    <cellStyle name="Input 6 3 3" xfId="14264"/>
    <cellStyle name="Input 6 3 3 2" xfId="14265"/>
    <cellStyle name="Input 6 3 3 2 2" xfId="14266"/>
    <cellStyle name="Input 6 3 3 3" xfId="14267"/>
    <cellStyle name="Input 6 3 3 3 2" xfId="14268"/>
    <cellStyle name="Input 6 3 4" xfId="14269"/>
    <cellStyle name="Input 6 3 4 2" xfId="14270"/>
    <cellStyle name="Input 6 4" xfId="14271"/>
    <cellStyle name="Input 6 4 2" xfId="14272"/>
    <cellStyle name="Input 6 4 2 2" xfId="14273"/>
    <cellStyle name="Input 7" xfId="1097"/>
    <cellStyle name="Input 8" xfId="1098"/>
    <cellStyle name="Input 9" xfId="1099"/>
    <cellStyle name="Izvade" xfId="1100"/>
    <cellStyle name="Kopsumma" xfId="1101"/>
    <cellStyle name="Labs" xfId="1102"/>
    <cellStyle name="Linked Cell" xfId="1103"/>
    <cellStyle name="Linked Cell 10" xfId="1104"/>
    <cellStyle name="Linked Cell 11" xfId="1105"/>
    <cellStyle name="Linked Cell 12" xfId="1106"/>
    <cellStyle name="Linked Cell 13" xfId="1107"/>
    <cellStyle name="Linked Cell 14" xfId="1108"/>
    <cellStyle name="Linked Cell 15" xfId="1109"/>
    <cellStyle name="Linked Cell 16" xfId="1110"/>
    <cellStyle name="Linked Cell 17" xfId="1111"/>
    <cellStyle name="Linked Cell 18" xfId="1112"/>
    <cellStyle name="Linked Cell 19" xfId="1113"/>
    <cellStyle name="Linked Cell 2" xfId="1114"/>
    <cellStyle name="Linked Cell 2 10" xfId="5759"/>
    <cellStyle name="Linked Cell 2 11" xfId="5760"/>
    <cellStyle name="Linked Cell 2 12" xfId="5761"/>
    <cellStyle name="Linked Cell 2 13" xfId="5762"/>
    <cellStyle name="Linked Cell 2 14" xfId="14274"/>
    <cellStyle name="Linked Cell 2 2" xfId="1115"/>
    <cellStyle name="Linked Cell 2 3" xfId="1116"/>
    <cellStyle name="Linked Cell 2 4" xfId="5763"/>
    <cellStyle name="Linked Cell 2 5" xfId="5764"/>
    <cellStyle name="Linked Cell 2 6" xfId="5765"/>
    <cellStyle name="Linked Cell 2 7" xfId="5766"/>
    <cellStyle name="Linked Cell 2 8" xfId="5767"/>
    <cellStyle name="Linked Cell 2 9" xfId="5768"/>
    <cellStyle name="Linked Cell 20" xfId="1117"/>
    <cellStyle name="Linked Cell 21" xfId="1118"/>
    <cellStyle name="Linked Cell 21 10" xfId="5770"/>
    <cellStyle name="Linked Cell 21 11" xfId="5771"/>
    <cellStyle name="Linked Cell 21 12" xfId="5772"/>
    <cellStyle name="Linked Cell 21 13" xfId="5773"/>
    <cellStyle name="Linked Cell 21 14" xfId="5769"/>
    <cellStyle name="Linked Cell 21 2" xfId="1119"/>
    <cellStyle name="Linked Cell 21 2 2" xfId="5774"/>
    <cellStyle name="Linked Cell 21 2 2 2" xfId="14275"/>
    <cellStyle name="Linked Cell 21 2 3" xfId="3082"/>
    <cellStyle name="Linked Cell 21 2 3 3" xfId="14276"/>
    <cellStyle name="Linked Cell 21 2 4" xfId="14277"/>
    <cellStyle name="Linked Cell 21 2 5" xfId="14278"/>
    <cellStyle name="Linked Cell 21 3" xfId="5775"/>
    <cellStyle name="Linked Cell 21 4" xfId="5776"/>
    <cellStyle name="Linked Cell 21 5" xfId="5777"/>
    <cellStyle name="Linked Cell 21 6" xfId="5778"/>
    <cellStyle name="Linked Cell 21 7" xfId="5779"/>
    <cellStyle name="Linked Cell 21 8" xfId="5780"/>
    <cellStyle name="Linked Cell 21 9" xfId="5781"/>
    <cellStyle name="Linked Cell 21_Kleistu_celins" xfId="14279"/>
    <cellStyle name="Linked Cell 22" xfId="1120"/>
    <cellStyle name="Linked Cell 22 2" xfId="3729"/>
    <cellStyle name="Linked Cell 22 3" xfId="14280"/>
    <cellStyle name="Linked Cell 22 4" xfId="14281"/>
    <cellStyle name="Linked Cell 23" xfId="1121"/>
    <cellStyle name="Linked Cell 23 2" xfId="5782"/>
    <cellStyle name="Linked Cell 23 2 2" xfId="14282"/>
    <cellStyle name="Linked Cell 23 3" xfId="3083"/>
    <cellStyle name="Linked Cell 23 3 3" xfId="14283"/>
    <cellStyle name="Linked Cell 23 4" xfId="14284"/>
    <cellStyle name="Linked Cell 23 5" xfId="14285"/>
    <cellStyle name="Linked Cell 24" xfId="14286"/>
    <cellStyle name="Linked Cell 24 2" xfId="5783"/>
    <cellStyle name="Linked Cell 24 3" xfId="5784"/>
    <cellStyle name="Linked Cell 24 4" xfId="5785"/>
    <cellStyle name="Linked Cell 24 5" xfId="5786"/>
    <cellStyle name="Linked Cell 24 6" xfId="5787"/>
    <cellStyle name="Linked Cell 25" xfId="5788"/>
    <cellStyle name="Linked Cell 26" xfId="5789"/>
    <cellStyle name="Linked Cell 27" xfId="5790"/>
    <cellStyle name="Linked Cell 28" xfId="5791"/>
    <cellStyle name="Linked Cell 29" xfId="5792"/>
    <cellStyle name="Linked Cell 3" xfId="1122"/>
    <cellStyle name="Linked Cell 30" xfId="5793"/>
    <cellStyle name="Linked Cell 31" xfId="5794"/>
    <cellStyle name="Linked Cell 32" xfId="5795"/>
    <cellStyle name="Linked Cell 33" xfId="5796"/>
    <cellStyle name="Linked Cell 34" xfId="14287"/>
    <cellStyle name="Linked Cell 35" xfId="14288"/>
    <cellStyle name="Linked Cell 4" xfId="1123"/>
    <cellStyle name="Linked Cell 5" xfId="1124"/>
    <cellStyle name="Linked Cell 6" xfId="1125"/>
    <cellStyle name="Linked Cell 7" xfId="1126"/>
    <cellStyle name="Linked Cell 8" xfId="1127"/>
    <cellStyle name="Linked Cell 9" xfId="1128"/>
    <cellStyle name="Neitrāls" xfId="1129"/>
    <cellStyle name="Neutral" xfId="1130"/>
    <cellStyle name="Neutral 10" xfId="1131"/>
    <cellStyle name="Neutral 11" xfId="1132"/>
    <cellStyle name="Neutral 12" xfId="1133"/>
    <cellStyle name="Neutral 13" xfId="1134"/>
    <cellStyle name="Neutral 14" xfId="1135"/>
    <cellStyle name="Neutral 15" xfId="1136"/>
    <cellStyle name="Neutral 16" xfId="1137"/>
    <cellStyle name="Neutral 17" xfId="1138"/>
    <cellStyle name="Neutral 18" xfId="1139"/>
    <cellStyle name="Neutral 19" xfId="1140"/>
    <cellStyle name="Neutral 2" xfId="1141"/>
    <cellStyle name="Neutral 2 2" xfId="1142"/>
    <cellStyle name="Neutral 2 3" xfId="1143"/>
    <cellStyle name="Neutral 2 4" xfId="14289"/>
    <cellStyle name="Neutral 20" xfId="1144"/>
    <cellStyle name="Neutral 21" xfId="1145"/>
    <cellStyle name="Neutral 21 2" xfId="1146"/>
    <cellStyle name="Neutral 21 2 2" xfId="3084"/>
    <cellStyle name="Neutral 21 2 2 2" xfId="14291"/>
    <cellStyle name="Neutral 21 2 2 4" xfId="14290"/>
    <cellStyle name="Neutral 21 2 3" xfId="14292"/>
    <cellStyle name="Neutral 21 2 4" xfId="14293"/>
    <cellStyle name="Neutral 21 3" xfId="5797"/>
    <cellStyle name="Neutral 22" xfId="1147"/>
    <cellStyle name="Neutral 22 2" xfId="3730"/>
    <cellStyle name="Neutral 22 3" xfId="14294"/>
    <cellStyle name="Neutral 22 4" xfId="14295"/>
    <cellStyle name="Neutral 23" xfId="1148"/>
    <cellStyle name="Neutral 23 2" xfId="5798"/>
    <cellStyle name="Neutral 23 2 2" xfId="14296"/>
    <cellStyle name="Neutral 23 3" xfId="3085"/>
    <cellStyle name="Neutral 23 3 3" xfId="14297"/>
    <cellStyle name="Neutral 23 4" xfId="14298"/>
    <cellStyle name="Neutral 23 5" xfId="14299"/>
    <cellStyle name="Neutral 24" xfId="14300"/>
    <cellStyle name="Neutral 24 2" xfId="14301"/>
    <cellStyle name="Neutral 3" xfId="1149"/>
    <cellStyle name="Neutral 4" xfId="1150"/>
    <cellStyle name="Neutral 5" xfId="1151"/>
    <cellStyle name="Neutral 6" xfId="1152"/>
    <cellStyle name="Neutral 7" xfId="1153"/>
    <cellStyle name="Neutral 8" xfId="1154"/>
    <cellStyle name="Neutral 9" xfId="1155"/>
    <cellStyle name="Normal" xfId="0" builtinId="0"/>
    <cellStyle name="Normal 10" xfId="1156"/>
    <cellStyle name="Normal 10 2" xfId="3012"/>
    <cellStyle name="Normal 10 3" xfId="2774"/>
    <cellStyle name="Normal 10 4" xfId="8079"/>
    <cellStyle name="Normal 10 5" xfId="8173"/>
    <cellStyle name="Normal 10 6" xfId="14302"/>
    <cellStyle name="Normal 100" xfId="1157"/>
    <cellStyle name="Normal 100 10" xfId="14303"/>
    <cellStyle name="Normal 100 10 2" xfId="14304"/>
    <cellStyle name="Normal 100 10 2 2" xfId="14305"/>
    <cellStyle name="Normal 100 10 3" xfId="14306"/>
    <cellStyle name="Normal 100 11" xfId="14307"/>
    <cellStyle name="Normal 100 11 2" xfId="14308"/>
    <cellStyle name="Normal 100 11 2 2" xfId="14309"/>
    <cellStyle name="Normal 100 11 3" xfId="14310"/>
    <cellStyle name="Normal 100 12" xfId="14311"/>
    <cellStyle name="Normal 100 12 2" xfId="14312"/>
    <cellStyle name="Normal 100 13" xfId="14313"/>
    <cellStyle name="Normal 100 14" xfId="14314"/>
    <cellStyle name="Normal 100 2" xfId="5799"/>
    <cellStyle name="Normal 100 3" xfId="2997"/>
    <cellStyle name="Normal 100 3 3" xfId="14315"/>
    <cellStyle name="Normal 100 4" xfId="14316"/>
    <cellStyle name="Normal 100 4 2" xfId="14317"/>
    <cellStyle name="Normal 100 4 2 2" xfId="14318"/>
    <cellStyle name="Normal 100 4 2 2 2" xfId="14319"/>
    <cellStyle name="Normal 100 4 2 3" xfId="14320"/>
    <cellStyle name="Normal 100 4 3" xfId="14321"/>
    <cellStyle name="Normal 100 4 3 2" xfId="14322"/>
    <cellStyle name="Normal 100 4 4" xfId="14323"/>
    <cellStyle name="Normal 100 5" xfId="14324"/>
    <cellStyle name="Normal 100 5 2" xfId="14325"/>
    <cellStyle name="Normal 100 5 2 2" xfId="14326"/>
    <cellStyle name="Normal 100 5 2 2 2" xfId="14327"/>
    <cellStyle name="Normal 100 5 2 3" xfId="14328"/>
    <cellStyle name="Normal 100 5 3" xfId="14329"/>
    <cellStyle name="Normal 100 5 3 2" xfId="14330"/>
    <cellStyle name="Normal 100 5 4" xfId="14331"/>
    <cellStyle name="Normal 100 6" xfId="14332"/>
    <cellStyle name="Normal 100 6 2" xfId="14333"/>
    <cellStyle name="Normal 100 6 2 2" xfId="14334"/>
    <cellStyle name="Normal 100 6 2 2 2" xfId="14335"/>
    <cellStyle name="Normal 100 6 2 3" xfId="14336"/>
    <cellStyle name="Normal 100 6 3" xfId="14337"/>
    <cellStyle name="Normal 100 6 3 2" xfId="14338"/>
    <cellStyle name="Normal 100 6 4" xfId="14339"/>
    <cellStyle name="Normal 100 7" xfId="14340"/>
    <cellStyle name="Normal 100 7 2" xfId="14341"/>
    <cellStyle name="Normal 100 7 2 2" xfId="14342"/>
    <cellStyle name="Normal 100 7 2 2 2" xfId="14343"/>
    <cellStyle name="Normal 100 7 2 3" xfId="14344"/>
    <cellStyle name="Normal 100 7 3" xfId="14345"/>
    <cellStyle name="Normal 100 7 3 2" xfId="14346"/>
    <cellStyle name="Normal 100 7 4" xfId="14347"/>
    <cellStyle name="Normal 100 8" xfId="14348"/>
    <cellStyle name="Normal 100 8 2" xfId="14349"/>
    <cellStyle name="Normal 100 8 2 2" xfId="14350"/>
    <cellStyle name="Normal 100 8 2 2 2" xfId="14351"/>
    <cellStyle name="Normal 100 8 2 3" xfId="14352"/>
    <cellStyle name="Normal 100 8 3" xfId="14353"/>
    <cellStyle name="Normal 100 8 3 2" xfId="14354"/>
    <cellStyle name="Normal 100 8 4" xfId="14355"/>
    <cellStyle name="Normal 100 9" xfId="14356"/>
    <cellStyle name="Normal 100 9 2" xfId="14357"/>
    <cellStyle name="Normal 100 9 2 2" xfId="14358"/>
    <cellStyle name="Normal 100 9 3" xfId="14359"/>
    <cellStyle name="Normal 101" xfId="1158"/>
    <cellStyle name="Normal 101 10" xfId="14361"/>
    <cellStyle name="Normal 101 11" xfId="14360"/>
    <cellStyle name="Normal 101 2" xfId="5800"/>
    <cellStyle name="Normal 101 2 2" xfId="14362"/>
    <cellStyle name="Normal 101 2 2 2" xfId="14363"/>
    <cellStyle name="Normal 101 2 2 3" xfId="14364"/>
    <cellStyle name="Normal 101 2 2 4" xfId="14365"/>
    <cellStyle name="Normal 101 3" xfId="5884"/>
    <cellStyle name="Normal 101 3 2" xfId="7395"/>
    <cellStyle name="Normal 101 3 2 2" xfId="14368"/>
    <cellStyle name="Normal 101 3 2 2 2" xfId="14369"/>
    <cellStyle name="Normal 101 3 2 3" xfId="14370"/>
    <cellStyle name="Normal 101 3 2 4" xfId="14371"/>
    <cellStyle name="Normal 101 3 2 5" xfId="14372"/>
    <cellStyle name="Normal 101 3 2 7" xfId="14367"/>
    <cellStyle name="Normal 101 3 3" xfId="14373"/>
    <cellStyle name="Normal 101 3 3 2" xfId="14374"/>
    <cellStyle name="Normal 101 3 4" xfId="14375"/>
    <cellStyle name="Normal 101 3 5" xfId="14376"/>
    <cellStyle name="Normal 101 3 6" xfId="14377"/>
    <cellStyle name="Normal 101 3 8" xfId="14366"/>
    <cellStyle name="Normal 101 4" xfId="6641"/>
    <cellStyle name="Normal 101 4 2" xfId="14379"/>
    <cellStyle name="Normal 101 4 2 2" xfId="14380"/>
    <cellStyle name="Normal 101 4 3" xfId="14381"/>
    <cellStyle name="Normal 101 4 4" xfId="14382"/>
    <cellStyle name="Normal 101 4 5" xfId="14383"/>
    <cellStyle name="Normal 101 4 7" xfId="14378"/>
    <cellStyle name="Normal 101 5" xfId="2998"/>
    <cellStyle name="Normal 101 5 2" xfId="14385"/>
    <cellStyle name="Normal 101 5 4" xfId="14384"/>
    <cellStyle name="Normal 101 6" xfId="14386"/>
    <cellStyle name="Normal 101 7" xfId="14387"/>
    <cellStyle name="Normal 101 7 2" xfId="14388"/>
    <cellStyle name="Normal 101 8" xfId="14389"/>
    <cellStyle name="Normal 101 9" xfId="14390"/>
    <cellStyle name="Normal 102" xfId="1159"/>
    <cellStyle name="Normal 102 10" xfId="14392"/>
    <cellStyle name="Normal 102 11" xfId="14391"/>
    <cellStyle name="Normal 102 2" xfId="5898"/>
    <cellStyle name="Normal 102 2 2" xfId="7409"/>
    <cellStyle name="Normal 102 2 2 2" xfId="14395"/>
    <cellStyle name="Normal 102 2 2 2 2" xfId="14396"/>
    <cellStyle name="Normal 102 2 2 3" xfId="14397"/>
    <cellStyle name="Normal 102 2 2 4" xfId="14398"/>
    <cellStyle name="Normal 102 2 2 5" xfId="14399"/>
    <cellStyle name="Normal 102 2 2 7" xfId="14394"/>
    <cellStyle name="Normal 102 2 3" xfId="14400"/>
    <cellStyle name="Normal 102 2 3 2" xfId="14401"/>
    <cellStyle name="Normal 102 2 4" xfId="14402"/>
    <cellStyle name="Normal 102 2 5" xfId="14403"/>
    <cellStyle name="Normal 102 2 6" xfId="14404"/>
    <cellStyle name="Normal 102 2 8" xfId="14393"/>
    <cellStyle name="Normal 102 3" xfId="6655"/>
    <cellStyle name="Normal 102 3 2" xfId="14406"/>
    <cellStyle name="Normal 102 3 2 2" xfId="14407"/>
    <cellStyle name="Normal 102 3 2 3" xfId="14408"/>
    <cellStyle name="Normal 102 3 2 4" xfId="14409"/>
    <cellStyle name="Normal 102 3 3" xfId="14410"/>
    <cellStyle name="Normal 102 3 4" xfId="14411"/>
    <cellStyle name="Normal 102 3 5" xfId="14412"/>
    <cellStyle name="Normal 102 3 6" xfId="14413"/>
    <cellStyle name="Normal 102 3 8" xfId="14405"/>
    <cellStyle name="Normal 102 4" xfId="3449"/>
    <cellStyle name="Normal 102 4 2" xfId="14415"/>
    <cellStyle name="Normal 102 4 3" xfId="14416"/>
    <cellStyle name="Normal 102 4 4" xfId="14417"/>
    <cellStyle name="Normal 102 4 6" xfId="14414"/>
    <cellStyle name="Normal 102 5" xfId="14418"/>
    <cellStyle name="Normal 102 6" xfId="14419"/>
    <cellStyle name="Normal 102 7" xfId="14420"/>
    <cellStyle name="Normal 102 8" xfId="14421"/>
    <cellStyle name="Normal 102 9" xfId="14422"/>
    <cellStyle name="Normal 103" xfId="1160"/>
    <cellStyle name="Normal 103 10" xfId="14424"/>
    <cellStyle name="Normal 103 11" xfId="14423"/>
    <cellStyle name="Normal 103 2" xfId="6553"/>
    <cellStyle name="Normal 103 2 2" xfId="8061"/>
    <cellStyle name="Normal 103 2 2 2" xfId="14427"/>
    <cellStyle name="Normal 103 2 2 2 2" xfId="14428"/>
    <cellStyle name="Normal 103 2 2 3" xfId="14429"/>
    <cellStyle name="Normal 103 2 2 4" xfId="14430"/>
    <cellStyle name="Normal 103 2 2 5" xfId="14431"/>
    <cellStyle name="Normal 103 2 2 7" xfId="14426"/>
    <cellStyle name="Normal 103 2 3" xfId="14432"/>
    <cellStyle name="Normal 103 2 3 2" xfId="14433"/>
    <cellStyle name="Normal 103 2 4" xfId="14434"/>
    <cellStyle name="Normal 103 2 5" xfId="14435"/>
    <cellStyle name="Normal 103 2 6" xfId="14436"/>
    <cellStyle name="Normal 103 2 8" xfId="14425"/>
    <cellStyle name="Normal 103 3" xfId="7307"/>
    <cellStyle name="Normal 103 3 2" xfId="14438"/>
    <cellStyle name="Normal 103 3 2 2" xfId="14439"/>
    <cellStyle name="Normal 103 3 2 3" xfId="14440"/>
    <cellStyle name="Normal 103 3 2 4" xfId="14441"/>
    <cellStyle name="Normal 103 3 3" xfId="14442"/>
    <cellStyle name="Normal 103 3 4" xfId="14443"/>
    <cellStyle name="Normal 103 3 5" xfId="14444"/>
    <cellStyle name="Normal 103 3 6" xfId="14445"/>
    <cellStyle name="Normal 103 3 8" xfId="14437"/>
    <cellStyle name="Normal 103 4" xfId="4430"/>
    <cellStyle name="Normal 103 4 2" xfId="14447"/>
    <cellStyle name="Normal 103 4 3" xfId="14448"/>
    <cellStyle name="Normal 103 4 4" xfId="14449"/>
    <cellStyle name="Normal 103 4 6" xfId="14446"/>
    <cellStyle name="Normal 103 5" xfId="14450"/>
    <cellStyle name="Normal 103 6" xfId="14451"/>
    <cellStyle name="Normal 103 7" xfId="14452"/>
    <cellStyle name="Normal 103 8" xfId="14453"/>
    <cellStyle name="Normal 103 9" xfId="14454"/>
    <cellStyle name="Normal 104" xfId="1161"/>
    <cellStyle name="Normal 104 10" xfId="14456"/>
    <cellStyle name="Normal 104 10 2" xfId="14457"/>
    <cellStyle name="Normal 104 11" xfId="14458"/>
    <cellStyle name="Normal 104 12" xfId="14455"/>
    <cellStyle name="Normal 104 2" xfId="8075"/>
    <cellStyle name="Normal 104 2 2" xfId="14460"/>
    <cellStyle name="Normal 104 2 4" xfId="14459"/>
    <cellStyle name="Normal 104 3" xfId="14461"/>
    <cellStyle name="Normal 104 3 2" xfId="14462"/>
    <cellStyle name="Normal 104 3 3" xfId="14463"/>
    <cellStyle name="Normal 104 3 3 2" xfId="14464"/>
    <cellStyle name="Normal 104 3 3 2 2" xfId="14465"/>
    <cellStyle name="Normal 104 3 3 3" xfId="14466"/>
    <cellStyle name="Normal 104 3 4" xfId="14467"/>
    <cellStyle name="Normal 104 3 4 2" xfId="14468"/>
    <cellStyle name="Normal 104 3 5" xfId="14469"/>
    <cellStyle name="Normal 104 4" xfId="14470"/>
    <cellStyle name="Normal 104 4 2" xfId="14471"/>
    <cellStyle name="Normal 104 4 2 2" xfId="14472"/>
    <cellStyle name="Normal 104 4 2 2 2" xfId="14473"/>
    <cellStyle name="Normal 104 4 2 3" xfId="14474"/>
    <cellStyle name="Normal 104 4 3" xfId="14475"/>
    <cellStyle name="Normal 104 4 3 2" xfId="14476"/>
    <cellStyle name="Normal 104 4 4" xfId="14477"/>
    <cellStyle name="Normal 104 5" xfId="14478"/>
    <cellStyle name="Normal 104 5 2" xfId="14479"/>
    <cellStyle name="Normal 104 5 2 2" xfId="14480"/>
    <cellStyle name="Normal 104 5 2 2 2" xfId="14481"/>
    <cellStyle name="Normal 104 5 2 3" xfId="14482"/>
    <cellStyle name="Normal 104 5 3" xfId="14483"/>
    <cellStyle name="Normal 104 5 3 2" xfId="14484"/>
    <cellStyle name="Normal 104 5 4" xfId="14485"/>
    <cellStyle name="Normal 104 6" xfId="14486"/>
    <cellStyle name="Normal 104 6 2" xfId="14487"/>
    <cellStyle name="Normal 104 6 2 2" xfId="14488"/>
    <cellStyle name="Normal 104 6 2 2 2" xfId="14489"/>
    <cellStyle name="Normal 104 6 2 3" xfId="14490"/>
    <cellStyle name="Normal 104 6 3" xfId="14491"/>
    <cellStyle name="Normal 104 6 3 2" xfId="14492"/>
    <cellStyle name="Normal 104 6 4" xfId="14493"/>
    <cellStyle name="Normal 104 7" xfId="14494"/>
    <cellStyle name="Normal 104 8" xfId="14495"/>
    <cellStyle name="Normal 104 8 2" xfId="14496"/>
    <cellStyle name="Normal 104 8 2 2" xfId="14497"/>
    <cellStyle name="Normal 104 8 3" xfId="14498"/>
    <cellStyle name="Normal 104 9" xfId="14499"/>
    <cellStyle name="Normal 104 9 2" xfId="14500"/>
    <cellStyle name="Normal 104 9 2 2" xfId="14501"/>
    <cellStyle name="Normal 104 9 3" xfId="14502"/>
    <cellStyle name="Normal 105" xfId="1162"/>
    <cellStyle name="Normal 105 2" xfId="8076"/>
    <cellStyle name="Normal 105 2 3" xfId="14504"/>
    <cellStyle name="Normal 105 3" xfId="14505"/>
    <cellStyle name="Normal 105 4" xfId="14506"/>
    <cellStyle name="Normal 105 5" xfId="14503"/>
    <cellStyle name="Normal 106" xfId="1163"/>
    <cellStyle name="Normal 106 2" xfId="14508"/>
    <cellStyle name="Normal 106 3" xfId="14509"/>
    <cellStyle name="Normal 106 4" xfId="14510"/>
    <cellStyle name="Normal 106 5" xfId="14507"/>
    <cellStyle name="Normal 107" xfId="1164"/>
    <cellStyle name="Normal 107 2" xfId="14512"/>
    <cellStyle name="Normal 107 3" xfId="14513"/>
    <cellStyle name="Normal 107 4" xfId="14511"/>
    <cellStyle name="Normal 108" xfId="2673"/>
    <cellStyle name="Normal 108 2" xfId="14514"/>
    <cellStyle name="Normal 108 3" xfId="14515"/>
    <cellStyle name="Normal 108 3 2" xfId="14516"/>
    <cellStyle name="Normal 108 3 2 2" xfId="14517"/>
    <cellStyle name="Normal 108 3 3" xfId="14518"/>
    <cellStyle name="Normal 108 4" xfId="14519"/>
    <cellStyle name="Normal 108 4 2" xfId="14520"/>
    <cellStyle name="Normal 108 5" xfId="14521"/>
    <cellStyle name="Normal 109" xfId="14522"/>
    <cellStyle name="Normal 109 2" xfId="14523"/>
    <cellStyle name="Normal 109 3" xfId="14524"/>
    <cellStyle name="Normal 109 3 2" xfId="14525"/>
    <cellStyle name="Normal 109 3 2 2" xfId="14526"/>
    <cellStyle name="Normal 109 3 3" xfId="14527"/>
    <cellStyle name="Normal 109 4" xfId="14528"/>
    <cellStyle name="Normal 109 4 2" xfId="14529"/>
    <cellStyle name="Normal 109 5" xfId="14530"/>
    <cellStyle name="Normal 11" xfId="1165"/>
    <cellStyle name="Normal 11 2" xfId="3731"/>
    <cellStyle name="Normal 11 3" xfId="2775"/>
    <cellStyle name="Normal 11 4" xfId="8080"/>
    <cellStyle name="Normal 11 5" xfId="8174"/>
    <cellStyle name="Normal 11 6" xfId="14531"/>
    <cellStyle name="Normal 110" xfId="14532"/>
    <cellStyle name="Normal 110 2" xfId="14533"/>
    <cellStyle name="Normal 110 3" xfId="14534"/>
    <cellStyle name="Normal 110 3 2" xfId="14535"/>
    <cellStyle name="Normal 110 3 2 2" xfId="14536"/>
    <cellStyle name="Normal 110 3 3" xfId="14537"/>
    <cellStyle name="Normal 110 4" xfId="14538"/>
    <cellStyle name="Normal 110 4 2" xfId="14539"/>
    <cellStyle name="Normal 110 5" xfId="14540"/>
    <cellStyle name="Normal 111" xfId="14541"/>
    <cellStyle name="Normal 111 2" xfId="14542"/>
    <cellStyle name="Normal 111 3" xfId="14543"/>
    <cellStyle name="Normal 111 3 2" xfId="14544"/>
    <cellStyle name="Normal 111 3 2 2" xfId="14545"/>
    <cellStyle name="Normal 111 3 3" xfId="14546"/>
    <cellStyle name="Normal 111 4" xfId="14547"/>
    <cellStyle name="Normal 111 4 2" xfId="14548"/>
    <cellStyle name="Normal 111 5" xfId="14549"/>
    <cellStyle name="Normal 112" xfId="14550"/>
    <cellStyle name="Normal 113" xfId="14551"/>
    <cellStyle name="Normal 113 2" xfId="14552"/>
    <cellStyle name="Normal 113 2 2" xfId="14553"/>
    <cellStyle name="Normal 113 2 2 2" xfId="14554"/>
    <cellStyle name="Normal 113 2 3" xfId="14555"/>
    <cellStyle name="Normal 113 3" xfId="14556"/>
    <cellStyle name="Normal 113 3 2" xfId="14557"/>
    <cellStyle name="Normal 113 4" xfId="14558"/>
    <cellStyle name="Normal 114" xfId="14559"/>
    <cellStyle name="Normal 115" xfId="14560"/>
    <cellStyle name="Normal 116" xfId="14561"/>
    <cellStyle name="Normal 117" xfId="14562"/>
    <cellStyle name="Normal 118" xfId="14563"/>
    <cellStyle name="Normal 12" xfId="1166"/>
    <cellStyle name="Normal 12 2" xfId="3732"/>
    <cellStyle name="Normal 12 3" xfId="2776"/>
    <cellStyle name="Normal 12 4" xfId="8081"/>
    <cellStyle name="Normal 12 5" xfId="8175"/>
    <cellStyle name="Normal 12 6" xfId="14564"/>
    <cellStyle name="Normal 13" xfId="1167"/>
    <cellStyle name="Normal 13 2" xfId="3733"/>
    <cellStyle name="Normal 13 3" xfId="2777"/>
    <cellStyle name="Normal 13 4" xfId="8082"/>
    <cellStyle name="Normal 13 5" xfId="8176"/>
    <cellStyle name="Normal 13 6" xfId="14565"/>
    <cellStyle name="Normal 14" xfId="1168"/>
    <cellStyle name="Normal 14 10" xfId="1169"/>
    <cellStyle name="Normal 14 11" xfId="1170"/>
    <cellStyle name="Normal 14 12" xfId="1171"/>
    <cellStyle name="Normal 14 13" xfId="1172"/>
    <cellStyle name="Normal 14 14" xfId="1173"/>
    <cellStyle name="Normal 14 15" xfId="1174"/>
    <cellStyle name="Normal 14 16" xfId="1175"/>
    <cellStyle name="Normal 14 17" xfId="1176"/>
    <cellStyle name="Normal 14 17 10" xfId="1177"/>
    <cellStyle name="Normal 14 17 10 2" xfId="1178"/>
    <cellStyle name="Normal 14 17 10 2 2" xfId="3086"/>
    <cellStyle name="Normal 14 17 10 2 2 2" xfId="14567"/>
    <cellStyle name="Normal 14 17 10 2 2 4" xfId="14566"/>
    <cellStyle name="Normal 14 17 10 2 3" xfId="14568"/>
    <cellStyle name="Normal 14 17 10 2 4" xfId="14569"/>
    <cellStyle name="Normal 14 17 10 2 4 2" xfId="14570"/>
    <cellStyle name="Normal 14 17 10 2 5" xfId="14571"/>
    <cellStyle name="Normal 14 17 10 2 5 2" xfId="14572"/>
    <cellStyle name="Normal 14 17 10 3" xfId="1179"/>
    <cellStyle name="Normal 14 17 10 4" xfId="3952"/>
    <cellStyle name="Normal 14 17 10 4 10" xfId="14573"/>
    <cellStyle name="Normal 14 17 10 4 2" xfId="6233"/>
    <cellStyle name="Normal 14 17 10 4 2 2" xfId="7741"/>
    <cellStyle name="Normal 14 17 10 4 2 2 2" xfId="14576"/>
    <cellStyle name="Normal 14 17 10 4 2 2 2 2" xfId="14577"/>
    <cellStyle name="Normal 14 17 10 4 2 2 3" xfId="14578"/>
    <cellStyle name="Normal 14 17 10 4 2 2 4" xfId="14579"/>
    <cellStyle name="Normal 14 17 10 4 2 2 5" xfId="14580"/>
    <cellStyle name="Normal 14 17 10 4 2 2 7" xfId="14575"/>
    <cellStyle name="Normal 14 17 10 4 2 3" xfId="14581"/>
    <cellStyle name="Normal 14 17 10 4 2 3 2" xfId="14582"/>
    <cellStyle name="Normal 14 17 10 4 2 4" xfId="14583"/>
    <cellStyle name="Normal 14 17 10 4 2 5" xfId="14584"/>
    <cellStyle name="Normal 14 17 10 4 2 6" xfId="14585"/>
    <cellStyle name="Normal 14 17 10 4 2 8" xfId="14574"/>
    <cellStyle name="Normal 14 17 10 4 3" xfId="6987"/>
    <cellStyle name="Normal 14 17 10 4 3 2" xfId="14587"/>
    <cellStyle name="Normal 14 17 10 4 3 2 2" xfId="14588"/>
    <cellStyle name="Normal 14 17 10 4 3 2 3" xfId="14589"/>
    <cellStyle name="Normal 14 17 10 4 3 2 4" xfId="14590"/>
    <cellStyle name="Normal 14 17 10 4 3 3" xfId="14591"/>
    <cellStyle name="Normal 14 17 10 4 3 4" xfId="14592"/>
    <cellStyle name="Normal 14 17 10 4 3 5" xfId="14593"/>
    <cellStyle name="Normal 14 17 10 4 3 6" xfId="14594"/>
    <cellStyle name="Normal 14 17 10 4 3 8" xfId="14586"/>
    <cellStyle name="Normal 14 17 10 4 4" xfId="14595"/>
    <cellStyle name="Normal 14 17 10 4 4 2" xfId="14596"/>
    <cellStyle name="Normal 14 17 10 4 4 3" xfId="14597"/>
    <cellStyle name="Normal 14 17 10 4 4 4" xfId="14598"/>
    <cellStyle name="Normal 14 17 10 4 5" xfId="14599"/>
    <cellStyle name="Normal 14 17 10 4 6" xfId="14600"/>
    <cellStyle name="Normal 14 17 10 4 7" xfId="14601"/>
    <cellStyle name="Normal 14 17 10 4 8" xfId="14602"/>
    <cellStyle name="Normal 14 17 10 5" xfId="4106"/>
    <cellStyle name="Normal 14 17 10 5 10" xfId="14603"/>
    <cellStyle name="Normal 14 17 10 5 2" xfId="6234"/>
    <cellStyle name="Normal 14 17 10 5 2 2" xfId="7742"/>
    <cellStyle name="Normal 14 17 10 5 2 2 2" xfId="14606"/>
    <cellStyle name="Normal 14 17 10 5 2 2 2 2" xfId="14607"/>
    <cellStyle name="Normal 14 17 10 5 2 2 3" xfId="14608"/>
    <cellStyle name="Normal 14 17 10 5 2 2 4" xfId="14609"/>
    <cellStyle name="Normal 14 17 10 5 2 2 5" xfId="14610"/>
    <cellStyle name="Normal 14 17 10 5 2 2 7" xfId="14605"/>
    <cellStyle name="Normal 14 17 10 5 2 3" xfId="14611"/>
    <cellStyle name="Normal 14 17 10 5 2 3 2" xfId="14612"/>
    <cellStyle name="Normal 14 17 10 5 2 4" xfId="14613"/>
    <cellStyle name="Normal 14 17 10 5 2 5" xfId="14614"/>
    <cellStyle name="Normal 14 17 10 5 2 6" xfId="14615"/>
    <cellStyle name="Normal 14 17 10 5 2 8" xfId="14604"/>
    <cellStyle name="Normal 14 17 10 5 3" xfId="6988"/>
    <cellStyle name="Normal 14 17 10 5 3 2" xfId="14617"/>
    <cellStyle name="Normal 14 17 10 5 3 2 2" xfId="14618"/>
    <cellStyle name="Normal 14 17 10 5 3 2 3" xfId="14619"/>
    <cellStyle name="Normal 14 17 10 5 3 2 4" xfId="14620"/>
    <cellStyle name="Normal 14 17 10 5 3 3" xfId="14621"/>
    <cellStyle name="Normal 14 17 10 5 3 4" xfId="14622"/>
    <cellStyle name="Normal 14 17 10 5 3 5" xfId="14623"/>
    <cellStyle name="Normal 14 17 10 5 3 6" xfId="14624"/>
    <cellStyle name="Normal 14 17 10 5 3 8" xfId="14616"/>
    <cellStyle name="Normal 14 17 10 5 4" xfId="14625"/>
    <cellStyle name="Normal 14 17 10 5 4 2" xfId="14626"/>
    <cellStyle name="Normal 14 17 10 5 4 3" xfId="14627"/>
    <cellStyle name="Normal 14 17 10 5 4 4" xfId="14628"/>
    <cellStyle name="Normal 14 17 10 5 5" xfId="14629"/>
    <cellStyle name="Normal 14 17 10 5 6" xfId="14630"/>
    <cellStyle name="Normal 14 17 10 5 7" xfId="14631"/>
    <cellStyle name="Normal 14 17 10 5 8" xfId="14632"/>
    <cellStyle name="Normal 14 17 10 6" xfId="14633"/>
    <cellStyle name="Normal 14 17 10 7" xfId="14634"/>
    <cellStyle name="Normal 14 17 11" xfId="1180"/>
    <cellStyle name="Normal 14 17 11 2" xfId="1181"/>
    <cellStyle name="Normal 14 17 11 2 2" xfId="3087"/>
    <cellStyle name="Normal 14 17 11 2 2 2" xfId="14636"/>
    <cellStyle name="Normal 14 17 11 2 2 4" xfId="14635"/>
    <cellStyle name="Normal 14 17 11 2 3" xfId="14637"/>
    <cellStyle name="Normal 14 17 11 2 4" xfId="14638"/>
    <cellStyle name="Normal 14 17 11 2 4 2" xfId="14639"/>
    <cellStyle name="Normal 14 17 11 2 5" xfId="14640"/>
    <cellStyle name="Normal 14 17 11 2 5 2" xfId="14641"/>
    <cellStyle name="Normal 14 17 11 3" xfId="1182"/>
    <cellStyle name="Normal 14 17 11 4" xfId="3951"/>
    <cellStyle name="Normal 14 17 11 4 10" xfId="14642"/>
    <cellStyle name="Normal 14 17 11 4 2" xfId="6232"/>
    <cellStyle name="Normal 14 17 11 4 2 2" xfId="7740"/>
    <cellStyle name="Normal 14 17 11 4 2 2 2" xfId="14645"/>
    <cellStyle name="Normal 14 17 11 4 2 2 2 2" xfId="14646"/>
    <cellStyle name="Normal 14 17 11 4 2 2 3" xfId="14647"/>
    <cellStyle name="Normal 14 17 11 4 2 2 4" xfId="14648"/>
    <cellStyle name="Normal 14 17 11 4 2 2 5" xfId="14649"/>
    <cellStyle name="Normal 14 17 11 4 2 2 7" xfId="14644"/>
    <cellStyle name="Normal 14 17 11 4 2 3" xfId="14650"/>
    <cellStyle name="Normal 14 17 11 4 2 3 2" xfId="14651"/>
    <cellStyle name="Normal 14 17 11 4 2 4" xfId="14652"/>
    <cellStyle name="Normal 14 17 11 4 2 5" xfId="14653"/>
    <cellStyle name="Normal 14 17 11 4 2 6" xfId="14654"/>
    <cellStyle name="Normal 14 17 11 4 2 8" xfId="14643"/>
    <cellStyle name="Normal 14 17 11 4 3" xfId="6986"/>
    <cellStyle name="Normal 14 17 11 4 3 2" xfId="14656"/>
    <cellStyle name="Normal 14 17 11 4 3 2 2" xfId="14657"/>
    <cellStyle name="Normal 14 17 11 4 3 2 3" xfId="14658"/>
    <cellStyle name="Normal 14 17 11 4 3 2 4" xfId="14659"/>
    <cellStyle name="Normal 14 17 11 4 3 3" xfId="14660"/>
    <cellStyle name="Normal 14 17 11 4 3 4" xfId="14661"/>
    <cellStyle name="Normal 14 17 11 4 3 5" xfId="14662"/>
    <cellStyle name="Normal 14 17 11 4 3 6" xfId="14663"/>
    <cellStyle name="Normal 14 17 11 4 3 8" xfId="14655"/>
    <cellStyle name="Normal 14 17 11 4 4" xfId="14664"/>
    <cellStyle name="Normal 14 17 11 4 4 2" xfId="14665"/>
    <cellStyle name="Normal 14 17 11 4 4 3" xfId="14666"/>
    <cellStyle name="Normal 14 17 11 4 4 4" xfId="14667"/>
    <cellStyle name="Normal 14 17 11 4 5" xfId="14668"/>
    <cellStyle name="Normal 14 17 11 4 6" xfId="14669"/>
    <cellStyle name="Normal 14 17 11 4 7" xfId="14670"/>
    <cellStyle name="Normal 14 17 11 4 8" xfId="14671"/>
    <cellStyle name="Normal 14 17 11 5" xfId="4107"/>
    <cellStyle name="Normal 14 17 11 5 10" xfId="14672"/>
    <cellStyle name="Normal 14 17 11 5 2" xfId="6235"/>
    <cellStyle name="Normal 14 17 11 5 2 2" xfId="7743"/>
    <cellStyle name="Normal 14 17 11 5 2 2 2" xfId="14675"/>
    <cellStyle name="Normal 14 17 11 5 2 2 2 2" xfId="14676"/>
    <cellStyle name="Normal 14 17 11 5 2 2 3" xfId="14677"/>
    <cellStyle name="Normal 14 17 11 5 2 2 4" xfId="14678"/>
    <cellStyle name="Normal 14 17 11 5 2 2 5" xfId="14679"/>
    <cellStyle name="Normal 14 17 11 5 2 2 7" xfId="14674"/>
    <cellStyle name="Normal 14 17 11 5 2 3" xfId="14680"/>
    <cellStyle name="Normal 14 17 11 5 2 3 2" xfId="14681"/>
    <cellStyle name="Normal 14 17 11 5 2 4" xfId="14682"/>
    <cellStyle name="Normal 14 17 11 5 2 5" xfId="14683"/>
    <cellStyle name="Normal 14 17 11 5 2 6" xfId="14684"/>
    <cellStyle name="Normal 14 17 11 5 2 8" xfId="14673"/>
    <cellStyle name="Normal 14 17 11 5 3" xfId="6989"/>
    <cellStyle name="Normal 14 17 11 5 3 2" xfId="14686"/>
    <cellStyle name="Normal 14 17 11 5 3 2 2" xfId="14687"/>
    <cellStyle name="Normal 14 17 11 5 3 2 3" xfId="14688"/>
    <cellStyle name="Normal 14 17 11 5 3 2 4" xfId="14689"/>
    <cellStyle name="Normal 14 17 11 5 3 3" xfId="14690"/>
    <cellStyle name="Normal 14 17 11 5 3 4" xfId="14691"/>
    <cellStyle name="Normal 14 17 11 5 3 5" xfId="14692"/>
    <cellStyle name="Normal 14 17 11 5 3 6" xfId="14693"/>
    <cellStyle name="Normal 14 17 11 5 3 8" xfId="14685"/>
    <cellStyle name="Normal 14 17 11 5 4" xfId="14694"/>
    <cellStyle name="Normal 14 17 11 5 4 2" xfId="14695"/>
    <cellStyle name="Normal 14 17 11 5 4 3" xfId="14696"/>
    <cellStyle name="Normal 14 17 11 5 4 4" xfId="14697"/>
    <cellStyle name="Normal 14 17 11 5 5" xfId="14698"/>
    <cellStyle name="Normal 14 17 11 5 6" xfId="14699"/>
    <cellStyle name="Normal 14 17 11 5 7" xfId="14700"/>
    <cellStyle name="Normal 14 17 11 5 8" xfId="14701"/>
    <cellStyle name="Normal 14 17 11 6" xfId="14702"/>
    <cellStyle name="Normal 14 17 11 7" xfId="14703"/>
    <cellStyle name="Normal 14 17 12" xfId="1183"/>
    <cellStyle name="Normal 14 17 12 2" xfId="1184"/>
    <cellStyle name="Normal 14 17 12 2 2" xfId="3088"/>
    <cellStyle name="Normal 14 17 12 2 2 2" xfId="14705"/>
    <cellStyle name="Normal 14 17 12 2 2 4" xfId="14704"/>
    <cellStyle name="Normal 14 17 12 2 3" xfId="14706"/>
    <cellStyle name="Normal 14 17 12 2 4" xfId="14707"/>
    <cellStyle name="Normal 14 17 12 2 4 2" xfId="14708"/>
    <cellStyle name="Normal 14 17 12 2 5" xfId="14709"/>
    <cellStyle name="Normal 14 17 12 2 5 2" xfId="14710"/>
    <cellStyle name="Normal 14 17 12 3" xfId="1185"/>
    <cellStyle name="Normal 14 17 12 4" xfId="3950"/>
    <cellStyle name="Normal 14 17 12 4 10" xfId="14711"/>
    <cellStyle name="Normal 14 17 12 4 2" xfId="6231"/>
    <cellStyle name="Normal 14 17 12 4 2 2" xfId="7739"/>
    <cellStyle name="Normal 14 17 12 4 2 2 2" xfId="14714"/>
    <cellStyle name="Normal 14 17 12 4 2 2 2 2" xfId="14715"/>
    <cellStyle name="Normal 14 17 12 4 2 2 3" xfId="14716"/>
    <cellStyle name="Normal 14 17 12 4 2 2 4" xfId="14717"/>
    <cellStyle name="Normal 14 17 12 4 2 2 5" xfId="14718"/>
    <cellStyle name="Normal 14 17 12 4 2 2 7" xfId="14713"/>
    <cellStyle name="Normal 14 17 12 4 2 3" xfId="14719"/>
    <cellStyle name="Normal 14 17 12 4 2 3 2" xfId="14720"/>
    <cellStyle name="Normal 14 17 12 4 2 4" xfId="14721"/>
    <cellStyle name="Normal 14 17 12 4 2 5" xfId="14722"/>
    <cellStyle name="Normal 14 17 12 4 2 6" xfId="14723"/>
    <cellStyle name="Normal 14 17 12 4 2 8" xfId="14712"/>
    <cellStyle name="Normal 14 17 12 4 3" xfId="6985"/>
    <cellStyle name="Normal 14 17 12 4 3 2" xfId="14725"/>
    <cellStyle name="Normal 14 17 12 4 3 2 2" xfId="14726"/>
    <cellStyle name="Normal 14 17 12 4 3 2 3" xfId="14727"/>
    <cellStyle name="Normal 14 17 12 4 3 2 4" xfId="14728"/>
    <cellStyle name="Normal 14 17 12 4 3 3" xfId="14729"/>
    <cellStyle name="Normal 14 17 12 4 3 4" xfId="14730"/>
    <cellStyle name="Normal 14 17 12 4 3 5" xfId="14731"/>
    <cellStyle name="Normal 14 17 12 4 3 6" xfId="14732"/>
    <cellStyle name="Normal 14 17 12 4 3 8" xfId="14724"/>
    <cellStyle name="Normal 14 17 12 4 4" xfId="14733"/>
    <cellStyle name="Normal 14 17 12 4 4 2" xfId="14734"/>
    <cellStyle name="Normal 14 17 12 4 4 3" xfId="14735"/>
    <cellStyle name="Normal 14 17 12 4 4 4" xfId="14736"/>
    <cellStyle name="Normal 14 17 12 4 5" xfId="14737"/>
    <cellStyle name="Normal 14 17 12 4 6" xfId="14738"/>
    <cellStyle name="Normal 14 17 12 4 7" xfId="14739"/>
    <cellStyle name="Normal 14 17 12 4 8" xfId="14740"/>
    <cellStyle name="Normal 14 17 12 5" xfId="4108"/>
    <cellStyle name="Normal 14 17 12 5 10" xfId="14741"/>
    <cellStyle name="Normal 14 17 12 5 2" xfId="6236"/>
    <cellStyle name="Normal 14 17 12 5 2 2" xfId="7744"/>
    <cellStyle name="Normal 14 17 12 5 2 2 2" xfId="14744"/>
    <cellStyle name="Normal 14 17 12 5 2 2 2 2" xfId="14745"/>
    <cellStyle name="Normal 14 17 12 5 2 2 3" xfId="14746"/>
    <cellStyle name="Normal 14 17 12 5 2 2 4" xfId="14747"/>
    <cellStyle name="Normal 14 17 12 5 2 2 5" xfId="14748"/>
    <cellStyle name="Normal 14 17 12 5 2 2 7" xfId="14743"/>
    <cellStyle name="Normal 14 17 12 5 2 3" xfId="14749"/>
    <cellStyle name="Normal 14 17 12 5 2 3 2" xfId="14750"/>
    <cellStyle name="Normal 14 17 12 5 2 4" xfId="14751"/>
    <cellStyle name="Normal 14 17 12 5 2 5" xfId="14752"/>
    <cellStyle name="Normal 14 17 12 5 2 6" xfId="14753"/>
    <cellStyle name="Normal 14 17 12 5 2 8" xfId="14742"/>
    <cellStyle name="Normal 14 17 12 5 3" xfId="6990"/>
    <cellStyle name="Normal 14 17 12 5 3 2" xfId="14755"/>
    <cellStyle name="Normal 14 17 12 5 3 2 2" xfId="14756"/>
    <cellStyle name="Normal 14 17 12 5 3 2 3" xfId="14757"/>
    <cellStyle name="Normal 14 17 12 5 3 2 4" xfId="14758"/>
    <cellStyle name="Normal 14 17 12 5 3 3" xfId="14759"/>
    <cellStyle name="Normal 14 17 12 5 3 4" xfId="14760"/>
    <cellStyle name="Normal 14 17 12 5 3 5" xfId="14761"/>
    <cellStyle name="Normal 14 17 12 5 3 6" xfId="14762"/>
    <cellStyle name="Normal 14 17 12 5 3 8" xfId="14754"/>
    <cellStyle name="Normal 14 17 12 5 4" xfId="14763"/>
    <cellStyle name="Normal 14 17 12 5 4 2" xfId="14764"/>
    <cellStyle name="Normal 14 17 12 5 4 3" xfId="14765"/>
    <cellStyle name="Normal 14 17 12 5 4 4" xfId="14766"/>
    <cellStyle name="Normal 14 17 12 5 5" xfId="14767"/>
    <cellStyle name="Normal 14 17 12 5 6" xfId="14768"/>
    <cellStyle name="Normal 14 17 12 5 7" xfId="14769"/>
    <cellStyle name="Normal 14 17 12 5 8" xfId="14770"/>
    <cellStyle name="Normal 14 17 12 6" xfId="14771"/>
    <cellStyle name="Normal 14 17 12 7" xfId="14772"/>
    <cellStyle name="Normal 14 17 13" xfId="1186"/>
    <cellStyle name="Normal 14 17 13 2" xfId="1187"/>
    <cellStyle name="Normal 14 17 13 2 2" xfId="3089"/>
    <cellStyle name="Normal 14 17 13 2 2 2" xfId="14774"/>
    <cellStyle name="Normal 14 17 13 2 2 4" xfId="14773"/>
    <cellStyle name="Normal 14 17 13 2 3" xfId="14775"/>
    <cellStyle name="Normal 14 17 13 2 4" xfId="14776"/>
    <cellStyle name="Normal 14 17 13 2 4 2" xfId="14777"/>
    <cellStyle name="Normal 14 17 13 2 5" xfId="14778"/>
    <cellStyle name="Normal 14 17 13 2 5 2" xfId="14779"/>
    <cellStyle name="Normal 14 17 13 3" xfId="1188"/>
    <cellStyle name="Normal 14 17 13 4" xfId="3949"/>
    <cellStyle name="Normal 14 17 13 4 10" xfId="14780"/>
    <cellStyle name="Normal 14 17 13 4 2" xfId="6230"/>
    <cellStyle name="Normal 14 17 13 4 2 2" xfId="7738"/>
    <cellStyle name="Normal 14 17 13 4 2 2 2" xfId="14783"/>
    <cellStyle name="Normal 14 17 13 4 2 2 2 2" xfId="14784"/>
    <cellStyle name="Normal 14 17 13 4 2 2 3" xfId="14785"/>
    <cellStyle name="Normal 14 17 13 4 2 2 4" xfId="14786"/>
    <cellStyle name="Normal 14 17 13 4 2 2 5" xfId="14787"/>
    <cellStyle name="Normal 14 17 13 4 2 2 7" xfId="14782"/>
    <cellStyle name="Normal 14 17 13 4 2 3" xfId="14788"/>
    <cellStyle name="Normal 14 17 13 4 2 3 2" xfId="14789"/>
    <cellStyle name="Normal 14 17 13 4 2 4" xfId="14790"/>
    <cellStyle name="Normal 14 17 13 4 2 5" xfId="14791"/>
    <cellStyle name="Normal 14 17 13 4 2 6" xfId="14792"/>
    <cellStyle name="Normal 14 17 13 4 2 8" xfId="14781"/>
    <cellStyle name="Normal 14 17 13 4 3" xfId="6984"/>
    <cellStyle name="Normal 14 17 13 4 3 2" xfId="14794"/>
    <cellStyle name="Normal 14 17 13 4 3 2 2" xfId="14795"/>
    <cellStyle name="Normal 14 17 13 4 3 2 3" xfId="14796"/>
    <cellStyle name="Normal 14 17 13 4 3 2 4" xfId="14797"/>
    <cellStyle name="Normal 14 17 13 4 3 3" xfId="14798"/>
    <cellStyle name="Normal 14 17 13 4 3 4" xfId="14799"/>
    <cellStyle name="Normal 14 17 13 4 3 5" xfId="14800"/>
    <cellStyle name="Normal 14 17 13 4 3 6" xfId="14801"/>
    <cellStyle name="Normal 14 17 13 4 3 8" xfId="14793"/>
    <cellStyle name="Normal 14 17 13 4 4" xfId="14802"/>
    <cellStyle name="Normal 14 17 13 4 4 2" xfId="14803"/>
    <cellStyle name="Normal 14 17 13 4 4 3" xfId="14804"/>
    <cellStyle name="Normal 14 17 13 4 4 4" xfId="14805"/>
    <cellStyle name="Normal 14 17 13 4 5" xfId="14806"/>
    <cellStyle name="Normal 14 17 13 4 6" xfId="14807"/>
    <cellStyle name="Normal 14 17 13 4 7" xfId="14808"/>
    <cellStyle name="Normal 14 17 13 4 8" xfId="14809"/>
    <cellStyle name="Normal 14 17 13 5" xfId="4109"/>
    <cellStyle name="Normal 14 17 13 5 10" xfId="14810"/>
    <cellStyle name="Normal 14 17 13 5 2" xfId="6237"/>
    <cellStyle name="Normal 14 17 13 5 2 2" xfId="7745"/>
    <cellStyle name="Normal 14 17 13 5 2 2 2" xfId="14813"/>
    <cellStyle name="Normal 14 17 13 5 2 2 2 2" xfId="14814"/>
    <cellStyle name="Normal 14 17 13 5 2 2 3" xfId="14815"/>
    <cellStyle name="Normal 14 17 13 5 2 2 4" xfId="14816"/>
    <cellStyle name="Normal 14 17 13 5 2 2 5" xfId="14817"/>
    <cellStyle name="Normal 14 17 13 5 2 2 7" xfId="14812"/>
    <cellStyle name="Normal 14 17 13 5 2 3" xfId="14818"/>
    <cellStyle name="Normal 14 17 13 5 2 3 2" xfId="14819"/>
    <cellStyle name="Normal 14 17 13 5 2 4" xfId="14820"/>
    <cellStyle name="Normal 14 17 13 5 2 5" xfId="14821"/>
    <cellStyle name="Normal 14 17 13 5 2 6" xfId="14822"/>
    <cellStyle name="Normal 14 17 13 5 2 8" xfId="14811"/>
    <cellStyle name="Normal 14 17 13 5 3" xfId="6991"/>
    <cellStyle name="Normal 14 17 13 5 3 2" xfId="14824"/>
    <cellStyle name="Normal 14 17 13 5 3 2 2" xfId="14825"/>
    <cellStyle name="Normal 14 17 13 5 3 2 3" xfId="14826"/>
    <cellStyle name="Normal 14 17 13 5 3 2 4" xfId="14827"/>
    <cellStyle name="Normal 14 17 13 5 3 3" xfId="14828"/>
    <cellStyle name="Normal 14 17 13 5 3 4" xfId="14829"/>
    <cellStyle name="Normal 14 17 13 5 3 5" xfId="14830"/>
    <cellStyle name="Normal 14 17 13 5 3 6" xfId="14831"/>
    <cellStyle name="Normal 14 17 13 5 3 8" xfId="14823"/>
    <cellStyle name="Normal 14 17 13 5 4" xfId="14832"/>
    <cellStyle name="Normal 14 17 13 5 4 2" xfId="14833"/>
    <cellStyle name="Normal 14 17 13 5 4 3" xfId="14834"/>
    <cellStyle name="Normal 14 17 13 5 4 4" xfId="14835"/>
    <cellStyle name="Normal 14 17 13 5 5" xfId="14836"/>
    <cellStyle name="Normal 14 17 13 5 6" xfId="14837"/>
    <cellStyle name="Normal 14 17 13 5 7" xfId="14838"/>
    <cellStyle name="Normal 14 17 13 5 8" xfId="14839"/>
    <cellStyle name="Normal 14 17 13 6" xfId="14840"/>
    <cellStyle name="Normal 14 17 13 7" xfId="14841"/>
    <cellStyle name="Normal 14 17 14" xfId="1189"/>
    <cellStyle name="Normal 14 17 14 2" xfId="1190"/>
    <cellStyle name="Normal 14 17 14 2 2" xfId="3090"/>
    <cellStyle name="Normal 14 17 14 2 2 2" xfId="14843"/>
    <cellStyle name="Normal 14 17 14 2 2 4" xfId="14842"/>
    <cellStyle name="Normal 14 17 14 2 3" xfId="14844"/>
    <cellStyle name="Normal 14 17 14 2 4" xfId="14845"/>
    <cellStyle name="Normal 14 17 14 2 4 2" xfId="14846"/>
    <cellStyle name="Normal 14 17 14 2 5" xfId="14847"/>
    <cellStyle name="Normal 14 17 14 2 5 2" xfId="14848"/>
    <cellStyle name="Normal 14 17 14 3" xfId="1191"/>
    <cellStyle name="Normal 14 17 14 4" xfId="3948"/>
    <cellStyle name="Normal 14 17 14 4 10" xfId="14849"/>
    <cellStyle name="Normal 14 17 14 4 2" xfId="6229"/>
    <cellStyle name="Normal 14 17 14 4 2 2" xfId="7737"/>
    <cellStyle name="Normal 14 17 14 4 2 2 2" xfId="14852"/>
    <cellStyle name="Normal 14 17 14 4 2 2 2 2" xfId="14853"/>
    <cellStyle name="Normal 14 17 14 4 2 2 3" xfId="14854"/>
    <cellStyle name="Normal 14 17 14 4 2 2 4" xfId="14855"/>
    <cellStyle name="Normal 14 17 14 4 2 2 5" xfId="14856"/>
    <cellStyle name="Normal 14 17 14 4 2 2 7" xfId="14851"/>
    <cellStyle name="Normal 14 17 14 4 2 3" xfId="14857"/>
    <cellStyle name="Normal 14 17 14 4 2 3 2" xfId="14858"/>
    <cellStyle name="Normal 14 17 14 4 2 4" xfId="14859"/>
    <cellStyle name="Normal 14 17 14 4 2 5" xfId="14860"/>
    <cellStyle name="Normal 14 17 14 4 2 6" xfId="14861"/>
    <cellStyle name="Normal 14 17 14 4 2 8" xfId="14850"/>
    <cellStyle name="Normal 14 17 14 4 3" xfId="6983"/>
    <cellStyle name="Normal 14 17 14 4 3 2" xfId="14863"/>
    <cellStyle name="Normal 14 17 14 4 3 2 2" xfId="14864"/>
    <cellStyle name="Normal 14 17 14 4 3 2 3" xfId="14865"/>
    <cellStyle name="Normal 14 17 14 4 3 2 4" xfId="14866"/>
    <cellStyle name="Normal 14 17 14 4 3 3" xfId="14867"/>
    <cellStyle name="Normal 14 17 14 4 3 4" xfId="14868"/>
    <cellStyle name="Normal 14 17 14 4 3 5" xfId="14869"/>
    <cellStyle name="Normal 14 17 14 4 3 6" xfId="14870"/>
    <cellStyle name="Normal 14 17 14 4 3 8" xfId="14862"/>
    <cellStyle name="Normal 14 17 14 4 4" xfId="14871"/>
    <cellStyle name="Normal 14 17 14 4 4 2" xfId="14872"/>
    <cellStyle name="Normal 14 17 14 4 4 3" xfId="14873"/>
    <cellStyle name="Normal 14 17 14 4 4 4" xfId="14874"/>
    <cellStyle name="Normal 14 17 14 4 5" xfId="14875"/>
    <cellStyle name="Normal 14 17 14 4 6" xfId="14876"/>
    <cellStyle name="Normal 14 17 14 4 7" xfId="14877"/>
    <cellStyle name="Normal 14 17 14 4 8" xfId="14878"/>
    <cellStyle name="Normal 14 17 14 5" xfId="4110"/>
    <cellStyle name="Normal 14 17 14 5 10" xfId="14879"/>
    <cellStyle name="Normal 14 17 14 5 2" xfId="6238"/>
    <cellStyle name="Normal 14 17 14 5 2 2" xfId="7746"/>
    <cellStyle name="Normal 14 17 14 5 2 2 2" xfId="14882"/>
    <cellStyle name="Normal 14 17 14 5 2 2 2 2" xfId="14883"/>
    <cellStyle name="Normal 14 17 14 5 2 2 3" xfId="14884"/>
    <cellStyle name="Normal 14 17 14 5 2 2 4" xfId="14885"/>
    <cellStyle name="Normal 14 17 14 5 2 2 5" xfId="14886"/>
    <cellStyle name="Normal 14 17 14 5 2 2 7" xfId="14881"/>
    <cellStyle name="Normal 14 17 14 5 2 3" xfId="14887"/>
    <cellStyle name="Normal 14 17 14 5 2 3 2" xfId="14888"/>
    <cellStyle name="Normal 14 17 14 5 2 4" xfId="14889"/>
    <cellStyle name="Normal 14 17 14 5 2 5" xfId="14890"/>
    <cellStyle name="Normal 14 17 14 5 2 6" xfId="14891"/>
    <cellStyle name="Normal 14 17 14 5 2 8" xfId="14880"/>
    <cellStyle name="Normal 14 17 14 5 3" xfId="6992"/>
    <cellStyle name="Normal 14 17 14 5 3 2" xfId="14893"/>
    <cellStyle name="Normal 14 17 14 5 3 2 2" xfId="14894"/>
    <cellStyle name="Normal 14 17 14 5 3 2 3" xfId="14895"/>
    <cellStyle name="Normal 14 17 14 5 3 2 4" xfId="14896"/>
    <cellStyle name="Normal 14 17 14 5 3 3" xfId="14897"/>
    <cellStyle name="Normal 14 17 14 5 3 4" xfId="14898"/>
    <cellStyle name="Normal 14 17 14 5 3 5" xfId="14899"/>
    <cellStyle name="Normal 14 17 14 5 3 6" xfId="14900"/>
    <cellStyle name="Normal 14 17 14 5 3 8" xfId="14892"/>
    <cellStyle name="Normal 14 17 14 5 4" xfId="14901"/>
    <cellStyle name="Normal 14 17 14 5 4 2" xfId="14902"/>
    <cellStyle name="Normal 14 17 14 5 4 3" xfId="14903"/>
    <cellStyle name="Normal 14 17 14 5 4 4" xfId="14904"/>
    <cellStyle name="Normal 14 17 14 5 5" xfId="14905"/>
    <cellStyle name="Normal 14 17 14 5 6" xfId="14906"/>
    <cellStyle name="Normal 14 17 14 5 7" xfId="14907"/>
    <cellStyle name="Normal 14 17 14 5 8" xfId="14908"/>
    <cellStyle name="Normal 14 17 14 6" xfId="14909"/>
    <cellStyle name="Normal 14 17 14 7" xfId="14910"/>
    <cellStyle name="Normal 14 17 15" xfId="1192"/>
    <cellStyle name="Normal 14 17 15 2" xfId="1193"/>
    <cellStyle name="Normal 14 17 15 2 2" xfId="3091"/>
    <cellStyle name="Normal 14 17 15 2 2 2" xfId="14912"/>
    <cellStyle name="Normal 14 17 15 2 2 4" xfId="14911"/>
    <cellStyle name="Normal 14 17 15 2 3" xfId="14913"/>
    <cellStyle name="Normal 14 17 15 2 4" xfId="14914"/>
    <cellStyle name="Normal 14 17 15 2 4 2" xfId="14915"/>
    <cellStyle name="Normal 14 17 15 2 5" xfId="14916"/>
    <cellStyle name="Normal 14 17 15 2 5 2" xfId="14917"/>
    <cellStyle name="Normal 14 17 15 3" xfId="1194"/>
    <cellStyle name="Normal 14 17 15 4" xfId="3947"/>
    <cellStyle name="Normal 14 17 15 4 10" xfId="14918"/>
    <cellStyle name="Normal 14 17 15 4 2" xfId="6228"/>
    <cellStyle name="Normal 14 17 15 4 2 2" xfId="7736"/>
    <cellStyle name="Normal 14 17 15 4 2 2 2" xfId="14921"/>
    <cellStyle name="Normal 14 17 15 4 2 2 2 2" xfId="14922"/>
    <cellStyle name="Normal 14 17 15 4 2 2 3" xfId="14923"/>
    <cellStyle name="Normal 14 17 15 4 2 2 4" xfId="14924"/>
    <cellStyle name="Normal 14 17 15 4 2 2 5" xfId="14925"/>
    <cellStyle name="Normal 14 17 15 4 2 2 7" xfId="14920"/>
    <cellStyle name="Normal 14 17 15 4 2 3" xfId="14926"/>
    <cellStyle name="Normal 14 17 15 4 2 3 2" xfId="14927"/>
    <cellStyle name="Normal 14 17 15 4 2 4" xfId="14928"/>
    <cellStyle name="Normal 14 17 15 4 2 5" xfId="14929"/>
    <cellStyle name="Normal 14 17 15 4 2 6" xfId="14930"/>
    <cellStyle name="Normal 14 17 15 4 2 8" xfId="14919"/>
    <cellStyle name="Normal 14 17 15 4 3" xfId="6982"/>
    <cellStyle name="Normal 14 17 15 4 3 2" xfId="14932"/>
    <cellStyle name="Normal 14 17 15 4 3 2 2" xfId="14933"/>
    <cellStyle name="Normal 14 17 15 4 3 2 3" xfId="14934"/>
    <cellStyle name="Normal 14 17 15 4 3 2 4" xfId="14935"/>
    <cellStyle name="Normal 14 17 15 4 3 3" xfId="14936"/>
    <cellStyle name="Normal 14 17 15 4 3 4" xfId="14937"/>
    <cellStyle name="Normal 14 17 15 4 3 5" xfId="14938"/>
    <cellStyle name="Normal 14 17 15 4 3 6" xfId="14939"/>
    <cellStyle name="Normal 14 17 15 4 3 8" xfId="14931"/>
    <cellStyle name="Normal 14 17 15 4 4" xfId="14940"/>
    <cellStyle name="Normal 14 17 15 4 4 2" xfId="14941"/>
    <cellStyle name="Normal 14 17 15 4 4 3" xfId="14942"/>
    <cellStyle name="Normal 14 17 15 4 4 4" xfId="14943"/>
    <cellStyle name="Normal 14 17 15 4 5" xfId="14944"/>
    <cellStyle name="Normal 14 17 15 4 6" xfId="14945"/>
    <cellStyle name="Normal 14 17 15 4 7" xfId="14946"/>
    <cellStyle name="Normal 14 17 15 4 8" xfId="14947"/>
    <cellStyle name="Normal 14 17 15 5" xfId="4111"/>
    <cellStyle name="Normal 14 17 15 5 10" xfId="14948"/>
    <cellStyle name="Normal 14 17 15 5 2" xfId="6239"/>
    <cellStyle name="Normal 14 17 15 5 2 2" xfId="7747"/>
    <cellStyle name="Normal 14 17 15 5 2 2 2" xfId="14951"/>
    <cellStyle name="Normal 14 17 15 5 2 2 2 2" xfId="14952"/>
    <cellStyle name="Normal 14 17 15 5 2 2 3" xfId="14953"/>
    <cellStyle name="Normal 14 17 15 5 2 2 4" xfId="14954"/>
    <cellStyle name="Normal 14 17 15 5 2 2 5" xfId="14955"/>
    <cellStyle name="Normal 14 17 15 5 2 2 7" xfId="14950"/>
    <cellStyle name="Normal 14 17 15 5 2 3" xfId="14956"/>
    <cellStyle name="Normal 14 17 15 5 2 3 2" xfId="14957"/>
    <cellStyle name="Normal 14 17 15 5 2 4" xfId="14958"/>
    <cellStyle name="Normal 14 17 15 5 2 5" xfId="14959"/>
    <cellStyle name="Normal 14 17 15 5 2 6" xfId="14960"/>
    <cellStyle name="Normal 14 17 15 5 2 8" xfId="14949"/>
    <cellStyle name="Normal 14 17 15 5 3" xfId="6993"/>
    <cellStyle name="Normal 14 17 15 5 3 2" xfId="14962"/>
    <cellStyle name="Normal 14 17 15 5 3 2 2" xfId="14963"/>
    <cellStyle name="Normal 14 17 15 5 3 2 3" xfId="14964"/>
    <cellStyle name="Normal 14 17 15 5 3 2 4" xfId="14965"/>
    <cellStyle name="Normal 14 17 15 5 3 3" xfId="14966"/>
    <cellStyle name="Normal 14 17 15 5 3 4" xfId="14967"/>
    <cellStyle name="Normal 14 17 15 5 3 5" xfId="14968"/>
    <cellStyle name="Normal 14 17 15 5 3 6" xfId="14969"/>
    <cellStyle name="Normal 14 17 15 5 3 8" xfId="14961"/>
    <cellStyle name="Normal 14 17 15 5 4" xfId="14970"/>
    <cellStyle name="Normal 14 17 15 5 4 2" xfId="14971"/>
    <cellStyle name="Normal 14 17 15 5 4 3" xfId="14972"/>
    <cellStyle name="Normal 14 17 15 5 4 4" xfId="14973"/>
    <cellStyle name="Normal 14 17 15 5 5" xfId="14974"/>
    <cellStyle name="Normal 14 17 15 5 6" xfId="14975"/>
    <cellStyle name="Normal 14 17 15 5 7" xfId="14976"/>
    <cellStyle name="Normal 14 17 15 5 8" xfId="14977"/>
    <cellStyle name="Normal 14 17 15 6" xfId="14978"/>
    <cellStyle name="Normal 14 17 15 7" xfId="14979"/>
    <cellStyle name="Normal 14 17 16" xfId="1195"/>
    <cellStyle name="Normal 14 17 16 2" xfId="1196"/>
    <cellStyle name="Normal 14 17 16 2 2" xfId="3092"/>
    <cellStyle name="Normal 14 17 16 2 2 2" xfId="14981"/>
    <cellStyle name="Normal 14 17 16 2 2 4" xfId="14980"/>
    <cellStyle name="Normal 14 17 16 2 3" xfId="14982"/>
    <cellStyle name="Normal 14 17 16 2 4" xfId="14983"/>
    <cellStyle name="Normal 14 17 16 2 4 2" xfId="14984"/>
    <cellStyle name="Normal 14 17 16 2 5" xfId="14985"/>
    <cellStyle name="Normal 14 17 16 2 5 2" xfId="14986"/>
    <cellStyle name="Normal 14 17 16 3" xfId="1197"/>
    <cellStyle name="Normal 14 17 16 4" xfId="3946"/>
    <cellStyle name="Normal 14 17 16 4 10" xfId="14987"/>
    <cellStyle name="Normal 14 17 16 4 2" xfId="6227"/>
    <cellStyle name="Normal 14 17 16 4 2 2" xfId="7735"/>
    <cellStyle name="Normal 14 17 16 4 2 2 2" xfId="14990"/>
    <cellStyle name="Normal 14 17 16 4 2 2 2 2" xfId="14991"/>
    <cellStyle name="Normal 14 17 16 4 2 2 3" xfId="14992"/>
    <cellStyle name="Normal 14 17 16 4 2 2 4" xfId="14993"/>
    <cellStyle name="Normal 14 17 16 4 2 2 5" xfId="14994"/>
    <cellStyle name="Normal 14 17 16 4 2 2 7" xfId="14989"/>
    <cellStyle name="Normal 14 17 16 4 2 3" xfId="14995"/>
    <cellStyle name="Normal 14 17 16 4 2 3 2" xfId="14996"/>
    <cellStyle name="Normal 14 17 16 4 2 4" xfId="14997"/>
    <cellStyle name="Normal 14 17 16 4 2 5" xfId="14998"/>
    <cellStyle name="Normal 14 17 16 4 2 6" xfId="14999"/>
    <cellStyle name="Normal 14 17 16 4 2 8" xfId="14988"/>
    <cellStyle name="Normal 14 17 16 4 3" xfId="6981"/>
    <cellStyle name="Normal 14 17 16 4 3 2" xfId="15001"/>
    <cellStyle name="Normal 14 17 16 4 3 2 2" xfId="15002"/>
    <cellStyle name="Normal 14 17 16 4 3 2 3" xfId="15003"/>
    <cellStyle name="Normal 14 17 16 4 3 2 4" xfId="15004"/>
    <cellStyle name="Normal 14 17 16 4 3 3" xfId="15005"/>
    <cellStyle name="Normal 14 17 16 4 3 4" xfId="15006"/>
    <cellStyle name="Normal 14 17 16 4 3 5" xfId="15007"/>
    <cellStyle name="Normal 14 17 16 4 3 6" xfId="15008"/>
    <cellStyle name="Normal 14 17 16 4 3 8" xfId="15000"/>
    <cellStyle name="Normal 14 17 16 4 4" xfId="15009"/>
    <cellStyle name="Normal 14 17 16 4 4 2" xfId="15010"/>
    <cellStyle name="Normal 14 17 16 4 4 3" xfId="15011"/>
    <cellStyle name="Normal 14 17 16 4 4 4" xfId="15012"/>
    <cellStyle name="Normal 14 17 16 4 5" xfId="15013"/>
    <cellStyle name="Normal 14 17 16 4 6" xfId="15014"/>
    <cellStyle name="Normal 14 17 16 4 7" xfId="15015"/>
    <cellStyle name="Normal 14 17 16 4 8" xfId="15016"/>
    <cellStyle name="Normal 14 17 16 5" xfId="4112"/>
    <cellStyle name="Normal 14 17 16 5 10" xfId="15017"/>
    <cellStyle name="Normal 14 17 16 5 2" xfId="6240"/>
    <cellStyle name="Normal 14 17 16 5 2 2" xfId="7748"/>
    <cellStyle name="Normal 14 17 16 5 2 2 2" xfId="15020"/>
    <cellStyle name="Normal 14 17 16 5 2 2 2 2" xfId="15021"/>
    <cellStyle name="Normal 14 17 16 5 2 2 3" xfId="15022"/>
    <cellStyle name="Normal 14 17 16 5 2 2 4" xfId="15023"/>
    <cellStyle name="Normal 14 17 16 5 2 2 5" xfId="15024"/>
    <cellStyle name="Normal 14 17 16 5 2 2 7" xfId="15019"/>
    <cellStyle name="Normal 14 17 16 5 2 3" xfId="15025"/>
    <cellStyle name="Normal 14 17 16 5 2 3 2" xfId="15026"/>
    <cellStyle name="Normal 14 17 16 5 2 4" xfId="15027"/>
    <cellStyle name="Normal 14 17 16 5 2 5" xfId="15028"/>
    <cellStyle name="Normal 14 17 16 5 2 6" xfId="15029"/>
    <cellStyle name="Normal 14 17 16 5 2 8" xfId="15018"/>
    <cellStyle name="Normal 14 17 16 5 3" xfId="6994"/>
    <cellStyle name="Normal 14 17 16 5 3 2" xfId="15031"/>
    <cellStyle name="Normal 14 17 16 5 3 2 2" xfId="15032"/>
    <cellStyle name="Normal 14 17 16 5 3 2 3" xfId="15033"/>
    <cellStyle name="Normal 14 17 16 5 3 2 4" xfId="15034"/>
    <cellStyle name="Normal 14 17 16 5 3 3" xfId="15035"/>
    <cellStyle name="Normal 14 17 16 5 3 4" xfId="15036"/>
    <cellStyle name="Normal 14 17 16 5 3 5" xfId="15037"/>
    <cellStyle name="Normal 14 17 16 5 3 6" xfId="15038"/>
    <cellStyle name="Normal 14 17 16 5 3 8" xfId="15030"/>
    <cellStyle name="Normal 14 17 16 5 4" xfId="15039"/>
    <cellStyle name="Normal 14 17 16 5 4 2" xfId="15040"/>
    <cellStyle name="Normal 14 17 16 5 4 3" xfId="15041"/>
    <cellStyle name="Normal 14 17 16 5 4 4" xfId="15042"/>
    <cellStyle name="Normal 14 17 16 5 5" xfId="15043"/>
    <cellStyle name="Normal 14 17 16 5 6" xfId="15044"/>
    <cellStyle name="Normal 14 17 16 5 7" xfId="15045"/>
    <cellStyle name="Normal 14 17 16 5 8" xfId="15046"/>
    <cellStyle name="Normal 14 17 16 6" xfId="15047"/>
    <cellStyle name="Normal 14 17 16 7" xfId="15048"/>
    <cellStyle name="Normal 14 17 17" xfId="1198"/>
    <cellStyle name="Normal 14 17 17 2" xfId="1199"/>
    <cellStyle name="Normal 14 17 17 2 2" xfId="3093"/>
    <cellStyle name="Normal 14 17 17 2 2 2" xfId="15050"/>
    <cellStyle name="Normal 14 17 17 2 2 4" xfId="15049"/>
    <cellStyle name="Normal 14 17 17 2 3" xfId="15051"/>
    <cellStyle name="Normal 14 17 17 2 4" xfId="15052"/>
    <cellStyle name="Normal 14 17 17 2 4 2" xfId="15053"/>
    <cellStyle name="Normal 14 17 17 2 5" xfId="15054"/>
    <cellStyle name="Normal 14 17 17 2 5 2" xfId="15055"/>
    <cellStyle name="Normal 14 17 17 3" xfId="1200"/>
    <cellStyle name="Normal 14 17 17 4" xfId="3945"/>
    <cellStyle name="Normal 14 17 17 4 10" xfId="15056"/>
    <cellStyle name="Normal 14 17 17 4 2" xfId="6226"/>
    <cellStyle name="Normal 14 17 17 4 2 2" xfId="7734"/>
    <cellStyle name="Normal 14 17 17 4 2 2 2" xfId="15059"/>
    <cellStyle name="Normal 14 17 17 4 2 2 2 2" xfId="15060"/>
    <cellStyle name="Normal 14 17 17 4 2 2 3" xfId="15061"/>
    <cellStyle name="Normal 14 17 17 4 2 2 4" xfId="15062"/>
    <cellStyle name="Normal 14 17 17 4 2 2 5" xfId="15063"/>
    <cellStyle name="Normal 14 17 17 4 2 2 7" xfId="15058"/>
    <cellStyle name="Normal 14 17 17 4 2 3" xfId="15064"/>
    <cellStyle name="Normal 14 17 17 4 2 3 2" xfId="15065"/>
    <cellStyle name="Normal 14 17 17 4 2 4" xfId="15066"/>
    <cellStyle name="Normal 14 17 17 4 2 5" xfId="15067"/>
    <cellStyle name="Normal 14 17 17 4 2 6" xfId="15068"/>
    <cellStyle name="Normal 14 17 17 4 2 8" xfId="15057"/>
    <cellStyle name="Normal 14 17 17 4 3" xfId="6980"/>
    <cellStyle name="Normal 14 17 17 4 3 2" xfId="15070"/>
    <cellStyle name="Normal 14 17 17 4 3 2 2" xfId="15071"/>
    <cellStyle name="Normal 14 17 17 4 3 2 3" xfId="15072"/>
    <cellStyle name="Normal 14 17 17 4 3 2 4" xfId="15073"/>
    <cellStyle name="Normal 14 17 17 4 3 3" xfId="15074"/>
    <cellStyle name="Normal 14 17 17 4 3 4" xfId="15075"/>
    <cellStyle name="Normal 14 17 17 4 3 5" xfId="15076"/>
    <cellStyle name="Normal 14 17 17 4 3 6" xfId="15077"/>
    <cellStyle name="Normal 14 17 17 4 3 8" xfId="15069"/>
    <cellStyle name="Normal 14 17 17 4 4" xfId="15078"/>
    <cellStyle name="Normal 14 17 17 4 4 2" xfId="15079"/>
    <cellStyle name="Normal 14 17 17 4 4 3" xfId="15080"/>
    <cellStyle name="Normal 14 17 17 4 4 4" xfId="15081"/>
    <cellStyle name="Normal 14 17 17 4 5" xfId="15082"/>
    <cellStyle name="Normal 14 17 17 4 6" xfId="15083"/>
    <cellStyle name="Normal 14 17 17 4 7" xfId="15084"/>
    <cellStyle name="Normal 14 17 17 4 8" xfId="15085"/>
    <cellStyle name="Normal 14 17 17 5" xfId="4113"/>
    <cellStyle name="Normal 14 17 17 5 10" xfId="15086"/>
    <cellStyle name="Normal 14 17 17 5 2" xfId="6241"/>
    <cellStyle name="Normal 14 17 17 5 2 2" xfId="7749"/>
    <cellStyle name="Normal 14 17 17 5 2 2 2" xfId="15089"/>
    <cellStyle name="Normal 14 17 17 5 2 2 2 2" xfId="15090"/>
    <cellStyle name="Normal 14 17 17 5 2 2 3" xfId="15091"/>
    <cellStyle name="Normal 14 17 17 5 2 2 4" xfId="15092"/>
    <cellStyle name="Normal 14 17 17 5 2 2 5" xfId="15093"/>
    <cellStyle name="Normal 14 17 17 5 2 2 7" xfId="15088"/>
    <cellStyle name="Normal 14 17 17 5 2 3" xfId="15094"/>
    <cellStyle name="Normal 14 17 17 5 2 3 2" xfId="15095"/>
    <cellStyle name="Normal 14 17 17 5 2 4" xfId="15096"/>
    <cellStyle name="Normal 14 17 17 5 2 5" xfId="15097"/>
    <cellStyle name="Normal 14 17 17 5 2 6" xfId="15098"/>
    <cellStyle name="Normal 14 17 17 5 2 8" xfId="15087"/>
    <cellStyle name="Normal 14 17 17 5 3" xfId="6995"/>
    <cellStyle name="Normal 14 17 17 5 3 2" xfId="15100"/>
    <cellStyle name="Normal 14 17 17 5 3 2 2" xfId="15101"/>
    <cellStyle name="Normal 14 17 17 5 3 2 3" xfId="15102"/>
    <cellStyle name="Normal 14 17 17 5 3 2 4" xfId="15103"/>
    <cellStyle name="Normal 14 17 17 5 3 3" xfId="15104"/>
    <cellStyle name="Normal 14 17 17 5 3 4" xfId="15105"/>
    <cellStyle name="Normal 14 17 17 5 3 5" xfId="15106"/>
    <cellStyle name="Normal 14 17 17 5 3 6" xfId="15107"/>
    <cellStyle name="Normal 14 17 17 5 3 8" xfId="15099"/>
    <cellStyle name="Normal 14 17 17 5 4" xfId="15108"/>
    <cellStyle name="Normal 14 17 17 5 4 2" xfId="15109"/>
    <cellStyle name="Normal 14 17 17 5 4 3" xfId="15110"/>
    <cellStyle name="Normal 14 17 17 5 4 4" xfId="15111"/>
    <cellStyle name="Normal 14 17 17 5 5" xfId="15112"/>
    <cellStyle name="Normal 14 17 17 5 6" xfId="15113"/>
    <cellStyle name="Normal 14 17 17 5 7" xfId="15114"/>
    <cellStyle name="Normal 14 17 17 5 8" xfId="15115"/>
    <cellStyle name="Normal 14 17 17 6" xfId="15116"/>
    <cellStyle name="Normal 14 17 17 7" xfId="15117"/>
    <cellStyle name="Normal 14 17 2" xfId="1201"/>
    <cellStyle name="Normal 14 17 2 2" xfId="1202"/>
    <cellStyle name="Normal 14 17 2 2 2" xfId="3094"/>
    <cellStyle name="Normal 14 17 2 2 2 2" xfId="15119"/>
    <cellStyle name="Normal 14 17 2 2 2 4" xfId="15118"/>
    <cellStyle name="Normal 14 17 2 2 3" xfId="15120"/>
    <cellStyle name="Normal 14 17 2 2 4" xfId="15121"/>
    <cellStyle name="Normal 14 17 2 2 4 2" xfId="15122"/>
    <cellStyle name="Normal 14 17 2 2 5" xfId="15123"/>
    <cellStyle name="Normal 14 17 2 2 5 2" xfId="15124"/>
    <cellStyle name="Normal 14 17 2 3" xfId="1203"/>
    <cellStyle name="Normal 14 17 2 4" xfId="3944"/>
    <cellStyle name="Normal 14 17 2 4 10" xfId="15125"/>
    <cellStyle name="Normal 14 17 2 4 2" xfId="6225"/>
    <cellStyle name="Normal 14 17 2 4 2 2" xfId="7733"/>
    <cellStyle name="Normal 14 17 2 4 2 2 2" xfId="15128"/>
    <cellStyle name="Normal 14 17 2 4 2 2 2 2" xfId="15129"/>
    <cellStyle name="Normal 14 17 2 4 2 2 3" xfId="15130"/>
    <cellStyle name="Normal 14 17 2 4 2 2 4" xfId="15131"/>
    <cellStyle name="Normal 14 17 2 4 2 2 5" xfId="15132"/>
    <cellStyle name="Normal 14 17 2 4 2 2 7" xfId="15127"/>
    <cellStyle name="Normal 14 17 2 4 2 3" xfId="15133"/>
    <cellStyle name="Normal 14 17 2 4 2 3 2" xfId="15134"/>
    <cellStyle name="Normal 14 17 2 4 2 4" xfId="15135"/>
    <cellStyle name="Normal 14 17 2 4 2 5" xfId="15136"/>
    <cellStyle name="Normal 14 17 2 4 2 6" xfId="15137"/>
    <cellStyle name="Normal 14 17 2 4 2 8" xfId="15126"/>
    <cellStyle name="Normal 14 17 2 4 3" xfId="6979"/>
    <cellStyle name="Normal 14 17 2 4 3 2" xfId="15139"/>
    <cellStyle name="Normal 14 17 2 4 3 2 2" xfId="15140"/>
    <cellStyle name="Normal 14 17 2 4 3 2 3" xfId="15141"/>
    <cellStyle name="Normal 14 17 2 4 3 2 4" xfId="15142"/>
    <cellStyle name="Normal 14 17 2 4 3 3" xfId="15143"/>
    <cellStyle name="Normal 14 17 2 4 3 4" xfId="15144"/>
    <cellStyle name="Normal 14 17 2 4 3 5" xfId="15145"/>
    <cellStyle name="Normal 14 17 2 4 3 6" xfId="15146"/>
    <cellStyle name="Normal 14 17 2 4 3 8" xfId="15138"/>
    <cellStyle name="Normal 14 17 2 4 4" xfId="15147"/>
    <cellStyle name="Normal 14 17 2 4 4 2" xfId="15148"/>
    <cellStyle name="Normal 14 17 2 4 4 3" xfId="15149"/>
    <cellStyle name="Normal 14 17 2 4 4 4" xfId="15150"/>
    <cellStyle name="Normal 14 17 2 4 5" xfId="15151"/>
    <cellStyle name="Normal 14 17 2 4 6" xfId="15152"/>
    <cellStyle name="Normal 14 17 2 4 7" xfId="15153"/>
    <cellStyle name="Normal 14 17 2 4 8" xfId="15154"/>
    <cellStyle name="Normal 14 17 2 5" xfId="4114"/>
    <cellStyle name="Normal 14 17 2 5 10" xfId="15155"/>
    <cellStyle name="Normal 14 17 2 5 2" xfId="6242"/>
    <cellStyle name="Normal 14 17 2 5 2 2" xfId="7750"/>
    <cellStyle name="Normal 14 17 2 5 2 2 2" xfId="15158"/>
    <cellStyle name="Normal 14 17 2 5 2 2 2 2" xfId="15159"/>
    <cellStyle name="Normal 14 17 2 5 2 2 3" xfId="15160"/>
    <cellStyle name="Normal 14 17 2 5 2 2 4" xfId="15161"/>
    <cellStyle name="Normal 14 17 2 5 2 2 5" xfId="15162"/>
    <cellStyle name="Normal 14 17 2 5 2 2 7" xfId="15157"/>
    <cellStyle name="Normal 14 17 2 5 2 3" xfId="15163"/>
    <cellStyle name="Normal 14 17 2 5 2 3 2" xfId="15164"/>
    <cellStyle name="Normal 14 17 2 5 2 4" xfId="15165"/>
    <cellStyle name="Normal 14 17 2 5 2 5" xfId="15166"/>
    <cellStyle name="Normal 14 17 2 5 2 6" xfId="15167"/>
    <cellStyle name="Normal 14 17 2 5 2 8" xfId="15156"/>
    <cellStyle name="Normal 14 17 2 5 3" xfId="6996"/>
    <cellStyle name="Normal 14 17 2 5 3 2" xfId="15169"/>
    <cellStyle name="Normal 14 17 2 5 3 2 2" xfId="15170"/>
    <cellStyle name="Normal 14 17 2 5 3 2 3" xfId="15171"/>
    <cellStyle name="Normal 14 17 2 5 3 2 4" xfId="15172"/>
    <cellStyle name="Normal 14 17 2 5 3 3" xfId="15173"/>
    <cellStyle name="Normal 14 17 2 5 3 4" xfId="15174"/>
    <cellStyle name="Normal 14 17 2 5 3 5" xfId="15175"/>
    <cellStyle name="Normal 14 17 2 5 3 6" xfId="15176"/>
    <cellStyle name="Normal 14 17 2 5 3 8" xfId="15168"/>
    <cellStyle name="Normal 14 17 2 5 4" xfId="15177"/>
    <cellStyle name="Normal 14 17 2 5 4 2" xfId="15178"/>
    <cellStyle name="Normal 14 17 2 5 4 3" xfId="15179"/>
    <cellStyle name="Normal 14 17 2 5 4 4" xfId="15180"/>
    <cellStyle name="Normal 14 17 2 5 5" xfId="15181"/>
    <cellStyle name="Normal 14 17 2 5 6" xfId="15182"/>
    <cellStyle name="Normal 14 17 2 5 7" xfId="15183"/>
    <cellStyle name="Normal 14 17 2 5 8" xfId="15184"/>
    <cellStyle name="Normal 14 17 2 6" xfId="15185"/>
    <cellStyle name="Normal 14 17 2 7" xfId="15186"/>
    <cellStyle name="Normal 14 17 3" xfId="1204"/>
    <cellStyle name="Normal 14 17 3 2" xfId="1205"/>
    <cellStyle name="Normal 14 17 3 2 2" xfId="3095"/>
    <cellStyle name="Normal 14 17 3 2 2 2" xfId="15188"/>
    <cellStyle name="Normal 14 17 3 2 2 4" xfId="15187"/>
    <cellStyle name="Normal 14 17 3 2 3" xfId="15189"/>
    <cellStyle name="Normal 14 17 3 2 4" xfId="15190"/>
    <cellStyle name="Normal 14 17 3 2 4 2" xfId="15191"/>
    <cellStyle name="Normal 14 17 3 2 5" xfId="15192"/>
    <cellStyle name="Normal 14 17 3 2 5 2" xfId="15193"/>
    <cellStyle name="Normal 14 17 3 3" xfId="1206"/>
    <cellStyle name="Normal 14 17 3 4" xfId="3943"/>
    <cellStyle name="Normal 14 17 3 4 10" xfId="15194"/>
    <cellStyle name="Normal 14 17 3 4 2" xfId="6224"/>
    <cellStyle name="Normal 14 17 3 4 2 2" xfId="7732"/>
    <cellStyle name="Normal 14 17 3 4 2 2 2" xfId="15197"/>
    <cellStyle name="Normal 14 17 3 4 2 2 2 2" xfId="15198"/>
    <cellStyle name="Normal 14 17 3 4 2 2 3" xfId="15199"/>
    <cellStyle name="Normal 14 17 3 4 2 2 4" xfId="15200"/>
    <cellStyle name="Normal 14 17 3 4 2 2 5" xfId="15201"/>
    <cellStyle name="Normal 14 17 3 4 2 2 7" xfId="15196"/>
    <cellStyle name="Normal 14 17 3 4 2 3" xfId="15202"/>
    <cellStyle name="Normal 14 17 3 4 2 3 2" xfId="15203"/>
    <cellStyle name="Normal 14 17 3 4 2 4" xfId="15204"/>
    <cellStyle name="Normal 14 17 3 4 2 5" xfId="15205"/>
    <cellStyle name="Normal 14 17 3 4 2 6" xfId="15206"/>
    <cellStyle name="Normal 14 17 3 4 2 8" xfId="15195"/>
    <cellStyle name="Normal 14 17 3 4 3" xfId="6978"/>
    <cellStyle name="Normal 14 17 3 4 3 2" xfId="15208"/>
    <cellStyle name="Normal 14 17 3 4 3 2 2" xfId="15209"/>
    <cellStyle name="Normal 14 17 3 4 3 2 3" xfId="15210"/>
    <cellStyle name="Normal 14 17 3 4 3 2 4" xfId="15211"/>
    <cellStyle name="Normal 14 17 3 4 3 3" xfId="15212"/>
    <cellStyle name="Normal 14 17 3 4 3 4" xfId="15213"/>
    <cellStyle name="Normal 14 17 3 4 3 5" xfId="15214"/>
    <cellStyle name="Normal 14 17 3 4 3 6" xfId="15215"/>
    <cellStyle name="Normal 14 17 3 4 3 8" xfId="15207"/>
    <cellStyle name="Normal 14 17 3 4 4" xfId="15216"/>
    <cellStyle name="Normal 14 17 3 4 4 2" xfId="15217"/>
    <cellStyle name="Normal 14 17 3 4 4 3" xfId="15218"/>
    <cellStyle name="Normal 14 17 3 4 4 4" xfId="15219"/>
    <cellStyle name="Normal 14 17 3 4 5" xfId="15220"/>
    <cellStyle name="Normal 14 17 3 4 6" xfId="15221"/>
    <cellStyle name="Normal 14 17 3 4 7" xfId="15222"/>
    <cellStyle name="Normal 14 17 3 4 8" xfId="15223"/>
    <cellStyle name="Normal 14 17 3 5" xfId="4115"/>
    <cellStyle name="Normal 14 17 3 5 10" xfId="15224"/>
    <cellStyle name="Normal 14 17 3 5 2" xfId="6243"/>
    <cellStyle name="Normal 14 17 3 5 2 2" xfId="7751"/>
    <cellStyle name="Normal 14 17 3 5 2 2 2" xfId="15227"/>
    <cellStyle name="Normal 14 17 3 5 2 2 2 2" xfId="15228"/>
    <cellStyle name="Normal 14 17 3 5 2 2 3" xfId="15229"/>
    <cellStyle name="Normal 14 17 3 5 2 2 4" xfId="15230"/>
    <cellStyle name="Normal 14 17 3 5 2 2 5" xfId="15231"/>
    <cellStyle name="Normal 14 17 3 5 2 2 7" xfId="15226"/>
    <cellStyle name="Normal 14 17 3 5 2 3" xfId="15232"/>
    <cellStyle name="Normal 14 17 3 5 2 3 2" xfId="15233"/>
    <cellStyle name="Normal 14 17 3 5 2 4" xfId="15234"/>
    <cellStyle name="Normal 14 17 3 5 2 5" xfId="15235"/>
    <cellStyle name="Normal 14 17 3 5 2 6" xfId="15236"/>
    <cellStyle name="Normal 14 17 3 5 2 8" xfId="15225"/>
    <cellStyle name="Normal 14 17 3 5 3" xfId="6997"/>
    <cellStyle name="Normal 14 17 3 5 3 2" xfId="15238"/>
    <cellStyle name="Normal 14 17 3 5 3 2 2" xfId="15239"/>
    <cellStyle name="Normal 14 17 3 5 3 2 3" xfId="15240"/>
    <cellStyle name="Normal 14 17 3 5 3 2 4" xfId="15241"/>
    <cellStyle name="Normal 14 17 3 5 3 3" xfId="15242"/>
    <cellStyle name="Normal 14 17 3 5 3 4" xfId="15243"/>
    <cellStyle name="Normal 14 17 3 5 3 5" xfId="15244"/>
    <cellStyle name="Normal 14 17 3 5 3 6" xfId="15245"/>
    <cellStyle name="Normal 14 17 3 5 3 8" xfId="15237"/>
    <cellStyle name="Normal 14 17 3 5 4" xfId="15246"/>
    <cellStyle name="Normal 14 17 3 5 4 2" xfId="15247"/>
    <cellStyle name="Normal 14 17 3 5 4 3" xfId="15248"/>
    <cellStyle name="Normal 14 17 3 5 4 4" xfId="15249"/>
    <cellStyle name="Normal 14 17 3 5 5" xfId="15250"/>
    <cellStyle name="Normal 14 17 3 5 6" xfId="15251"/>
    <cellStyle name="Normal 14 17 3 5 7" xfId="15252"/>
    <cellStyle name="Normal 14 17 3 5 8" xfId="15253"/>
    <cellStyle name="Normal 14 17 3 6" xfId="15254"/>
    <cellStyle name="Normal 14 17 3 7" xfId="15255"/>
    <cellStyle name="Normal 14 17 4" xfId="1207"/>
    <cellStyle name="Normal 14 17 4 2" xfId="1208"/>
    <cellStyle name="Normal 14 17 4 2 2" xfId="3096"/>
    <cellStyle name="Normal 14 17 4 2 2 2" xfId="15257"/>
    <cellStyle name="Normal 14 17 4 2 2 4" xfId="15256"/>
    <cellStyle name="Normal 14 17 4 2 3" xfId="15258"/>
    <cellStyle name="Normal 14 17 4 2 4" xfId="15259"/>
    <cellStyle name="Normal 14 17 4 2 4 2" xfId="15260"/>
    <cellStyle name="Normal 14 17 4 2 5" xfId="15261"/>
    <cellStyle name="Normal 14 17 4 2 5 2" xfId="15262"/>
    <cellStyle name="Normal 14 17 4 3" xfId="1209"/>
    <cellStyle name="Normal 14 17 4 4" xfId="3942"/>
    <cellStyle name="Normal 14 17 4 4 10" xfId="15263"/>
    <cellStyle name="Normal 14 17 4 4 2" xfId="6223"/>
    <cellStyle name="Normal 14 17 4 4 2 2" xfId="7731"/>
    <cellStyle name="Normal 14 17 4 4 2 2 2" xfId="15266"/>
    <cellStyle name="Normal 14 17 4 4 2 2 2 2" xfId="15267"/>
    <cellStyle name="Normal 14 17 4 4 2 2 3" xfId="15268"/>
    <cellStyle name="Normal 14 17 4 4 2 2 4" xfId="15269"/>
    <cellStyle name="Normal 14 17 4 4 2 2 5" xfId="15270"/>
    <cellStyle name="Normal 14 17 4 4 2 2 7" xfId="15265"/>
    <cellStyle name="Normal 14 17 4 4 2 3" xfId="15271"/>
    <cellStyle name="Normal 14 17 4 4 2 3 2" xfId="15272"/>
    <cellStyle name="Normal 14 17 4 4 2 4" xfId="15273"/>
    <cellStyle name="Normal 14 17 4 4 2 5" xfId="15274"/>
    <cellStyle name="Normal 14 17 4 4 2 6" xfId="15275"/>
    <cellStyle name="Normal 14 17 4 4 2 8" xfId="15264"/>
    <cellStyle name="Normal 14 17 4 4 3" xfId="6977"/>
    <cellStyle name="Normal 14 17 4 4 3 2" xfId="15277"/>
    <cellStyle name="Normal 14 17 4 4 3 2 2" xfId="15278"/>
    <cellStyle name="Normal 14 17 4 4 3 2 3" xfId="15279"/>
    <cellStyle name="Normal 14 17 4 4 3 2 4" xfId="15280"/>
    <cellStyle name="Normal 14 17 4 4 3 3" xfId="15281"/>
    <cellStyle name="Normal 14 17 4 4 3 4" xfId="15282"/>
    <cellStyle name="Normal 14 17 4 4 3 5" xfId="15283"/>
    <cellStyle name="Normal 14 17 4 4 3 6" xfId="15284"/>
    <cellStyle name="Normal 14 17 4 4 3 8" xfId="15276"/>
    <cellStyle name="Normal 14 17 4 4 4" xfId="15285"/>
    <cellStyle name="Normal 14 17 4 4 4 2" xfId="15286"/>
    <cellStyle name="Normal 14 17 4 4 4 3" xfId="15287"/>
    <cellStyle name="Normal 14 17 4 4 4 4" xfId="15288"/>
    <cellStyle name="Normal 14 17 4 4 5" xfId="15289"/>
    <cellStyle name="Normal 14 17 4 4 6" xfId="15290"/>
    <cellStyle name="Normal 14 17 4 4 7" xfId="15291"/>
    <cellStyle name="Normal 14 17 4 4 8" xfId="15292"/>
    <cellStyle name="Normal 14 17 4 5" xfId="4116"/>
    <cellStyle name="Normal 14 17 4 5 10" xfId="15293"/>
    <cellStyle name="Normal 14 17 4 5 2" xfId="6244"/>
    <cellStyle name="Normal 14 17 4 5 2 2" xfId="7752"/>
    <cellStyle name="Normal 14 17 4 5 2 2 2" xfId="15296"/>
    <cellStyle name="Normal 14 17 4 5 2 2 2 2" xfId="15297"/>
    <cellStyle name="Normal 14 17 4 5 2 2 3" xfId="15298"/>
    <cellStyle name="Normal 14 17 4 5 2 2 4" xfId="15299"/>
    <cellStyle name="Normal 14 17 4 5 2 2 5" xfId="15300"/>
    <cellStyle name="Normal 14 17 4 5 2 2 7" xfId="15295"/>
    <cellStyle name="Normal 14 17 4 5 2 3" xfId="15301"/>
    <cellStyle name="Normal 14 17 4 5 2 3 2" xfId="15302"/>
    <cellStyle name="Normal 14 17 4 5 2 4" xfId="15303"/>
    <cellStyle name="Normal 14 17 4 5 2 5" xfId="15304"/>
    <cellStyle name="Normal 14 17 4 5 2 6" xfId="15305"/>
    <cellStyle name="Normal 14 17 4 5 2 8" xfId="15294"/>
    <cellStyle name="Normal 14 17 4 5 3" xfId="6998"/>
    <cellStyle name="Normal 14 17 4 5 3 2" xfId="15307"/>
    <cellStyle name="Normal 14 17 4 5 3 2 2" xfId="15308"/>
    <cellStyle name="Normal 14 17 4 5 3 2 3" xfId="15309"/>
    <cellStyle name="Normal 14 17 4 5 3 2 4" xfId="15310"/>
    <cellStyle name="Normal 14 17 4 5 3 3" xfId="15311"/>
    <cellStyle name="Normal 14 17 4 5 3 4" xfId="15312"/>
    <cellStyle name="Normal 14 17 4 5 3 5" xfId="15313"/>
    <cellStyle name="Normal 14 17 4 5 3 6" xfId="15314"/>
    <cellStyle name="Normal 14 17 4 5 3 8" xfId="15306"/>
    <cellStyle name="Normal 14 17 4 5 4" xfId="15315"/>
    <cellStyle name="Normal 14 17 4 5 4 2" xfId="15316"/>
    <cellStyle name="Normal 14 17 4 5 4 3" xfId="15317"/>
    <cellStyle name="Normal 14 17 4 5 4 4" xfId="15318"/>
    <cellStyle name="Normal 14 17 4 5 5" xfId="15319"/>
    <cellStyle name="Normal 14 17 4 5 6" xfId="15320"/>
    <cellStyle name="Normal 14 17 4 5 7" xfId="15321"/>
    <cellStyle name="Normal 14 17 4 5 8" xfId="15322"/>
    <cellStyle name="Normal 14 17 4 6" xfId="15323"/>
    <cellStyle name="Normal 14 17 4 7" xfId="15324"/>
    <cellStyle name="Normal 14 17 5" xfId="1210"/>
    <cellStyle name="Normal 14 17 5 2" xfId="1211"/>
    <cellStyle name="Normal 14 17 5 2 2" xfId="3097"/>
    <cellStyle name="Normal 14 17 5 2 2 2" xfId="15326"/>
    <cellStyle name="Normal 14 17 5 2 2 4" xfId="15325"/>
    <cellStyle name="Normal 14 17 5 2 3" xfId="15327"/>
    <cellStyle name="Normal 14 17 5 2 4" xfId="15328"/>
    <cellStyle name="Normal 14 17 5 2 4 2" xfId="15329"/>
    <cellStyle name="Normal 14 17 5 2 5" xfId="15330"/>
    <cellStyle name="Normal 14 17 5 2 5 2" xfId="15331"/>
    <cellStyle name="Normal 14 17 5 3" xfId="1212"/>
    <cellStyle name="Normal 14 17 5 4" xfId="3941"/>
    <cellStyle name="Normal 14 17 5 4 10" xfId="15332"/>
    <cellStyle name="Normal 14 17 5 4 2" xfId="6222"/>
    <cellStyle name="Normal 14 17 5 4 2 2" xfId="7730"/>
    <cellStyle name="Normal 14 17 5 4 2 2 2" xfId="15335"/>
    <cellStyle name="Normal 14 17 5 4 2 2 2 2" xfId="15336"/>
    <cellStyle name="Normal 14 17 5 4 2 2 3" xfId="15337"/>
    <cellStyle name="Normal 14 17 5 4 2 2 4" xfId="15338"/>
    <cellStyle name="Normal 14 17 5 4 2 2 5" xfId="15339"/>
    <cellStyle name="Normal 14 17 5 4 2 2 7" xfId="15334"/>
    <cellStyle name="Normal 14 17 5 4 2 3" xfId="15340"/>
    <cellStyle name="Normal 14 17 5 4 2 3 2" xfId="15341"/>
    <cellStyle name="Normal 14 17 5 4 2 4" xfId="15342"/>
    <cellStyle name="Normal 14 17 5 4 2 5" xfId="15343"/>
    <cellStyle name="Normal 14 17 5 4 2 6" xfId="15344"/>
    <cellStyle name="Normal 14 17 5 4 2 8" xfId="15333"/>
    <cellStyle name="Normal 14 17 5 4 3" xfId="6976"/>
    <cellStyle name="Normal 14 17 5 4 3 2" xfId="15346"/>
    <cellStyle name="Normal 14 17 5 4 3 2 2" xfId="15347"/>
    <cellStyle name="Normal 14 17 5 4 3 2 3" xfId="15348"/>
    <cellStyle name="Normal 14 17 5 4 3 2 4" xfId="15349"/>
    <cellStyle name="Normal 14 17 5 4 3 3" xfId="15350"/>
    <cellStyle name="Normal 14 17 5 4 3 4" xfId="15351"/>
    <cellStyle name="Normal 14 17 5 4 3 5" xfId="15352"/>
    <cellStyle name="Normal 14 17 5 4 3 6" xfId="15353"/>
    <cellStyle name="Normal 14 17 5 4 3 8" xfId="15345"/>
    <cellStyle name="Normal 14 17 5 4 4" xfId="15354"/>
    <cellStyle name="Normal 14 17 5 4 4 2" xfId="15355"/>
    <cellStyle name="Normal 14 17 5 4 4 3" xfId="15356"/>
    <cellStyle name="Normal 14 17 5 4 4 4" xfId="15357"/>
    <cellStyle name="Normal 14 17 5 4 5" xfId="15358"/>
    <cellStyle name="Normal 14 17 5 4 6" xfId="15359"/>
    <cellStyle name="Normal 14 17 5 4 7" xfId="15360"/>
    <cellStyle name="Normal 14 17 5 4 8" xfId="15361"/>
    <cellStyle name="Normal 14 17 5 5" xfId="4117"/>
    <cellStyle name="Normal 14 17 5 5 10" xfId="15362"/>
    <cellStyle name="Normal 14 17 5 5 2" xfId="6245"/>
    <cellStyle name="Normal 14 17 5 5 2 2" xfId="7753"/>
    <cellStyle name="Normal 14 17 5 5 2 2 2" xfId="15365"/>
    <cellStyle name="Normal 14 17 5 5 2 2 2 2" xfId="15366"/>
    <cellStyle name="Normal 14 17 5 5 2 2 3" xfId="15367"/>
    <cellStyle name="Normal 14 17 5 5 2 2 4" xfId="15368"/>
    <cellStyle name="Normal 14 17 5 5 2 2 5" xfId="15369"/>
    <cellStyle name="Normal 14 17 5 5 2 2 7" xfId="15364"/>
    <cellStyle name="Normal 14 17 5 5 2 3" xfId="15370"/>
    <cellStyle name="Normal 14 17 5 5 2 3 2" xfId="15371"/>
    <cellStyle name="Normal 14 17 5 5 2 4" xfId="15372"/>
    <cellStyle name="Normal 14 17 5 5 2 5" xfId="15373"/>
    <cellStyle name="Normal 14 17 5 5 2 6" xfId="15374"/>
    <cellStyle name="Normal 14 17 5 5 2 8" xfId="15363"/>
    <cellStyle name="Normal 14 17 5 5 3" xfId="6999"/>
    <cellStyle name="Normal 14 17 5 5 3 2" xfId="15376"/>
    <cellStyle name="Normal 14 17 5 5 3 2 2" xfId="15377"/>
    <cellStyle name="Normal 14 17 5 5 3 2 3" xfId="15378"/>
    <cellStyle name="Normal 14 17 5 5 3 2 4" xfId="15379"/>
    <cellStyle name="Normal 14 17 5 5 3 3" xfId="15380"/>
    <cellStyle name="Normal 14 17 5 5 3 4" xfId="15381"/>
    <cellStyle name="Normal 14 17 5 5 3 5" xfId="15382"/>
    <cellStyle name="Normal 14 17 5 5 3 6" xfId="15383"/>
    <cellStyle name="Normal 14 17 5 5 3 8" xfId="15375"/>
    <cellStyle name="Normal 14 17 5 5 4" xfId="15384"/>
    <cellStyle name="Normal 14 17 5 5 4 2" xfId="15385"/>
    <cellStyle name="Normal 14 17 5 5 4 3" xfId="15386"/>
    <cellStyle name="Normal 14 17 5 5 4 4" xfId="15387"/>
    <cellStyle name="Normal 14 17 5 5 5" xfId="15388"/>
    <cellStyle name="Normal 14 17 5 5 6" xfId="15389"/>
    <cellStyle name="Normal 14 17 5 5 7" xfId="15390"/>
    <cellStyle name="Normal 14 17 5 5 8" xfId="15391"/>
    <cellStyle name="Normal 14 17 5 6" xfId="15392"/>
    <cellStyle name="Normal 14 17 5 7" xfId="15393"/>
    <cellStyle name="Normal 14 17 6" xfId="1213"/>
    <cellStyle name="Normal 14 17 6 2" xfId="1214"/>
    <cellStyle name="Normal 14 17 6 2 2" xfId="3098"/>
    <cellStyle name="Normal 14 17 6 2 2 2" xfId="15395"/>
    <cellStyle name="Normal 14 17 6 2 2 4" xfId="15394"/>
    <cellStyle name="Normal 14 17 6 2 3" xfId="15396"/>
    <cellStyle name="Normal 14 17 6 2 4" xfId="15397"/>
    <cellStyle name="Normal 14 17 6 2 4 2" xfId="15398"/>
    <cellStyle name="Normal 14 17 6 2 5" xfId="15399"/>
    <cellStyle name="Normal 14 17 6 2 5 2" xfId="15400"/>
    <cellStyle name="Normal 14 17 6 3" xfId="1215"/>
    <cellStyle name="Normal 14 17 6 4" xfId="3940"/>
    <cellStyle name="Normal 14 17 6 4 10" xfId="15401"/>
    <cellStyle name="Normal 14 17 6 4 2" xfId="6221"/>
    <cellStyle name="Normal 14 17 6 4 2 2" xfId="7729"/>
    <cellStyle name="Normal 14 17 6 4 2 2 2" xfId="15404"/>
    <cellStyle name="Normal 14 17 6 4 2 2 2 2" xfId="15405"/>
    <cellStyle name="Normal 14 17 6 4 2 2 3" xfId="15406"/>
    <cellStyle name="Normal 14 17 6 4 2 2 4" xfId="15407"/>
    <cellStyle name="Normal 14 17 6 4 2 2 5" xfId="15408"/>
    <cellStyle name="Normal 14 17 6 4 2 2 7" xfId="15403"/>
    <cellStyle name="Normal 14 17 6 4 2 3" xfId="15409"/>
    <cellStyle name="Normal 14 17 6 4 2 3 2" xfId="15410"/>
    <cellStyle name="Normal 14 17 6 4 2 4" xfId="15411"/>
    <cellStyle name="Normal 14 17 6 4 2 5" xfId="15412"/>
    <cellStyle name="Normal 14 17 6 4 2 6" xfId="15413"/>
    <cellStyle name="Normal 14 17 6 4 2 8" xfId="15402"/>
    <cellStyle name="Normal 14 17 6 4 3" xfId="6975"/>
    <cellStyle name="Normal 14 17 6 4 3 2" xfId="15415"/>
    <cellStyle name="Normal 14 17 6 4 3 2 2" xfId="15416"/>
    <cellStyle name="Normal 14 17 6 4 3 2 3" xfId="15417"/>
    <cellStyle name="Normal 14 17 6 4 3 2 4" xfId="15418"/>
    <cellStyle name="Normal 14 17 6 4 3 3" xfId="15419"/>
    <cellStyle name="Normal 14 17 6 4 3 4" xfId="15420"/>
    <cellStyle name="Normal 14 17 6 4 3 5" xfId="15421"/>
    <cellStyle name="Normal 14 17 6 4 3 6" xfId="15422"/>
    <cellStyle name="Normal 14 17 6 4 3 8" xfId="15414"/>
    <cellStyle name="Normal 14 17 6 4 4" xfId="15423"/>
    <cellStyle name="Normal 14 17 6 4 4 2" xfId="15424"/>
    <cellStyle name="Normal 14 17 6 4 4 3" xfId="15425"/>
    <cellStyle name="Normal 14 17 6 4 4 4" xfId="15426"/>
    <cellStyle name="Normal 14 17 6 4 5" xfId="15427"/>
    <cellStyle name="Normal 14 17 6 4 6" xfId="15428"/>
    <cellStyle name="Normal 14 17 6 4 7" xfId="15429"/>
    <cellStyle name="Normal 14 17 6 4 8" xfId="15430"/>
    <cellStyle name="Normal 14 17 6 5" xfId="4118"/>
    <cellStyle name="Normal 14 17 6 5 10" xfId="15431"/>
    <cellStyle name="Normal 14 17 6 5 2" xfId="6246"/>
    <cellStyle name="Normal 14 17 6 5 2 2" xfId="7754"/>
    <cellStyle name="Normal 14 17 6 5 2 2 2" xfId="15434"/>
    <cellStyle name="Normal 14 17 6 5 2 2 2 2" xfId="15435"/>
    <cellStyle name="Normal 14 17 6 5 2 2 3" xfId="15436"/>
    <cellStyle name="Normal 14 17 6 5 2 2 4" xfId="15437"/>
    <cellStyle name="Normal 14 17 6 5 2 2 5" xfId="15438"/>
    <cellStyle name="Normal 14 17 6 5 2 2 7" xfId="15433"/>
    <cellStyle name="Normal 14 17 6 5 2 3" xfId="15439"/>
    <cellStyle name="Normal 14 17 6 5 2 3 2" xfId="15440"/>
    <cellStyle name="Normal 14 17 6 5 2 4" xfId="15441"/>
    <cellStyle name="Normal 14 17 6 5 2 5" xfId="15442"/>
    <cellStyle name="Normal 14 17 6 5 2 6" xfId="15443"/>
    <cellStyle name="Normal 14 17 6 5 2 8" xfId="15432"/>
    <cellStyle name="Normal 14 17 6 5 3" xfId="7000"/>
    <cellStyle name="Normal 14 17 6 5 3 2" xfId="15445"/>
    <cellStyle name="Normal 14 17 6 5 3 2 2" xfId="15446"/>
    <cellStyle name="Normal 14 17 6 5 3 2 3" xfId="15447"/>
    <cellStyle name="Normal 14 17 6 5 3 2 4" xfId="15448"/>
    <cellStyle name="Normal 14 17 6 5 3 3" xfId="15449"/>
    <cellStyle name="Normal 14 17 6 5 3 4" xfId="15450"/>
    <cellStyle name="Normal 14 17 6 5 3 5" xfId="15451"/>
    <cellStyle name="Normal 14 17 6 5 3 6" xfId="15452"/>
    <cellStyle name="Normal 14 17 6 5 3 8" xfId="15444"/>
    <cellStyle name="Normal 14 17 6 5 4" xfId="15453"/>
    <cellStyle name="Normal 14 17 6 5 4 2" xfId="15454"/>
    <cellStyle name="Normal 14 17 6 5 4 3" xfId="15455"/>
    <cellStyle name="Normal 14 17 6 5 4 4" xfId="15456"/>
    <cellStyle name="Normal 14 17 6 5 5" xfId="15457"/>
    <cellStyle name="Normal 14 17 6 5 6" xfId="15458"/>
    <cellStyle name="Normal 14 17 6 5 7" xfId="15459"/>
    <cellStyle name="Normal 14 17 6 5 8" xfId="15460"/>
    <cellStyle name="Normal 14 17 6 6" xfId="15461"/>
    <cellStyle name="Normal 14 17 6 7" xfId="15462"/>
    <cellStyle name="Normal 14 17 7" xfId="1216"/>
    <cellStyle name="Normal 14 17 7 2" xfId="1217"/>
    <cellStyle name="Normal 14 17 7 2 2" xfId="3099"/>
    <cellStyle name="Normal 14 17 7 2 2 2" xfId="15464"/>
    <cellStyle name="Normal 14 17 7 2 2 4" xfId="15463"/>
    <cellStyle name="Normal 14 17 7 2 3" xfId="15465"/>
    <cellStyle name="Normal 14 17 7 2 4" xfId="15466"/>
    <cellStyle name="Normal 14 17 7 2 4 2" xfId="15467"/>
    <cellStyle name="Normal 14 17 7 2 5" xfId="15468"/>
    <cellStyle name="Normal 14 17 7 2 5 2" xfId="15469"/>
    <cellStyle name="Normal 14 17 7 3" xfId="1218"/>
    <cellStyle name="Normal 14 17 7 4" xfId="3939"/>
    <cellStyle name="Normal 14 17 7 4 10" xfId="15470"/>
    <cellStyle name="Normal 14 17 7 4 2" xfId="6220"/>
    <cellStyle name="Normal 14 17 7 4 2 2" xfId="7728"/>
    <cellStyle name="Normal 14 17 7 4 2 2 2" xfId="15473"/>
    <cellStyle name="Normal 14 17 7 4 2 2 2 2" xfId="15474"/>
    <cellStyle name="Normal 14 17 7 4 2 2 3" xfId="15475"/>
    <cellStyle name="Normal 14 17 7 4 2 2 4" xfId="15476"/>
    <cellStyle name="Normal 14 17 7 4 2 2 5" xfId="15477"/>
    <cellStyle name="Normal 14 17 7 4 2 2 7" xfId="15472"/>
    <cellStyle name="Normal 14 17 7 4 2 3" xfId="15478"/>
    <cellStyle name="Normal 14 17 7 4 2 3 2" xfId="15479"/>
    <cellStyle name="Normal 14 17 7 4 2 4" xfId="15480"/>
    <cellStyle name="Normal 14 17 7 4 2 5" xfId="15481"/>
    <cellStyle name="Normal 14 17 7 4 2 6" xfId="15482"/>
    <cellStyle name="Normal 14 17 7 4 2 8" xfId="15471"/>
    <cellStyle name="Normal 14 17 7 4 3" xfId="6974"/>
    <cellStyle name="Normal 14 17 7 4 3 2" xfId="15484"/>
    <cellStyle name="Normal 14 17 7 4 3 2 2" xfId="15485"/>
    <cellStyle name="Normal 14 17 7 4 3 2 3" xfId="15486"/>
    <cellStyle name="Normal 14 17 7 4 3 2 4" xfId="15487"/>
    <cellStyle name="Normal 14 17 7 4 3 3" xfId="15488"/>
    <cellStyle name="Normal 14 17 7 4 3 4" xfId="15489"/>
    <cellStyle name="Normal 14 17 7 4 3 5" xfId="15490"/>
    <cellStyle name="Normal 14 17 7 4 3 6" xfId="15491"/>
    <cellStyle name="Normal 14 17 7 4 3 8" xfId="15483"/>
    <cellStyle name="Normal 14 17 7 4 4" xfId="15492"/>
    <cellStyle name="Normal 14 17 7 4 4 2" xfId="15493"/>
    <cellStyle name="Normal 14 17 7 4 4 3" xfId="15494"/>
    <cellStyle name="Normal 14 17 7 4 4 4" xfId="15495"/>
    <cellStyle name="Normal 14 17 7 4 5" xfId="15496"/>
    <cellStyle name="Normal 14 17 7 4 6" xfId="15497"/>
    <cellStyle name="Normal 14 17 7 4 7" xfId="15498"/>
    <cellStyle name="Normal 14 17 7 4 8" xfId="15499"/>
    <cellStyle name="Normal 14 17 7 5" xfId="4119"/>
    <cellStyle name="Normal 14 17 7 5 10" xfId="15500"/>
    <cellStyle name="Normal 14 17 7 5 2" xfId="6247"/>
    <cellStyle name="Normal 14 17 7 5 2 2" xfId="7755"/>
    <cellStyle name="Normal 14 17 7 5 2 2 2" xfId="15503"/>
    <cellStyle name="Normal 14 17 7 5 2 2 2 2" xfId="15504"/>
    <cellStyle name="Normal 14 17 7 5 2 2 3" xfId="15505"/>
    <cellStyle name="Normal 14 17 7 5 2 2 4" xfId="15506"/>
    <cellStyle name="Normal 14 17 7 5 2 2 5" xfId="15507"/>
    <cellStyle name="Normal 14 17 7 5 2 2 7" xfId="15502"/>
    <cellStyle name="Normal 14 17 7 5 2 3" xfId="15508"/>
    <cellStyle name="Normal 14 17 7 5 2 3 2" xfId="15509"/>
    <cellStyle name="Normal 14 17 7 5 2 4" xfId="15510"/>
    <cellStyle name="Normal 14 17 7 5 2 5" xfId="15511"/>
    <cellStyle name="Normal 14 17 7 5 2 6" xfId="15512"/>
    <cellStyle name="Normal 14 17 7 5 2 8" xfId="15501"/>
    <cellStyle name="Normal 14 17 7 5 3" xfId="7001"/>
    <cellStyle name="Normal 14 17 7 5 3 2" xfId="15514"/>
    <cellStyle name="Normal 14 17 7 5 3 2 2" xfId="15515"/>
    <cellStyle name="Normal 14 17 7 5 3 2 3" xfId="15516"/>
    <cellStyle name="Normal 14 17 7 5 3 2 4" xfId="15517"/>
    <cellStyle name="Normal 14 17 7 5 3 3" xfId="15518"/>
    <cellStyle name="Normal 14 17 7 5 3 4" xfId="15519"/>
    <cellStyle name="Normal 14 17 7 5 3 5" xfId="15520"/>
    <cellStyle name="Normal 14 17 7 5 3 6" xfId="15521"/>
    <cellStyle name="Normal 14 17 7 5 3 8" xfId="15513"/>
    <cellStyle name="Normal 14 17 7 5 4" xfId="15522"/>
    <cellStyle name="Normal 14 17 7 5 4 2" xfId="15523"/>
    <cellStyle name="Normal 14 17 7 5 4 3" xfId="15524"/>
    <cellStyle name="Normal 14 17 7 5 4 4" xfId="15525"/>
    <cellStyle name="Normal 14 17 7 5 5" xfId="15526"/>
    <cellStyle name="Normal 14 17 7 5 6" xfId="15527"/>
    <cellStyle name="Normal 14 17 7 5 7" xfId="15528"/>
    <cellStyle name="Normal 14 17 7 5 8" xfId="15529"/>
    <cellStyle name="Normal 14 17 7 6" xfId="15530"/>
    <cellStyle name="Normal 14 17 7 7" xfId="15531"/>
    <cellStyle name="Normal 14 17 8" xfId="1219"/>
    <cellStyle name="Normal 14 17 8 2" xfId="1220"/>
    <cellStyle name="Normal 14 17 8 2 2" xfId="3100"/>
    <cellStyle name="Normal 14 17 8 2 2 2" xfId="15533"/>
    <cellStyle name="Normal 14 17 8 2 2 4" xfId="15532"/>
    <cellStyle name="Normal 14 17 8 2 3" xfId="15534"/>
    <cellStyle name="Normal 14 17 8 2 4" xfId="15535"/>
    <cellStyle name="Normal 14 17 8 2 4 2" xfId="15536"/>
    <cellStyle name="Normal 14 17 8 2 5" xfId="15537"/>
    <cellStyle name="Normal 14 17 8 2 5 2" xfId="15538"/>
    <cellStyle name="Normal 14 17 8 3" xfId="1221"/>
    <cellStyle name="Normal 14 17 8 4" xfId="3938"/>
    <cellStyle name="Normal 14 17 8 4 10" xfId="15539"/>
    <cellStyle name="Normal 14 17 8 4 2" xfId="6219"/>
    <cellStyle name="Normal 14 17 8 4 2 2" xfId="7727"/>
    <cellStyle name="Normal 14 17 8 4 2 2 2" xfId="15542"/>
    <cellStyle name="Normal 14 17 8 4 2 2 2 2" xfId="15543"/>
    <cellStyle name="Normal 14 17 8 4 2 2 3" xfId="15544"/>
    <cellStyle name="Normal 14 17 8 4 2 2 4" xfId="15545"/>
    <cellStyle name="Normal 14 17 8 4 2 2 5" xfId="15546"/>
    <cellStyle name="Normal 14 17 8 4 2 2 7" xfId="15541"/>
    <cellStyle name="Normal 14 17 8 4 2 3" xfId="15547"/>
    <cellStyle name="Normal 14 17 8 4 2 3 2" xfId="15548"/>
    <cellStyle name="Normal 14 17 8 4 2 4" xfId="15549"/>
    <cellStyle name="Normal 14 17 8 4 2 5" xfId="15550"/>
    <cellStyle name="Normal 14 17 8 4 2 6" xfId="15551"/>
    <cellStyle name="Normal 14 17 8 4 2 8" xfId="15540"/>
    <cellStyle name="Normal 14 17 8 4 3" xfId="6973"/>
    <cellStyle name="Normal 14 17 8 4 3 2" xfId="15553"/>
    <cellStyle name="Normal 14 17 8 4 3 2 2" xfId="15554"/>
    <cellStyle name="Normal 14 17 8 4 3 2 3" xfId="15555"/>
    <cellStyle name="Normal 14 17 8 4 3 2 4" xfId="15556"/>
    <cellStyle name="Normal 14 17 8 4 3 3" xfId="15557"/>
    <cellStyle name="Normal 14 17 8 4 3 4" xfId="15558"/>
    <cellStyle name="Normal 14 17 8 4 3 5" xfId="15559"/>
    <cellStyle name="Normal 14 17 8 4 3 6" xfId="15560"/>
    <cellStyle name="Normal 14 17 8 4 3 8" xfId="15552"/>
    <cellStyle name="Normal 14 17 8 4 4" xfId="15561"/>
    <cellStyle name="Normal 14 17 8 4 4 2" xfId="15562"/>
    <cellStyle name="Normal 14 17 8 4 4 3" xfId="15563"/>
    <cellStyle name="Normal 14 17 8 4 4 4" xfId="15564"/>
    <cellStyle name="Normal 14 17 8 4 5" xfId="15565"/>
    <cellStyle name="Normal 14 17 8 4 6" xfId="15566"/>
    <cellStyle name="Normal 14 17 8 4 7" xfId="15567"/>
    <cellStyle name="Normal 14 17 8 4 8" xfId="15568"/>
    <cellStyle name="Normal 14 17 8 5" xfId="4120"/>
    <cellStyle name="Normal 14 17 8 5 10" xfId="15569"/>
    <cellStyle name="Normal 14 17 8 5 2" xfId="6248"/>
    <cellStyle name="Normal 14 17 8 5 2 2" xfId="7756"/>
    <cellStyle name="Normal 14 17 8 5 2 2 2" xfId="15572"/>
    <cellStyle name="Normal 14 17 8 5 2 2 2 2" xfId="15573"/>
    <cellStyle name="Normal 14 17 8 5 2 2 3" xfId="15574"/>
    <cellStyle name="Normal 14 17 8 5 2 2 4" xfId="15575"/>
    <cellStyle name="Normal 14 17 8 5 2 2 5" xfId="15576"/>
    <cellStyle name="Normal 14 17 8 5 2 2 7" xfId="15571"/>
    <cellStyle name="Normal 14 17 8 5 2 3" xfId="15577"/>
    <cellStyle name="Normal 14 17 8 5 2 3 2" xfId="15578"/>
    <cellStyle name="Normal 14 17 8 5 2 4" xfId="15579"/>
    <cellStyle name="Normal 14 17 8 5 2 5" xfId="15580"/>
    <cellStyle name="Normal 14 17 8 5 2 6" xfId="15581"/>
    <cellStyle name="Normal 14 17 8 5 2 8" xfId="15570"/>
    <cellStyle name="Normal 14 17 8 5 3" xfId="7002"/>
    <cellStyle name="Normal 14 17 8 5 3 2" xfId="15583"/>
    <cellStyle name="Normal 14 17 8 5 3 2 2" xfId="15584"/>
    <cellStyle name="Normal 14 17 8 5 3 2 3" xfId="15585"/>
    <cellStyle name="Normal 14 17 8 5 3 2 4" xfId="15586"/>
    <cellStyle name="Normal 14 17 8 5 3 3" xfId="15587"/>
    <cellStyle name="Normal 14 17 8 5 3 4" xfId="15588"/>
    <cellStyle name="Normal 14 17 8 5 3 5" xfId="15589"/>
    <cellStyle name="Normal 14 17 8 5 3 6" xfId="15590"/>
    <cellStyle name="Normal 14 17 8 5 3 8" xfId="15582"/>
    <cellStyle name="Normal 14 17 8 5 4" xfId="15591"/>
    <cellStyle name="Normal 14 17 8 5 4 2" xfId="15592"/>
    <cellStyle name="Normal 14 17 8 5 4 3" xfId="15593"/>
    <cellStyle name="Normal 14 17 8 5 4 4" xfId="15594"/>
    <cellStyle name="Normal 14 17 8 5 5" xfId="15595"/>
    <cellStyle name="Normal 14 17 8 5 6" xfId="15596"/>
    <cellStyle name="Normal 14 17 8 5 7" xfId="15597"/>
    <cellStyle name="Normal 14 17 8 5 8" xfId="15598"/>
    <cellStyle name="Normal 14 17 8 6" xfId="15599"/>
    <cellStyle name="Normal 14 17 8 7" xfId="15600"/>
    <cellStyle name="Normal 14 17 9" xfId="1222"/>
    <cellStyle name="Normal 14 17 9 2" xfId="1223"/>
    <cellStyle name="Normal 14 17 9 2 2" xfId="3101"/>
    <cellStyle name="Normal 14 17 9 2 2 2" xfId="15602"/>
    <cellStyle name="Normal 14 17 9 2 2 4" xfId="15601"/>
    <cellStyle name="Normal 14 17 9 2 3" xfId="15603"/>
    <cellStyle name="Normal 14 17 9 2 4" xfId="15604"/>
    <cellStyle name="Normal 14 17 9 2 4 2" xfId="15605"/>
    <cellStyle name="Normal 14 17 9 2 5" xfId="15606"/>
    <cellStyle name="Normal 14 17 9 2 5 2" xfId="15607"/>
    <cellStyle name="Normal 14 17 9 3" xfId="1224"/>
    <cellStyle name="Normal 14 17 9 4" xfId="3937"/>
    <cellStyle name="Normal 14 17 9 4 10" xfId="15608"/>
    <cellStyle name="Normal 14 17 9 4 2" xfId="6218"/>
    <cellStyle name="Normal 14 17 9 4 2 2" xfId="7726"/>
    <cellStyle name="Normal 14 17 9 4 2 2 2" xfId="15611"/>
    <cellStyle name="Normal 14 17 9 4 2 2 2 2" xfId="15612"/>
    <cellStyle name="Normal 14 17 9 4 2 2 3" xfId="15613"/>
    <cellStyle name="Normal 14 17 9 4 2 2 4" xfId="15614"/>
    <cellStyle name="Normal 14 17 9 4 2 2 5" xfId="15615"/>
    <cellStyle name="Normal 14 17 9 4 2 2 7" xfId="15610"/>
    <cellStyle name="Normal 14 17 9 4 2 3" xfId="15616"/>
    <cellStyle name="Normal 14 17 9 4 2 3 2" xfId="15617"/>
    <cellStyle name="Normal 14 17 9 4 2 4" xfId="15618"/>
    <cellStyle name="Normal 14 17 9 4 2 5" xfId="15619"/>
    <cellStyle name="Normal 14 17 9 4 2 6" xfId="15620"/>
    <cellStyle name="Normal 14 17 9 4 2 8" xfId="15609"/>
    <cellStyle name="Normal 14 17 9 4 3" xfId="6972"/>
    <cellStyle name="Normal 14 17 9 4 3 2" xfId="15622"/>
    <cellStyle name="Normal 14 17 9 4 3 2 2" xfId="15623"/>
    <cellStyle name="Normal 14 17 9 4 3 2 3" xfId="15624"/>
    <cellStyle name="Normal 14 17 9 4 3 2 4" xfId="15625"/>
    <cellStyle name="Normal 14 17 9 4 3 3" xfId="15626"/>
    <cellStyle name="Normal 14 17 9 4 3 4" xfId="15627"/>
    <cellStyle name="Normal 14 17 9 4 3 5" xfId="15628"/>
    <cellStyle name="Normal 14 17 9 4 3 6" xfId="15629"/>
    <cellStyle name="Normal 14 17 9 4 3 8" xfId="15621"/>
    <cellStyle name="Normal 14 17 9 4 4" xfId="15630"/>
    <cellStyle name="Normal 14 17 9 4 4 2" xfId="15631"/>
    <cellStyle name="Normal 14 17 9 4 4 3" xfId="15632"/>
    <cellStyle name="Normal 14 17 9 4 4 4" xfId="15633"/>
    <cellStyle name="Normal 14 17 9 4 5" xfId="15634"/>
    <cellStyle name="Normal 14 17 9 4 6" xfId="15635"/>
    <cellStyle name="Normal 14 17 9 4 7" xfId="15636"/>
    <cellStyle name="Normal 14 17 9 4 8" xfId="15637"/>
    <cellStyle name="Normal 14 17 9 5" xfId="4121"/>
    <cellStyle name="Normal 14 17 9 5 10" xfId="15638"/>
    <cellStyle name="Normal 14 17 9 5 2" xfId="6249"/>
    <cellStyle name="Normal 14 17 9 5 2 2" xfId="7757"/>
    <cellStyle name="Normal 14 17 9 5 2 2 2" xfId="15641"/>
    <cellStyle name="Normal 14 17 9 5 2 2 2 2" xfId="15642"/>
    <cellStyle name="Normal 14 17 9 5 2 2 3" xfId="15643"/>
    <cellStyle name="Normal 14 17 9 5 2 2 4" xfId="15644"/>
    <cellStyle name="Normal 14 17 9 5 2 2 5" xfId="15645"/>
    <cellStyle name="Normal 14 17 9 5 2 2 7" xfId="15640"/>
    <cellStyle name="Normal 14 17 9 5 2 3" xfId="15646"/>
    <cellStyle name="Normal 14 17 9 5 2 3 2" xfId="15647"/>
    <cellStyle name="Normal 14 17 9 5 2 4" xfId="15648"/>
    <cellStyle name="Normal 14 17 9 5 2 5" xfId="15649"/>
    <cellStyle name="Normal 14 17 9 5 2 6" xfId="15650"/>
    <cellStyle name="Normal 14 17 9 5 2 8" xfId="15639"/>
    <cellStyle name="Normal 14 17 9 5 3" xfId="7003"/>
    <cellStyle name="Normal 14 17 9 5 3 2" xfId="15652"/>
    <cellStyle name="Normal 14 17 9 5 3 2 2" xfId="15653"/>
    <cellStyle name="Normal 14 17 9 5 3 2 3" xfId="15654"/>
    <cellStyle name="Normal 14 17 9 5 3 2 4" xfId="15655"/>
    <cellStyle name="Normal 14 17 9 5 3 3" xfId="15656"/>
    <cellStyle name="Normal 14 17 9 5 3 4" xfId="15657"/>
    <cellStyle name="Normal 14 17 9 5 3 5" xfId="15658"/>
    <cellStyle name="Normal 14 17 9 5 3 6" xfId="15659"/>
    <cellStyle name="Normal 14 17 9 5 3 8" xfId="15651"/>
    <cellStyle name="Normal 14 17 9 5 4" xfId="15660"/>
    <cellStyle name="Normal 14 17 9 5 4 2" xfId="15661"/>
    <cellStyle name="Normal 14 17 9 5 4 3" xfId="15662"/>
    <cellStyle name="Normal 14 17 9 5 4 4" xfId="15663"/>
    <cellStyle name="Normal 14 17 9 5 5" xfId="15664"/>
    <cellStyle name="Normal 14 17 9 5 6" xfId="15665"/>
    <cellStyle name="Normal 14 17 9 5 7" xfId="15666"/>
    <cellStyle name="Normal 14 17 9 5 8" xfId="15667"/>
    <cellStyle name="Normal 14 17 9 6" xfId="15668"/>
    <cellStyle name="Normal 14 17 9 7" xfId="15669"/>
    <cellStyle name="Normal 14 18" xfId="1225"/>
    <cellStyle name="Normal 14 18 10" xfId="1226"/>
    <cellStyle name="Normal 14 18 10 2" xfId="1227"/>
    <cellStyle name="Normal 14 18 10 2 2" xfId="3102"/>
    <cellStyle name="Normal 14 18 10 2 2 2" xfId="15671"/>
    <cellStyle name="Normal 14 18 10 2 2 4" xfId="15670"/>
    <cellStyle name="Normal 14 18 10 2 3" xfId="15672"/>
    <cellStyle name="Normal 14 18 10 2 4" xfId="15673"/>
    <cellStyle name="Normal 14 18 10 2 4 2" xfId="15674"/>
    <cellStyle name="Normal 14 18 10 2 5" xfId="15675"/>
    <cellStyle name="Normal 14 18 10 2 5 2" xfId="15676"/>
    <cellStyle name="Normal 14 18 10 3" xfId="1228"/>
    <cellStyle name="Normal 14 18 10 4" xfId="3936"/>
    <cellStyle name="Normal 14 18 10 4 10" xfId="15677"/>
    <cellStyle name="Normal 14 18 10 4 2" xfId="6217"/>
    <cellStyle name="Normal 14 18 10 4 2 2" xfId="7725"/>
    <cellStyle name="Normal 14 18 10 4 2 2 2" xfId="15680"/>
    <cellStyle name="Normal 14 18 10 4 2 2 2 2" xfId="15681"/>
    <cellStyle name="Normal 14 18 10 4 2 2 3" xfId="15682"/>
    <cellStyle name="Normal 14 18 10 4 2 2 4" xfId="15683"/>
    <cellStyle name="Normal 14 18 10 4 2 2 5" xfId="15684"/>
    <cellStyle name="Normal 14 18 10 4 2 2 7" xfId="15679"/>
    <cellStyle name="Normal 14 18 10 4 2 3" xfId="15685"/>
    <cellStyle name="Normal 14 18 10 4 2 3 2" xfId="15686"/>
    <cellStyle name="Normal 14 18 10 4 2 4" xfId="15687"/>
    <cellStyle name="Normal 14 18 10 4 2 5" xfId="15688"/>
    <cellStyle name="Normal 14 18 10 4 2 6" xfId="15689"/>
    <cellStyle name="Normal 14 18 10 4 2 8" xfId="15678"/>
    <cellStyle name="Normal 14 18 10 4 3" xfId="6971"/>
    <cellStyle name="Normal 14 18 10 4 3 2" xfId="15691"/>
    <cellStyle name="Normal 14 18 10 4 3 2 2" xfId="15692"/>
    <cellStyle name="Normal 14 18 10 4 3 2 3" xfId="15693"/>
    <cellStyle name="Normal 14 18 10 4 3 2 4" xfId="15694"/>
    <cellStyle name="Normal 14 18 10 4 3 3" xfId="15695"/>
    <cellStyle name="Normal 14 18 10 4 3 4" xfId="15696"/>
    <cellStyle name="Normal 14 18 10 4 3 5" xfId="15697"/>
    <cellStyle name="Normal 14 18 10 4 3 6" xfId="15698"/>
    <cellStyle name="Normal 14 18 10 4 3 8" xfId="15690"/>
    <cellStyle name="Normal 14 18 10 4 4" xfId="15699"/>
    <cellStyle name="Normal 14 18 10 4 4 2" xfId="15700"/>
    <cellStyle name="Normal 14 18 10 4 4 3" xfId="15701"/>
    <cellStyle name="Normal 14 18 10 4 4 4" xfId="15702"/>
    <cellStyle name="Normal 14 18 10 4 5" xfId="15703"/>
    <cellStyle name="Normal 14 18 10 4 6" xfId="15704"/>
    <cellStyle name="Normal 14 18 10 4 7" xfId="15705"/>
    <cellStyle name="Normal 14 18 10 4 8" xfId="15706"/>
    <cellStyle name="Normal 14 18 10 5" xfId="4122"/>
    <cellStyle name="Normal 14 18 10 5 10" xfId="15707"/>
    <cellStyle name="Normal 14 18 10 5 2" xfId="6250"/>
    <cellStyle name="Normal 14 18 10 5 2 2" xfId="7758"/>
    <cellStyle name="Normal 14 18 10 5 2 2 2" xfId="15710"/>
    <cellStyle name="Normal 14 18 10 5 2 2 2 2" xfId="15711"/>
    <cellStyle name="Normal 14 18 10 5 2 2 3" xfId="15712"/>
    <cellStyle name="Normal 14 18 10 5 2 2 4" xfId="15713"/>
    <cellStyle name="Normal 14 18 10 5 2 2 5" xfId="15714"/>
    <cellStyle name="Normal 14 18 10 5 2 2 7" xfId="15709"/>
    <cellStyle name="Normal 14 18 10 5 2 3" xfId="15715"/>
    <cellStyle name="Normal 14 18 10 5 2 3 2" xfId="15716"/>
    <cellStyle name="Normal 14 18 10 5 2 4" xfId="15717"/>
    <cellStyle name="Normal 14 18 10 5 2 5" xfId="15718"/>
    <cellStyle name="Normal 14 18 10 5 2 6" xfId="15719"/>
    <cellStyle name="Normal 14 18 10 5 2 8" xfId="15708"/>
    <cellStyle name="Normal 14 18 10 5 3" xfId="7004"/>
    <cellStyle name="Normal 14 18 10 5 3 2" xfId="15721"/>
    <cellStyle name="Normal 14 18 10 5 3 2 2" xfId="15722"/>
    <cellStyle name="Normal 14 18 10 5 3 2 3" xfId="15723"/>
    <cellStyle name="Normal 14 18 10 5 3 2 4" xfId="15724"/>
    <cellStyle name="Normal 14 18 10 5 3 3" xfId="15725"/>
    <cellStyle name="Normal 14 18 10 5 3 4" xfId="15726"/>
    <cellStyle name="Normal 14 18 10 5 3 5" xfId="15727"/>
    <cellStyle name="Normal 14 18 10 5 3 6" xfId="15728"/>
    <cellStyle name="Normal 14 18 10 5 3 8" xfId="15720"/>
    <cellStyle name="Normal 14 18 10 5 4" xfId="15729"/>
    <cellStyle name="Normal 14 18 10 5 4 2" xfId="15730"/>
    <cellStyle name="Normal 14 18 10 5 4 3" xfId="15731"/>
    <cellStyle name="Normal 14 18 10 5 4 4" xfId="15732"/>
    <cellStyle name="Normal 14 18 10 5 5" xfId="15733"/>
    <cellStyle name="Normal 14 18 10 5 6" xfId="15734"/>
    <cellStyle name="Normal 14 18 10 5 7" xfId="15735"/>
    <cellStyle name="Normal 14 18 10 5 8" xfId="15736"/>
    <cellStyle name="Normal 14 18 10 6" xfId="15737"/>
    <cellStyle name="Normal 14 18 10 7" xfId="15738"/>
    <cellStyle name="Normal 14 18 11" xfId="1229"/>
    <cellStyle name="Normal 14 18 11 2" xfId="1230"/>
    <cellStyle name="Normal 14 18 11 2 2" xfId="3103"/>
    <cellStyle name="Normal 14 18 11 2 2 2" xfId="15740"/>
    <cellStyle name="Normal 14 18 11 2 2 4" xfId="15739"/>
    <cellStyle name="Normal 14 18 11 2 3" xfId="15741"/>
    <cellStyle name="Normal 14 18 11 2 4" xfId="15742"/>
    <cellStyle name="Normal 14 18 11 2 4 2" xfId="15743"/>
    <cellStyle name="Normal 14 18 11 2 5" xfId="15744"/>
    <cellStyle name="Normal 14 18 11 2 5 2" xfId="15745"/>
    <cellStyle name="Normal 14 18 11 3" xfId="1231"/>
    <cellStyle name="Normal 14 18 11 4" xfId="3935"/>
    <cellStyle name="Normal 14 18 11 4 10" xfId="15746"/>
    <cellStyle name="Normal 14 18 11 4 2" xfId="6216"/>
    <cellStyle name="Normal 14 18 11 4 2 2" xfId="7724"/>
    <cellStyle name="Normal 14 18 11 4 2 2 2" xfId="15749"/>
    <cellStyle name="Normal 14 18 11 4 2 2 2 2" xfId="15750"/>
    <cellStyle name="Normal 14 18 11 4 2 2 3" xfId="15751"/>
    <cellStyle name="Normal 14 18 11 4 2 2 4" xfId="15752"/>
    <cellStyle name="Normal 14 18 11 4 2 2 5" xfId="15753"/>
    <cellStyle name="Normal 14 18 11 4 2 2 7" xfId="15748"/>
    <cellStyle name="Normal 14 18 11 4 2 3" xfId="15754"/>
    <cellStyle name="Normal 14 18 11 4 2 3 2" xfId="15755"/>
    <cellStyle name="Normal 14 18 11 4 2 4" xfId="15756"/>
    <cellStyle name="Normal 14 18 11 4 2 5" xfId="15757"/>
    <cellStyle name="Normal 14 18 11 4 2 6" xfId="15758"/>
    <cellStyle name="Normal 14 18 11 4 2 8" xfId="15747"/>
    <cellStyle name="Normal 14 18 11 4 3" xfId="6970"/>
    <cellStyle name="Normal 14 18 11 4 3 2" xfId="15760"/>
    <cellStyle name="Normal 14 18 11 4 3 2 2" xfId="15761"/>
    <cellStyle name="Normal 14 18 11 4 3 2 3" xfId="15762"/>
    <cellStyle name="Normal 14 18 11 4 3 2 4" xfId="15763"/>
    <cellStyle name="Normal 14 18 11 4 3 3" xfId="15764"/>
    <cellStyle name="Normal 14 18 11 4 3 4" xfId="15765"/>
    <cellStyle name="Normal 14 18 11 4 3 5" xfId="15766"/>
    <cellStyle name="Normal 14 18 11 4 3 6" xfId="15767"/>
    <cellStyle name="Normal 14 18 11 4 3 8" xfId="15759"/>
    <cellStyle name="Normal 14 18 11 4 4" xfId="15768"/>
    <cellStyle name="Normal 14 18 11 4 4 2" xfId="15769"/>
    <cellStyle name="Normal 14 18 11 4 4 3" xfId="15770"/>
    <cellStyle name="Normal 14 18 11 4 4 4" xfId="15771"/>
    <cellStyle name="Normal 14 18 11 4 5" xfId="15772"/>
    <cellStyle name="Normal 14 18 11 4 6" xfId="15773"/>
    <cellStyle name="Normal 14 18 11 4 7" xfId="15774"/>
    <cellStyle name="Normal 14 18 11 4 8" xfId="15775"/>
    <cellStyle name="Normal 14 18 11 5" xfId="4123"/>
    <cellStyle name="Normal 14 18 11 5 10" xfId="15776"/>
    <cellStyle name="Normal 14 18 11 5 2" xfId="6251"/>
    <cellStyle name="Normal 14 18 11 5 2 2" xfId="7759"/>
    <cellStyle name="Normal 14 18 11 5 2 2 2" xfId="15779"/>
    <cellStyle name="Normal 14 18 11 5 2 2 2 2" xfId="15780"/>
    <cellStyle name="Normal 14 18 11 5 2 2 3" xfId="15781"/>
    <cellStyle name="Normal 14 18 11 5 2 2 4" xfId="15782"/>
    <cellStyle name="Normal 14 18 11 5 2 2 5" xfId="15783"/>
    <cellStyle name="Normal 14 18 11 5 2 2 7" xfId="15778"/>
    <cellStyle name="Normal 14 18 11 5 2 3" xfId="15784"/>
    <cellStyle name="Normal 14 18 11 5 2 3 2" xfId="15785"/>
    <cellStyle name="Normal 14 18 11 5 2 4" xfId="15786"/>
    <cellStyle name="Normal 14 18 11 5 2 5" xfId="15787"/>
    <cellStyle name="Normal 14 18 11 5 2 6" xfId="15788"/>
    <cellStyle name="Normal 14 18 11 5 2 8" xfId="15777"/>
    <cellStyle name="Normal 14 18 11 5 3" xfId="7005"/>
    <cellStyle name="Normal 14 18 11 5 3 2" xfId="15790"/>
    <cellStyle name="Normal 14 18 11 5 3 2 2" xfId="15791"/>
    <cellStyle name="Normal 14 18 11 5 3 2 3" xfId="15792"/>
    <cellStyle name="Normal 14 18 11 5 3 2 4" xfId="15793"/>
    <cellStyle name="Normal 14 18 11 5 3 3" xfId="15794"/>
    <cellStyle name="Normal 14 18 11 5 3 4" xfId="15795"/>
    <cellStyle name="Normal 14 18 11 5 3 5" xfId="15796"/>
    <cellStyle name="Normal 14 18 11 5 3 6" xfId="15797"/>
    <cellStyle name="Normal 14 18 11 5 3 8" xfId="15789"/>
    <cellStyle name="Normal 14 18 11 5 4" xfId="15798"/>
    <cellStyle name="Normal 14 18 11 5 4 2" xfId="15799"/>
    <cellStyle name="Normal 14 18 11 5 4 3" xfId="15800"/>
    <cellStyle name="Normal 14 18 11 5 4 4" xfId="15801"/>
    <cellStyle name="Normal 14 18 11 5 5" xfId="15802"/>
    <cellStyle name="Normal 14 18 11 5 6" xfId="15803"/>
    <cellStyle name="Normal 14 18 11 5 7" xfId="15804"/>
    <cellStyle name="Normal 14 18 11 5 8" xfId="15805"/>
    <cellStyle name="Normal 14 18 11 6" xfId="15806"/>
    <cellStyle name="Normal 14 18 11 7" xfId="15807"/>
    <cellStyle name="Normal 14 18 12" xfId="1232"/>
    <cellStyle name="Normal 14 18 12 2" xfId="1233"/>
    <cellStyle name="Normal 14 18 12 2 2" xfId="3104"/>
    <cellStyle name="Normal 14 18 12 2 2 2" xfId="15809"/>
    <cellStyle name="Normal 14 18 12 2 2 4" xfId="15808"/>
    <cellStyle name="Normal 14 18 12 2 3" xfId="15810"/>
    <cellStyle name="Normal 14 18 12 2 4" xfId="15811"/>
    <cellStyle name="Normal 14 18 12 2 4 2" xfId="15812"/>
    <cellStyle name="Normal 14 18 12 2 5" xfId="15813"/>
    <cellStyle name="Normal 14 18 12 2 5 2" xfId="15814"/>
    <cellStyle name="Normal 14 18 12 3" xfId="1234"/>
    <cellStyle name="Normal 14 18 12 4" xfId="3934"/>
    <cellStyle name="Normal 14 18 12 4 10" xfId="15815"/>
    <cellStyle name="Normal 14 18 12 4 2" xfId="6215"/>
    <cellStyle name="Normal 14 18 12 4 2 2" xfId="7723"/>
    <cellStyle name="Normal 14 18 12 4 2 2 2" xfId="15818"/>
    <cellStyle name="Normal 14 18 12 4 2 2 2 2" xfId="15819"/>
    <cellStyle name="Normal 14 18 12 4 2 2 3" xfId="15820"/>
    <cellStyle name="Normal 14 18 12 4 2 2 4" xfId="15821"/>
    <cellStyle name="Normal 14 18 12 4 2 2 5" xfId="15822"/>
    <cellStyle name="Normal 14 18 12 4 2 2 7" xfId="15817"/>
    <cellStyle name="Normal 14 18 12 4 2 3" xfId="15823"/>
    <cellStyle name="Normal 14 18 12 4 2 3 2" xfId="15824"/>
    <cellStyle name="Normal 14 18 12 4 2 4" xfId="15825"/>
    <cellStyle name="Normal 14 18 12 4 2 5" xfId="15826"/>
    <cellStyle name="Normal 14 18 12 4 2 6" xfId="15827"/>
    <cellStyle name="Normal 14 18 12 4 2 8" xfId="15816"/>
    <cellStyle name="Normal 14 18 12 4 3" xfId="6969"/>
    <cellStyle name="Normal 14 18 12 4 3 2" xfId="15829"/>
    <cellStyle name="Normal 14 18 12 4 3 2 2" xfId="15830"/>
    <cellStyle name="Normal 14 18 12 4 3 2 3" xfId="15831"/>
    <cellStyle name="Normal 14 18 12 4 3 2 4" xfId="15832"/>
    <cellStyle name="Normal 14 18 12 4 3 3" xfId="15833"/>
    <cellStyle name="Normal 14 18 12 4 3 4" xfId="15834"/>
    <cellStyle name="Normal 14 18 12 4 3 5" xfId="15835"/>
    <cellStyle name="Normal 14 18 12 4 3 6" xfId="15836"/>
    <cellStyle name="Normal 14 18 12 4 3 8" xfId="15828"/>
    <cellStyle name="Normal 14 18 12 4 4" xfId="15837"/>
    <cellStyle name="Normal 14 18 12 4 4 2" xfId="15838"/>
    <cellStyle name="Normal 14 18 12 4 4 3" xfId="15839"/>
    <cellStyle name="Normal 14 18 12 4 4 4" xfId="15840"/>
    <cellStyle name="Normal 14 18 12 4 5" xfId="15841"/>
    <cellStyle name="Normal 14 18 12 4 6" xfId="15842"/>
    <cellStyle name="Normal 14 18 12 4 7" xfId="15843"/>
    <cellStyle name="Normal 14 18 12 4 8" xfId="15844"/>
    <cellStyle name="Normal 14 18 12 5" xfId="4124"/>
    <cellStyle name="Normal 14 18 12 5 10" xfId="15845"/>
    <cellStyle name="Normal 14 18 12 5 2" xfId="6252"/>
    <cellStyle name="Normal 14 18 12 5 2 2" xfId="7760"/>
    <cellStyle name="Normal 14 18 12 5 2 2 2" xfId="15848"/>
    <cellStyle name="Normal 14 18 12 5 2 2 2 2" xfId="15849"/>
    <cellStyle name="Normal 14 18 12 5 2 2 3" xfId="15850"/>
    <cellStyle name="Normal 14 18 12 5 2 2 4" xfId="15851"/>
    <cellStyle name="Normal 14 18 12 5 2 2 5" xfId="15852"/>
    <cellStyle name="Normal 14 18 12 5 2 2 7" xfId="15847"/>
    <cellStyle name="Normal 14 18 12 5 2 3" xfId="15853"/>
    <cellStyle name="Normal 14 18 12 5 2 3 2" xfId="15854"/>
    <cellStyle name="Normal 14 18 12 5 2 4" xfId="15855"/>
    <cellStyle name="Normal 14 18 12 5 2 5" xfId="15856"/>
    <cellStyle name="Normal 14 18 12 5 2 6" xfId="15857"/>
    <cellStyle name="Normal 14 18 12 5 2 8" xfId="15846"/>
    <cellStyle name="Normal 14 18 12 5 3" xfId="7006"/>
    <cellStyle name="Normal 14 18 12 5 3 2" xfId="15859"/>
    <cellStyle name="Normal 14 18 12 5 3 2 2" xfId="15860"/>
    <cellStyle name="Normal 14 18 12 5 3 2 3" xfId="15861"/>
    <cellStyle name="Normal 14 18 12 5 3 2 4" xfId="15862"/>
    <cellStyle name="Normal 14 18 12 5 3 3" xfId="15863"/>
    <cellStyle name="Normal 14 18 12 5 3 4" xfId="15864"/>
    <cellStyle name="Normal 14 18 12 5 3 5" xfId="15865"/>
    <cellStyle name="Normal 14 18 12 5 3 6" xfId="15866"/>
    <cellStyle name="Normal 14 18 12 5 3 8" xfId="15858"/>
    <cellStyle name="Normal 14 18 12 5 4" xfId="15867"/>
    <cellStyle name="Normal 14 18 12 5 4 2" xfId="15868"/>
    <cellStyle name="Normal 14 18 12 5 4 3" xfId="15869"/>
    <cellStyle name="Normal 14 18 12 5 4 4" xfId="15870"/>
    <cellStyle name="Normal 14 18 12 5 5" xfId="15871"/>
    <cellStyle name="Normal 14 18 12 5 6" xfId="15872"/>
    <cellStyle name="Normal 14 18 12 5 7" xfId="15873"/>
    <cellStyle name="Normal 14 18 12 5 8" xfId="15874"/>
    <cellStyle name="Normal 14 18 12 6" xfId="15875"/>
    <cellStyle name="Normal 14 18 12 7" xfId="15876"/>
    <cellStyle name="Normal 14 18 13" xfId="1235"/>
    <cellStyle name="Normal 14 18 13 2" xfId="1236"/>
    <cellStyle name="Normal 14 18 13 2 2" xfId="3105"/>
    <cellStyle name="Normal 14 18 13 2 2 2" xfId="15878"/>
    <cellStyle name="Normal 14 18 13 2 2 4" xfId="15877"/>
    <cellStyle name="Normal 14 18 13 2 3" xfId="15879"/>
    <cellStyle name="Normal 14 18 13 2 4" xfId="15880"/>
    <cellStyle name="Normal 14 18 13 2 4 2" xfId="15881"/>
    <cellStyle name="Normal 14 18 13 2 5" xfId="15882"/>
    <cellStyle name="Normal 14 18 13 2 5 2" xfId="15883"/>
    <cellStyle name="Normal 14 18 13 3" xfId="1237"/>
    <cellStyle name="Normal 14 18 13 4" xfId="3933"/>
    <cellStyle name="Normal 14 18 13 4 10" xfId="15884"/>
    <cellStyle name="Normal 14 18 13 4 2" xfId="6214"/>
    <cellStyle name="Normal 14 18 13 4 2 2" xfId="7722"/>
    <cellStyle name="Normal 14 18 13 4 2 2 2" xfId="15887"/>
    <cellStyle name="Normal 14 18 13 4 2 2 2 2" xfId="15888"/>
    <cellStyle name="Normal 14 18 13 4 2 2 3" xfId="15889"/>
    <cellStyle name="Normal 14 18 13 4 2 2 4" xfId="15890"/>
    <cellStyle name="Normal 14 18 13 4 2 2 5" xfId="15891"/>
    <cellStyle name="Normal 14 18 13 4 2 2 7" xfId="15886"/>
    <cellStyle name="Normal 14 18 13 4 2 3" xfId="15892"/>
    <cellStyle name="Normal 14 18 13 4 2 3 2" xfId="15893"/>
    <cellStyle name="Normal 14 18 13 4 2 4" xfId="15894"/>
    <cellStyle name="Normal 14 18 13 4 2 5" xfId="15895"/>
    <cellStyle name="Normal 14 18 13 4 2 6" xfId="15896"/>
    <cellStyle name="Normal 14 18 13 4 2 8" xfId="15885"/>
    <cellStyle name="Normal 14 18 13 4 3" xfId="6968"/>
    <cellStyle name="Normal 14 18 13 4 3 2" xfId="15898"/>
    <cellStyle name="Normal 14 18 13 4 3 2 2" xfId="15899"/>
    <cellStyle name="Normal 14 18 13 4 3 2 3" xfId="15900"/>
    <cellStyle name="Normal 14 18 13 4 3 2 4" xfId="15901"/>
    <cellStyle name="Normal 14 18 13 4 3 3" xfId="15902"/>
    <cellStyle name="Normal 14 18 13 4 3 4" xfId="15903"/>
    <cellStyle name="Normal 14 18 13 4 3 5" xfId="15904"/>
    <cellStyle name="Normal 14 18 13 4 3 6" xfId="15905"/>
    <cellStyle name="Normal 14 18 13 4 3 8" xfId="15897"/>
    <cellStyle name="Normal 14 18 13 4 4" xfId="15906"/>
    <cellStyle name="Normal 14 18 13 4 4 2" xfId="15907"/>
    <cellStyle name="Normal 14 18 13 4 4 3" xfId="15908"/>
    <cellStyle name="Normal 14 18 13 4 4 4" xfId="15909"/>
    <cellStyle name="Normal 14 18 13 4 5" xfId="15910"/>
    <cellStyle name="Normal 14 18 13 4 6" xfId="15911"/>
    <cellStyle name="Normal 14 18 13 4 7" xfId="15912"/>
    <cellStyle name="Normal 14 18 13 4 8" xfId="15913"/>
    <cellStyle name="Normal 14 18 13 5" xfId="4125"/>
    <cellStyle name="Normal 14 18 13 5 10" xfId="15914"/>
    <cellStyle name="Normal 14 18 13 5 2" xfId="6253"/>
    <cellStyle name="Normal 14 18 13 5 2 2" xfId="7761"/>
    <cellStyle name="Normal 14 18 13 5 2 2 2" xfId="15917"/>
    <cellStyle name="Normal 14 18 13 5 2 2 2 2" xfId="15918"/>
    <cellStyle name="Normal 14 18 13 5 2 2 3" xfId="15919"/>
    <cellStyle name="Normal 14 18 13 5 2 2 4" xfId="15920"/>
    <cellStyle name="Normal 14 18 13 5 2 2 5" xfId="15921"/>
    <cellStyle name="Normal 14 18 13 5 2 2 7" xfId="15916"/>
    <cellStyle name="Normal 14 18 13 5 2 3" xfId="15922"/>
    <cellStyle name="Normal 14 18 13 5 2 3 2" xfId="15923"/>
    <cellStyle name="Normal 14 18 13 5 2 4" xfId="15924"/>
    <cellStyle name="Normal 14 18 13 5 2 5" xfId="15925"/>
    <cellStyle name="Normal 14 18 13 5 2 6" xfId="15926"/>
    <cellStyle name="Normal 14 18 13 5 2 8" xfId="15915"/>
    <cellStyle name="Normal 14 18 13 5 3" xfId="7007"/>
    <cellStyle name="Normal 14 18 13 5 3 2" xfId="15928"/>
    <cellStyle name="Normal 14 18 13 5 3 2 2" xfId="15929"/>
    <cellStyle name="Normal 14 18 13 5 3 2 3" xfId="15930"/>
    <cellStyle name="Normal 14 18 13 5 3 2 4" xfId="15931"/>
    <cellStyle name="Normal 14 18 13 5 3 3" xfId="15932"/>
    <cellStyle name="Normal 14 18 13 5 3 4" xfId="15933"/>
    <cellStyle name="Normal 14 18 13 5 3 5" xfId="15934"/>
    <cellStyle name="Normal 14 18 13 5 3 6" xfId="15935"/>
    <cellStyle name="Normal 14 18 13 5 3 8" xfId="15927"/>
    <cellStyle name="Normal 14 18 13 5 4" xfId="15936"/>
    <cellStyle name="Normal 14 18 13 5 4 2" xfId="15937"/>
    <cellStyle name="Normal 14 18 13 5 4 3" xfId="15938"/>
    <cellStyle name="Normal 14 18 13 5 4 4" xfId="15939"/>
    <cellStyle name="Normal 14 18 13 5 5" xfId="15940"/>
    <cellStyle name="Normal 14 18 13 5 6" xfId="15941"/>
    <cellStyle name="Normal 14 18 13 5 7" xfId="15942"/>
    <cellStyle name="Normal 14 18 13 5 8" xfId="15943"/>
    <cellStyle name="Normal 14 18 13 6" xfId="15944"/>
    <cellStyle name="Normal 14 18 13 7" xfId="15945"/>
    <cellStyle name="Normal 14 18 14" xfId="1238"/>
    <cellStyle name="Normal 14 18 14 2" xfId="1239"/>
    <cellStyle name="Normal 14 18 14 2 2" xfId="3106"/>
    <cellStyle name="Normal 14 18 14 2 2 2" xfId="15947"/>
    <cellStyle name="Normal 14 18 14 2 2 4" xfId="15946"/>
    <cellStyle name="Normal 14 18 14 2 3" xfId="15948"/>
    <cellStyle name="Normal 14 18 14 2 4" xfId="15949"/>
    <cellStyle name="Normal 14 18 14 2 4 2" xfId="15950"/>
    <cellStyle name="Normal 14 18 14 2 5" xfId="15951"/>
    <cellStyle name="Normal 14 18 14 2 5 2" xfId="15952"/>
    <cellStyle name="Normal 14 18 14 3" xfId="1240"/>
    <cellStyle name="Normal 14 18 14 4" xfId="3932"/>
    <cellStyle name="Normal 14 18 14 4 10" xfId="15953"/>
    <cellStyle name="Normal 14 18 14 4 2" xfId="6213"/>
    <cellStyle name="Normal 14 18 14 4 2 2" xfId="7721"/>
    <cellStyle name="Normal 14 18 14 4 2 2 2" xfId="15956"/>
    <cellStyle name="Normal 14 18 14 4 2 2 2 2" xfId="15957"/>
    <cellStyle name="Normal 14 18 14 4 2 2 3" xfId="15958"/>
    <cellStyle name="Normal 14 18 14 4 2 2 4" xfId="15959"/>
    <cellStyle name="Normal 14 18 14 4 2 2 5" xfId="15960"/>
    <cellStyle name="Normal 14 18 14 4 2 2 7" xfId="15955"/>
    <cellStyle name="Normal 14 18 14 4 2 3" xfId="15961"/>
    <cellStyle name="Normal 14 18 14 4 2 3 2" xfId="15962"/>
    <cellStyle name="Normal 14 18 14 4 2 4" xfId="15963"/>
    <cellStyle name="Normal 14 18 14 4 2 5" xfId="15964"/>
    <cellStyle name="Normal 14 18 14 4 2 6" xfId="15965"/>
    <cellStyle name="Normal 14 18 14 4 2 8" xfId="15954"/>
    <cellStyle name="Normal 14 18 14 4 3" xfId="6967"/>
    <cellStyle name="Normal 14 18 14 4 3 2" xfId="15967"/>
    <cellStyle name="Normal 14 18 14 4 3 2 2" xfId="15968"/>
    <cellStyle name="Normal 14 18 14 4 3 2 3" xfId="15969"/>
    <cellStyle name="Normal 14 18 14 4 3 2 4" xfId="15970"/>
    <cellStyle name="Normal 14 18 14 4 3 3" xfId="15971"/>
    <cellStyle name="Normal 14 18 14 4 3 4" xfId="15972"/>
    <cellStyle name="Normal 14 18 14 4 3 5" xfId="15973"/>
    <cellStyle name="Normal 14 18 14 4 3 6" xfId="15974"/>
    <cellStyle name="Normal 14 18 14 4 3 8" xfId="15966"/>
    <cellStyle name="Normal 14 18 14 4 4" xfId="15975"/>
    <cellStyle name="Normal 14 18 14 4 4 2" xfId="15976"/>
    <cellStyle name="Normal 14 18 14 4 4 3" xfId="15977"/>
    <cellStyle name="Normal 14 18 14 4 4 4" xfId="15978"/>
    <cellStyle name="Normal 14 18 14 4 5" xfId="15979"/>
    <cellStyle name="Normal 14 18 14 4 6" xfId="15980"/>
    <cellStyle name="Normal 14 18 14 4 7" xfId="15981"/>
    <cellStyle name="Normal 14 18 14 4 8" xfId="15982"/>
    <cellStyle name="Normal 14 18 14 5" xfId="4126"/>
    <cellStyle name="Normal 14 18 14 5 10" xfId="15983"/>
    <cellStyle name="Normal 14 18 14 5 2" xfId="6254"/>
    <cellStyle name="Normal 14 18 14 5 2 2" xfId="7762"/>
    <cellStyle name="Normal 14 18 14 5 2 2 2" xfId="15986"/>
    <cellStyle name="Normal 14 18 14 5 2 2 2 2" xfId="15987"/>
    <cellStyle name="Normal 14 18 14 5 2 2 3" xfId="15988"/>
    <cellStyle name="Normal 14 18 14 5 2 2 4" xfId="15989"/>
    <cellStyle name="Normal 14 18 14 5 2 2 5" xfId="15990"/>
    <cellStyle name="Normal 14 18 14 5 2 2 7" xfId="15985"/>
    <cellStyle name="Normal 14 18 14 5 2 3" xfId="15991"/>
    <cellStyle name="Normal 14 18 14 5 2 3 2" xfId="15992"/>
    <cellStyle name="Normal 14 18 14 5 2 4" xfId="15993"/>
    <cellStyle name="Normal 14 18 14 5 2 5" xfId="15994"/>
    <cellStyle name="Normal 14 18 14 5 2 6" xfId="15995"/>
    <cellStyle name="Normal 14 18 14 5 2 8" xfId="15984"/>
    <cellStyle name="Normal 14 18 14 5 3" xfId="7008"/>
    <cellStyle name="Normal 14 18 14 5 3 2" xfId="15997"/>
    <cellStyle name="Normal 14 18 14 5 3 2 2" xfId="15998"/>
    <cellStyle name="Normal 14 18 14 5 3 2 3" xfId="15999"/>
    <cellStyle name="Normal 14 18 14 5 3 2 4" xfId="16000"/>
    <cellStyle name="Normal 14 18 14 5 3 3" xfId="16001"/>
    <cellStyle name="Normal 14 18 14 5 3 4" xfId="16002"/>
    <cellStyle name="Normal 14 18 14 5 3 5" xfId="16003"/>
    <cellStyle name="Normal 14 18 14 5 3 6" xfId="16004"/>
    <cellStyle name="Normal 14 18 14 5 3 8" xfId="15996"/>
    <cellStyle name="Normal 14 18 14 5 4" xfId="16005"/>
    <cellStyle name="Normal 14 18 14 5 4 2" xfId="16006"/>
    <cellStyle name="Normal 14 18 14 5 4 3" xfId="16007"/>
    <cellStyle name="Normal 14 18 14 5 4 4" xfId="16008"/>
    <cellStyle name="Normal 14 18 14 5 5" xfId="16009"/>
    <cellStyle name="Normal 14 18 14 5 6" xfId="16010"/>
    <cellStyle name="Normal 14 18 14 5 7" xfId="16011"/>
    <cellStyle name="Normal 14 18 14 5 8" xfId="16012"/>
    <cellStyle name="Normal 14 18 14 6" xfId="16013"/>
    <cellStyle name="Normal 14 18 14 7" xfId="16014"/>
    <cellStyle name="Normal 14 18 15" xfId="1241"/>
    <cellStyle name="Normal 14 18 15 2" xfId="1242"/>
    <cellStyle name="Normal 14 18 15 2 2" xfId="3107"/>
    <cellStyle name="Normal 14 18 15 2 2 2" xfId="16016"/>
    <cellStyle name="Normal 14 18 15 2 2 4" xfId="16015"/>
    <cellStyle name="Normal 14 18 15 2 3" xfId="16017"/>
    <cellStyle name="Normal 14 18 15 2 4" xfId="16018"/>
    <cellStyle name="Normal 14 18 15 2 4 2" xfId="16019"/>
    <cellStyle name="Normal 14 18 15 2 5" xfId="16020"/>
    <cellStyle name="Normal 14 18 15 2 5 2" xfId="16021"/>
    <cellStyle name="Normal 14 18 15 3" xfId="1243"/>
    <cellStyle name="Normal 14 18 15 4" xfId="3931"/>
    <cellStyle name="Normal 14 18 15 4 10" xfId="16022"/>
    <cellStyle name="Normal 14 18 15 4 2" xfId="6212"/>
    <cellStyle name="Normal 14 18 15 4 2 2" xfId="7720"/>
    <cellStyle name="Normal 14 18 15 4 2 2 2" xfId="16025"/>
    <cellStyle name="Normal 14 18 15 4 2 2 2 2" xfId="16026"/>
    <cellStyle name="Normal 14 18 15 4 2 2 3" xfId="16027"/>
    <cellStyle name="Normal 14 18 15 4 2 2 4" xfId="16028"/>
    <cellStyle name="Normal 14 18 15 4 2 2 5" xfId="16029"/>
    <cellStyle name="Normal 14 18 15 4 2 2 7" xfId="16024"/>
    <cellStyle name="Normal 14 18 15 4 2 3" xfId="16030"/>
    <cellStyle name="Normal 14 18 15 4 2 3 2" xfId="16031"/>
    <cellStyle name="Normal 14 18 15 4 2 4" xfId="16032"/>
    <cellStyle name="Normal 14 18 15 4 2 5" xfId="16033"/>
    <cellStyle name="Normal 14 18 15 4 2 6" xfId="16034"/>
    <cellStyle name="Normal 14 18 15 4 2 8" xfId="16023"/>
    <cellStyle name="Normal 14 18 15 4 3" xfId="6966"/>
    <cellStyle name="Normal 14 18 15 4 3 2" xfId="16036"/>
    <cellStyle name="Normal 14 18 15 4 3 2 2" xfId="16037"/>
    <cellStyle name="Normal 14 18 15 4 3 2 3" xfId="16038"/>
    <cellStyle name="Normal 14 18 15 4 3 2 4" xfId="16039"/>
    <cellStyle name="Normal 14 18 15 4 3 3" xfId="16040"/>
    <cellStyle name="Normal 14 18 15 4 3 4" xfId="16041"/>
    <cellStyle name="Normal 14 18 15 4 3 5" xfId="16042"/>
    <cellStyle name="Normal 14 18 15 4 3 6" xfId="16043"/>
    <cellStyle name="Normal 14 18 15 4 3 8" xfId="16035"/>
    <cellStyle name="Normal 14 18 15 4 4" xfId="16044"/>
    <cellStyle name="Normal 14 18 15 4 4 2" xfId="16045"/>
    <cellStyle name="Normal 14 18 15 4 4 3" xfId="16046"/>
    <cellStyle name="Normal 14 18 15 4 4 4" xfId="16047"/>
    <cellStyle name="Normal 14 18 15 4 5" xfId="16048"/>
    <cellStyle name="Normal 14 18 15 4 6" xfId="16049"/>
    <cellStyle name="Normal 14 18 15 4 7" xfId="16050"/>
    <cellStyle name="Normal 14 18 15 4 8" xfId="16051"/>
    <cellStyle name="Normal 14 18 15 5" xfId="4127"/>
    <cellStyle name="Normal 14 18 15 5 10" xfId="16052"/>
    <cellStyle name="Normal 14 18 15 5 2" xfId="6255"/>
    <cellStyle name="Normal 14 18 15 5 2 2" xfId="7763"/>
    <cellStyle name="Normal 14 18 15 5 2 2 2" xfId="16055"/>
    <cellStyle name="Normal 14 18 15 5 2 2 2 2" xfId="16056"/>
    <cellStyle name="Normal 14 18 15 5 2 2 3" xfId="16057"/>
    <cellStyle name="Normal 14 18 15 5 2 2 4" xfId="16058"/>
    <cellStyle name="Normal 14 18 15 5 2 2 5" xfId="16059"/>
    <cellStyle name="Normal 14 18 15 5 2 2 7" xfId="16054"/>
    <cellStyle name="Normal 14 18 15 5 2 3" xfId="16060"/>
    <cellStyle name="Normal 14 18 15 5 2 3 2" xfId="16061"/>
    <cellStyle name="Normal 14 18 15 5 2 4" xfId="16062"/>
    <cellStyle name="Normal 14 18 15 5 2 5" xfId="16063"/>
    <cellStyle name="Normal 14 18 15 5 2 6" xfId="16064"/>
    <cellStyle name="Normal 14 18 15 5 2 8" xfId="16053"/>
    <cellStyle name="Normal 14 18 15 5 3" xfId="7009"/>
    <cellStyle name="Normal 14 18 15 5 3 2" xfId="16066"/>
    <cellStyle name="Normal 14 18 15 5 3 2 2" xfId="16067"/>
    <cellStyle name="Normal 14 18 15 5 3 2 3" xfId="16068"/>
    <cellStyle name="Normal 14 18 15 5 3 2 4" xfId="16069"/>
    <cellStyle name="Normal 14 18 15 5 3 3" xfId="16070"/>
    <cellStyle name="Normal 14 18 15 5 3 4" xfId="16071"/>
    <cellStyle name="Normal 14 18 15 5 3 5" xfId="16072"/>
    <cellStyle name="Normal 14 18 15 5 3 6" xfId="16073"/>
    <cellStyle name="Normal 14 18 15 5 3 8" xfId="16065"/>
    <cellStyle name="Normal 14 18 15 5 4" xfId="16074"/>
    <cellStyle name="Normal 14 18 15 5 4 2" xfId="16075"/>
    <cellStyle name="Normal 14 18 15 5 4 3" xfId="16076"/>
    <cellStyle name="Normal 14 18 15 5 4 4" xfId="16077"/>
    <cellStyle name="Normal 14 18 15 5 5" xfId="16078"/>
    <cellStyle name="Normal 14 18 15 5 6" xfId="16079"/>
    <cellStyle name="Normal 14 18 15 5 7" xfId="16080"/>
    <cellStyle name="Normal 14 18 15 5 8" xfId="16081"/>
    <cellStyle name="Normal 14 18 15 6" xfId="16082"/>
    <cellStyle name="Normal 14 18 15 7" xfId="16083"/>
    <cellStyle name="Normal 14 18 16" xfId="1244"/>
    <cellStyle name="Normal 14 18 16 2" xfId="1245"/>
    <cellStyle name="Normal 14 18 16 2 2" xfId="3108"/>
    <cellStyle name="Normal 14 18 16 2 2 2" xfId="16085"/>
    <cellStyle name="Normal 14 18 16 2 2 4" xfId="16084"/>
    <cellStyle name="Normal 14 18 16 2 3" xfId="16086"/>
    <cellStyle name="Normal 14 18 16 2 4" xfId="16087"/>
    <cellStyle name="Normal 14 18 16 2 4 2" xfId="16088"/>
    <cellStyle name="Normal 14 18 16 2 5" xfId="16089"/>
    <cellStyle name="Normal 14 18 16 2 5 2" xfId="16090"/>
    <cellStyle name="Normal 14 18 16 3" xfId="1246"/>
    <cellStyle name="Normal 14 18 16 4" xfId="3930"/>
    <cellStyle name="Normal 14 18 16 4 10" xfId="16091"/>
    <cellStyle name="Normal 14 18 16 4 2" xfId="6211"/>
    <cellStyle name="Normal 14 18 16 4 2 2" xfId="7719"/>
    <cellStyle name="Normal 14 18 16 4 2 2 2" xfId="16094"/>
    <cellStyle name="Normal 14 18 16 4 2 2 2 2" xfId="16095"/>
    <cellStyle name="Normal 14 18 16 4 2 2 3" xfId="16096"/>
    <cellStyle name="Normal 14 18 16 4 2 2 4" xfId="16097"/>
    <cellStyle name="Normal 14 18 16 4 2 2 5" xfId="16098"/>
    <cellStyle name="Normal 14 18 16 4 2 2 7" xfId="16093"/>
    <cellStyle name="Normal 14 18 16 4 2 3" xfId="16099"/>
    <cellStyle name="Normal 14 18 16 4 2 3 2" xfId="16100"/>
    <cellStyle name="Normal 14 18 16 4 2 4" xfId="16101"/>
    <cellStyle name="Normal 14 18 16 4 2 5" xfId="16102"/>
    <cellStyle name="Normal 14 18 16 4 2 6" xfId="16103"/>
    <cellStyle name="Normal 14 18 16 4 2 8" xfId="16092"/>
    <cellStyle name="Normal 14 18 16 4 3" xfId="6965"/>
    <cellStyle name="Normal 14 18 16 4 3 2" xfId="16105"/>
    <cellStyle name="Normal 14 18 16 4 3 2 2" xfId="16106"/>
    <cellStyle name="Normal 14 18 16 4 3 2 3" xfId="16107"/>
    <cellStyle name="Normal 14 18 16 4 3 2 4" xfId="16108"/>
    <cellStyle name="Normal 14 18 16 4 3 3" xfId="16109"/>
    <cellStyle name="Normal 14 18 16 4 3 4" xfId="16110"/>
    <cellStyle name="Normal 14 18 16 4 3 5" xfId="16111"/>
    <cellStyle name="Normal 14 18 16 4 3 6" xfId="16112"/>
    <cellStyle name="Normal 14 18 16 4 3 8" xfId="16104"/>
    <cellStyle name="Normal 14 18 16 4 4" xfId="16113"/>
    <cellStyle name="Normal 14 18 16 4 4 2" xfId="16114"/>
    <cellStyle name="Normal 14 18 16 4 4 3" xfId="16115"/>
    <cellStyle name="Normal 14 18 16 4 4 4" xfId="16116"/>
    <cellStyle name="Normal 14 18 16 4 5" xfId="16117"/>
    <cellStyle name="Normal 14 18 16 4 6" xfId="16118"/>
    <cellStyle name="Normal 14 18 16 4 7" xfId="16119"/>
    <cellStyle name="Normal 14 18 16 4 8" xfId="16120"/>
    <cellStyle name="Normal 14 18 16 5" xfId="4128"/>
    <cellStyle name="Normal 14 18 16 5 10" xfId="16121"/>
    <cellStyle name="Normal 14 18 16 5 2" xfId="6256"/>
    <cellStyle name="Normal 14 18 16 5 2 2" xfId="7764"/>
    <cellStyle name="Normal 14 18 16 5 2 2 2" xfId="16124"/>
    <cellStyle name="Normal 14 18 16 5 2 2 2 2" xfId="16125"/>
    <cellStyle name="Normal 14 18 16 5 2 2 3" xfId="16126"/>
    <cellStyle name="Normal 14 18 16 5 2 2 4" xfId="16127"/>
    <cellStyle name="Normal 14 18 16 5 2 2 5" xfId="16128"/>
    <cellStyle name="Normal 14 18 16 5 2 2 7" xfId="16123"/>
    <cellStyle name="Normal 14 18 16 5 2 3" xfId="16129"/>
    <cellStyle name="Normal 14 18 16 5 2 3 2" xfId="16130"/>
    <cellStyle name="Normal 14 18 16 5 2 4" xfId="16131"/>
    <cellStyle name="Normal 14 18 16 5 2 5" xfId="16132"/>
    <cellStyle name="Normal 14 18 16 5 2 6" xfId="16133"/>
    <cellStyle name="Normal 14 18 16 5 2 8" xfId="16122"/>
    <cellStyle name="Normal 14 18 16 5 3" xfId="7010"/>
    <cellStyle name="Normal 14 18 16 5 3 2" xfId="16135"/>
    <cellStyle name="Normal 14 18 16 5 3 2 2" xfId="16136"/>
    <cellStyle name="Normal 14 18 16 5 3 2 3" xfId="16137"/>
    <cellStyle name="Normal 14 18 16 5 3 2 4" xfId="16138"/>
    <cellStyle name="Normal 14 18 16 5 3 3" xfId="16139"/>
    <cellStyle name="Normal 14 18 16 5 3 4" xfId="16140"/>
    <cellStyle name="Normal 14 18 16 5 3 5" xfId="16141"/>
    <cellStyle name="Normal 14 18 16 5 3 6" xfId="16142"/>
    <cellStyle name="Normal 14 18 16 5 3 8" xfId="16134"/>
    <cellStyle name="Normal 14 18 16 5 4" xfId="16143"/>
    <cellStyle name="Normal 14 18 16 5 4 2" xfId="16144"/>
    <cellStyle name="Normal 14 18 16 5 4 3" xfId="16145"/>
    <cellStyle name="Normal 14 18 16 5 4 4" xfId="16146"/>
    <cellStyle name="Normal 14 18 16 5 5" xfId="16147"/>
    <cellStyle name="Normal 14 18 16 5 6" xfId="16148"/>
    <cellStyle name="Normal 14 18 16 5 7" xfId="16149"/>
    <cellStyle name="Normal 14 18 16 5 8" xfId="16150"/>
    <cellStyle name="Normal 14 18 16 6" xfId="16151"/>
    <cellStyle name="Normal 14 18 16 7" xfId="16152"/>
    <cellStyle name="Normal 14 18 17" xfId="1247"/>
    <cellStyle name="Normal 14 18 17 2" xfId="1248"/>
    <cellStyle name="Normal 14 18 17 2 2" xfId="3109"/>
    <cellStyle name="Normal 14 18 17 2 2 2" xfId="16154"/>
    <cellStyle name="Normal 14 18 17 2 2 4" xfId="16153"/>
    <cellStyle name="Normal 14 18 17 2 3" xfId="16155"/>
    <cellStyle name="Normal 14 18 17 2 4" xfId="16156"/>
    <cellStyle name="Normal 14 18 17 2 4 2" xfId="16157"/>
    <cellStyle name="Normal 14 18 17 2 5" xfId="16158"/>
    <cellStyle name="Normal 14 18 17 2 5 2" xfId="16159"/>
    <cellStyle name="Normal 14 18 17 3" xfId="1249"/>
    <cellStyle name="Normal 14 18 17 4" xfId="3929"/>
    <cellStyle name="Normal 14 18 17 4 10" xfId="16160"/>
    <cellStyle name="Normal 14 18 17 4 2" xfId="6210"/>
    <cellStyle name="Normal 14 18 17 4 2 2" xfId="7718"/>
    <cellStyle name="Normal 14 18 17 4 2 2 2" xfId="16163"/>
    <cellStyle name="Normal 14 18 17 4 2 2 2 2" xfId="16164"/>
    <cellStyle name="Normal 14 18 17 4 2 2 3" xfId="16165"/>
    <cellStyle name="Normal 14 18 17 4 2 2 4" xfId="16166"/>
    <cellStyle name="Normal 14 18 17 4 2 2 5" xfId="16167"/>
    <cellStyle name="Normal 14 18 17 4 2 2 7" xfId="16162"/>
    <cellStyle name="Normal 14 18 17 4 2 3" xfId="16168"/>
    <cellStyle name="Normal 14 18 17 4 2 3 2" xfId="16169"/>
    <cellStyle name="Normal 14 18 17 4 2 4" xfId="16170"/>
    <cellStyle name="Normal 14 18 17 4 2 5" xfId="16171"/>
    <cellStyle name="Normal 14 18 17 4 2 6" xfId="16172"/>
    <cellStyle name="Normal 14 18 17 4 2 8" xfId="16161"/>
    <cellStyle name="Normal 14 18 17 4 3" xfId="6964"/>
    <cellStyle name="Normal 14 18 17 4 3 2" xfId="16174"/>
    <cellStyle name="Normal 14 18 17 4 3 2 2" xfId="16175"/>
    <cellStyle name="Normal 14 18 17 4 3 2 3" xfId="16176"/>
    <cellStyle name="Normal 14 18 17 4 3 2 4" xfId="16177"/>
    <cellStyle name="Normal 14 18 17 4 3 3" xfId="16178"/>
    <cellStyle name="Normal 14 18 17 4 3 4" xfId="16179"/>
    <cellStyle name="Normal 14 18 17 4 3 5" xfId="16180"/>
    <cellStyle name="Normal 14 18 17 4 3 6" xfId="16181"/>
    <cellStyle name="Normal 14 18 17 4 3 8" xfId="16173"/>
    <cellStyle name="Normal 14 18 17 4 4" xfId="16182"/>
    <cellStyle name="Normal 14 18 17 4 4 2" xfId="16183"/>
    <cellStyle name="Normal 14 18 17 4 4 3" xfId="16184"/>
    <cellStyle name="Normal 14 18 17 4 4 4" xfId="16185"/>
    <cellStyle name="Normal 14 18 17 4 5" xfId="16186"/>
    <cellStyle name="Normal 14 18 17 4 6" xfId="16187"/>
    <cellStyle name="Normal 14 18 17 4 7" xfId="16188"/>
    <cellStyle name="Normal 14 18 17 4 8" xfId="16189"/>
    <cellStyle name="Normal 14 18 17 5" xfId="4129"/>
    <cellStyle name="Normal 14 18 17 5 10" xfId="16190"/>
    <cellStyle name="Normal 14 18 17 5 2" xfId="6257"/>
    <cellStyle name="Normal 14 18 17 5 2 2" xfId="7765"/>
    <cellStyle name="Normal 14 18 17 5 2 2 2" xfId="16193"/>
    <cellStyle name="Normal 14 18 17 5 2 2 2 2" xfId="16194"/>
    <cellStyle name="Normal 14 18 17 5 2 2 3" xfId="16195"/>
    <cellStyle name="Normal 14 18 17 5 2 2 4" xfId="16196"/>
    <cellStyle name="Normal 14 18 17 5 2 2 5" xfId="16197"/>
    <cellStyle name="Normal 14 18 17 5 2 2 7" xfId="16192"/>
    <cellStyle name="Normal 14 18 17 5 2 3" xfId="16198"/>
    <cellStyle name="Normal 14 18 17 5 2 3 2" xfId="16199"/>
    <cellStyle name="Normal 14 18 17 5 2 4" xfId="16200"/>
    <cellStyle name="Normal 14 18 17 5 2 5" xfId="16201"/>
    <cellStyle name="Normal 14 18 17 5 2 6" xfId="16202"/>
    <cellStyle name="Normal 14 18 17 5 2 8" xfId="16191"/>
    <cellStyle name="Normal 14 18 17 5 3" xfId="7011"/>
    <cellStyle name="Normal 14 18 17 5 3 2" xfId="16204"/>
    <cellStyle name="Normal 14 18 17 5 3 2 2" xfId="16205"/>
    <cellStyle name="Normal 14 18 17 5 3 2 3" xfId="16206"/>
    <cellStyle name="Normal 14 18 17 5 3 2 4" xfId="16207"/>
    <cellStyle name="Normal 14 18 17 5 3 3" xfId="16208"/>
    <cellStyle name="Normal 14 18 17 5 3 4" xfId="16209"/>
    <cellStyle name="Normal 14 18 17 5 3 5" xfId="16210"/>
    <cellStyle name="Normal 14 18 17 5 3 6" xfId="16211"/>
    <cellStyle name="Normal 14 18 17 5 3 8" xfId="16203"/>
    <cellStyle name="Normal 14 18 17 5 4" xfId="16212"/>
    <cellStyle name="Normal 14 18 17 5 4 2" xfId="16213"/>
    <cellStyle name="Normal 14 18 17 5 4 3" xfId="16214"/>
    <cellStyle name="Normal 14 18 17 5 4 4" xfId="16215"/>
    <cellStyle name="Normal 14 18 17 5 5" xfId="16216"/>
    <cellStyle name="Normal 14 18 17 5 6" xfId="16217"/>
    <cellStyle name="Normal 14 18 17 5 7" xfId="16218"/>
    <cellStyle name="Normal 14 18 17 5 8" xfId="16219"/>
    <cellStyle name="Normal 14 18 17 6" xfId="16220"/>
    <cellStyle name="Normal 14 18 17 7" xfId="16221"/>
    <cellStyle name="Normal 14 18 2" xfId="1250"/>
    <cellStyle name="Normal 14 18 2 2" xfId="1251"/>
    <cellStyle name="Normal 14 18 2 2 2" xfId="3110"/>
    <cellStyle name="Normal 14 18 2 2 2 2" xfId="16223"/>
    <cellStyle name="Normal 14 18 2 2 2 4" xfId="16222"/>
    <cellStyle name="Normal 14 18 2 2 3" xfId="16224"/>
    <cellStyle name="Normal 14 18 2 2 4" xfId="16225"/>
    <cellStyle name="Normal 14 18 2 2 4 2" xfId="16226"/>
    <cellStyle name="Normal 14 18 2 2 5" xfId="16227"/>
    <cellStyle name="Normal 14 18 2 2 5 2" xfId="16228"/>
    <cellStyle name="Normal 14 18 2 3" xfId="1252"/>
    <cellStyle name="Normal 14 18 2 4" xfId="3928"/>
    <cellStyle name="Normal 14 18 2 4 10" xfId="16229"/>
    <cellStyle name="Normal 14 18 2 4 2" xfId="6209"/>
    <cellStyle name="Normal 14 18 2 4 2 2" xfId="7717"/>
    <cellStyle name="Normal 14 18 2 4 2 2 2" xfId="16232"/>
    <cellStyle name="Normal 14 18 2 4 2 2 2 2" xfId="16233"/>
    <cellStyle name="Normal 14 18 2 4 2 2 3" xfId="16234"/>
    <cellStyle name="Normal 14 18 2 4 2 2 4" xfId="16235"/>
    <cellStyle name="Normal 14 18 2 4 2 2 5" xfId="16236"/>
    <cellStyle name="Normal 14 18 2 4 2 2 7" xfId="16231"/>
    <cellStyle name="Normal 14 18 2 4 2 3" xfId="16237"/>
    <cellStyle name="Normal 14 18 2 4 2 3 2" xfId="16238"/>
    <cellStyle name="Normal 14 18 2 4 2 4" xfId="16239"/>
    <cellStyle name="Normal 14 18 2 4 2 5" xfId="16240"/>
    <cellStyle name="Normal 14 18 2 4 2 6" xfId="16241"/>
    <cellStyle name="Normal 14 18 2 4 2 8" xfId="16230"/>
    <cellStyle name="Normal 14 18 2 4 3" xfId="6963"/>
    <cellStyle name="Normal 14 18 2 4 3 2" xfId="16243"/>
    <cellStyle name="Normal 14 18 2 4 3 2 2" xfId="16244"/>
    <cellStyle name="Normal 14 18 2 4 3 2 3" xfId="16245"/>
    <cellStyle name="Normal 14 18 2 4 3 2 4" xfId="16246"/>
    <cellStyle name="Normal 14 18 2 4 3 3" xfId="16247"/>
    <cellStyle name="Normal 14 18 2 4 3 4" xfId="16248"/>
    <cellStyle name="Normal 14 18 2 4 3 5" xfId="16249"/>
    <cellStyle name="Normal 14 18 2 4 3 6" xfId="16250"/>
    <cellStyle name="Normal 14 18 2 4 3 8" xfId="16242"/>
    <cellStyle name="Normal 14 18 2 4 4" xfId="16251"/>
    <cellStyle name="Normal 14 18 2 4 4 2" xfId="16252"/>
    <cellStyle name="Normal 14 18 2 4 4 3" xfId="16253"/>
    <cellStyle name="Normal 14 18 2 4 4 4" xfId="16254"/>
    <cellStyle name="Normal 14 18 2 4 5" xfId="16255"/>
    <cellStyle name="Normal 14 18 2 4 6" xfId="16256"/>
    <cellStyle name="Normal 14 18 2 4 7" xfId="16257"/>
    <cellStyle name="Normal 14 18 2 4 8" xfId="16258"/>
    <cellStyle name="Normal 14 18 2 5" xfId="4130"/>
    <cellStyle name="Normal 14 18 2 5 10" xfId="16259"/>
    <cellStyle name="Normal 14 18 2 5 2" xfId="6258"/>
    <cellStyle name="Normal 14 18 2 5 2 2" xfId="7766"/>
    <cellStyle name="Normal 14 18 2 5 2 2 2" xfId="16262"/>
    <cellStyle name="Normal 14 18 2 5 2 2 2 2" xfId="16263"/>
    <cellStyle name="Normal 14 18 2 5 2 2 3" xfId="16264"/>
    <cellStyle name="Normal 14 18 2 5 2 2 4" xfId="16265"/>
    <cellStyle name="Normal 14 18 2 5 2 2 5" xfId="16266"/>
    <cellStyle name="Normal 14 18 2 5 2 2 7" xfId="16261"/>
    <cellStyle name="Normal 14 18 2 5 2 3" xfId="16267"/>
    <cellStyle name="Normal 14 18 2 5 2 3 2" xfId="16268"/>
    <cellStyle name="Normal 14 18 2 5 2 4" xfId="16269"/>
    <cellStyle name="Normal 14 18 2 5 2 5" xfId="16270"/>
    <cellStyle name="Normal 14 18 2 5 2 6" xfId="16271"/>
    <cellStyle name="Normal 14 18 2 5 2 8" xfId="16260"/>
    <cellStyle name="Normal 14 18 2 5 3" xfId="7012"/>
    <cellStyle name="Normal 14 18 2 5 3 2" xfId="16273"/>
    <cellStyle name="Normal 14 18 2 5 3 2 2" xfId="16274"/>
    <cellStyle name="Normal 14 18 2 5 3 2 3" xfId="16275"/>
    <cellStyle name="Normal 14 18 2 5 3 2 4" xfId="16276"/>
    <cellStyle name="Normal 14 18 2 5 3 3" xfId="16277"/>
    <cellStyle name="Normal 14 18 2 5 3 4" xfId="16278"/>
    <cellStyle name="Normal 14 18 2 5 3 5" xfId="16279"/>
    <cellStyle name="Normal 14 18 2 5 3 6" xfId="16280"/>
    <cellStyle name="Normal 14 18 2 5 3 8" xfId="16272"/>
    <cellStyle name="Normal 14 18 2 5 4" xfId="16281"/>
    <cellStyle name="Normal 14 18 2 5 4 2" xfId="16282"/>
    <cellStyle name="Normal 14 18 2 5 4 3" xfId="16283"/>
    <cellStyle name="Normal 14 18 2 5 4 4" xfId="16284"/>
    <cellStyle name="Normal 14 18 2 5 5" xfId="16285"/>
    <cellStyle name="Normal 14 18 2 5 6" xfId="16286"/>
    <cellStyle name="Normal 14 18 2 5 7" xfId="16287"/>
    <cellStyle name="Normal 14 18 2 5 8" xfId="16288"/>
    <cellStyle name="Normal 14 18 2 6" xfId="16289"/>
    <cellStyle name="Normal 14 18 2 7" xfId="16290"/>
    <cellStyle name="Normal 14 18 3" xfId="1253"/>
    <cellStyle name="Normal 14 18 3 2" xfId="1254"/>
    <cellStyle name="Normal 14 18 3 2 2" xfId="3111"/>
    <cellStyle name="Normal 14 18 3 2 2 2" xfId="16292"/>
    <cellStyle name="Normal 14 18 3 2 2 4" xfId="16291"/>
    <cellStyle name="Normal 14 18 3 2 3" xfId="16293"/>
    <cellStyle name="Normal 14 18 3 2 4" xfId="16294"/>
    <cellStyle name="Normal 14 18 3 2 4 2" xfId="16295"/>
    <cellStyle name="Normal 14 18 3 2 5" xfId="16296"/>
    <cellStyle name="Normal 14 18 3 2 5 2" xfId="16297"/>
    <cellStyle name="Normal 14 18 3 3" xfId="1255"/>
    <cellStyle name="Normal 14 18 3 4" xfId="3927"/>
    <cellStyle name="Normal 14 18 3 4 10" xfId="16298"/>
    <cellStyle name="Normal 14 18 3 4 2" xfId="6208"/>
    <cellStyle name="Normal 14 18 3 4 2 2" xfId="7716"/>
    <cellStyle name="Normal 14 18 3 4 2 2 2" xfId="16301"/>
    <cellStyle name="Normal 14 18 3 4 2 2 2 2" xfId="16302"/>
    <cellStyle name="Normal 14 18 3 4 2 2 3" xfId="16303"/>
    <cellStyle name="Normal 14 18 3 4 2 2 4" xfId="16304"/>
    <cellStyle name="Normal 14 18 3 4 2 2 5" xfId="16305"/>
    <cellStyle name="Normal 14 18 3 4 2 2 7" xfId="16300"/>
    <cellStyle name="Normal 14 18 3 4 2 3" xfId="16306"/>
    <cellStyle name="Normal 14 18 3 4 2 3 2" xfId="16307"/>
    <cellStyle name="Normal 14 18 3 4 2 4" xfId="16308"/>
    <cellStyle name="Normal 14 18 3 4 2 5" xfId="16309"/>
    <cellStyle name="Normal 14 18 3 4 2 6" xfId="16310"/>
    <cellStyle name="Normal 14 18 3 4 2 8" xfId="16299"/>
    <cellStyle name="Normal 14 18 3 4 3" xfId="6962"/>
    <cellStyle name="Normal 14 18 3 4 3 2" xfId="16312"/>
    <cellStyle name="Normal 14 18 3 4 3 2 2" xfId="16313"/>
    <cellStyle name="Normal 14 18 3 4 3 2 3" xfId="16314"/>
    <cellStyle name="Normal 14 18 3 4 3 2 4" xfId="16315"/>
    <cellStyle name="Normal 14 18 3 4 3 3" xfId="16316"/>
    <cellStyle name="Normal 14 18 3 4 3 4" xfId="16317"/>
    <cellStyle name="Normal 14 18 3 4 3 5" xfId="16318"/>
    <cellStyle name="Normal 14 18 3 4 3 6" xfId="16319"/>
    <cellStyle name="Normal 14 18 3 4 3 8" xfId="16311"/>
    <cellStyle name="Normal 14 18 3 4 4" xfId="16320"/>
    <cellStyle name="Normal 14 18 3 4 4 2" xfId="16321"/>
    <cellStyle name="Normal 14 18 3 4 4 3" xfId="16322"/>
    <cellStyle name="Normal 14 18 3 4 4 4" xfId="16323"/>
    <cellStyle name="Normal 14 18 3 4 5" xfId="16324"/>
    <cellStyle name="Normal 14 18 3 4 6" xfId="16325"/>
    <cellStyle name="Normal 14 18 3 4 7" xfId="16326"/>
    <cellStyle name="Normal 14 18 3 4 8" xfId="16327"/>
    <cellStyle name="Normal 14 18 3 5" xfId="4131"/>
    <cellStyle name="Normal 14 18 3 5 10" xfId="16328"/>
    <cellStyle name="Normal 14 18 3 5 2" xfId="6259"/>
    <cellStyle name="Normal 14 18 3 5 2 2" xfId="7767"/>
    <cellStyle name="Normal 14 18 3 5 2 2 2" xfId="16331"/>
    <cellStyle name="Normal 14 18 3 5 2 2 2 2" xfId="16332"/>
    <cellStyle name="Normal 14 18 3 5 2 2 3" xfId="16333"/>
    <cellStyle name="Normal 14 18 3 5 2 2 4" xfId="16334"/>
    <cellStyle name="Normal 14 18 3 5 2 2 5" xfId="16335"/>
    <cellStyle name="Normal 14 18 3 5 2 2 7" xfId="16330"/>
    <cellStyle name="Normal 14 18 3 5 2 3" xfId="16336"/>
    <cellStyle name="Normal 14 18 3 5 2 3 2" xfId="16337"/>
    <cellStyle name="Normal 14 18 3 5 2 4" xfId="16338"/>
    <cellStyle name="Normal 14 18 3 5 2 5" xfId="16339"/>
    <cellStyle name="Normal 14 18 3 5 2 6" xfId="16340"/>
    <cellStyle name="Normal 14 18 3 5 2 8" xfId="16329"/>
    <cellStyle name="Normal 14 18 3 5 3" xfId="7013"/>
    <cellStyle name="Normal 14 18 3 5 3 2" xfId="16342"/>
    <cellStyle name="Normal 14 18 3 5 3 2 2" xfId="16343"/>
    <cellStyle name="Normal 14 18 3 5 3 2 3" xfId="16344"/>
    <cellStyle name="Normal 14 18 3 5 3 2 4" xfId="16345"/>
    <cellStyle name="Normal 14 18 3 5 3 3" xfId="16346"/>
    <cellStyle name="Normal 14 18 3 5 3 4" xfId="16347"/>
    <cellStyle name="Normal 14 18 3 5 3 5" xfId="16348"/>
    <cellStyle name="Normal 14 18 3 5 3 6" xfId="16349"/>
    <cellStyle name="Normal 14 18 3 5 3 8" xfId="16341"/>
    <cellStyle name="Normal 14 18 3 5 4" xfId="16350"/>
    <cellStyle name="Normal 14 18 3 5 4 2" xfId="16351"/>
    <cellStyle name="Normal 14 18 3 5 4 3" xfId="16352"/>
    <cellStyle name="Normal 14 18 3 5 4 4" xfId="16353"/>
    <cellStyle name="Normal 14 18 3 5 5" xfId="16354"/>
    <cellStyle name="Normal 14 18 3 5 6" xfId="16355"/>
    <cellStyle name="Normal 14 18 3 5 7" xfId="16356"/>
    <cellStyle name="Normal 14 18 3 5 8" xfId="16357"/>
    <cellStyle name="Normal 14 18 3 6" xfId="16358"/>
    <cellStyle name="Normal 14 18 3 7" xfId="16359"/>
    <cellStyle name="Normal 14 18 4" xfId="1256"/>
    <cellStyle name="Normal 14 18 4 2" xfId="1257"/>
    <cellStyle name="Normal 14 18 4 2 2" xfId="3112"/>
    <cellStyle name="Normal 14 18 4 2 2 2" xfId="16361"/>
    <cellStyle name="Normal 14 18 4 2 2 4" xfId="16360"/>
    <cellStyle name="Normal 14 18 4 2 3" xfId="16362"/>
    <cellStyle name="Normal 14 18 4 2 4" xfId="16363"/>
    <cellStyle name="Normal 14 18 4 2 4 2" xfId="16364"/>
    <cellStyle name="Normal 14 18 4 2 5" xfId="16365"/>
    <cellStyle name="Normal 14 18 4 2 5 2" xfId="16366"/>
    <cellStyle name="Normal 14 18 4 3" xfId="1258"/>
    <cellStyle name="Normal 14 18 4 4" xfId="3926"/>
    <cellStyle name="Normal 14 18 4 4 10" xfId="16367"/>
    <cellStyle name="Normal 14 18 4 4 2" xfId="6207"/>
    <cellStyle name="Normal 14 18 4 4 2 2" xfId="7715"/>
    <cellStyle name="Normal 14 18 4 4 2 2 2" xfId="16370"/>
    <cellStyle name="Normal 14 18 4 4 2 2 2 2" xfId="16371"/>
    <cellStyle name="Normal 14 18 4 4 2 2 3" xfId="16372"/>
    <cellStyle name="Normal 14 18 4 4 2 2 4" xfId="16373"/>
    <cellStyle name="Normal 14 18 4 4 2 2 5" xfId="16374"/>
    <cellStyle name="Normal 14 18 4 4 2 2 7" xfId="16369"/>
    <cellStyle name="Normal 14 18 4 4 2 3" xfId="16375"/>
    <cellStyle name="Normal 14 18 4 4 2 3 2" xfId="16376"/>
    <cellStyle name="Normal 14 18 4 4 2 4" xfId="16377"/>
    <cellStyle name="Normal 14 18 4 4 2 5" xfId="16378"/>
    <cellStyle name="Normal 14 18 4 4 2 6" xfId="16379"/>
    <cellStyle name="Normal 14 18 4 4 2 8" xfId="16368"/>
    <cellStyle name="Normal 14 18 4 4 3" xfId="6961"/>
    <cellStyle name="Normal 14 18 4 4 3 2" xfId="16381"/>
    <cellStyle name="Normal 14 18 4 4 3 2 2" xfId="16382"/>
    <cellStyle name="Normal 14 18 4 4 3 2 3" xfId="16383"/>
    <cellStyle name="Normal 14 18 4 4 3 2 4" xfId="16384"/>
    <cellStyle name="Normal 14 18 4 4 3 3" xfId="16385"/>
    <cellStyle name="Normal 14 18 4 4 3 4" xfId="16386"/>
    <cellStyle name="Normal 14 18 4 4 3 5" xfId="16387"/>
    <cellStyle name="Normal 14 18 4 4 3 6" xfId="16388"/>
    <cellStyle name="Normal 14 18 4 4 3 8" xfId="16380"/>
    <cellStyle name="Normal 14 18 4 4 4" xfId="16389"/>
    <cellStyle name="Normal 14 18 4 4 4 2" xfId="16390"/>
    <cellStyle name="Normal 14 18 4 4 4 3" xfId="16391"/>
    <cellStyle name="Normal 14 18 4 4 4 4" xfId="16392"/>
    <cellStyle name="Normal 14 18 4 4 5" xfId="16393"/>
    <cellStyle name="Normal 14 18 4 4 6" xfId="16394"/>
    <cellStyle name="Normal 14 18 4 4 7" xfId="16395"/>
    <cellStyle name="Normal 14 18 4 4 8" xfId="16396"/>
    <cellStyle name="Normal 14 18 4 5" xfId="4132"/>
    <cellStyle name="Normal 14 18 4 5 10" xfId="16397"/>
    <cellStyle name="Normal 14 18 4 5 2" xfId="6260"/>
    <cellStyle name="Normal 14 18 4 5 2 2" xfId="7768"/>
    <cellStyle name="Normal 14 18 4 5 2 2 2" xfId="16400"/>
    <cellStyle name="Normal 14 18 4 5 2 2 2 2" xfId="16401"/>
    <cellStyle name="Normal 14 18 4 5 2 2 3" xfId="16402"/>
    <cellStyle name="Normal 14 18 4 5 2 2 4" xfId="16403"/>
    <cellStyle name="Normal 14 18 4 5 2 2 5" xfId="16404"/>
    <cellStyle name="Normal 14 18 4 5 2 2 7" xfId="16399"/>
    <cellStyle name="Normal 14 18 4 5 2 3" xfId="16405"/>
    <cellStyle name="Normal 14 18 4 5 2 3 2" xfId="16406"/>
    <cellStyle name="Normal 14 18 4 5 2 4" xfId="16407"/>
    <cellStyle name="Normal 14 18 4 5 2 5" xfId="16408"/>
    <cellStyle name="Normal 14 18 4 5 2 6" xfId="16409"/>
    <cellStyle name="Normal 14 18 4 5 2 8" xfId="16398"/>
    <cellStyle name="Normal 14 18 4 5 3" xfId="7014"/>
    <cellStyle name="Normal 14 18 4 5 3 2" xfId="16411"/>
    <cellStyle name="Normal 14 18 4 5 3 2 2" xfId="16412"/>
    <cellStyle name="Normal 14 18 4 5 3 2 3" xfId="16413"/>
    <cellStyle name="Normal 14 18 4 5 3 2 4" xfId="16414"/>
    <cellStyle name="Normal 14 18 4 5 3 3" xfId="16415"/>
    <cellStyle name="Normal 14 18 4 5 3 4" xfId="16416"/>
    <cellStyle name="Normal 14 18 4 5 3 5" xfId="16417"/>
    <cellStyle name="Normal 14 18 4 5 3 6" xfId="16418"/>
    <cellStyle name="Normal 14 18 4 5 3 8" xfId="16410"/>
    <cellStyle name="Normal 14 18 4 5 4" xfId="16419"/>
    <cellStyle name="Normal 14 18 4 5 4 2" xfId="16420"/>
    <cellStyle name="Normal 14 18 4 5 4 3" xfId="16421"/>
    <cellStyle name="Normal 14 18 4 5 4 4" xfId="16422"/>
    <cellStyle name="Normal 14 18 4 5 5" xfId="16423"/>
    <cellStyle name="Normal 14 18 4 5 6" xfId="16424"/>
    <cellStyle name="Normal 14 18 4 5 7" xfId="16425"/>
    <cellStyle name="Normal 14 18 4 5 8" xfId="16426"/>
    <cellStyle name="Normal 14 18 4 6" xfId="16427"/>
    <cellStyle name="Normal 14 18 4 7" xfId="16428"/>
    <cellStyle name="Normal 14 18 5" xfId="1259"/>
    <cellStyle name="Normal 14 18 5 2" xfId="1260"/>
    <cellStyle name="Normal 14 18 5 2 2" xfId="3113"/>
    <cellStyle name="Normal 14 18 5 2 2 2" xfId="16430"/>
    <cellStyle name="Normal 14 18 5 2 2 4" xfId="16429"/>
    <cellStyle name="Normal 14 18 5 2 3" xfId="16431"/>
    <cellStyle name="Normal 14 18 5 2 4" xfId="16432"/>
    <cellStyle name="Normal 14 18 5 2 4 2" xfId="16433"/>
    <cellStyle name="Normal 14 18 5 2 5" xfId="16434"/>
    <cellStyle name="Normal 14 18 5 2 5 2" xfId="16435"/>
    <cellStyle name="Normal 14 18 5 3" xfId="1261"/>
    <cellStyle name="Normal 14 18 5 4" xfId="3925"/>
    <cellStyle name="Normal 14 18 5 4 10" xfId="16436"/>
    <cellStyle name="Normal 14 18 5 4 2" xfId="6206"/>
    <cellStyle name="Normal 14 18 5 4 2 2" xfId="7714"/>
    <cellStyle name="Normal 14 18 5 4 2 2 2" xfId="16439"/>
    <cellStyle name="Normal 14 18 5 4 2 2 2 2" xfId="16440"/>
    <cellStyle name="Normal 14 18 5 4 2 2 3" xfId="16441"/>
    <cellStyle name="Normal 14 18 5 4 2 2 4" xfId="16442"/>
    <cellStyle name="Normal 14 18 5 4 2 2 5" xfId="16443"/>
    <cellStyle name="Normal 14 18 5 4 2 2 7" xfId="16438"/>
    <cellStyle name="Normal 14 18 5 4 2 3" xfId="16444"/>
    <cellStyle name="Normal 14 18 5 4 2 3 2" xfId="16445"/>
    <cellStyle name="Normal 14 18 5 4 2 4" xfId="16446"/>
    <cellStyle name="Normal 14 18 5 4 2 5" xfId="16447"/>
    <cellStyle name="Normal 14 18 5 4 2 6" xfId="16448"/>
    <cellStyle name="Normal 14 18 5 4 2 8" xfId="16437"/>
    <cellStyle name="Normal 14 18 5 4 3" xfId="6960"/>
    <cellStyle name="Normal 14 18 5 4 3 2" xfId="16450"/>
    <cellStyle name="Normal 14 18 5 4 3 2 2" xfId="16451"/>
    <cellStyle name="Normal 14 18 5 4 3 2 3" xfId="16452"/>
    <cellStyle name="Normal 14 18 5 4 3 2 4" xfId="16453"/>
    <cellStyle name="Normal 14 18 5 4 3 3" xfId="16454"/>
    <cellStyle name="Normal 14 18 5 4 3 4" xfId="16455"/>
    <cellStyle name="Normal 14 18 5 4 3 5" xfId="16456"/>
    <cellStyle name="Normal 14 18 5 4 3 6" xfId="16457"/>
    <cellStyle name="Normal 14 18 5 4 3 8" xfId="16449"/>
    <cellStyle name="Normal 14 18 5 4 4" xfId="16458"/>
    <cellStyle name="Normal 14 18 5 4 4 2" xfId="16459"/>
    <cellStyle name="Normal 14 18 5 4 4 3" xfId="16460"/>
    <cellStyle name="Normal 14 18 5 4 4 4" xfId="16461"/>
    <cellStyle name="Normal 14 18 5 4 5" xfId="16462"/>
    <cellStyle name="Normal 14 18 5 4 6" xfId="16463"/>
    <cellStyle name="Normal 14 18 5 4 7" xfId="16464"/>
    <cellStyle name="Normal 14 18 5 4 8" xfId="16465"/>
    <cellStyle name="Normal 14 18 5 5" xfId="4133"/>
    <cellStyle name="Normal 14 18 5 5 10" xfId="16466"/>
    <cellStyle name="Normal 14 18 5 5 2" xfId="6261"/>
    <cellStyle name="Normal 14 18 5 5 2 2" xfId="7769"/>
    <cellStyle name="Normal 14 18 5 5 2 2 2" xfId="16469"/>
    <cellStyle name="Normal 14 18 5 5 2 2 2 2" xfId="16470"/>
    <cellStyle name="Normal 14 18 5 5 2 2 3" xfId="16471"/>
    <cellStyle name="Normal 14 18 5 5 2 2 4" xfId="16472"/>
    <cellStyle name="Normal 14 18 5 5 2 2 5" xfId="16473"/>
    <cellStyle name="Normal 14 18 5 5 2 2 7" xfId="16468"/>
    <cellStyle name="Normal 14 18 5 5 2 3" xfId="16474"/>
    <cellStyle name="Normal 14 18 5 5 2 3 2" xfId="16475"/>
    <cellStyle name="Normal 14 18 5 5 2 4" xfId="16476"/>
    <cellStyle name="Normal 14 18 5 5 2 5" xfId="16477"/>
    <cellStyle name="Normal 14 18 5 5 2 6" xfId="16478"/>
    <cellStyle name="Normal 14 18 5 5 2 8" xfId="16467"/>
    <cellStyle name="Normal 14 18 5 5 3" xfId="7015"/>
    <cellStyle name="Normal 14 18 5 5 3 2" xfId="16480"/>
    <cellStyle name="Normal 14 18 5 5 3 2 2" xfId="16481"/>
    <cellStyle name="Normal 14 18 5 5 3 2 3" xfId="16482"/>
    <cellStyle name="Normal 14 18 5 5 3 2 4" xfId="16483"/>
    <cellStyle name="Normal 14 18 5 5 3 3" xfId="16484"/>
    <cellStyle name="Normal 14 18 5 5 3 4" xfId="16485"/>
    <cellStyle name="Normal 14 18 5 5 3 5" xfId="16486"/>
    <cellStyle name="Normal 14 18 5 5 3 6" xfId="16487"/>
    <cellStyle name="Normal 14 18 5 5 3 8" xfId="16479"/>
    <cellStyle name="Normal 14 18 5 5 4" xfId="16488"/>
    <cellStyle name="Normal 14 18 5 5 4 2" xfId="16489"/>
    <cellStyle name="Normal 14 18 5 5 4 3" xfId="16490"/>
    <cellStyle name="Normal 14 18 5 5 4 4" xfId="16491"/>
    <cellStyle name="Normal 14 18 5 5 5" xfId="16492"/>
    <cellStyle name="Normal 14 18 5 5 6" xfId="16493"/>
    <cellStyle name="Normal 14 18 5 5 7" xfId="16494"/>
    <cellStyle name="Normal 14 18 5 5 8" xfId="16495"/>
    <cellStyle name="Normal 14 18 5 6" xfId="16496"/>
    <cellStyle name="Normal 14 18 5 7" xfId="16497"/>
    <cellStyle name="Normal 14 18 6" xfId="1262"/>
    <cellStyle name="Normal 14 18 6 2" xfId="1263"/>
    <cellStyle name="Normal 14 18 6 2 2" xfId="3114"/>
    <cellStyle name="Normal 14 18 6 2 2 2" xfId="16499"/>
    <cellStyle name="Normal 14 18 6 2 2 4" xfId="16498"/>
    <cellStyle name="Normal 14 18 6 2 3" xfId="16500"/>
    <cellStyle name="Normal 14 18 6 2 4" xfId="16501"/>
    <cellStyle name="Normal 14 18 6 2 4 2" xfId="16502"/>
    <cellStyle name="Normal 14 18 6 2 5" xfId="16503"/>
    <cellStyle name="Normal 14 18 6 2 5 2" xfId="16504"/>
    <cellStyle name="Normal 14 18 6 3" xfId="1264"/>
    <cellStyle name="Normal 14 18 6 4" xfId="3924"/>
    <cellStyle name="Normal 14 18 6 4 10" xfId="16505"/>
    <cellStyle name="Normal 14 18 6 4 2" xfId="6205"/>
    <cellStyle name="Normal 14 18 6 4 2 2" xfId="7713"/>
    <cellStyle name="Normal 14 18 6 4 2 2 2" xfId="16508"/>
    <cellStyle name="Normal 14 18 6 4 2 2 2 2" xfId="16509"/>
    <cellStyle name="Normal 14 18 6 4 2 2 3" xfId="16510"/>
    <cellStyle name="Normal 14 18 6 4 2 2 4" xfId="16511"/>
    <cellStyle name="Normal 14 18 6 4 2 2 5" xfId="16512"/>
    <cellStyle name="Normal 14 18 6 4 2 2 7" xfId="16507"/>
    <cellStyle name="Normal 14 18 6 4 2 3" xfId="16513"/>
    <cellStyle name="Normal 14 18 6 4 2 3 2" xfId="16514"/>
    <cellStyle name="Normal 14 18 6 4 2 4" xfId="16515"/>
    <cellStyle name="Normal 14 18 6 4 2 5" xfId="16516"/>
    <cellStyle name="Normal 14 18 6 4 2 6" xfId="16517"/>
    <cellStyle name="Normal 14 18 6 4 2 8" xfId="16506"/>
    <cellStyle name="Normal 14 18 6 4 3" xfId="6959"/>
    <cellStyle name="Normal 14 18 6 4 3 2" xfId="16519"/>
    <cellStyle name="Normal 14 18 6 4 3 2 2" xfId="16520"/>
    <cellStyle name="Normal 14 18 6 4 3 2 3" xfId="16521"/>
    <cellStyle name="Normal 14 18 6 4 3 2 4" xfId="16522"/>
    <cellStyle name="Normal 14 18 6 4 3 3" xfId="16523"/>
    <cellStyle name="Normal 14 18 6 4 3 4" xfId="16524"/>
    <cellStyle name="Normal 14 18 6 4 3 5" xfId="16525"/>
    <cellStyle name="Normal 14 18 6 4 3 6" xfId="16526"/>
    <cellStyle name="Normal 14 18 6 4 3 8" xfId="16518"/>
    <cellStyle name="Normal 14 18 6 4 4" xfId="16527"/>
    <cellStyle name="Normal 14 18 6 4 4 2" xfId="16528"/>
    <cellStyle name="Normal 14 18 6 4 4 3" xfId="16529"/>
    <cellStyle name="Normal 14 18 6 4 4 4" xfId="16530"/>
    <cellStyle name="Normal 14 18 6 4 5" xfId="16531"/>
    <cellStyle name="Normal 14 18 6 4 6" xfId="16532"/>
    <cellStyle name="Normal 14 18 6 4 7" xfId="16533"/>
    <cellStyle name="Normal 14 18 6 4 8" xfId="16534"/>
    <cellStyle name="Normal 14 18 6 5" xfId="4134"/>
    <cellStyle name="Normal 14 18 6 5 10" xfId="16535"/>
    <cellStyle name="Normal 14 18 6 5 2" xfId="6262"/>
    <cellStyle name="Normal 14 18 6 5 2 2" xfId="7770"/>
    <cellStyle name="Normal 14 18 6 5 2 2 2" xfId="16538"/>
    <cellStyle name="Normal 14 18 6 5 2 2 2 2" xfId="16539"/>
    <cellStyle name="Normal 14 18 6 5 2 2 3" xfId="16540"/>
    <cellStyle name="Normal 14 18 6 5 2 2 4" xfId="16541"/>
    <cellStyle name="Normal 14 18 6 5 2 2 5" xfId="16542"/>
    <cellStyle name="Normal 14 18 6 5 2 2 7" xfId="16537"/>
    <cellStyle name="Normal 14 18 6 5 2 3" xfId="16543"/>
    <cellStyle name="Normal 14 18 6 5 2 3 2" xfId="16544"/>
    <cellStyle name="Normal 14 18 6 5 2 4" xfId="16545"/>
    <cellStyle name="Normal 14 18 6 5 2 5" xfId="16546"/>
    <cellStyle name="Normal 14 18 6 5 2 6" xfId="16547"/>
    <cellStyle name="Normal 14 18 6 5 2 8" xfId="16536"/>
    <cellStyle name="Normal 14 18 6 5 3" xfId="7016"/>
    <cellStyle name="Normal 14 18 6 5 3 2" xfId="16549"/>
    <cellStyle name="Normal 14 18 6 5 3 2 2" xfId="16550"/>
    <cellStyle name="Normal 14 18 6 5 3 2 3" xfId="16551"/>
    <cellStyle name="Normal 14 18 6 5 3 2 4" xfId="16552"/>
    <cellStyle name="Normal 14 18 6 5 3 3" xfId="16553"/>
    <cellStyle name="Normal 14 18 6 5 3 4" xfId="16554"/>
    <cellStyle name="Normal 14 18 6 5 3 5" xfId="16555"/>
    <cellStyle name="Normal 14 18 6 5 3 6" xfId="16556"/>
    <cellStyle name="Normal 14 18 6 5 3 8" xfId="16548"/>
    <cellStyle name="Normal 14 18 6 5 4" xfId="16557"/>
    <cellStyle name="Normal 14 18 6 5 4 2" xfId="16558"/>
    <cellStyle name="Normal 14 18 6 5 4 3" xfId="16559"/>
    <cellStyle name="Normal 14 18 6 5 4 4" xfId="16560"/>
    <cellStyle name="Normal 14 18 6 5 5" xfId="16561"/>
    <cellStyle name="Normal 14 18 6 5 6" xfId="16562"/>
    <cellStyle name="Normal 14 18 6 5 7" xfId="16563"/>
    <cellStyle name="Normal 14 18 6 5 8" xfId="16564"/>
    <cellStyle name="Normal 14 18 6 6" xfId="16565"/>
    <cellStyle name="Normal 14 18 6 7" xfId="16566"/>
    <cellStyle name="Normal 14 18 7" xfId="1265"/>
    <cellStyle name="Normal 14 18 7 2" xfId="1266"/>
    <cellStyle name="Normal 14 18 7 2 2" xfId="3115"/>
    <cellStyle name="Normal 14 18 7 2 2 2" xfId="16568"/>
    <cellStyle name="Normal 14 18 7 2 2 4" xfId="16567"/>
    <cellStyle name="Normal 14 18 7 2 3" xfId="16569"/>
    <cellStyle name="Normal 14 18 7 2 4" xfId="16570"/>
    <cellStyle name="Normal 14 18 7 2 4 2" xfId="16571"/>
    <cellStyle name="Normal 14 18 7 2 5" xfId="16572"/>
    <cellStyle name="Normal 14 18 7 2 5 2" xfId="16573"/>
    <cellStyle name="Normal 14 18 7 3" xfId="1267"/>
    <cellStyle name="Normal 14 18 7 4" xfId="3923"/>
    <cellStyle name="Normal 14 18 7 4 10" xfId="16574"/>
    <cellStyle name="Normal 14 18 7 4 2" xfId="6204"/>
    <cellStyle name="Normal 14 18 7 4 2 2" xfId="7712"/>
    <cellStyle name="Normal 14 18 7 4 2 2 2" xfId="16577"/>
    <cellStyle name="Normal 14 18 7 4 2 2 2 2" xfId="16578"/>
    <cellStyle name="Normal 14 18 7 4 2 2 3" xfId="16579"/>
    <cellStyle name="Normal 14 18 7 4 2 2 4" xfId="16580"/>
    <cellStyle name="Normal 14 18 7 4 2 2 5" xfId="16581"/>
    <cellStyle name="Normal 14 18 7 4 2 2 7" xfId="16576"/>
    <cellStyle name="Normal 14 18 7 4 2 3" xfId="16582"/>
    <cellStyle name="Normal 14 18 7 4 2 3 2" xfId="16583"/>
    <cellStyle name="Normal 14 18 7 4 2 4" xfId="16584"/>
    <cellStyle name="Normal 14 18 7 4 2 5" xfId="16585"/>
    <cellStyle name="Normal 14 18 7 4 2 6" xfId="16586"/>
    <cellStyle name="Normal 14 18 7 4 2 8" xfId="16575"/>
    <cellStyle name="Normal 14 18 7 4 3" xfId="6958"/>
    <cellStyle name="Normal 14 18 7 4 3 2" xfId="16588"/>
    <cellStyle name="Normal 14 18 7 4 3 2 2" xfId="16589"/>
    <cellStyle name="Normal 14 18 7 4 3 2 3" xfId="16590"/>
    <cellStyle name="Normal 14 18 7 4 3 2 4" xfId="16591"/>
    <cellStyle name="Normal 14 18 7 4 3 3" xfId="16592"/>
    <cellStyle name="Normal 14 18 7 4 3 4" xfId="16593"/>
    <cellStyle name="Normal 14 18 7 4 3 5" xfId="16594"/>
    <cellStyle name="Normal 14 18 7 4 3 6" xfId="16595"/>
    <cellStyle name="Normal 14 18 7 4 3 8" xfId="16587"/>
    <cellStyle name="Normal 14 18 7 4 4" xfId="16596"/>
    <cellStyle name="Normal 14 18 7 4 4 2" xfId="16597"/>
    <cellStyle name="Normal 14 18 7 4 4 3" xfId="16598"/>
    <cellStyle name="Normal 14 18 7 4 4 4" xfId="16599"/>
    <cellStyle name="Normal 14 18 7 4 5" xfId="16600"/>
    <cellStyle name="Normal 14 18 7 4 6" xfId="16601"/>
    <cellStyle name="Normal 14 18 7 4 7" xfId="16602"/>
    <cellStyle name="Normal 14 18 7 4 8" xfId="16603"/>
    <cellStyle name="Normal 14 18 7 5" xfId="4135"/>
    <cellStyle name="Normal 14 18 7 5 10" xfId="16604"/>
    <cellStyle name="Normal 14 18 7 5 2" xfId="6263"/>
    <cellStyle name="Normal 14 18 7 5 2 2" xfId="7771"/>
    <cellStyle name="Normal 14 18 7 5 2 2 2" xfId="16607"/>
    <cellStyle name="Normal 14 18 7 5 2 2 2 2" xfId="16608"/>
    <cellStyle name="Normal 14 18 7 5 2 2 3" xfId="16609"/>
    <cellStyle name="Normal 14 18 7 5 2 2 4" xfId="16610"/>
    <cellStyle name="Normal 14 18 7 5 2 2 5" xfId="16611"/>
    <cellStyle name="Normal 14 18 7 5 2 2 7" xfId="16606"/>
    <cellStyle name="Normal 14 18 7 5 2 3" xfId="16612"/>
    <cellStyle name="Normal 14 18 7 5 2 3 2" xfId="16613"/>
    <cellStyle name="Normal 14 18 7 5 2 4" xfId="16614"/>
    <cellStyle name="Normal 14 18 7 5 2 5" xfId="16615"/>
    <cellStyle name="Normal 14 18 7 5 2 6" xfId="16616"/>
    <cellStyle name="Normal 14 18 7 5 2 8" xfId="16605"/>
    <cellStyle name="Normal 14 18 7 5 3" xfId="7017"/>
    <cellStyle name="Normal 14 18 7 5 3 2" xfId="16618"/>
    <cellStyle name="Normal 14 18 7 5 3 2 2" xfId="16619"/>
    <cellStyle name="Normal 14 18 7 5 3 2 3" xfId="16620"/>
    <cellStyle name="Normal 14 18 7 5 3 2 4" xfId="16621"/>
    <cellStyle name="Normal 14 18 7 5 3 3" xfId="16622"/>
    <cellStyle name="Normal 14 18 7 5 3 4" xfId="16623"/>
    <cellStyle name="Normal 14 18 7 5 3 5" xfId="16624"/>
    <cellStyle name="Normal 14 18 7 5 3 6" xfId="16625"/>
    <cellStyle name="Normal 14 18 7 5 3 8" xfId="16617"/>
    <cellStyle name="Normal 14 18 7 5 4" xfId="16626"/>
    <cellStyle name="Normal 14 18 7 5 4 2" xfId="16627"/>
    <cellStyle name="Normal 14 18 7 5 4 3" xfId="16628"/>
    <cellStyle name="Normal 14 18 7 5 4 4" xfId="16629"/>
    <cellStyle name="Normal 14 18 7 5 5" xfId="16630"/>
    <cellStyle name="Normal 14 18 7 5 6" xfId="16631"/>
    <cellStyle name="Normal 14 18 7 5 7" xfId="16632"/>
    <cellStyle name="Normal 14 18 7 5 8" xfId="16633"/>
    <cellStyle name="Normal 14 18 7 6" xfId="16634"/>
    <cellStyle name="Normal 14 18 7 7" xfId="16635"/>
    <cellStyle name="Normal 14 18 8" xfId="1268"/>
    <cellStyle name="Normal 14 18 8 2" xfId="1269"/>
    <cellStyle name="Normal 14 18 8 2 2" xfId="3116"/>
    <cellStyle name="Normal 14 18 8 2 2 2" xfId="16637"/>
    <cellStyle name="Normal 14 18 8 2 2 4" xfId="16636"/>
    <cellStyle name="Normal 14 18 8 2 3" xfId="16638"/>
    <cellStyle name="Normal 14 18 8 2 4" xfId="16639"/>
    <cellStyle name="Normal 14 18 8 2 4 2" xfId="16640"/>
    <cellStyle name="Normal 14 18 8 2 5" xfId="16641"/>
    <cellStyle name="Normal 14 18 8 2 5 2" xfId="16642"/>
    <cellStyle name="Normal 14 18 8 3" xfId="1270"/>
    <cellStyle name="Normal 14 18 8 4" xfId="3922"/>
    <cellStyle name="Normal 14 18 8 4 10" xfId="16643"/>
    <cellStyle name="Normal 14 18 8 4 2" xfId="6203"/>
    <cellStyle name="Normal 14 18 8 4 2 2" xfId="7711"/>
    <cellStyle name="Normal 14 18 8 4 2 2 2" xfId="16646"/>
    <cellStyle name="Normal 14 18 8 4 2 2 2 2" xfId="16647"/>
    <cellStyle name="Normal 14 18 8 4 2 2 3" xfId="16648"/>
    <cellStyle name="Normal 14 18 8 4 2 2 4" xfId="16649"/>
    <cellStyle name="Normal 14 18 8 4 2 2 5" xfId="16650"/>
    <cellStyle name="Normal 14 18 8 4 2 2 7" xfId="16645"/>
    <cellStyle name="Normal 14 18 8 4 2 3" xfId="16651"/>
    <cellStyle name="Normal 14 18 8 4 2 3 2" xfId="16652"/>
    <cellStyle name="Normal 14 18 8 4 2 4" xfId="16653"/>
    <cellStyle name="Normal 14 18 8 4 2 5" xfId="16654"/>
    <cellStyle name="Normal 14 18 8 4 2 6" xfId="16655"/>
    <cellStyle name="Normal 14 18 8 4 2 8" xfId="16644"/>
    <cellStyle name="Normal 14 18 8 4 3" xfId="6957"/>
    <cellStyle name="Normal 14 18 8 4 3 2" xfId="16657"/>
    <cellStyle name="Normal 14 18 8 4 3 2 2" xfId="16658"/>
    <cellStyle name="Normal 14 18 8 4 3 2 3" xfId="16659"/>
    <cellStyle name="Normal 14 18 8 4 3 2 4" xfId="16660"/>
    <cellStyle name="Normal 14 18 8 4 3 3" xfId="16661"/>
    <cellStyle name="Normal 14 18 8 4 3 4" xfId="16662"/>
    <cellStyle name="Normal 14 18 8 4 3 5" xfId="16663"/>
    <cellStyle name="Normal 14 18 8 4 3 6" xfId="16664"/>
    <cellStyle name="Normal 14 18 8 4 3 8" xfId="16656"/>
    <cellStyle name="Normal 14 18 8 4 4" xfId="16665"/>
    <cellStyle name="Normal 14 18 8 4 4 2" xfId="16666"/>
    <cellStyle name="Normal 14 18 8 4 4 3" xfId="16667"/>
    <cellStyle name="Normal 14 18 8 4 4 4" xfId="16668"/>
    <cellStyle name="Normal 14 18 8 4 5" xfId="16669"/>
    <cellStyle name="Normal 14 18 8 4 6" xfId="16670"/>
    <cellStyle name="Normal 14 18 8 4 7" xfId="16671"/>
    <cellStyle name="Normal 14 18 8 4 8" xfId="16672"/>
    <cellStyle name="Normal 14 18 8 5" xfId="4136"/>
    <cellStyle name="Normal 14 18 8 5 10" xfId="16673"/>
    <cellStyle name="Normal 14 18 8 5 2" xfId="6264"/>
    <cellStyle name="Normal 14 18 8 5 2 2" xfId="7772"/>
    <cellStyle name="Normal 14 18 8 5 2 2 2" xfId="16676"/>
    <cellStyle name="Normal 14 18 8 5 2 2 2 2" xfId="16677"/>
    <cellStyle name="Normal 14 18 8 5 2 2 3" xfId="16678"/>
    <cellStyle name="Normal 14 18 8 5 2 2 4" xfId="16679"/>
    <cellStyle name="Normal 14 18 8 5 2 2 5" xfId="16680"/>
    <cellStyle name="Normal 14 18 8 5 2 2 7" xfId="16675"/>
    <cellStyle name="Normal 14 18 8 5 2 3" xfId="16681"/>
    <cellStyle name="Normal 14 18 8 5 2 3 2" xfId="16682"/>
    <cellStyle name="Normal 14 18 8 5 2 4" xfId="16683"/>
    <cellStyle name="Normal 14 18 8 5 2 5" xfId="16684"/>
    <cellStyle name="Normal 14 18 8 5 2 6" xfId="16685"/>
    <cellStyle name="Normal 14 18 8 5 2 8" xfId="16674"/>
    <cellStyle name="Normal 14 18 8 5 3" xfId="7018"/>
    <cellStyle name="Normal 14 18 8 5 3 2" xfId="16687"/>
    <cellStyle name="Normal 14 18 8 5 3 2 2" xfId="16688"/>
    <cellStyle name="Normal 14 18 8 5 3 2 3" xfId="16689"/>
    <cellStyle name="Normal 14 18 8 5 3 2 4" xfId="16690"/>
    <cellStyle name="Normal 14 18 8 5 3 3" xfId="16691"/>
    <cellStyle name="Normal 14 18 8 5 3 4" xfId="16692"/>
    <cellStyle name="Normal 14 18 8 5 3 5" xfId="16693"/>
    <cellStyle name="Normal 14 18 8 5 3 6" xfId="16694"/>
    <cellStyle name="Normal 14 18 8 5 3 8" xfId="16686"/>
    <cellStyle name="Normal 14 18 8 5 4" xfId="16695"/>
    <cellStyle name="Normal 14 18 8 5 4 2" xfId="16696"/>
    <cellStyle name="Normal 14 18 8 5 4 3" xfId="16697"/>
    <cellStyle name="Normal 14 18 8 5 4 4" xfId="16698"/>
    <cellStyle name="Normal 14 18 8 5 5" xfId="16699"/>
    <cellStyle name="Normal 14 18 8 5 6" xfId="16700"/>
    <cellStyle name="Normal 14 18 8 5 7" xfId="16701"/>
    <cellStyle name="Normal 14 18 8 5 8" xfId="16702"/>
    <cellStyle name="Normal 14 18 8 6" xfId="16703"/>
    <cellStyle name="Normal 14 18 8 7" xfId="16704"/>
    <cellStyle name="Normal 14 18 9" xfId="1271"/>
    <cellStyle name="Normal 14 18 9 2" xfId="1272"/>
    <cellStyle name="Normal 14 18 9 2 2" xfId="3117"/>
    <cellStyle name="Normal 14 18 9 2 2 2" xfId="16706"/>
    <cellStyle name="Normal 14 18 9 2 2 4" xfId="16705"/>
    <cellStyle name="Normal 14 18 9 2 3" xfId="16707"/>
    <cellStyle name="Normal 14 18 9 2 4" xfId="16708"/>
    <cellStyle name="Normal 14 18 9 2 4 2" xfId="16709"/>
    <cellStyle name="Normal 14 18 9 2 5" xfId="16710"/>
    <cellStyle name="Normal 14 18 9 2 5 2" xfId="16711"/>
    <cellStyle name="Normal 14 18 9 3" xfId="1273"/>
    <cellStyle name="Normal 14 18 9 4" xfId="3921"/>
    <cellStyle name="Normal 14 18 9 4 10" xfId="16712"/>
    <cellStyle name="Normal 14 18 9 4 2" xfId="6202"/>
    <cellStyle name="Normal 14 18 9 4 2 2" xfId="7710"/>
    <cellStyle name="Normal 14 18 9 4 2 2 2" xfId="16715"/>
    <cellStyle name="Normal 14 18 9 4 2 2 2 2" xfId="16716"/>
    <cellStyle name="Normal 14 18 9 4 2 2 3" xfId="16717"/>
    <cellStyle name="Normal 14 18 9 4 2 2 4" xfId="16718"/>
    <cellStyle name="Normal 14 18 9 4 2 2 5" xfId="16719"/>
    <cellStyle name="Normal 14 18 9 4 2 2 7" xfId="16714"/>
    <cellStyle name="Normal 14 18 9 4 2 3" xfId="16720"/>
    <cellStyle name="Normal 14 18 9 4 2 3 2" xfId="16721"/>
    <cellStyle name="Normal 14 18 9 4 2 4" xfId="16722"/>
    <cellStyle name="Normal 14 18 9 4 2 5" xfId="16723"/>
    <cellStyle name="Normal 14 18 9 4 2 6" xfId="16724"/>
    <cellStyle name="Normal 14 18 9 4 2 8" xfId="16713"/>
    <cellStyle name="Normal 14 18 9 4 3" xfId="6956"/>
    <cellStyle name="Normal 14 18 9 4 3 2" xfId="16726"/>
    <cellStyle name="Normal 14 18 9 4 3 2 2" xfId="16727"/>
    <cellStyle name="Normal 14 18 9 4 3 2 3" xfId="16728"/>
    <cellStyle name="Normal 14 18 9 4 3 2 4" xfId="16729"/>
    <cellStyle name="Normal 14 18 9 4 3 3" xfId="16730"/>
    <cellStyle name="Normal 14 18 9 4 3 4" xfId="16731"/>
    <cellStyle name="Normal 14 18 9 4 3 5" xfId="16732"/>
    <cellStyle name="Normal 14 18 9 4 3 6" xfId="16733"/>
    <cellStyle name="Normal 14 18 9 4 3 8" xfId="16725"/>
    <cellStyle name="Normal 14 18 9 4 4" xfId="16734"/>
    <cellStyle name="Normal 14 18 9 4 4 2" xfId="16735"/>
    <cellStyle name="Normal 14 18 9 4 4 3" xfId="16736"/>
    <cellStyle name="Normal 14 18 9 4 4 4" xfId="16737"/>
    <cellStyle name="Normal 14 18 9 4 5" xfId="16738"/>
    <cellStyle name="Normal 14 18 9 4 6" xfId="16739"/>
    <cellStyle name="Normal 14 18 9 4 7" xfId="16740"/>
    <cellStyle name="Normal 14 18 9 4 8" xfId="16741"/>
    <cellStyle name="Normal 14 18 9 5" xfId="4137"/>
    <cellStyle name="Normal 14 18 9 5 10" xfId="16742"/>
    <cellStyle name="Normal 14 18 9 5 2" xfId="6265"/>
    <cellStyle name="Normal 14 18 9 5 2 2" xfId="7773"/>
    <cellStyle name="Normal 14 18 9 5 2 2 2" xfId="16745"/>
    <cellStyle name="Normal 14 18 9 5 2 2 2 2" xfId="16746"/>
    <cellStyle name="Normal 14 18 9 5 2 2 3" xfId="16747"/>
    <cellStyle name="Normal 14 18 9 5 2 2 4" xfId="16748"/>
    <cellStyle name="Normal 14 18 9 5 2 2 5" xfId="16749"/>
    <cellStyle name="Normal 14 18 9 5 2 2 7" xfId="16744"/>
    <cellStyle name="Normal 14 18 9 5 2 3" xfId="16750"/>
    <cellStyle name="Normal 14 18 9 5 2 3 2" xfId="16751"/>
    <cellStyle name="Normal 14 18 9 5 2 4" xfId="16752"/>
    <cellStyle name="Normal 14 18 9 5 2 5" xfId="16753"/>
    <cellStyle name="Normal 14 18 9 5 2 6" xfId="16754"/>
    <cellStyle name="Normal 14 18 9 5 2 8" xfId="16743"/>
    <cellStyle name="Normal 14 18 9 5 3" xfId="7019"/>
    <cellStyle name="Normal 14 18 9 5 3 2" xfId="16756"/>
    <cellStyle name="Normal 14 18 9 5 3 2 2" xfId="16757"/>
    <cellStyle name="Normal 14 18 9 5 3 2 3" xfId="16758"/>
    <cellStyle name="Normal 14 18 9 5 3 2 4" xfId="16759"/>
    <cellStyle name="Normal 14 18 9 5 3 3" xfId="16760"/>
    <cellStyle name="Normal 14 18 9 5 3 4" xfId="16761"/>
    <cellStyle name="Normal 14 18 9 5 3 5" xfId="16762"/>
    <cellStyle name="Normal 14 18 9 5 3 6" xfId="16763"/>
    <cellStyle name="Normal 14 18 9 5 3 8" xfId="16755"/>
    <cellStyle name="Normal 14 18 9 5 4" xfId="16764"/>
    <cellStyle name="Normal 14 18 9 5 4 2" xfId="16765"/>
    <cellStyle name="Normal 14 18 9 5 4 3" xfId="16766"/>
    <cellStyle name="Normal 14 18 9 5 4 4" xfId="16767"/>
    <cellStyle name="Normal 14 18 9 5 5" xfId="16768"/>
    <cellStyle name="Normal 14 18 9 5 6" xfId="16769"/>
    <cellStyle name="Normal 14 18 9 5 7" xfId="16770"/>
    <cellStyle name="Normal 14 18 9 5 8" xfId="16771"/>
    <cellStyle name="Normal 14 18 9 6" xfId="16772"/>
    <cellStyle name="Normal 14 18 9 7" xfId="16773"/>
    <cellStyle name="Normal 14 19" xfId="1274"/>
    <cellStyle name="Normal 14 19 2" xfId="1275"/>
    <cellStyle name="Normal 14 19 2 2" xfId="3118"/>
    <cellStyle name="Normal 14 19 2 2 2" xfId="16775"/>
    <cellStyle name="Normal 14 19 2 2 4" xfId="16774"/>
    <cellStyle name="Normal 14 19 2 3" xfId="16776"/>
    <cellStyle name="Normal 14 19 2 4" xfId="16777"/>
    <cellStyle name="Normal 14 19 2 4 2" xfId="16778"/>
    <cellStyle name="Normal 14 19 2 5" xfId="16779"/>
    <cellStyle name="Normal 14 19 2 5 2" xfId="16780"/>
    <cellStyle name="Normal 14 19 3" xfId="1276"/>
    <cellStyle name="Normal 14 19 4" xfId="3920"/>
    <cellStyle name="Normal 14 19 4 10" xfId="16781"/>
    <cellStyle name="Normal 14 19 4 2" xfId="6201"/>
    <cellStyle name="Normal 14 19 4 2 2" xfId="7709"/>
    <cellStyle name="Normal 14 19 4 2 2 2" xfId="16784"/>
    <cellStyle name="Normal 14 19 4 2 2 2 2" xfId="16785"/>
    <cellStyle name="Normal 14 19 4 2 2 3" xfId="16786"/>
    <cellStyle name="Normal 14 19 4 2 2 4" xfId="16787"/>
    <cellStyle name="Normal 14 19 4 2 2 5" xfId="16788"/>
    <cellStyle name="Normal 14 19 4 2 2 7" xfId="16783"/>
    <cellStyle name="Normal 14 19 4 2 3" xfId="16789"/>
    <cellStyle name="Normal 14 19 4 2 3 2" xfId="16790"/>
    <cellStyle name="Normal 14 19 4 2 4" xfId="16791"/>
    <cellStyle name="Normal 14 19 4 2 5" xfId="16792"/>
    <cellStyle name="Normal 14 19 4 2 6" xfId="16793"/>
    <cellStyle name="Normal 14 19 4 2 8" xfId="16782"/>
    <cellStyle name="Normal 14 19 4 3" xfId="6955"/>
    <cellStyle name="Normal 14 19 4 3 2" xfId="16795"/>
    <cellStyle name="Normal 14 19 4 3 2 2" xfId="16796"/>
    <cellStyle name="Normal 14 19 4 3 2 3" xfId="16797"/>
    <cellStyle name="Normal 14 19 4 3 2 4" xfId="16798"/>
    <cellStyle name="Normal 14 19 4 3 3" xfId="16799"/>
    <cellStyle name="Normal 14 19 4 3 4" xfId="16800"/>
    <cellStyle name="Normal 14 19 4 3 5" xfId="16801"/>
    <cellStyle name="Normal 14 19 4 3 6" xfId="16802"/>
    <cellStyle name="Normal 14 19 4 3 8" xfId="16794"/>
    <cellStyle name="Normal 14 19 4 4" xfId="16803"/>
    <cellStyle name="Normal 14 19 4 4 2" xfId="16804"/>
    <cellStyle name="Normal 14 19 4 4 3" xfId="16805"/>
    <cellStyle name="Normal 14 19 4 4 4" xfId="16806"/>
    <cellStyle name="Normal 14 19 4 5" xfId="16807"/>
    <cellStyle name="Normal 14 19 4 6" xfId="16808"/>
    <cellStyle name="Normal 14 19 4 7" xfId="16809"/>
    <cellStyle name="Normal 14 19 4 8" xfId="16810"/>
    <cellStyle name="Normal 14 19 5" xfId="4138"/>
    <cellStyle name="Normal 14 19 5 10" xfId="16811"/>
    <cellStyle name="Normal 14 19 5 2" xfId="6266"/>
    <cellStyle name="Normal 14 19 5 2 2" xfId="7774"/>
    <cellStyle name="Normal 14 19 5 2 2 2" xfId="16814"/>
    <cellStyle name="Normal 14 19 5 2 2 2 2" xfId="16815"/>
    <cellStyle name="Normal 14 19 5 2 2 3" xfId="16816"/>
    <cellStyle name="Normal 14 19 5 2 2 4" xfId="16817"/>
    <cellStyle name="Normal 14 19 5 2 2 5" xfId="16818"/>
    <cellStyle name="Normal 14 19 5 2 2 7" xfId="16813"/>
    <cellStyle name="Normal 14 19 5 2 3" xfId="16819"/>
    <cellStyle name="Normal 14 19 5 2 3 2" xfId="16820"/>
    <cellStyle name="Normal 14 19 5 2 4" xfId="16821"/>
    <cellStyle name="Normal 14 19 5 2 5" xfId="16822"/>
    <cellStyle name="Normal 14 19 5 2 6" xfId="16823"/>
    <cellStyle name="Normal 14 19 5 2 8" xfId="16812"/>
    <cellStyle name="Normal 14 19 5 3" xfId="7020"/>
    <cellStyle name="Normal 14 19 5 3 2" xfId="16825"/>
    <cellStyle name="Normal 14 19 5 3 2 2" xfId="16826"/>
    <cellStyle name="Normal 14 19 5 3 2 3" xfId="16827"/>
    <cellStyle name="Normal 14 19 5 3 2 4" xfId="16828"/>
    <cellStyle name="Normal 14 19 5 3 3" xfId="16829"/>
    <cellStyle name="Normal 14 19 5 3 4" xfId="16830"/>
    <cellStyle name="Normal 14 19 5 3 5" xfId="16831"/>
    <cellStyle name="Normal 14 19 5 3 6" xfId="16832"/>
    <cellStyle name="Normal 14 19 5 3 8" xfId="16824"/>
    <cellStyle name="Normal 14 19 5 4" xfId="16833"/>
    <cellStyle name="Normal 14 19 5 4 2" xfId="16834"/>
    <cellStyle name="Normal 14 19 5 4 3" xfId="16835"/>
    <cellStyle name="Normal 14 19 5 4 4" xfId="16836"/>
    <cellStyle name="Normal 14 19 5 5" xfId="16837"/>
    <cellStyle name="Normal 14 19 5 6" xfId="16838"/>
    <cellStyle name="Normal 14 19 5 7" xfId="16839"/>
    <cellStyle name="Normal 14 19 5 8" xfId="16840"/>
    <cellStyle name="Normal 14 19 6" xfId="16841"/>
    <cellStyle name="Normal 14 19 7" xfId="16842"/>
    <cellStyle name="Normal 14 2" xfId="1277"/>
    <cellStyle name="Normal 14 2 10" xfId="1278"/>
    <cellStyle name="Normal 14 2 10 2" xfId="1279"/>
    <cellStyle name="Normal 14 2 10 2 2" xfId="3119"/>
    <cellStyle name="Normal 14 2 10 2 2 2" xfId="16844"/>
    <cellStyle name="Normal 14 2 10 2 2 4" xfId="16843"/>
    <cellStyle name="Normal 14 2 10 2 3" xfId="16845"/>
    <cellStyle name="Normal 14 2 10 2 4" xfId="16846"/>
    <cellStyle name="Normal 14 2 10 2 4 2" xfId="16847"/>
    <cellStyle name="Normal 14 2 10 2 5" xfId="16848"/>
    <cellStyle name="Normal 14 2 10 2 5 2" xfId="16849"/>
    <cellStyle name="Normal 14 2 10 3" xfId="1280"/>
    <cellStyle name="Normal 14 2 10 4" xfId="3919"/>
    <cellStyle name="Normal 14 2 10 4 10" xfId="16850"/>
    <cellStyle name="Normal 14 2 10 4 2" xfId="6200"/>
    <cellStyle name="Normal 14 2 10 4 2 2" xfId="7708"/>
    <cellStyle name="Normal 14 2 10 4 2 2 2" xfId="16853"/>
    <cellStyle name="Normal 14 2 10 4 2 2 2 2" xfId="16854"/>
    <cellStyle name="Normal 14 2 10 4 2 2 3" xfId="16855"/>
    <cellStyle name="Normal 14 2 10 4 2 2 4" xfId="16856"/>
    <cellStyle name="Normal 14 2 10 4 2 2 5" xfId="16857"/>
    <cellStyle name="Normal 14 2 10 4 2 2 7" xfId="16852"/>
    <cellStyle name="Normal 14 2 10 4 2 3" xfId="16858"/>
    <cellStyle name="Normal 14 2 10 4 2 3 2" xfId="16859"/>
    <cellStyle name="Normal 14 2 10 4 2 4" xfId="16860"/>
    <cellStyle name="Normal 14 2 10 4 2 5" xfId="16861"/>
    <cellStyle name="Normal 14 2 10 4 2 6" xfId="16862"/>
    <cellStyle name="Normal 14 2 10 4 2 8" xfId="16851"/>
    <cellStyle name="Normal 14 2 10 4 3" xfId="6954"/>
    <cellStyle name="Normal 14 2 10 4 3 2" xfId="16864"/>
    <cellStyle name="Normal 14 2 10 4 3 2 2" xfId="16865"/>
    <cellStyle name="Normal 14 2 10 4 3 2 3" xfId="16866"/>
    <cellStyle name="Normal 14 2 10 4 3 2 4" xfId="16867"/>
    <cellStyle name="Normal 14 2 10 4 3 3" xfId="16868"/>
    <cellStyle name="Normal 14 2 10 4 3 4" xfId="16869"/>
    <cellStyle name="Normal 14 2 10 4 3 5" xfId="16870"/>
    <cellStyle name="Normal 14 2 10 4 3 6" xfId="16871"/>
    <cellStyle name="Normal 14 2 10 4 3 8" xfId="16863"/>
    <cellStyle name="Normal 14 2 10 4 4" xfId="16872"/>
    <cellStyle name="Normal 14 2 10 4 4 2" xfId="16873"/>
    <cellStyle name="Normal 14 2 10 4 4 3" xfId="16874"/>
    <cellStyle name="Normal 14 2 10 4 4 4" xfId="16875"/>
    <cellStyle name="Normal 14 2 10 4 5" xfId="16876"/>
    <cellStyle name="Normal 14 2 10 4 6" xfId="16877"/>
    <cellStyle name="Normal 14 2 10 4 7" xfId="16878"/>
    <cellStyle name="Normal 14 2 10 4 8" xfId="16879"/>
    <cellStyle name="Normal 14 2 10 5" xfId="4139"/>
    <cellStyle name="Normal 14 2 10 5 10" xfId="16880"/>
    <cellStyle name="Normal 14 2 10 5 2" xfId="6267"/>
    <cellStyle name="Normal 14 2 10 5 2 2" xfId="7775"/>
    <cellStyle name="Normal 14 2 10 5 2 2 2" xfId="16883"/>
    <cellStyle name="Normal 14 2 10 5 2 2 2 2" xfId="16884"/>
    <cellStyle name="Normal 14 2 10 5 2 2 3" xfId="16885"/>
    <cellStyle name="Normal 14 2 10 5 2 2 4" xfId="16886"/>
    <cellStyle name="Normal 14 2 10 5 2 2 5" xfId="16887"/>
    <cellStyle name="Normal 14 2 10 5 2 2 7" xfId="16882"/>
    <cellStyle name="Normal 14 2 10 5 2 3" xfId="16888"/>
    <cellStyle name="Normal 14 2 10 5 2 3 2" xfId="16889"/>
    <cellStyle name="Normal 14 2 10 5 2 4" xfId="16890"/>
    <cellStyle name="Normal 14 2 10 5 2 5" xfId="16891"/>
    <cellStyle name="Normal 14 2 10 5 2 6" xfId="16892"/>
    <cellStyle name="Normal 14 2 10 5 2 8" xfId="16881"/>
    <cellStyle name="Normal 14 2 10 5 3" xfId="7021"/>
    <cellStyle name="Normal 14 2 10 5 3 2" xfId="16894"/>
    <cellStyle name="Normal 14 2 10 5 3 2 2" xfId="16895"/>
    <cellStyle name="Normal 14 2 10 5 3 2 3" xfId="16896"/>
    <cellStyle name="Normal 14 2 10 5 3 2 4" xfId="16897"/>
    <cellStyle name="Normal 14 2 10 5 3 3" xfId="16898"/>
    <cellStyle name="Normal 14 2 10 5 3 4" xfId="16899"/>
    <cellStyle name="Normal 14 2 10 5 3 5" xfId="16900"/>
    <cellStyle name="Normal 14 2 10 5 3 6" xfId="16901"/>
    <cellStyle name="Normal 14 2 10 5 3 8" xfId="16893"/>
    <cellStyle name="Normal 14 2 10 5 4" xfId="16902"/>
    <cellStyle name="Normal 14 2 10 5 4 2" xfId="16903"/>
    <cellStyle name="Normal 14 2 10 5 4 3" xfId="16904"/>
    <cellStyle name="Normal 14 2 10 5 4 4" xfId="16905"/>
    <cellStyle name="Normal 14 2 10 5 5" xfId="16906"/>
    <cellStyle name="Normal 14 2 10 5 6" xfId="16907"/>
    <cellStyle name="Normal 14 2 10 5 7" xfId="16908"/>
    <cellStyle name="Normal 14 2 10 5 8" xfId="16909"/>
    <cellStyle name="Normal 14 2 10 6" xfId="16910"/>
    <cellStyle name="Normal 14 2 10 7" xfId="16911"/>
    <cellStyle name="Normal 14 2 11" xfId="1281"/>
    <cellStyle name="Normal 14 2 11 2" xfId="1282"/>
    <cellStyle name="Normal 14 2 11 2 2" xfId="3120"/>
    <cellStyle name="Normal 14 2 11 2 2 2" xfId="16913"/>
    <cellStyle name="Normal 14 2 11 2 2 4" xfId="16912"/>
    <cellStyle name="Normal 14 2 11 2 3" xfId="16914"/>
    <cellStyle name="Normal 14 2 11 2 4" xfId="16915"/>
    <cellStyle name="Normal 14 2 11 2 4 2" xfId="16916"/>
    <cellStyle name="Normal 14 2 11 2 5" xfId="16917"/>
    <cellStyle name="Normal 14 2 11 2 5 2" xfId="16918"/>
    <cellStyle name="Normal 14 2 11 3" xfId="1283"/>
    <cellStyle name="Normal 14 2 11 4" xfId="3918"/>
    <cellStyle name="Normal 14 2 11 4 10" xfId="16919"/>
    <cellStyle name="Normal 14 2 11 4 2" xfId="6199"/>
    <cellStyle name="Normal 14 2 11 4 2 2" xfId="7707"/>
    <cellStyle name="Normal 14 2 11 4 2 2 2" xfId="16922"/>
    <cellStyle name="Normal 14 2 11 4 2 2 2 2" xfId="16923"/>
    <cellStyle name="Normal 14 2 11 4 2 2 3" xfId="16924"/>
    <cellStyle name="Normal 14 2 11 4 2 2 4" xfId="16925"/>
    <cellStyle name="Normal 14 2 11 4 2 2 5" xfId="16926"/>
    <cellStyle name="Normal 14 2 11 4 2 2 7" xfId="16921"/>
    <cellStyle name="Normal 14 2 11 4 2 3" xfId="16927"/>
    <cellStyle name="Normal 14 2 11 4 2 3 2" xfId="16928"/>
    <cellStyle name="Normal 14 2 11 4 2 4" xfId="16929"/>
    <cellStyle name="Normal 14 2 11 4 2 5" xfId="16930"/>
    <cellStyle name="Normal 14 2 11 4 2 6" xfId="16931"/>
    <cellStyle name="Normal 14 2 11 4 2 8" xfId="16920"/>
    <cellStyle name="Normal 14 2 11 4 3" xfId="6953"/>
    <cellStyle name="Normal 14 2 11 4 3 2" xfId="16933"/>
    <cellStyle name="Normal 14 2 11 4 3 2 2" xfId="16934"/>
    <cellStyle name="Normal 14 2 11 4 3 2 3" xfId="16935"/>
    <cellStyle name="Normal 14 2 11 4 3 2 4" xfId="16936"/>
    <cellStyle name="Normal 14 2 11 4 3 3" xfId="16937"/>
    <cellStyle name="Normal 14 2 11 4 3 4" xfId="16938"/>
    <cellStyle name="Normal 14 2 11 4 3 5" xfId="16939"/>
    <cellStyle name="Normal 14 2 11 4 3 6" xfId="16940"/>
    <cellStyle name="Normal 14 2 11 4 3 8" xfId="16932"/>
    <cellStyle name="Normal 14 2 11 4 4" xfId="16941"/>
    <cellStyle name="Normal 14 2 11 4 4 2" xfId="16942"/>
    <cellStyle name="Normal 14 2 11 4 4 3" xfId="16943"/>
    <cellStyle name="Normal 14 2 11 4 4 4" xfId="16944"/>
    <cellStyle name="Normal 14 2 11 4 5" xfId="16945"/>
    <cellStyle name="Normal 14 2 11 4 6" xfId="16946"/>
    <cellStyle name="Normal 14 2 11 4 7" xfId="16947"/>
    <cellStyle name="Normal 14 2 11 4 8" xfId="16948"/>
    <cellStyle name="Normal 14 2 11 5" xfId="4140"/>
    <cellStyle name="Normal 14 2 11 5 10" xfId="16949"/>
    <cellStyle name="Normal 14 2 11 5 2" xfId="6268"/>
    <cellStyle name="Normal 14 2 11 5 2 2" xfId="7776"/>
    <cellStyle name="Normal 14 2 11 5 2 2 2" xfId="16952"/>
    <cellStyle name="Normal 14 2 11 5 2 2 2 2" xfId="16953"/>
    <cellStyle name="Normal 14 2 11 5 2 2 3" xfId="16954"/>
    <cellStyle name="Normal 14 2 11 5 2 2 4" xfId="16955"/>
    <cellStyle name="Normal 14 2 11 5 2 2 5" xfId="16956"/>
    <cellStyle name="Normal 14 2 11 5 2 2 7" xfId="16951"/>
    <cellStyle name="Normal 14 2 11 5 2 3" xfId="16957"/>
    <cellStyle name="Normal 14 2 11 5 2 3 2" xfId="16958"/>
    <cellStyle name="Normal 14 2 11 5 2 4" xfId="16959"/>
    <cellStyle name="Normal 14 2 11 5 2 5" xfId="16960"/>
    <cellStyle name="Normal 14 2 11 5 2 6" xfId="16961"/>
    <cellStyle name="Normal 14 2 11 5 2 8" xfId="16950"/>
    <cellStyle name="Normal 14 2 11 5 3" xfId="7022"/>
    <cellStyle name="Normal 14 2 11 5 3 2" xfId="16963"/>
    <cellStyle name="Normal 14 2 11 5 3 2 2" xfId="16964"/>
    <cellStyle name="Normal 14 2 11 5 3 2 3" xfId="16965"/>
    <cellStyle name="Normal 14 2 11 5 3 2 4" xfId="16966"/>
    <cellStyle name="Normal 14 2 11 5 3 3" xfId="16967"/>
    <cellStyle name="Normal 14 2 11 5 3 4" xfId="16968"/>
    <cellStyle name="Normal 14 2 11 5 3 5" xfId="16969"/>
    <cellStyle name="Normal 14 2 11 5 3 6" xfId="16970"/>
    <cellStyle name="Normal 14 2 11 5 3 8" xfId="16962"/>
    <cellStyle name="Normal 14 2 11 5 4" xfId="16971"/>
    <cellStyle name="Normal 14 2 11 5 4 2" xfId="16972"/>
    <cellStyle name="Normal 14 2 11 5 4 3" xfId="16973"/>
    <cellStyle name="Normal 14 2 11 5 4 4" xfId="16974"/>
    <cellStyle name="Normal 14 2 11 5 5" xfId="16975"/>
    <cellStyle name="Normal 14 2 11 5 6" xfId="16976"/>
    <cellStyle name="Normal 14 2 11 5 7" xfId="16977"/>
    <cellStyle name="Normal 14 2 11 5 8" xfId="16978"/>
    <cellStyle name="Normal 14 2 11 6" xfId="16979"/>
    <cellStyle name="Normal 14 2 11 7" xfId="16980"/>
    <cellStyle name="Normal 14 2 12" xfId="1284"/>
    <cellStyle name="Normal 14 2 12 2" xfId="1285"/>
    <cellStyle name="Normal 14 2 12 2 2" xfId="3121"/>
    <cellStyle name="Normal 14 2 12 2 2 2" xfId="16982"/>
    <cellStyle name="Normal 14 2 12 2 2 4" xfId="16981"/>
    <cellStyle name="Normal 14 2 12 2 3" xfId="16983"/>
    <cellStyle name="Normal 14 2 12 2 4" xfId="16984"/>
    <cellStyle name="Normal 14 2 12 2 4 2" xfId="16985"/>
    <cellStyle name="Normal 14 2 12 2 5" xfId="16986"/>
    <cellStyle name="Normal 14 2 12 2 5 2" xfId="16987"/>
    <cellStyle name="Normal 14 2 12 3" xfId="1286"/>
    <cellStyle name="Normal 14 2 12 4" xfId="3917"/>
    <cellStyle name="Normal 14 2 12 4 10" xfId="16988"/>
    <cellStyle name="Normal 14 2 12 4 2" xfId="6198"/>
    <cellStyle name="Normal 14 2 12 4 2 2" xfId="7706"/>
    <cellStyle name="Normal 14 2 12 4 2 2 2" xfId="16991"/>
    <cellStyle name="Normal 14 2 12 4 2 2 2 2" xfId="16992"/>
    <cellStyle name="Normal 14 2 12 4 2 2 3" xfId="16993"/>
    <cellStyle name="Normal 14 2 12 4 2 2 4" xfId="16994"/>
    <cellStyle name="Normal 14 2 12 4 2 2 5" xfId="16995"/>
    <cellStyle name="Normal 14 2 12 4 2 2 7" xfId="16990"/>
    <cellStyle name="Normal 14 2 12 4 2 3" xfId="16996"/>
    <cellStyle name="Normal 14 2 12 4 2 3 2" xfId="16997"/>
    <cellStyle name="Normal 14 2 12 4 2 4" xfId="16998"/>
    <cellStyle name="Normal 14 2 12 4 2 5" xfId="16999"/>
    <cellStyle name="Normal 14 2 12 4 2 6" xfId="17000"/>
    <cellStyle name="Normal 14 2 12 4 2 8" xfId="16989"/>
    <cellStyle name="Normal 14 2 12 4 3" xfId="6952"/>
    <cellStyle name="Normal 14 2 12 4 3 2" xfId="17002"/>
    <cellStyle name="Normal 14 2 12 4 3 2 2" xfId="17003"/>
    <cellStyle name="Normal 14 2 12 4 3 2 3" xfId="17004"/>
    <cellStyle name="Normal 14 2 12 4 3 2 4" xfId="17005"/>
    <cellStyle name="Normal 14 2 12 4 3 3" xfId="17006"/>
    <cellStyle name="Normal 14 2 12 4 3 4" xfId="17007"/>
    <cellStyle name="Normal 14 2 12 4 3 5" xfId="17008"/>
    <cellStyle name="Normal 14 2 12 4 3 6" xfId="17009"/>
    <cellStyle name="Normal 14 2 12 4 3 8" xfId="17001"/>
    <cellStyle name="Normal 14 2 12 4 4" xfId="17010"/>
    <cellStyle name="Normal 14 2 12 4 4 2" xfId="17011"/>
    <cellStyle name="Normal 14 2 12 4 4 3" xfId="17012"/>
    <cellStyle name="Normal 14 2 12 4 4 4" xfId="17013"/>
    <cellStyle name="Normal 14 2 12 4 5" xfId="17014"/>
    <cellStyle name="Normal 14 2 12 4 6" xfId="17015"/>
    <cellStyle name="Normal 14 2 12 4 7" xfId="17016"/>
    <cellStyle name="Normal 14 2 12 4 8" xfId="17017"/>
    <cellStyle name="Normal 14 2 12 5" xfId="4141"/>
    <cellStyle name="Normal 14 2 12 5 10" xfId="17018"/>
    <cellStyle name="Normal 14 2 12 5 2" xfId="6269"/>
    <cellStyle name="Normal 14 2 12 5 2 2" xfId="7777"/>
    <cellStyle name="Normal 14 2 12 5 2 2 2" xfId="17021"/>
    <cellStyle name="Normal 14 2 12 5 2 2 2 2" xfId="17022"/>
    <cellStyle name="Normal 14 2 12 5 2 2 3" xfId="17023"/>
    <cellStyle name="Normal 14 2 12 5 2 2 4" xfId="17024"/>
    <cellStyle name="Normal 14 2 12 5 2 2 5" xfId="17025"/>
    <cellStyle name="Normal 14 2 12 5 2 2 7" xfId="17020"/>
    <cellStyle name="Normal 14 2 12 5 2 3" xfId="17026"/>
    <cellStyle name="Normal 14 2 12 5 2 3 2" xfId="17027"/>
    <cellStyle name="Normal 14 2 12 5 2 4" xfId="17028"/>
    <cellStyle name="Normal 14 2 12 5 2 5" xfId="17029"/>
    <cellStyle name="Normal 14 2 12 5 2 6" xfId="17030"/>
    <cellStyle name="Normal 14 2 12 5 2 8" xfId="17019"/>
    <cellStyle name="Normal 14 2 12 5 3" xfId="7023"/>
    <cellStyle name="Normal 14 2 12 5 3 2" xfId="17032"/>
    <cellStyle name="Normal 14 2 12 5 3 2 2" xfId="17033"/>
    <cellStyle name="Normal 14 2 12 5 3 2 3" xfId="17034"/>
    <cellStyle name="Normal 14 2 12 5 3 2 4" xfId="17035"/>
    <cellStyle name="Normal 14 2 12 5 3 3" xfId="17036"/>
    <cellStyle name="Normal 14 2 12 5 3 4" xfId="17037"/>
    <cellStyle name="Normal 14 2 12 5 3 5" xfId="17038"/>
    <cellStyle name="Normal 14 2 12 5 3 6" xfId="17039"/>
    <cellStyle name="Normal 14 2 12 5 3 8" xfId="17031"/>
    <cellStyle name="Normal 14 2 12 5 4" xfId="17040"/>
    <cellStyle name="Normal 14 2 12 5 4 2" xfId="17041"/>
    <cellStyle name="Normal 14 2 12 5 4 3" xfId="17042"/>
    <cellStyle name="Normal 14 2 12 5 4 4" xfId="17043"/>
    <cellStyle name="Normal 14 2 12 5 5" xfId="17044"/>
    <cellStyle name="Normal 14 2 12 5 6" xfId="17045"/>
    <cellStyle name="Normal 14 2 12 5 7" xfId="17046"/>
    <cellStyle name="Normal 14 2 12 5 8" xfId="17047"/>
    <cellStyle name="Normal 14 2 12 6" xfId="17048"/>
    <cellStyle name="Normal 14 2 12 7" xfId="17049"/>
    <cellStyle name="Normal 14 2 13" xfId="1287"/>
    <cellStyle name="Normal 14 2 13 2" xfId="1288"/>
    <cellStyle name="Normal 14 2 13 2 2" xfId="3122"/>
    <cellStyle name="Normal 14 2 13 2 2 2" xfId="17051"/>
    <cellStyle name="Normal 14 2 13 2 2 4" xfId="17050"/>
    <cellStyle name="Normal 14 2 13 2 3" xfId="17052"/>
    <cellStyle name="Normal 14 2 13 2 4" xfId="17053"/>
    <cellStyle name="Normal 14 2 13 2 4 2" xfId="17054"/>
    <cellStyle name="Normal 14 2 13 2 5" xfId="17055"/>
    <cellStyle name="Normal 14 2 13 2 5 2" xfId="17056"/>
    <cellStyle name="Normal 14 2 13 3" xfId="1289"/>
    <cellStyle name="Normal 14 2 13 4" xfId="3916"/>
    <cellStyle name="Normal 14 2 13 4 10" xfId="17057"/>
    <cellStyle name="Normal 14 2 13 4 2" xfId="6197"/>
    <cellStyle name="Normal 14 2 13 4 2 2" xfId="7705"/>
    <cellStyle name="Normal 14 2 13 4 2 2 2" xfId="17060"/>
    <cellStyle name="Normal 14 2 13 4 2 2 2 2" xfId="17061"/>
    <cellStyle name="Normal 14 2 13 4 2 2 3" xfId="17062"/>
    <cellStyle name="Normal 14 2 13 4 2 2 4" xfId="17063"/>
    <cellStyle name="Normal 14 2 13 4 2 2 5" xfId="17064"/>
    <cellStyle name="Normal 14 2 13 4 2 2 7" xfId="17059"/>
    <cellStyle name="Normal 14 2 13 4 2 3" xfId="17065"/>
    <cellStyle name="Normal 14 2 13 4 2 3 2" xfId="17066"/>
    <cellStyle name="Normal 14 2 13 4 2 4" xfId="17067"/>
    <cellStyle name="Normal 14 2 13 4 2 5" xfId="17068"/>
    <cellStyle name="Normal 14 2 13 4 2 6" xfId="17069"/>
    <cellStyle name="Normal 14 2 13 4 2 8" xfId="17058"/>
    <cellStyle name="Normal 14 2 13 4 3" xfId="6951"/>
    <cellStyle name="Normal 14 2 13 4 3 2" xfId="17071"/>
    <cellStyle name="Normal 14 2 13 4 3 2 2" xfId="17072"/>
    <cellStyle name="Normal 14 2 13 4 3 2 3" xfId="17073"/>
    <cellStyle name="Normal 14 2 13 4 3 2 4" xfId="17074"/>
    <cellStyle name="Normal 14 2 13 4 3 3" xfId="17075"/>
    <cellStyle name="Normal 14 2 13 4 3 4" xfId="17076"/>
    <cellStyle name="Normal 14 2 13 4 3 5" xfId="17077"/>
    <cellStyle name="Normal 14 2 13 4 3 6" xfId="17078"/>
    <cellStyle name="Normal 14 2 13 4 3 8" xfId="17070"/>
    <cellStyle name="Normal 14 2 13 4 4" xfId="17079"/>
    <cellStyle name="Normal 14 2 13 4 4 2" xfId="17080"/>
    <cellStyle name="Normal 14 2 13 4 4 3" xfId="17081"/>
    <cellStyle name="Normal 14 2 13 4 4 4" xfId="17082"/>
    <cellStyle name="Normal 14 2 13 4 5" xfId="17083"/>
    <cellStyle name="Normal 14 2 13 4 6" xfId="17084"/>
    <cellStyle name="Normal 14 2 13 4 7" xfId="17085"/>
    <cellStyle name="Normal 14 2 13 4 8" xfId="17086"/>
    <cellStyle name="Normal 14 2 13 5" xfId="4142"/>
    <cellStyle name="Normal 14 2 13 5 10" xfId="17087"/>
    <cellStyle name="Normal 14 2 13 5 2" xfId="6270"/>
    <cellStyle name="Normal 14 2 13 5 2 2" xfId="7778"/>
    <cellStyle name="Normal 14 2 13 5 2 2 2" xfId="17090"/>
    <cellStyle name="Normal 14 2 13 5 2 2 2 2" xfId="17091"/>
    <cellStyle name="Normal 14 2 13 5 2 2 3" xfId="17092"/>
    <cellStyle name="Normal 14 2 13 5 2 2 4" xfId="17093"/>
    <cellStyle name="Normal 14 2 13 5 2 2 5" xfId="17094"/>
    <cellStyle name="Normal 14 2 13 5 2 2 7" xfId="17089"/>
    <cellStyle name="Normal 14 2 13 5 2 3" xfId="17095"/>
    <cellStyle name="Normal 14 2 13 5 2 3 2" xfId="17096"/>
    <cellStyle name="Normal 14 2 13 5 2 4" xfId="17097"/>
    <cellStyle name="Normal 14 2 13 5 2 5" xfId="17098"/>
    <cellStyle name="Normal 14 2 13 5 2 6" xfId="17099"/>
    <cellStyle name="Normal 14 2 13 5 2 8" xfId="17088"/>
    <cellStyle name="Normal 14 2 13 5 3" xfId="7024"/>
    <cellStyle name="Normal 14 2 13 5 3 2" xfId="17101"/>
    <cellStyle name="Normal 14 2 13 5 3 2 2" xfId="17102"/>
    <cellStyle name="Normal 14 2 13 5 3 2 3" xfId="17103"/>
    <cellStyle name="Normal 14 2 13 5 3 2 4" xfId="17104"/>
    <cellStyle name="Normal 14 2 13 5 3 3" xfId="17105"/>
    <cellStyle name="Normal 14 2 13 5 3 4" xfId="17106"/>
    <cellStyle name="Normal 14 2 13 5 3 5" xfId="17107"/>
    <cellStyle name="Normal 14 2 13 5 3 6" xfId="17108"/>
    <cellStyle name="Normal 14 2 13 5 3 8" xfId="17100"/>
    <cellStyle name="Normal 14 2 13 5 4" xfId="17109"/>
    <cellStyle name="Normal 14 2 13 5 4 2" xfId="17110"/>
    <cellStyle name="Normal 14 2 13 5 4 3" xfId="17111"/>
    <cellStyle name="Normal 14 2 13 5 4 4" xfId="17112"/>
    <cellStyle name="Normal 14 2 13 5 5" xfId="17113"/>
    <cellStyle name="Normal 14 2 13 5 6" xfId="17114"/>
    <cellStyle name="Normal 14 2 13 5 7" xfId="17115"/>
    <cellStyle name="Normal 14 2 13 5 8" xfId="17116"/>
    <cellStyle name="Normal 14 2 13 6" xfId="17117"/>
    <cellStyle name="Normal 14 2 13 7" xfId="17118"/>
    <cellStyle name="Normal 14 2 14" xfId="1290"/>
    <cellStyle name="Normal 14 2 14 2" xfId="1291"/>
    <cellStyle name="Normal 14 2 14 2 2" xfId="3123"/>
    <cellStyle name="Normal 14 2 14 2 2 2" xfId="17120"/>
    <cellStyle name="Normal 14 2 14 2 2 4" xfId="17119"/>
    <cellStyle name="Normal 14 2 14 2 3" xfId="17121"/>
    <cellStyle name="Normal 14 2 14 2 4" xfId="17122"/>
    <cellStyle name="Normal 14 2 14 2 4 2" xfId="17123"/>
    <cellStyle name="Normal 14 2 14 2 5" xfId="17124"/>
    <cellStyle name="Normal 14 2 14 2 5 2" xfId="17125"/>
    <cellStyle name="Normal 14 2 14 3" xfId="1292"/>
    <cellStyle name="Normal 14 2 14 4" xfId="3915"/>
    <cellStyle name="Normal 14 2 14 4 10" xfId="17126"/>
    <cellStyle name="Normal 14 2 14 4 2" xfId="6196"/>
    <cellStyle name="Normal 14 2 14 4 2 2" xfId="7704"/>
    <cellStyle name="Normal 14 2 14 4 2 2 2" xfId="17129"/>
    <cellStyle name="Normal 14 2 14 4 2 2 2 2" xfId="17130"/>
    <cellStyle name="Normal 14 2 14 4 2 2 3" xfId="17131"/>
    <cellStyle name="Normal 14 2 14 4 2 2 4" xfId="17132"/>
    <cellStyle name="Normal 14 2 14 4 2 2 5" xfId="17133"/>
    <cellStyle name="Normal 14 2 14 4 2 2 7" xfId="17128"/>
    <cellStyle name="Normal 14 2 14 4 2 3" xfId="17134"/>
    <cellStyle name="Normal 14 2 14 4 2 3 2" xfId="17135"/>
    <cellStyle name="Normal 14 2 14 4 2 4" xfId="17136"/>
    <cellStyle name="Normal 14 2 14 4 2 5" xfId="17137"/>
    <cellStyle name="Normal 14 2 14 4 2 6" xfId="17138"/>
    <cellStyle name="Normal 14 2 14 4 2 8" xfId="17127"/>
    <cellStyle name="Normal 14 2 14 4 3" xfId="6950"/>
    <cellStyle name="Normal 14 2 14 4 3 2" xfId="17140"/>
    <cellStyle name="Normal 14 2 14 4 3 2 2" xfId="17141"/>
    <cellStyle name="Normal 14 2 14 4 3 2 3" xfId="17142"/>
    <cellStyle name="Normal 14 2 14 4 3 2 4" xfId="17143"/>
    <cellStyle name="Normal 14 2 14 4 3 3" xfId="17144"/>
    <cellStyle name="Normal 14 2 14 4 3 4" xfId="17145"/>
    <cellStyle name="Normal 14 2 14 4 3 5" xfId="17146"/>
    <cellStyle name="Normal 14 2 14 4 3 6" xfId="17147"/>
    <cellStyle name="Normal 14 2 14 4 3 8" xfId="17139"/>
    <cellStyle name="Normal 14 2 14 4 4" xfId="17148"/>
    <cellStyle name="Normal 14 2 14 4 4 2" xfId="17149"/>
    <cellStyle name="Normal 14 2 14 4 4 3" xfId="17150"/>
    <cellStyle name="Normal 14 2 14 4 4 4" xfId="17151"/>
    <cellStyle name="Normal 14 2 14 4 5" xfId="17152"/>
    <cellStyle name="Normal 14 2 14 4 6" xfId="17153"/>
    <cellStyle name="Normal 14 2 14 4 7" xfId="17154"/>
    <cellStyle name="Normal 14 2 14 4 8" xfId="17155"/>
    <cellStyle name="Normal 14 2 14 5" xfId="4143"/>
    <cellStyle name="Normal 14 2 14 5 10" xfId="17156"/>
    <cellStyle name="Normal 14 2 14 5 2" xfId="6271"/>
    <cellStyle name="Normal 14 2 14 5 2 2" xfId="7779"/>
    <cellStyle name="Normal 14 2 14 5 2 2 2" xfId="17159"/>
    <cellStyle name="Normal 14 2 14 5 2 2 2 2" xfId="17160"/>
    <cellStyle name="Normal 14 2 14 5 2 2 3" xfId="17161"/>
    <cellStyle name="Normal 14 2 14 5 2 2 4" xfId="17162"/>
    <cellStyle name="Normal 14 2 14 5 2 2 5" xfId="17163"/>
    <cellStyle name="Normal 14 2 14 5 2 2 7" xfId="17158"/>
    <cellStyle name="Normal 14 2 14 5 2 3" xfId="17164"/>
    <cellStyle name="Normal 14 2 14 5 2 3 2" xfId="17165"/>
    <cellStyle name="Normal 14 2 14 5 2 4" xfId="17166"/>
    <cellStyle name="Normal 14 2 14 5 2 5" xfId="17167"/>
    <cellStyle name="Normal 14 2 14 5 2 6" xfId="17168"/>
    <cellStyle name="Normal 14 2 14 5 2 8" xfId="17157"/>
    <cellStyle name="Normal 14 2 14 5 3" xfId="7025"/>
    <cellStyle name="Normal 14 2 14 5 3 2" xfId="17170"/>
    <cellStyle name="Normal 14 2 14 5 3 2 2" xfId="17171"/>
    <cellStyle name="Normal 14 2 14 5 3 2 3" xfId="17172"/>
    <cellStyle name="Normal 14 2 14 5 3 2 4" xfId="17173"/>
    <cellStyle name="Normal 14 2 14 5 3 3" xfId="17174"/>
    <cellStyle name="Normal 14 2 14 5 3 4" xfId="17175"/>
    <cellStyle name="Normal 14 2 14 5 3 5" xfId="17176"/>
    <cellStyle name="Normal 14 2 14 5 3 6" xfId="17177"/>
    <cellStyle name="Normal 14 2 14 5 3 8" xfId="17169"/>
    <cellStyle name="Normal 14 2 14 5 4" xfId="17178"/>
    <cellStyle name="Normal 14 2 14 5 4 2" xfId="17179"/>
    <cellStyle name="Normal 14 2 14 5 4 3" xfId="17180"/>
    <cellStyle name="Normal 14 2 14 5 4 4" xfId="17181"/>
    <cellStyle name="Normal 14 2 14 5 5" xfId="17182"/>
    <cellStyle name="Normal 14 2 14 5 6" xfId="17183"/>
    <cellStyle name="Normal 14 2 14 5 7" xfId="17184"/>
    <cellStyle name="Normal 14 2 14 5 8" xfId="17185"/>
    <cellStyle name="Normal 14 2 14 6" xfId="17186"/>
    <cellStyle name="Normal 14 2 14 7" xfId="17187"/>
    <cellStyle name="Normal 14 2 15" xfId="1293"/>
    <cellStyle name="Normal 14 2 15 2" xfId="1294"/>
    <cellStyle name="Normal 14 2 15 2 2" xfId="3124"/>
    <cellStyle name="Normal 14 2 15 2 2 2" xfId="17189"/>
    <cellStyle name="Normal 14 2 15 2 2 4" xfId="17188"/>
    <cellStyle name="Normal 14 2 15 2 3" xfId="17190"/>
    <cellStyle name="Normal 14 2 15 2 4" xfId="17191"/>
    <cellStyle name="Normal 14 2 15 2 4 2" xfId="17192"/>
    <cellStyle name="Normal 14 2 15 2 5" xfId="17193"/>
    <cellStyle name="Normal 14 2 15 2 5 2" xfId="17194"/>
    <cellStyle name="Normal 14 2 15 3" xfId="1295"/>
    <cellStyle name="Normal 14 2 15 4" xfId="3914"/>
    <cellStyle name="Normal 14 2 15 4 10" xfId="17195"/>
    <cellStyle name="Normal 14 2 15 4 2" xfId="6195"/>
    <cellStyle name="Normal 14 2 15 4 2 2" xfId="7703"/>
    <cellStyle name="Normal 14 2 15 4 2 2 2" xfId="17198"/>
    <cellStyle name="Normal 14 2 15 4 2 2 2 2" xfId="17199"/>
    <cellStyle name="Normal 14 2 15 4 2 2 3" xfId="17200"/>
    <cellStyle name="Normal 14 2 15 4 2 2 4" xfId="17201"/>
    <cellStyle name="Normal 14 2 15 4 2 2 5" xfId="17202"/>
    <cellStyle name="Normal 14 2 15 4 2 2 7" xfId="17197"/>
    <cellStyle name="Normal 14 2 15 4 2 3" xfId="17203"/>
    <cellStyle name="Normal 14 2 15 4 2 3 2" xfId="17204"/>
    <cellStyle name="Normal 14 2 15 4 2 4" xfId="17205"/>
    <cellStyle name="Normal 14 2 15 4 2 5" xfId="17206"/>
    <cellStyle name="Normal 14 2 15 4 2 6" xfId="17207"/>
    <cellStyle name="Normal 14 2 15 4 2 8" xfId="17196"/>
    <cellStyle name="Normal 14 2 15 4 3" xfId="6949"/>
    <cellStyle name="Normal 14 2 15 4 3 2" xfId="17209"/>
    <cellStyle name="Normal 14 2 15 4 3 2 2" xfId="17210"/>
    <cellStyle name="Normal 14 2 15 4 3 2 3" xfId="17211"/>
    <cellStyle name="Normal 14 2 15 4 3 2 4" xfId="17212"/>
    <cellStyle name="Normal 14 2 15 4 3 3" xfId="17213"/>
    <cellStyle name="Normal 14 2 15 4 3 4" xfId="17214"/>
    <cellStyle name="Normal 14 2 15 4 3 5" xfId="17215"/>
    <cellStyle name="Normal 14 2 15 4 3 6" xfId="17216"/>
    <cellStyle name="Normal 14 2 15 4 3 8" xfId="17208"/>
    <cellStyle name="Normal 14 2 15 4 4" xfId="17217"/>
    <cellStyle name="Normal 14 2 15 4 4 2" xfId="17218"/>
    <cellStyle name="Normal 14 2 15 4 4 3" xfId="17219"/>
    <cellStyle name="Normal 14 2 15 4 4 4" xfId="17220"/>
    <cellStyle name="Normal 14 2 15 4 5" xfId="17221"/>
    <cellStyle name="Normal 14 2 15 4 6" xfId="17222"/>
    <cellStyle name="Normal 14 2 15 4 7" xfId="17223"/>
    <cellStyle name="Normal 14 2 15 4 8" xfId="17224"/>
    <cellStyle name="Normal 14 2 15 5" xfId="4144"/>
    <cellStyle name="Normal 14 2 15 5 10" xfId="17225"/>
    <cellStyle name="Normal 14 2 15 5 2" xfId="6272"/>
    <cellStyle name="Normal 14 2 15 5 2 2" xfId="7780"/>
    <cellStyle name="Normal 14 2 15 5 2 2 2" xfId="17228"/>
    <cellStyle name="Normal 14 2 15 5 2 2 2 2" xfId="17229"/>
    <cellStyle name="Normal 14 2 15 5 2 2 3" xfId="17230"/>
    <cellStyle name="Normal 14 2 15 5 2 2 4" xfId="17231"/>
    <cellStyle name="Normal 14 2 15 5 2 2 5" xfId="17232"/>
    <cellStyle name="Normal 14 2 15 5 2 2 7" xfId="17227"/>
    <cellStyle name="Normal 14 2 15 5 2 3" xfId="17233"/>
    <cellStyle name="Normal 14 2 15 5 2 3 2" xfId="17234"/>
    <cellStyle name="Normal 14 2 15 5 2 4" xfId="17235"/>
    <cellStyle name="Normal 14 2 15 5 2 5" xfId="17236"/>
    <cellStyle name="Normal 14 2 15 5 2 6" xfId="17237"/>
    <cellStyle name="Normal 14 2 15 5 2 8" xfId="17226"/>
    <cellStyle name="Normal 14 2 15 5 3" xfId="7026"/>
    <cellStyle name="Normal 14 2 15 5 3 2" xfId="17239"/>
    <cellStyle name="Normal 14 2 15 5 3 2 2" xfId="17240"/>
    <cellStyle name="Normal 14 2 15 5 3 2 3" xfId="17241"/>
    <cellStyle name="Normal 14 2 15 5 3 2 4" xfId="17242"/>
    <cellStyle name="Normal 14 2 15 5 3 3" xfId="17243"/>
    <cellStyle name="Normal 14 2 15 5 3 4" xfId="17244"/>
    <cellStyle name="Normal 14 2 15 5 3 5" xfId="17245"/>
    <cellStyle name="Normal 14 2 15 5 3 6" xfId="17246"/>
    <cellStyle name="Normal 14 2 15 5 3 8" xfId="17238"/>
    <cellStyle name="Normal 14 2 15 5 4" xfId="17247"/>
    <cellStyle name="Normal 14 2 15 5 4 2" xfId="17248"/>
    <cellStyle name="Normal 14 2 15 5 4 3" xfId="17249"/>
    <cellStyle name="Normal 14 2 15 5 4 4" xfId="17250"/>
    <cellStyle name="Normal 14 2 15 5 5" xfId="17251"/>
    <cellStyle name="Normal 14 2 15 5 6" xfId="17252"/>
    <cellStyle name="Normal 14 2 15 5 7" xfId="17253"/>
    <cellStyle name="Normal 14 2 15 5 8" xfId="17254"/>
    <cellStyle name="Normal 14 2 15 6" xfId="17255"/>
    <cellStyle name="Normal 14 2 15 7" xfId="17256"/>
    <cellStyle name="Normal 14 2 16" xfId="1296"/>
    <cellStyle name="Normal 14 2 16 2" xfId="1297"/>
    <cellStyle name="Normal 14 2 16 2 2" xfId="3125"/>
    <cellStyle name="Normal 14 2 16 2 2 2" xfId="17258"/>
    <cellStyle name="Normal 14 2 16 2 2 4" xfId="17257"/>
    <cellStyle name="Normal 14 2 16 2 3" xfId="17259"/>
    <cellStyle name="Normal 14 2 16 2 4" xfId="17260"/>
    <cellStyle name="Normal 14 2 16 2 4 2" xfId="17261"/>
    <cellStyle name="Normal 14 2 16 2 5" xfId="17262"/>
    <cellStyle name="Normal 14 2 16 2 5 2" xfId="17263"/>
    <cellStyle name="Normal 14 2 16 3" xfId="1298"/>
    <cellStyle name="Normal 14 2 16 4" xfId="3913"/>
    <cellStyle name="Normal 14 2 16 4 10" xfId="17264"/>
    <cellStyle name="Normal 14 2 16 4 2" xfId="6194"/>
    <cellStyle name="Normal 14 2 16 4 2 2" xfId="7702"/>
    <cellStyle name="Normal 14 2 16 4 2 2 2" xfId="17267"/>
    <cellStyle name="Normal 14 2 16 4 2 2 2 2" xfId="17268"/>
    <cellStyle name="Normal 14 2 16 4 2 2 3" xfId="17269"/>
    <cellStyle name="Normal 14 2 16 4 2 2 4" xfId="17270"/>
    <cellStyle name="Normal 14 2 16 4 2 2 5" xfId="17271"/>
    <cellStyle name="Normal 14 2 16 4 2 2 7" xfId="17266"/>
    <cellStyle name="Normal 14 2 16 4 2 3" xfId="17272"/>
    <cellStyle name="Normal 14 2 16 4 2 3 2" xfId="17273"/>
    <cellStyle name="Normal 14 2 16 4 2 4" xfId="17274"/>
    <cellStyle name="Normal 14 2 16 4 2 5" xfId="17275"/>
    <cellStyle name="Normal 14 2 16 4 2 6" xfId="17276"/>
    <cellStyle name="Normal 14 2 16 4 2 8" xfId="17265"/>
    <cellStyle name="Normal 14 2 16 4 3" xfId="6948"/>
    <cellStyle name="Normal 14 2 16 4 3 2" xfId="17278"/>
    <cellStyle name="Normal 14 2 16 4 3 2 2" xfId="17279"/>
    <cellStyle name="Normal 14 2 16 4 3 2 3" xfId="17280"/>
    <cellStyle name="Normal 14 2 16 4 3 2 4" xfId="17281"/>
    <cellStyle name="Normal 14 2 16 4 3 3" xfId="17282"/>
    <cellStyle name="Normal 14 2 16 4 3 4" xfId="17283"/>
    <cellStyle name="Normal 14 2 16 4 3 5" xfId="17284"/>
    <cellStyle name="Normal 14 2 16 4 3 6" xfId="17285"/>
    <cellStyle name="Normal 14 2 16 4 3 8" xfId="17277"/>
    <cellStyle name="Normal 14 2 16 4 4" xfId="17286"/>
    <cellStyle name="Normal 14 2 16 4 4 2" xfId="17287"/>
    <cellStyle name="Normal 14 2 16 4 4 3" xfId="17288"/>
    <cellStyle name="Normal 14 2 16 4 4 4" xfId="17289"/>
    <cellStyle name="Normal 14 2 16 4 5" xfId="17290"/>
    <cellStyle name="Normal 14 2 16 4 6" xfId="17291"/>
    <cellStyle name="Normal 14 2 16 4 7" xfId="17292"/>
    <cellStyle name="Normal 14 2 16 4 8" xfId="17293"/>
    <cellStyle name="Normal 14 2 16 5" xfId="4145"/>
    <cellStyle name="Normal 14 2 16 5 10" xfId="17294"/>
    <cellStyle name="Normal 14 2 16 5 2" xfId="6273"/>
    <cellStyle name="Normal 14 2 16 5 2 2" xfId="7781"/>
    <cellStyle name="Normal 14 2 16 5 2 2 2" xfId="17297"/>
    <cellStyle name="Normal 14 2 16 5 2 2 2 2" xfId="17298"/>
    <cellStyle name="Normal 14 2 16 5 2 2 3" xfId="17299"/>
    <cellStyle name="Normal 14 2 16 5 2 2 4" xfId="17300"/>
    <cellStyle name="Normal 14 2 16 5 2 2 5" xfId="17301"/>
    <cellStyle name="Normal 14 2 16 5 2 2 7" xfId="17296"/>
    <cellStyle name="Normal 14 2 16 5 2 3" xfId="17302"/>
    <cellStyle name="Normal 14 2 16 5 2 3 2" xfId="17303"/>
    <cellStyle name="Normal 14 2 16 5 2 4" xfId="17304"/>
    <cellStyle name="Normal 14 2 16 5 2 5" xfId="17305"/>
    <cellStyle name="Normal 14 2 16 5 2 6" xfId="17306"/>
    <cellStyle name="Normal 14 2 16 5 2 8" xfId="17295"/>
    <cellStyle name="Normal 14 2 16 5 3" xfId="7027"/>
    <cellStyle name="Normal 14 2 16 5 3 2" xfId="17308"/>
    <cellStyle name="Normal 14 2 16 5 3 2 2" xfId="17309"/>
    <cellStyle name="Normal 14 2 16 5 3 2 3" xfId="17310"/>
    <cellStyle name="Normal 14 2 16 5 3 2 4" xfId="17311"/>
    <cellStyle name="Normal 14 2 16 5 3 3" xfId="17312"/>
    <cellStyle name="Normal 14 2 16 5 3 4" xfId="17313"/>
    <cellStyle name="Normal 14 2 16 5 3 5" xfId="17314"/>
    <cellStyle name="Normal 14 2 16 5 3 6" xfId="17315"/>
    <cellStyle name="Normal 14 2 16 5 3 8" xfId="17307"/>
    <cellStyle name="Normal 14 2 16 5 4" xfId="17316"/>
    <cellStyle name="Normal 14 2 16 5 4 2" xfId="17317"/>
    <cellStyle name="Normal 14 2 16 5 4 3" xfId="17318"/>
    <cellStyle name="Normal 14 2 16 5 4 4" xfId="17319"/>
    <cellStyle name="Normal 14 2 16 5 5" xfId="17320"/>
    <cellStyle name="Normal 14 2 16 5 6" xfId="17321"/>
    <cellStyle name="Normal 14 2 16 5 7" xfId="17322"/>
    <cellStyle name="Normal 14 2 16 5 8" xfId="17323"/>
    <cellStyle name="Normal 14 2 16 6" xfId="17324"/>
    <cellStyle name="Normal 14 2 16 7" xfId="17325"/>
    <cellStyle name="Normal 14 2 17" xfId="1299"/>
    <cellStyle name="Normal 14 2 17 2" xfId="1300"/>
    <cellStyle name="Normal 14 2 17 2 2" xfId="3126"/>
    <cellStyle name="Normal 14 2 17 2 2 2" xfId="17327"/>
    <cellStyle name="Normal 14 2 17 2 2 4" xfId="17326"/>
    <cellStyle name="Normal 14 2 17 2 3" xfId="17328"/>
    <cellStyle name="Normal 14 2 17 2 4" xfId="17329"/>
    <cellStyle name="Normal 14 2 17 2 4 2" xfId="17330"/>
    <cellStyle name="Normal 14 2 17 2 5" xfId="17331"/>
    <cellStyle name="Normal 14 2 17 2 5 2" xfId="17332"/>
    <cellStyle name="Normal 14 2 17 3" xfId="1301"/>
    <cellStyle name="Normal 14 2 17 4" xfId="3912"/>
    <cellStyle name="Normal 14 2 17 4 10" xfId="17333"/>
    <cellStyle name="Normal 14 2 17 4 2" xfId="6193"/>
    <cellStyle name="Normal 14 2 17 4 2 2" xfId="7701"/>
    <cellStyle name="Normal 14 2 17 4 2 2 2" xfId="17336"/>
    <cellStyle name="Normal 14 2 17 4 2 2 2 2" xfId="17337"/>
    <cellStyle name="Normal 14 2 17 4 2 2 3" xfId="17338"/>
    <cellStyle name="Normal 14 2 17 4 2 2 4" xfId="17339"/>
    <cellStyle name="Normal 14 2 17 4 2 2 5" xfId="17340"/>
    <cellStyle name="Normal 14 2 17 4 2 2 7" xfId="17335"/>
    <cellStyle name="Normal 14 2 17 4 2 3" xfId="17341"/>
    <cellStyle name="Normal 14 2 17 4 2 3 2" xfId="17342"/>
    <cellStyle name="Normal 14 2 17 4 2 4" xfId="17343"/>
    <cellStyle name="Normal 14 2 17 4 2 5" xfId="17344"/>
    <cellStyle name="Normal 14 2 17 4 2 6" xfId="17345"/>
    <cellStyle name="Normal 14 2 17 4 2 8" xfId="17334"/>
    <cellStyle name="Normal 14 2 17 4 3" xfId="6947"/>
    <cellStyle name="Normal 14 2 17 4 3 2" xfId="17347"/>
    <cellStyle name="Normal 14 2 17 4 3 2 2" xfId="17348"/>
    <cellStyle name="Normal 14 2 17 4 3 2 3" xfId="17349"/>
    <cellStyle name="Normal 14 2 17 4 3 2 4" xfId="17350"/>
    <cellStyle name="Normal 14 2 17 4 3 3" xfId="17351"/>
    <cellStyle name="Normal 14 2 17 4 3 4" xfId="17352"/>
    <cellStyle name="Normal 14 2 17 4 3 5" xfId="17353"/>
    <cellStyle name="Normal 14 2 17 4 3 6" xfId="17354"/>
    <cellStyle name="Normal 14 2 17 4 3 8" xfId="17346"/>
    <cellStyle name="Normal 14 2 17 4 4" xfId="17355"/>
    <cellStyle name="Normal 14 2 17 4 4 2" xfId="17356"/>
    <cellStyle name="Normal 14 2 17 4 4 3" xfId="17357"/>
    <cellStyle name="Normal 14 2 17 4 4 4" xfId="17358"/>
    <cellStyle name="Normal 14 2 17 4 5" xfId="17359"/>
    <cellStyle name="Normal 14 2 17 4 6" xfId="17360"/>
    <cellStyle name="Normal 14 2 17 4 7" xfId="17361"/>
    <cellStyle name="Normal 14 2 17 4 8" xfId="17362"/>
    <cellStyle name="Normal 14 2 17 5" xfId="4146"/>
    <cellStyle name="Normal 14 2 17 5 10" xfId="17363"/>
    <cellStyle name="Normal 14 2 17 5 2" xfId="6274"/>
    <cellStyle name="Normal 14 2 17 5 2 2" xfId="7782"/>
    <cellStyle name="Normal 14 2 17 5 2 2 2" xfId="17366"/>
    <cellStyle name="Normal 14 2 17 5 2 2 2 2" xfId="17367"/>
    <cellStyle name="Normal 14 2 17 5 2 2 3" xfId="17368"/>
    <cellStyle name="Normal 14 2 17 5 2 2 4" xfId="17369"/>
    <cellStyle name="Normal 14 2 17 5 2 2 5" xfId="17370"/>
    <cellStyle name="Normal 14 2 17 5 2 2 7" xfId="17365"/>
    <cellStyle name="Normal 14 2 17 5 2 3" xfId="17371"/>
    <cellStyle name="Normal 14 2 17 5 2 3 2" xfId="17372"/>
    <cellStyle name="Normal 14 2 17 5 2 4" xfId="17373"/>
    <cellStyle name="Normal 14 2 17 5 2 5" xfId="17374"/>
    <cellStyle name="Normal 14 2 17 5 2 6" xfId="17375"/>
    <cellStyle name="Normal 14 2 17 5 2 8" xfId="17364"/>
    <cellStyle name="Normal 14 2 17 5 3" xfId="7028"/>
    <cellStyle name="Normal 14 2 17 5 3 2" xfId="17377"/>
    <cellStyle name="Normal 14 2 17 5 3 2 2" xfId="17378"/>
    <cellStyle name="Normal 14 2 17 5 3 2 3" xfId="17379"/>
    <cellStyle name="Normal 14 2 17 5 3 2 4" xfId="17380"/>
    <cellStyle name="Normal 14 2 17 5 3 3" xfId="17381"/>
    <cellStyle name="Normal 14 2 17 5 3 4" xfId="17382"/>
    <cellStyle name="Normal 14 2 17 5 3 5" xfId="17383"/>
    <cellStyle name="Normal 14 2 17 5 3 6" xfId="17384"/>
    <cellStyle name="Normal 14 2 17 5 3 8" xfId="17376"/>
    <cellStyle name="Normal 14 2 17 5 4" xfId="17385"/>
    <cellStyle name="Normal 14 2 17 5 4 2" xfId="17386"/>
    <cellStyle name="Normal 14 2 17 5 4 3" xfId="17387"/>
    <cellStyle name="Normal 14 2 17 5 4 4" xfId="17388"/>
    <cellStyle name="Normal 14 2 17 5 5" xfId="17389"/>
    <cellStyle name="Normal 14 2 17 5 6" xfId="17390"/>
    <cellStyle name="Normal 14 2 17 5 7" xfId="17391"/>
    <cellStyle name="Normal 14 2 17 5 8" xfId="17392"/>
    <cellStyle name="Normal 14 2 17 6" xfId="17393"/>
    <cellStyle name="Normal 14 2 17 7" xfId="17394"/>
    <cellStyle name="Normal 14 2 18" xfId="1302"/>
    <cellStyle name="Normal 14 2 19" xfId="3911"/>
    <cellStyle name="Normal 14 2 2" xfId="1303"/>
    <cellStyle name="Normal 14 2 2 2" xfId="1304"/>
    <cellStyle name="Normal 14 2 2 2 2" xfId="3127"/>
    <cellStyle name="Normal 14 2 2 2 2 2" xfId="17396"/>
    <cellStyle name="Normal 14 2 2 2 2 4" xfId="17395"/>
    <cellStyle name="Normal 14 2 2 2 3" xfId="17397"/>
    <cellStyle name="Normal 14 2 2 2 4" xfId="17398"/>
    <cellStyle name="Normal 14 2 2 2 4 2" xfId="17399"/>
    <cellStyle name="Normal 14 2 2 2 5" xfId="17400"/>
    <cellStyle name="Normal 14 2 2 2 5 2" xfId="17401"/>
    <cellStyle name="Normal 14 2 2 3" xfId="1305"/>
    <cellStyle name="Normal 14 2 2 4" xfId="3910"/>
    <cellStyle name="Normal 14 2 2 4 10" xfId="17402"/>
    <cellStyle name="Normal 14 2 2 4 2" xfId="6192"/>
    <cellStyle name="Normal 14 2 2 4 2 2" xfId="7700"/>
    <cellStyle name="Normal 14 2 2 4 2 2 2" xfId="17405"/>
    <cellStyle name="Normal 14 2 2 4 2 2 2 2" xfId="17406"/>
    <cellStyle name="Normal 14 2 2 4 2 2 3" xfId="17407"/>
    <cellStyle name="Normal 14 2 2 4 2 2 4" xfId="17408"/>
    <cellStyle name="Normal 14 2 2 4 2 2 5" xfId="17409"/>
    <cellStyle name="Normal 14 2 2 4 2 2 7" xfId="17404"/>
    <cellStyle name="Normal 14 2 2 4 2 3" xfId="17410"/>
    <cellStyle name="Normal 14 2 2 4 2 3 2" xfId="17411"/>
    <cellStyle name="Normal 14 2 2 4 2 4" xfId="17412"/>
    <cellStyle name="Normal 14 2 2 4 2 5" xfId="17413"/>
    <cellStyle name="Normal 14 2 2 4 2 6" xfId="17414"/>
    <cellStyle name="Normal 14 2 2 4 2 8" xfId="17403"/>
    <cellStyle name="Normal 14 2 2 4 3" xfId="6946"/>
    <cellStyle name="Normal 14 2 2 4 3 2" xfId="17416"/>
    <cellStyle name="Normal 14 2 2 4 3 2 2" xfId="17417"/>
    <cellStyle name="Normal 14 2 2 4 3 2 3" xfId="17418"/>
    <cellStyle name="Normal 14 2 2 4 3 2 4" xfId="17419"/>
    <cellStyle name="Normal 14 2 2 4 3 3" xfId="17420"/>
    <cellStyle name="Normal 14 2 2 4 3 4" xfId="17421"/>
    <cellStyle name="Normal 14 2 2 4 3 5" xfId="17422"/>
    <cellStyle name="Normal 14 2 2 4 3 6" xfId="17423"/>
    <cellStyle name="Normal 14 2 2 4 3 8" xfId="17415"/>
    <cellStyle name="Normal 14 2 2 4 4" xfId="17424"/>
    <cellStyle name="Normal 14 2 2 4 4 2" xfId="17425"/>
    <cellStyle name="Normal 14 2 2 4 4 3" xfId="17426"/>
    <cellStyle name="Normal 14 2 2 4 4 4" xfId="17427"/>
    <cellStyle name="Normal 14 2 2 4 5" xfId="17428"/>
    <cellStyle name="Normal 14 2 2 4 6" xfId="17429"/>
    <cellStyle name="Normal 14 2 2 4 7" xfId="17430"/>
    <cellStyle name="Normal 14 2 2 4 8" xfId="17431"/>
    <cellStyle name="Normal 14 2 2 5" xfId="4147"/>
    <cellStyle name="Normal 14 2 2 5 10" xfId="17432"/>
    <cellStyle name="Normal 14 2 2 5 2" xfId="6275"/>
    <cellStyle name="Normal 14 2 2 5 2 2" xfId="7783"/>
    <cellStyle name="Normal 14 2 2 5 2 2 2" xfId="17435"/>
    <cellStyle name="Normal 14 2 2 5 2 2 2 2" xfId="17436"/>
    <cellStyle name="Normal 14 2 2 5 2 2 3" xfId="17437"/>
    <cellStyle name="Normal 14 2 2 5 2 2 4" xfId="17438"/>
    <cellStyle name="Normal 14 2 2 5 2 2 5" xfId="17439"/>
    <cellStyle name="Normal 14 2 2 5 2 2 7" xfId="17434"/>
    <cellStyle name="Normal 14 2 2 5 2 3" xfId="17440"/>
    <cellStyle name="Normal 14 2 2 5 2 3 2" xfId="17441"/>
    <cellStyle name="Normal 14 2 2 5 2 4" xfId="17442"/>
    <cellStyle name="Normal 14 2 2 5 2 5" xfId="17443"/>
    <cellStyle name="Normal 14 2 2 5 2 6" xfId="17444"/>
    <cellStyle name="Normal 14 2 2 5 2 8" xfId="17433"/>
    <cellStyle name="Normal 14 2 2 5 3" xfId="7029"/>
    <cellStyle name="Normal 14 2 2 5 3 2" xfId="17446"/>
    <cellStyle name="Normal 14 2 2 5 3 2 2" xfId="17447"/>
    <cellStyle name="Normal 14 2 2 5 3 2 3" xfId="17448"/>
    <cellStyle name="Normal 14 2 2 5 3 2 4" xfId="17449"/>
    <cellStyle name="Normal 14 2 2 5 3 3" xfId="17450"/>
    <cellStyle name="Normal 14 2 2 5 3 4" xfId="17451"/>
    <cellStyle name="Normal 14 2 2 5 3 5" xfId="17452"/>
    <cellStyle name="Normal 14 2 2 5 3 6" xfId="17453"/>
    <cellStyle name="Normal 14 2 2 5 3 8" xfId="17445"/>
    <cellStyle name="Normal 14 2 2 5 4" xfId="17454"/>
    <cellStyle name="Normal 14 2 2 5 4 2" xfId="17455"/>
    <cellStyle name="Normal 14 2 2 5 4 3" xfId="17456"/>
    <cellStyle name="Normal 14 2 2 5 4 4" xfId="17457"/>
    <cellStyle name="Normal 14 2 2 5 5" xfId="17458"/>
    <cellStyle name="Normal 14 2 2 5 6" xfId="17459"/>
    <cellStyle name="Normal 14 2 2 5 7" xfId="17460"/>
    <cellStyle name="Normal 14 2 2 5 8" xfId="17461"/>
    <cellStyle name="Normal 14 2 2 6" xfId="4446"/>
    <cellStyle name="Normal 14 2 2 7" xfId="17462"/>
    <cellStyle name="Normal 14 2 2 7 2" xfId="17463"/>
    <cellStyle name="Normal 14 2 2 7 3" xfId="17464"/>
    <cellStyle name="Normal 14 2 2 8" xfId="17465"/>
    <cellStyle name="Normal 14 2 2 9" xfId="17466"/>
    <cellStyle name="Normal 14 2 2_PRN-Daudzumi" xfId="3128"/>
    <cellStyle name="Normal 14 2 20" xfId="4444"/>
    <cellStyle name="Normal 14 2 21" xfId="17467"/>
    <cellStyle name="Normal 14 2 22" xfId="17468"/>
    <cellStyle name="Normal 14 2 3" xfId="1306"/>
    <cellStyle name="Normal 14 2 3 2" xfId="1307"/>
    <cellStyle name="Normal 14 2 3 2 2" xfId="3129"/>
    <cellStyle name="Normal 14 2 3 2 2 2" xfId="17470"/>
    <cellStyle name="Normal 14 2 3 2 2 4" xfId="17469"/>
    <cellStyle name="Normal 14 2 3 2 3" xfId="17471"/>
    <cellStyle name="Normal 14 2 3 2 4" xfId="17472"/>
    <cellStyle name="Normal 14 2 3 2 4 2" xfId="17473"/>
    <cellStyle name="Normal 14 2 3 2 5" xfId="17474"/>
    <cellStyle name="Normal 14 2 3 2 5 2" xfId="17475"/>
    <cellStyle name="Normal 14 2 3 3" xfId="1308"/>
    <cellStyle name="Normal 14 2 3 4" xfId="3909"/>
    <cellStyle name="Normal 14 2 3 4 10" xfId="17476"/>
    <cellStyle name="Normal 14 2 3 4 2" xfId="6191"/>
    <cellStyle name="Normal 14 2 3 4 2 2" xfId="7699"/>
    <cellStyle name="Normal 14 2 3 4 2 2 2" xfId="17479"/>
    <cellStyle name="Normal 14 2 3 4 2 2 2 2" xfId="17480"/>
    <cellStyle name="Normal 14 2 3 4 2 2 3" xfId="17481"/>
    <cellStyle name="Normal 14 2 3 4 2 2 4" xfId="17482"/>
    <cellStyle name="Normal 14 2 3 4 2 2 5" xfId="17483"/>
    <cellStyle name="Normal 14 2 3 4 2 2 7" xfId="17478"/>
    <cellStyle name="Normal 14 2 3 4 2 3" xfId="17484"/>
    <cellStyle name="Normal 14 2 3 4 2 3 2" xfId="17485"/>
    <cellStyle name="Normal 14 2 3 4 2 4" xfId="17486"/>
    <cellStyle name="Normal 14 2 3 4 2 5" xfId="17487"/>
    <cellStyle name="Normal 14 2 3 4 2 6" xfId="17488"/>
    <cellStyle name="Normal 14 2 3 4 2 8" xfId="17477"/>
    <cellStyle name="Normal 14 2 3 4 3" xfId="6945"/>
    <cellStyle name="Normal 14 2 3 4 3 2" xfId="17490"/>
    <cellStyle name="Normal 14 2 3 4 3 2 2" xfId="17491"/>
    <cellStyle name="Normal 14 2 3 4 3 2 3" xfId="17492"/>
    <cellStyle name="Normal 14 2 3 4 3 2 4" xfId="17493"/>
    <cellStyle name="Normal 14 2 3 4 3 3" xfId="17494"/>
    <cellStyle name="Normal 14 2 3 4 3 4" xfId="17495"/>
    <cellStyle name="Normal 14 2 3 4 3 5" xfId="17496"/>
    <cellStyle name="Normal 14 2 3 4 3 6" xfId="17497"/>
    <cellStyle name="Normal 14 2 3 4 3 8" xfId="17489"/>
    <cellStyle name="Normal 14 2 3 4 4" xfId="17498"/>
    <cellStyle name="Normal 14 2 3 4 4 2" xfId="17499"/>
    <cellStyle name="Normal 14 2 3 4 4 3" xfId="17500"/>
    <cellStyle name="Normal 14 2 3 4 4 4" xfId="17501"/>
    <cellStyle name="Normal 14 2 3 4 5" xfId="17502"/>
    <cellStyle name="Normal 14 2 3 4 6" xfId="17503"/>
    <cellStyle name="Normal 14 2 3 4 7" xfId="17504"/>
    <cellStyle name="Normal 14 2 3 4 8" xfId="17505"/>
    <cellStyle name="Normal 14 2 3 5" xfId="4148"/>
    <cellStyle name="Normal 14 2 3 5 10" xfId="17506"/>
    <cellStyle name="Normal 14 2 3 5 2" xfId="6276"/>
    <cellStyle name="Normal 14 2 3 5 2 2" xfId="7784"/>
    <cellStyle name="Normal 14 2 3 5 2 2 2" xfId="17509"/>
    <cellStyle name="Normal 14 2 3 5 2 2 2 2" xfId="17510"/>
    <cellStyle name="Normal 14 2 3 5 2 2 3" xfId="17511"/>
    <cellStyle name="Normal 14 2 3 5 2 2 4" xfId="17512"/>
    <cellStyle name="Normal 14 2 3 5 2 2 5" xfId="17513"/>
    <cellStyle name="Normal 14 2 3 5 2 2 7" xfId="17508"/>
    <cellStyle name="Normal 14 2 3 5 2 3" xfId="17514"/>
    <cellStyle name="Normal 14 2 3 5 2 3 2" xfId="17515"/>
    <cellStyle name="Normal 14 2 3 5 2 4" xfId="17516"/>
    <cellStyle name="Normal 14 2 3 5 2 5" xfId="17517"/>
    <cellStyle name="Normal 14 2 3 5 2 6" xfId="17518"/>
    <cellStyle name="Normal 14 2 3 5 2 8" xfId="17507"/>
    <cellStyle name="Normal 14 2 3 5 3" xfId="7030"/>
    <cellStyle name="Normal 14 2 3 5 3 2" xfId="17520"/>
    <cellStyle name="Normal 14 2 3 5 3 2 2" xfId="17521"/>
    <cellStyle name="Normal 14 2 3 5 3 2 3" xfId="17522"/>
    <cellStyle name="Normal 14 2 3 5 3 2 4" xfId="17523"/>
    <cellStyle name="Normal 14 2 3 5 3 3" xfId="17524"/>
    <cellStyle name="Normal 14 2 3 5 3 4" xfId="17525"/>
    <cellStyle name="Normal 14 2 3 5 3 5" xfId="17526"/>
    <cellStyle name="Normal 14 2 3 5 3 6" xfId="17527"/>
    <cellStyle name="Normal 14 2 3 5 3 8" xfId="17519"/>
    <cellStyle name="Normal 14 2 3 5 4" xfId="17528"/>
    <cellStyle name="Normal 14 2 3 5 4 2" xfId="17529"/>
    <cellStyle name="Normal 14 2 3 5 4 3" xfId="17530"/>
    <cellStyle name="Normal 14 2 3 5 4 4" xfId="17531"/>
    <cellStyle name="Normal 14 2 3 5 5" xfId="17532"/>
    <cellStyle name="Normal 14 2 3 5 6" xfId="17533"/>
    <cellStyle name="Normal 14 2 3 5 7" xfId="17534"/>
    <cellStyle name="Normal 14 2 3 5 8" xfId="17535"/>
    <cellStyle name="Normal 14 2 3 6" xfId="4447"/>
    <cellStyle name="Normal 14 2 3 7" xfId="17536"/>
    <cellStyle name="Normal 14 2 3 7 2" xfId="17537"/>
    <cellStyle name="Normal 14 2 3 7 3" xfId="17538"/>
    <cellStyle name="Normal 14 2 3 8" xfId="17539"/>
    <cellStyle name="Normal 14 2 3 9" xfId="17540"/>
    <cellStyle name="Normal 14 2 4" xfId="1309"/>
    <cellStyle name="Normal 14 2 4 2" xfId="1310"/>
    <cellStyle name="Normal 14 2 4 2 2" xfId="3130"/>
    <cellStyle name="Normal 14 2 4 2 2 2" xfId="17542"/>
    <cellStyle name="Normal 14 2 4 2 2 4" xfId="17541"/>
    <cellStyle name="Normal 14 2 4 2 3" xfId="17543"/>
    <cellStyle name="Normal 14 2 4 2 4" xfId="17544"/>
    <cellStyle name="Normal 14 2 4 2 4 2" xfId="17545"/>
    <cellStyle name="Normal 14 2 4 2 5" xfId="17546"/>
    <cellStyle name="Normal 14 2 4 2 5 2" xfId="17547"/>
    <cellStyle name="Normal 14 2 4 3" xfId="1311"/>
    <cellStyle name="Normal 14 2 4 4" xfId="3908"/>
    <cellStyle name="Normal 14 2 4 4 10" xfId="17548"/>
    <cellStyle name="Normal 14 2 4 4 2" xfId="6190"/>
    <cellStyle name="Normal 14 2 4 4 2 2" xfId="7698"/>
    <cellStyle name="Normal 14 2 4 4 2 2 2" xfId="17551"/>
    <cellStyle name="Normal 14 2 4 4 2 2 2 2" xfId="17552"/>
    <cellStyle name="Normal 14 2 4 4 2 2 3" xfId="17553"/>
    <cellStyle name="Normal 14 2 4 4 2 2 4" xfId="17554"/>
    <cellStyle name="Normal 14 2 4 4 2 2 5" xfId="17555"/>
    <cellStyle name="Normal 14 2 4 4 2 2 7" xfId="17550"/>
    <cellStyle name="Normal 14 2 4 4 2 3" xfId="17556"/>
    <cellStyle name="Normal 14 2 4 4 2 3 2" xfId="17557"/>
    <cellStyle name="Normal 14 2 4 4 2 4" xfId="17558"/>
    <cellStyle name="Normal 14 2 4 4 2 5" xfId="17559"/>
    <cellStyle name="Normal 14 2 4 4 2 6" xfId="17560"/>
    <cellStyle name="Normal 14 2 4 4 2 8" xfId="17549"/>
    <cellStyle name="Normal 14 2 4 4 3" xfId="6944"/>
    <cellStyle name="Normal 14 2 4 4 3 2" xfId="17562"/>
    <cellStyle name="Normal 14 2 4 4 3 2 2" xfId="17563"/>
    <cellStyle name="Normal 14 2 4 4 3 2 3" xfId="17564"/>
    <cellStyle name="Normal 14 2 4 4 3 2 4" xfId="17565"/>
    <cellStyle name="Normal 14 2 4 4 3 3" xfId="17566"/>
    <cellStyle name="Normal 14 2 4 4 3 4" xfId="17567"/>
    <cellStyle name="Normal 14 2 4 4 3 5" xfId="17568"/>
    <cellStyle name="Normal 14 2 4 4 3 6" xfId="17569"/>
    <cellStyle name="Normal 14 2 4 4 3 8" xfId="17561"/>
    <cellStyle name="Normal 14 2 4 4 4" xfId="17570"/>
    <cellStyle name="Normal 14 2 4 4 4 2" xfId="17571"/>
    <cellStyle name="Normal 14 2 4 4 4 3" xfId="17572"/>
    <cellStyle name="Normal 14 2 4 4 4 4" xfId="17573"/>
    <cellStyle name="Normal 14 2 4 4 5" xfId="17574"/>
    <cellStyle name="Normal 14 2 4 4 6" xfId="17575"/>
    <cellStyle name="Normal 14 2 4 4 7" xfId="17576"/>
    <cellStyle name="Normal 14 2 4 4 8" xfId="17577"/>
    <cellStyle name="Normal 14 2 4 5" xfId="4149"/>
    <cellStyle name="Normal 14 2 4 5 10" xfId="17578"/>
    <cellStyle name="Normal 14 2 4 5 2" xfId="6277"/>
    <cellStyle name="Normal 14 2 4 5 2 2" xfId="7785"/>
    <cellStyle name="Normal 14 2 4 5 2 2 2" xfId="17581"/>
    <cellStyle name="Normal 14 2 4 5 2 2 2 2" xfId="17582"/>
    <cellStyle name="Normal 14 2 4 5 2 2 3" xfId="17583"/>
    <cellStyle name="Normal 14 2 4 5 2 2 4" xfId="17584"/>
    <cellStyle name="Normal 14 2 4 5 2 2 5" xfId="17585"/>
    <cellStyle name="Normal 14 2 4 5 2 2 7" xfId="17580"/>
    <cellStyle name="Normal 14 2 4 5 2 3" xfId="17586"/>
    <cellStyle name="Normal 14 2 4 5 2 3 2" xfId="17587"/>
    <cellStyle name="Normal 14 2 4 5 2 4" xfId="17588"/>
    <cellStyle name="Normal 14 2 4 5 2 5" xfId="17589"/>
    <cellStyle name="Normal 14 2 4 5 2 6" xfId="17590"/>
    <cellStyle name="Normal 14 2 4 5 2 8" xfId="17579"/>
    <cellStyle name="Normal 14 2 4 5 3" xfId="7031"/>
    <cellStyle name="Normal 14 2 4 5 3 2" xfId="17592"/>
    <cellStyle name="Normal 14 2 4 5 3 2 2" xfId="17593"/>
    <cellStyle name="Normal 14 2 4 5 3 2 3" xfId="17594"/>
    <cellStyle name="Normal 14 2 4 5 3 2 4" xfId="17595"/>
    <cellStyle name="Normal 14 2 4 5 3 3" xfId="17596"/>
    <cellStyle name="Normal 14 2 4 5 3 4" xfId="17597"/>
    <cellStyle name="Normal 14 2 4 5 3 5" xfId="17598"/>
    <cellStyle name="Normal 14 2 4 5 3 6" xfId="17599"/>
    <cellStyle name="Normal 14 2 4 5 3 8" xfId="17591"/>
    <cellStyle name="Normal 14 2 4 5 4" xfId="17600"/>
    <cellStyle name="Normal 14 2 4 5 4 2" xfId="17601"/>
    <cellStyle name="Normal 14 2 4 5 4 3" xfId="17602"/>
    <cellStyle name="Normal 14 2 4 5 4 4" xfId="17603"/>
    <cellStyle name="Normal 14 2 4 5 5" xfId="17604"/>
    <cellStyle name="Normal 14 2 4 5 6" xfId="17605"/>
    <cellStyle name="Normal 14 2 4 5 7" xfId="17606"/>
    <cellStyle name="Normal 14 2 4 5 8" xfId="17607"/>
    <cellStyle name="Normal 14 2 4 6" xfId="17608"/>
    <cellStyle name="Normal 14 2 4 7" xfId="17609"/>
    <cellStyle name="Normal 14 2 5" xfId="1312"/>
    <cellStyle name="Normal 14 2 5 2" xfId="1313"/>
    <cellStyle name="Normal 14 2 5 2 2" xfId="3131"/>
    <cellStyle name="Normal 14 2 5 2 2 2" xfId="17611"/>
    <cellStyle name="Normal 14 2 5 2 2 4" xfId="17610"/>
    <cellStyle name="Normal 14 2 5 2 3" xfId="17612"/>
    <cellStyle name="Normal 14 2 5 2 4" xfId="17613"/>
    <cellStyle name="Normal 14 2 5 2 4 2" xfId="17614"/>
    <cellStyle name="Normal 14 2 5 2 5" xfId="17615"/>
    <cellStyle name="Normal 14 2 5 2 5 2" xfId="17616"/>
    <cellStyle name="Normal 14 2 5 3" xfId="1314"/>
    <cellStyle name="Normal 14 2 5 4" xfId="3907"/>
    <cellStyle name="Normal 14 2 5 4 10" xfId="17617"/>
    <cellStyle name="Normal 14 2 5 4 2" xfId="6189"/>
    <cellStyle name="Normal 14 2 5 4 2 2" xfId="7697"/>
    <cellStyle name="Normal 14 2 5 4 2 2 2" xfId="17620"/>
    <cellStyle name="Normal 14 2 5 4 2 2 2 2" xfId="17621"/>
    <cellStyle name="Normal 14 2 5 4 2 2 3" xfId="17622"/>
    <cellStyle name="Normal 14 2 5 4 2 2 4" xfId="17623"/>
    <cellStyle name="Normal 14 2 5 4 2 2 5" xfId="17624"/>
    <cellStyle name="Normal 14 2 5 4 2 2 7" xfId="17619"/>
    <cellStyle name="Normal 14 2 5 4 2 3" xfId="17625"/>
    <cellStyle name="Normal 14 2 5 4 2 3 2" xfId="17626"/>
    <cellStyle name="Normal 14 2 5 4 2 4" xfId="17627"/>
    <cellStyle name="Normal 14 2 5 4 2 5" xfId="17628"/>
    <cellStyle name="Normal 14 2 5 4 2 6" xfId="17629"/>
    <cellStyle name="Normal 14 2 5 4 2 8" xfId="17618"/>
    <cellStyle name="Normal 14 2 5 4 3" xfId="6943"/>
    <cellStyle name="Normal 14 2 5 4 3 2" xfId="17631"/>
    <cellStyle name="Normal 14 2 5 4 3 2 2" xfId="17632"/>
    <cellStyle name="Normal 14 2 5 4 3 2 3" xfId="17633"/>
    <cellStyle name="Normal 14 2 5 4 3 2 4" xfId="17634"/>
    <cellStyle name="Normal 14 2 5 4 3 3" xfId="17635"/>
    <cellStyle name="Normal 14 2 5 4 3 4" xfId="17636"/>
    <cellStyle name="Normal 14 2 5 4 3 5" xfId="17637"/>
    <cellStyle name="Normal 14 2 5 4 3 6" xfId="17638"/>
    <cellStyle name="Normal 14 2 5 4 3 8" xfId="17630"/>
    <cellStyle name="Normal 14 2 5 4 4" xfId="17639"/>
    <cellStyle name="Normal 14 2 5 4 4 2" xfId="17640"/>
    <cellStyle name="Normal 14 2 5 4 4 3" xfId="17641"/>
    <cellStyle name="Normal 14 2 5 4 4 4" xfId="17642"/>
    <cellStyle name="Normal 14 2 5 4 5" xfId="17643"/>
    <cellStyle name="Normal 14 2 5 4 6" xfId="17644"/>
    <cellStyle name="Normal 14 2 5 4 7" xfId="17645"/>
    <cellStyle name="Normal 14 2 5 4 8" xfId="17646"/>
    <cellStyle name="Normal 14 2 5 5" xfId="4150"/>
    <cellStyle name="Normal 14 2 5 5 10" xfId="17647"/>
    <cellStyle name="Normal 14 2 5 5 2" xfId="6278"/>
    <cellStyle name="Normal 14 2 5 5 2 2" xfId="7786"/>
    <cellStyle name="Normal 14 2 5 5 2 2 2" xfId="17650"/>
    <cellStyle name="Normal 14 2 5 5 2 2 2 2" xfId="17651"/>
    <cellStyle name="Normal 14 2 5 5 2 2 3" xfId="17652"/>
    <cellStyle name="Normal 14 2 5 5 2 2 4" xfId="17653"/>
    <cellStyle name="Normal 14 2 5 5 2 2 5" xfId="17654"/>
    <cellStyle name="Normal 14 2 5 5 2 2 7" xfId="17649"/>
    <cellStyle name="Normal 14 2 5 5 2 3" xfId="17655"/>
    <cellStyle name="Normal 14 2 5 5 2 3 2" xfId="17656"/>
    <cellStyle name="Normal 14 2 5 5 2 4" xfId="17657"/>
    <cellStyle name="Normal 14 2 5 5 2 5" xfId="17658"/>
    <cellStyle name="Normal 14 2 5 5 2 6" xfId="17659"/>
    <cellStyle name="Normal 14 2 5 5 2 8" xfId="17648"/>
    <cellStyle name="Normal 14 2 5 5 3" xfId="7032"/>
    <cellStyle name="Normal 14 2 5 5 3 2" xfId="17661"/>
    <cellStyle name="Normal 14 2 5 5 3 2 2" xfId="17662"/>
    <cellStyle name="Normal 14 2 5 5 3 2 3" xfId="17663"/>
    <cellStyle name="Normal 14 2 5 5 3 2 4" xfId="17664"/>
    <cellStyle name="Normal 14 2 5 5 3 3" xfId="17665"/>
    <cellStyle name="Normal 14 2 5 5 3 4" xfId="17666"/>
    <cellStyle name="Normal 14 2 5 5 3 5" xfId="17667"/>
    <cellStyle name="Normal 14 2 5 5 3 6" xfId="17668"/>
    <cellStyle name="Normal 14 2 5 5 3 8" xfId="17660"/>
    <cellStyle name="Normal 14 2 5 5 4" xfId="17669"/>
    <cellStyle name="Normal 14 2 5 5 4 2" xfId="17670"/>
    <cellStyle name="Normal 14 2 5 5 4 3" xfId="17671"/>
    <cellStyle name="Normal 14 2 5 5 4 4" xfId="17672"/>
    <cellStyle name="Normal 14 2 5 5 5" xfId="17673"/>
    <cellStyle name="Normal 14 2 5 5 6" xfId="17674"/>
    <cellStyle name="Normal 14 2 5 5 7" xfId="17675"/>
    <cellStyle name="Normal 14 2 5 5 8" xfId="17676"/>
    <cellStyle name="Normal 14 2 5 6" xfId="17677"/>
    <cellStyle name="Normal 14 2 5 7" xfId="17678"/>
    <cellStyle name="Normal 14 2 6" xfId="1315"/>
    <cellStyle name="Normal 14 2 6 2" xfId="1316"/>
    <cellStyle name="Normal 14 2 6 2 2" xfId="3132"/>
    <cellStyle name="Normal 14 2 6 2 2 2" xfId="17680"/>
    <cellStyle name="Normal 14 2 6 2 2 4" xfId="17679"/>
    <cellStyle name="Normal 14 2 6 2 3" xfId="17681"/>
    <cellStyle name="Normal 14 2 6 2 4" xfId="17682"/>
    <cellStyle name="Normal 14 2 6 2 4 2" xfId="17683"/>
    <cellStyle name="Normal 14 2 6 2 5" xfId="17684"/>
    <cellStyle name="Normal 14 2 6 2 5 2" xfId="17685"/>
    <cellStyle name="Normal 14 2 6 3" xfId="1317"/>
    <cellStyle name="Normal 14 2 6 4" xfId="3906"/>
    <cellStyle name="Normal 14 2 6 4 10" xfId="17686"/>
    <cellStyle name="Normal 14 2 6 4 2" xfId="6188"/>
    <cellStyle name="Normal 14 2 6 4 2 2" xfId="7696"/>
    <cellStyle name="Normal 14 2 6 4 2 2 2" xfId="17689"/>
    <cellStyle name="Normal 14 2 6 4 2 2 2 2" xfId="17690"/>
    <cellStyle name="Normal 14 2 6 4 2 2 3" xfId="17691"/>
    <cellStyle name="Normal 14 2 6 4 2 2 4" xfId="17692"/>
    <cellStyle name="Normal 14 2 6 4 2 2 5" xfId="17693"/>
    <cellStyle name="Normal 14 2 6 4 2 2 7" xfId="17688"/>
    <cellStyle name="Normal 14 2 6 4 2 3" xfId="17694"/>
    <cellStyle name="Normal 14 2 6 4 2 3 2" xfId="17695"/>
    <cellStyle name="Normal 14 2 6 4 2 4" xfId="17696"/>
    <cellStyle name="Normal 14 2 6 4 2 5" xfId="17697"/>
    <cellStyle name="Normal 14 2 6 4 2 6" xfId="17698"/>
    <cellStyle name="Normal 14 2 6 4 2 8" xfId="17687"/>
    <cellStyle name="Normal 14 2 6 4 3" xfId="6942"/>
    <cellStyle name="Normal 14 2 6 4 3 2" xfId="17700"/>
    <cellStyle name="Normal 14 2 6 4 3 2 2" xfId="17701"/>
    <cellStyle name="Normal 14 2 6 4 3 2 3" xfId="17702"/>
    <cellStyle name="Normal 14 2 6 4 3 2 4" xfId="17703"/>
    <cellStyle name="Normal 14 2 6 4 3 3" xfId="17704"/>
    <cellStyle name="Normal 14 2 6 4 3 4" xfId="17705"/>
    <cellStyle name="Normal 14 2 6 4 3 5" xfId="17706"/>
    <cellStyle name="Normal 14 2 6 4 3 6" xfId="17707"/>
    <cellStyle name="Normal 14 2 6 4 3 8" xfId="17699"/>
    <cellStyle name="Normal 14 2 6 4 4" xfId="17708"/>
    <cellStyle name="Normal 14 2 6 4 4 2" xfId="17709"/>
    <cellStyle name="Normal 14 2 6 4 4 3" xfId="17710"/>
    <cellStyle name="Normal 14 2 6 4 4 4" xfId="17711"/>
    <cellStyle name="Normal 14 2 6 4 5" xfId="17712"/>
    <cellStyle name="Normal 14 2 6 4 6" xfId="17713"/>
    <cellStyle name="Normal 14 2 6 4 7" xfId="17714"/>
    <cellStyle name="Normal 14 2 6 4 8" xfId="17715"/>
    <cellStyle name="Normal 14 2 6 5" xfId="4151"/>
    <cellStyle name="Normal 14 2 6 5 10" xfId="17716"/>
    <cellStyle name="Normal 14 2 6 5 2" xfId="6279"/>
    <cellStyle name="Normal 14 2 6 5 2 2" xfId="7787"/>
    <cellStyle name="Normal 14 2 6 5 2 2 2" xfId="17719"/>
    <cellStyle name="Normal 14 2 6 5 2 2 2 2" xfId="17720"/>
    <cellStyle name="Normal 14 2 6 5 2 2 3" xfId="17721"/>
    <cellStyle name="Normal 14 2 6 5 2 2 4" xfId="17722"/>
    <cellStyle name="Normal 14 2 6 5 2 2 5" xfId="17723"/>
    <cellStyle name="Normal 14 2 6 5 2 2 7" xfId="17718"/>
    <cellStyle name="Normal 14 2 6 5 2 3" xfId="17724"/>
    <cellStyle name="Normal 14 2 6 5 2 3 2" xfId="17725"/>
    <cellStyle name="Normal 14 2 6 5 2 4" xfId="17726"/>
    <cellStyle name="Normal 14 2 6 5 2 5" xfId="17727"/>
    <cellStyle name="Normal 14 2 6 5 2 6" xfId="17728"/>
    <cellStyle name="Normal 14 2 6 5 2 8" xfId="17717"/>
    <cellStyle name="Normal 14 2 6 5 3" xfId="7033"/>
    <cellStyle name="Normal 14 2 6 5 3 2" xfId="17730"/>
    <cellStyle name="Normal 14 2 6 5 3 2 2" xfId="17731"/>
    <cellStyle name="Normal 14 2 6 5 3 2 3" xfId="17732"/>
    <cellStyle name="Normal 14 2 6 5 3 2 4" xfId="17733"/>
    <cellStyle name="Normal 14 2 6 5 3 3" xfId="17734"/>
    <cellStyle name="Normal 14 2 6 5 3 4" xfId="17735"/>
    <cellStyle name="Normal 14 2 6 5 3 5" xfId="17736"/>
    <cellStyle name="Normal 14 2 6 5 3 6" xfId="17737"/>
    <cellStyle name="Normal 14 2 6 5 3 8" xfId="17729"/>
    <cellStyle name="Normal 14 2 6 5 4" xfId="17738"/>
    <cellStyle name="Normal 14 2 6 5 4 2" xfId="17739"/>
    <cellStyle name="Normal 14 2 6 5 4 3" xfId="17740"/>
    <cellStyle name="Normal 14 2 6 5 4 4" xfId="17741"/>
    <cellStyle name="Normal 14 2 6 5 5" xfId="17742"/>
    <cellStyle name="Normal 14 2 6 5 6" xfId="17743"/>
    <cellStyle name="Normal 14 2 6 5 7" xfId="17744"/>
    <cellStyle name="Normal 14 2 6 5 8" xfId="17745"/>
    <cellStyle name="Normal 14 2 6 6" xfId="17746"/>
    <cellStyle name="Normal 14 2 6 7" xfId="17747"/>
    <cellStyle name="Normal 14 2 7" xfId="1318"/>
    <cellStyle name="Normal 14 2 7 2" xfId="1319"/>
    <cellStyle name="Normal 14 2 7 2 2" xfId="3133"/>
    <cellStyle name="Normal 14 2 7 2 2 2" xfId="17749"/>
    <cellStyle name="Normal 14 2 7 2 2 4" xfId="17748"/>
    <cellStyle name="Normal 14 2 7 2 3" xfId="17750"/>
    <cellStyle name="Normal 14 2 7 2 4" xfId="17751"/>
    <cellStyle name="Normal 14 2 7 2 4 2" xfId="17752"/>
    <cellStyle name="Normal 14 2 7 2 5" xfId="17753"/>
    <cellStyle name="Normal 14 2 7 2 5 2" xfId="17754"/>
    <cellStyle name="Normal 14 2 7 3" xfId="1320"/>
    <cellStyle name="Normal 14 2 7 4" xfId="3905"/>
    <cellStyle name="Normal 14 2 7 4 10" xfId="17755"/>
    <cellStyle name="Normal 14 2 7 4 2" xfId="6187"/>
    <cellStyle name="Normal 14 2 7 4 2 2" xfId="7695"/>
    <cellStyle name="Normal 14 2 7 4 2 2 2" xfId="17758"/>
    <cellStyle name="Normal 14 2 7 4 2 2 2 2" xfId="17759"/>
    <cellStyle name="Normal 14 2 7 4 2 2 3" xfId="17760"/>
    <cellStyle name="Normal 14 2 7 4 2 2 4" xfId="17761"/>
    <cellStyle name="Normal 14 2 7 4 2 2 5" xfId="17762"/>
    <cellStyle name="Normal 14 2 7 4 2 2 7" xfId="17757"/>
    <cellStyle name="Normal 14 2 7 4 2 3" xfId="17763"/>
    <cellStyle name="Normal 14 2 7 4 2 3 2" xfId="17764"/>
    <cellStyle name="Normal 14 2 7 4 2 4" xfId="17765"/>
    <cellStyle name="Normal 14 2 7 4 2 5" xfId="17766"/>
    <cellStyle name="Normal 14 2 7 4 2 6" xfId="17767"/>
    <cellStyle name="Normal 14 2 7 4 2 8" xfId="17756"/>
    <cellStyle name="Normal 14 2 7 4 3" xfId="6941"/>
    <cellStyle name="Normal 14 2 7 4 3 2" xfId="17769"/>
    <cellStyle name="Normal 14 2 7 4 3 2 2" xfId="17770"/>
    <cellStyle name="Normal 14 2 7 4 3 2 3" xfId="17771"/>
    <cellStyle name="Normal 14 2 7 4 3 2 4" xfId="17772"/>
    <cellStyle name="Normal 14 2 7 4 3 3" xfId="17773"/>
    <cellStyle name="Normal 14 2 7 4 3 4" xfId="17774"/>
    <cellStyle name="Normal 14 2 7 4 3 5" xfId="17775"/>
    <cellStyle name="Normal 14 2 7 4 3 6" xfId="17776"/>
    <cellStyle name="Normal 14 2 7 4 3 8" xfId="17768"/>
    <cellStyle name="Normal 14 2 7 4 4" xfId="17777"/>
    <cellStyle name="Normal 14 2 7 4 4 2" xfId="17778"/>
    <cellStyle name="Normal 14 2 7 4 4 3" xfId="17779"/>
    <cellStyle name="Normal 14 2 7 4 4 4" xfId="17780"/>
    <cellStyle name="Normal 14 2 7 4 5" xfId="17781"/>
    <cellStyle name="Normal 14 2 7 4 6" xfId="17782"/>
    <cellStyle name="Normal 14 2 7 4 7" xfId="17783"/>
    <cellStyle name="Normal 14 2 7 4 8" xfId="17784"/>
    <cellStyle name="Normal 14 2 7 5" xfId="4152"/>
    <cellStyle name="Normal 14 2 7 5 10" xfId="17785"/>
    <cellStyle name="Normal 14 2 7 5 2" xfId="6280"/>
    <cellStyle name="Normal 14 2 7 5 2 2" xfId="7788"/>
    <cellStyle name="Normal 14 2 7 5 2 2 2" xfId="17788"/>
    <cellStyle name="Normal 14 2 7 5 2 2 2 2" xfId="17789"/>
    <cellStyle name="Normal 14 2 7 5 2 2 3" xfId="17790"/>
    <cellStyle name="Normal 14 2 7 5 2 2 4" xfId="17791"/>
    <cellStyle name="Normal 14 2 7 5 2 2 5" xfId="17792"/>
    <cellStyle name="Normal 14 2 7 5 2 2 7" xfId="17787"/>
    <cellStyle name="Normal 14 2 7 5 2 3" xfId="17793"/>
    <cellStyle name="Normal 14 2 7 5 2 3 2" xfId="17794"/>
    <cellStyle name="Normal 14 2 7 5 2 4" xfId="17795"/>
    <cellStyle name="Normal 14 2 7 5 2 5" xfId="17796"/>
    <cellStyle name="Normal 14 2 7 5 2 6" xfId="17797"/>
    <cellStyle name="Normal 14 2 7 5 2 8" xfId="17786"/>
    <cellStyle name="Normal 14 2 7 5 3" xfId="7034"/>
    <cellStyle name="Normal 14 2 7 5 3 2" xfId="17799"/>
    <cellStyle name="Normal 14 2 7 5 3 2 2" xfId="17800"/>
    <cellStyle name="Normal 14 2 7 5 3 2 3" xfId="17801"/>
    <cellStyle name="Normal 14 2 7 5 3 2 4" xfId="17802"/>
    <cellStyle name="Normal 14 2 7 5 3 3" xfId="17803"/>
    <cellStyle name="Normal 14 2 7 5 3 4" xfId="17804"/>
    <cellStyle name="Normal 14 2 7 5 3 5" xfId="17805"/>
    <cellStyle name="Normal 14 2 7 5 3 6" xfId="17806"/>
    <cellStyle name="Normal 14 2 7 5 3 8" xfId="17798"/>
    <cellStyle name="Normal 14 2 7 5 4" xfId="17807"/>
    <cellStyle name="Normal 14 2 7 5 4 2" xfId="17808"/>
    <cellStyle name="Normal 14 2 7 5 4 3" xfId="17809"/>
    <cellStyle name="Normal 14 2 7 5 4 4" xfId="17810"/>
    <cellStyle name="Normal 14 2 7 5 5" xfId="17811"/>
    <cellStyle name="Normal 14 2 7 5 6" xfId="17812"/>
    <cellStyle name="Normal 14 2 7 5 7" xfId="17813"/>
    <cellStyle name="Normal 14 2 7 5 8" xfId="17814"/>
    <cellStyle name="Normal 14 2 7 6" xfId="17815"/>
    <cellStyle name="Normal 14 2 7 7" xfId="17816"/>
    <cellStyle name="Normal 14 2 8" xfId="1321"/>
    <cellStyle name="Normal 14 2 8 2" xfId="1322"/>
    <cellStyle name="Normal 14 2 8 2 2" xfId="3134"/>
    <cellStyle name="Normal 14 2 8 2 2 2" xfId="17818"/>
    <cellStyle name="Normal 14 2 8 2 2 4" xfId="17817"/>
    <cellStyle name="Normal 14 2 8 2 3" xfId="17819"/>
    <cellStyle name="Normal 14 2 8 2 4" xfId="17820"/>
    <cellStyle name="Normal 14 2 8 2 4 2" xfId="17821"/>
    <cellStyle name="Normal 14 2 8 2 5" xfId="17822"/>
    <cellStyle name="Normal 14 2 8 2 5 2" xfId="17823"/>
    <cellStyle name="Normal 14 2 8 3" xfId="1323"/>
    <cellStyle name="Normal 14 2 8 4" xfId="3904"/>
    <cellStyle name="Normal 14 2 8 4 10" xfId="17824"/>
    <cellStyle name="Normal 14 2 8 4 2" xfId="6186"/>
    <cellStyle name="Normal 14 2 8 4 2 2" xfId="7694"/>
    <cellStyle name="Normal 14 2 8 4 2 2 2" xfId="17827"/>
    <cellStyle name="Normal 14 2 8 4 2 2 2 2" xfId="17828"/>
    <cellStyle name="Normal 14 2 8 4 2 2 3" xfId="17829"/>
    <cellStyle name="Normal 14 2 8 4 2 2 4" xfId="17830"/>
    <cellStyle name="Normal 14 2 8 4 2 2 5" xfId="17831"/>
    <cellStyle name="Normal 14 2 8 4 2 2 7" xfId="17826"/>
    <cellStyle name="Normal 14 2 8 4 2 3" xfId="17832"/>
    <cellStyle name="Normal 14 2 8 4 2 3 2" xfId="17833"/>
    <cellStyle name="Normal 14 2 8 4 2 4" xfId="17834"/>
    <cellStyle name="Normal 14 2 8 4 2 5" xfId="17835"/>
    <cellStyle name="Normal 14 2 8 4 2 6" xfId="17836"/>
    <cellStyle name="Normal 14 2 8 4 2 8" xfId="17825"/>
    <cellStyle name="Normal 14 2 8 4 3" xfId="6940"/>
    <cellStyle name="Normal 14 2 8 4 3 2" xfId="17838"/>
    <cellStyle name="Normal 14 2 8 4 3 2 2" xfId="17839"/>
    <cellStyle name="Normal 14 2 8 4 3 2 3" xfId="17840"/>
    <cellStyle name="Normal 14 2 8 4 3 2 4" xfId="17841"/>
    <cellStyle name="Normal 14 2 8 4 3 3" xfId="17842"/>
    <cellStyle name="Normal 14 2 8 4 3 4" xfId="17843"/>
    <cellStyle name="Normal 14 2 8 4 3 5" xfId="17844"/>
    <cellStyle name="Normal 14 2 8 4 3 6" xfId="17845"/>
    <cellStyle name="Normal 14 2 8 4 3 8" xfId="17837"/>
    <cellStyle name="Normal 14 2 8 4 4" xfId="17846"/>
    <cellStyle name="Normal 14 2 8 4 4 2" xfId="17847"/>
    <cellStyle name="Normal 14 2 8 4 4 3" xfId="17848"/>
    <cellStyle name="Normal 14 2 8 4 4 4" xfId="17849"/>
    <cellStyle name="Normal 14 2 8 4 5" xfId="17850"/>
    <cellStyle name="Normal 14 2 8 4 6" xfId="17851"/>
    <cellStyle name="Normal 14 2 8 4 7" xfId="17852"/>
    <cellStyle name="Normal 14 2 8 4 8" xfId="17853"/>
    <cellStyle name="Normal 14 2 8 5" xfId="4153"/>
    <cellStyle name="Normal 14 2 8 5 10" xfId="17854"/>
    <cellStyle name="Normal 14 2 8 5 2" xfId="6281"/>
    <cellStyle name="Normal 14 2 8 5 2 2" xfId="7789"/>
    <cellStyle name="Normal 14 2 8 5 2 2 2" xfId="17857"/>
    <cellStyle name="Normal 14 2 8 5 2 2 2 2" xfId="17858"/>
    <cellStyle name="Normal 14 2 8 5 2 2 3" xfId="17859"/>
    <cellStyle name="Normal 14 2 8 5 2 2 4" xfId="17860"/>
    <cellStyle name="Normal 14 2 8 5 2 2 5" xfId="17861"/>
    <cellStyle name="Normal 14 2 8 5 2 2 7" xfId="17856"/>
    <cellStyle name="Normal 14 2 8 5 2 3" xfId="17862"/>
    <cellStyle name="Normal 14 2 8 5 2 3 2" xfId="17863"/>
    <cellStyle name="Normal 14 2 8 5 2 4" xfId="17864"/>
    <cellStyle name="Normal 14 2 8 5 2 5" xfId="17865"/>
    <cellStyle name="Normal 14 2 8 5 2 6" xfId="17866"/>
    <cellStyle name="Normal 14 2 8 5 2 8" xfId="17855"/>
    <cellStyle name="Normal 14 2 8 5 3" xfId="7035"/>
    <cellStyle name="Normal 14 2 8 5 3 2" xfId="17868"/>
    <cellStyle name="Normal 14 2 8 5 3 2 2" xfId="17869"/>
    <cellStyle name="Normal 14 2 8 5 3 2 3" xfId="17870"/>
    <cellStyle name="Normal 14 2 8 5 3 2 4" xfId="17871"/>
    <cellStyle name="Normal 14 2 8 5 3 3" xfId="17872"/>
    <cellStyle name="Normal 14 2 8 5 3 4" xfId="17873"/>
    <cellStyle name="Normal 14 2 8 5 3 5" xfId="17874"/>
    <cellStyle name="Normal 14 2 8 5 3 6" xfId="17875"/>
    <cellStyle name="Normal 14 2 8 5 3 8" xfId="17867"/>
    <cellStyle name="Normal 14 2 8 5 4" xfId="17876"/>
    <cellStyle name="Normal 14 2 8 5 4 2" xfId="17877"/>
    <cellStyle name="Normal 14 2 8 5 4 3" xfId="17878"/>
    <cellStyle name="Normal 14 2 8 5 4 4" xfId="17879"/>
    <cellStyle name="Normal 14 2 8 5 5" xfId="17880"/>
    <cellStyle name="Normal 14 2 8 5 6" xfId="17881"/>
    <cellStyle name="Normal 14 2 8 5 7" xfId="17882"/>
    <cellStyle name="Normal 14 2 8 5 8" xfId="17883"/>
    <cellStyle name="Normal 14 2 8 6" xfId="17884"/>
    <cellStyle name="Normal 14 2 8 7" xfId="17885"/>
    <cellStyle name="Normal 14 2 9" xfId="1324"/>
    <cellStyle name="Normal 14 2 9 2" xfId="1325"/>
    <cellStyle name="Normal 14 2 9 2 2" xfId="3135"/>
    <cellStyle name="Normal 14 2 9 2 2 2" xfId="17887"/>
    <cellStyle name="Normal 14 2 9 2 2 4" xfId="17886"/>
    <cellStyle name="Normal 14 2 9 2 3" xfId="17888"/>
    <cellStyle name="Normal 14 2 9 2 4" xfId="17889"/>
    <cellStyle name="Normal 14 2 9 2 4 2" xfId="17890"/>
    <cellStyle name="Normal 14 2 9 2 5" xfId="17891"/>
    <cellStyle name="Normal 14 2 9 2 5 2" xfId="17892"/>
    <cellStyle name="Normal 14 2 9 3" xfId="1326"/>
    <cellStyle name="Normal 14 2 9 4" xfId="3903"/>
    <cellStyle name="Normal 14 2 9 4 10" xfId="17893"/>
    <cellStyle name="Normal 14 2 9 4 2" xfId="6185"/>
    <cellStyle name="Normal 14 2 9 4 2 2" xfId="7693"/>
    <cellStyle name="Normal 14 2 9 4 2 2 2" xfId="17896"/>
    <cellStyle name="Normal 14 2 9 4 2 2 2 2" xfId="17897"/>
    <cellStyle name="Normal 14 2 9 4 2 2 3" xfId="17898"/>
    <cellStyle name="Normal 14 2 9 4 2 2 4" xfId="17899"/>
    <cellStyle name="Normal 14 2 9 4 2 2 5" xfId="17900"/>
    <cellStyle name="Normal 14 2 9 4 2 2 7" xfId="17895"/>
    <cellStyle name="Normal 14 2 9 4 2 3" xfId="17901"/>
    <cellStyle name="Normal 14 2 9 4 2 3 2" xfId="17902"/>
    <cellStyle name="Normal 14 2 9 4 2 4" xfId="17903"/>
    <cellStyle name="Normal 14 2 9 4 2 5" xfId="17904"/>
    <cellStyle name="Normal 14 2 9 4 2 6" xfId="17905"/>
    <cellStyle name="Normal 14 2 9 4 2 8" xfId="17894"/>
    <cellStyle name="Normal 14 2 9 4 3" xfId="6939"/>
    <cellStyle name="Normal 14 2 9 4 3 2" xfId="17907"/>
    <cellStyle name="Normal 14 2 9 4 3 2 2" xfId="17908"/>
    <cellStyle name="Normal 14 2 9 4 3 2 3" xfId="17909"/>
    <cellStyle name="Normal 14 2 9 4 3 2 4" xfId="17910"/>
    <cellStyle name="Normal 14 2 9 4 3 3" xfId="17911"/>
    <cellStyle name="Normal 14 2 9 4 3 4" xfId="17912"/>
    <cellStyle name="Normal 14 2 9 4 3 5" xfId="17913"/>
    <cellStyle name="Normal 14 2 9 4 3 6" xfId="17914"/>
    <cellStyle name="Normal 14 2 9 4 3 8" xfId="17906"/>
    <cellStyle name="Normal 14 2 9 4 4" xfId="17915"/>
    <cellStyle name="Normal 14 2 9 4 4 2" xfId="17916"/>
    <cellStyle name="Normal 14 2 9 4 4 3" xfId="17917"/>
    <cellStyle name="Normal 14 2 9 4 4 4" xfId="17918"/>
    <cellStyle name="Normal 14 2 9 4 5" xfId="17919"/>
    <cellStyle name="Normal 14 2 9 4 6" xfId="17920"/>
    <cellStyle name="Normal 14 2 9 4 7" xfId="17921"/>
    <cellStyle name="Normal 14 2 9 4 8" xfId="17922"/>
    <cellStyle name="Normal 14 2 9 5" xfId="4154"/>
    <cellStyle name="Normal 14 2 9 5 10" xfId="17923"/>
    <cellStyle name="Normal 14 2 9 5 2" xfId="6282"/>
    <cellStyle name="Normal 14 2 9 5 2 2" xfId="7790"/>
    <cellStyle name="Normal 14 2 9 5 2 2 2" xfId="17926"/>
    <cellStyle name="Normal 14 2 9 5 2 2 2 2" xfId="17927"/>
    <cellStyle name="Normal 14 2 9 5 2 2 3" xfId="17928"/>
    <cellStyle name="Normal 14 2 9 5 2 2 4" xfId="17929"/>
    <cellStyle name="Normal 14 2 9 5 2 2 5" xfId="17930"/>
    <cellStyle name="Normal 14 2 9 5 2 2 7" xfId="17925"/>
    <cellStyle name="Normal 14 2 9 5 2 3" xfId="17931"/>
    <cellStyle name="Normal 14 2 9 5 2 3 2" xfId="17932"/>
    <cellStyle name="Normal 14 2 9 5 2 4" xfId="17933"/>
    <cellStyle name="Normal 14 2 9 5 2 5" xfId="17934"/>
    <cellStyle name="Normal 14 2 9 5 2 6" xfId="17935"/>
    <cellStyle name="Normal 14 2 9 5 2 8" xfId="17924"/>
    <cellStyle name="Normal 14 2 9 5 3" xfId="7036"/>
    <cellStyle name="Normal 14 2 9 5 3 2" xfId="17937"/>
    <cellStyle name="Normal 14 2 9 5 3 2 2" xfId="17938"/>
    <cellStyle name="Normal 14 2 9 5 3 2 3" xfId="17939"/>
    <cellStyle name="Normal 14 2 9 5 3 2 4" xfId="17940"/>
    <cellStyle name="Normal 14 2 9 5 3 3" xfId="17941"/>
    <cellStyle name="Normal 14 2 9 5 3 4" xfId="17942"/>
    <cellStyle name="Normal 14 2 9 5 3 5" xfId="17943"/>
    <cellStyle name="Normal 14 2 9 5 3 6" xfId="17944"/>
    <cellStyle name="Normal 14 2 9 5 3 8" xfId="17936"/>
    <cellStyle name="Normal 14 2 9 5 4" xfId="17945"/>
    <cellStyle name="Normal 14 2 9 5 4 2" xfId="17946"/>
    <cellStyle name="Normal 14 2 9 5 4 3" xfId="17947"/>
    <cellStyle name="Normal 14 2 9 5 4 4" xfId="17948"/>
    <cellStyle name="Normal 14 2 9 5 5" xfId="17949"/>
    <cellStyle name="Normal 14 2 9 5 6" xfId="17950"/>
    <cellStyle name="Normal 14 2 9 5 7" xfId="17951"/>
    <cellStyle name="Normal 14 2 9 5 8" xfId="17952"/>
    <cellStyle name="Normal 14 2 9 6" xfId="17953"/>
    <cellStyle name="Normal 14 2 9 7" xfId="17954"/>
    <cellStyle name="Normal 14 2_ALL-Saturs" xfId="2778"/>
    <cellStyle name="Normal 14 20" xfId="1327"/>
    <cellStyle name="Normal 14 20 2" xfId="1328"/>
    <cellStyle name="Normal 14 20 2 2" xfId="3136"/>
    <cellStyle name="Normal 14 20 2 2 2" xfId="17956"/>
    <cellStyle name="Normal 14 20 2 2 4" xfId="17955"/>
    <cellStyle name="Normal 14 20 2 3" xfId="17957"/>
    <cellStyle name="Normal 14 20 2 4" xfId="17958"/>
    <cellStyle name="Normal 14 20 2 4 2" xfId="17959"/>
    <cellStyle name="Normal 14 20 2 5" xfId="17960"/>
    <cellStyle name="Normal 14 20 2 5 2" xfId="17961"/>
    <cellStyle name="Normal 14 20 3" xfId="1329"/>
    <cellStyle name="Normal 14 20 4" xfId="3902"/>
    <cellStyle name="Normal 14 20 4 10" xfId="17962"/>
    <cellStyle name="Normal 14 20 4 2" xfId="6184"/>
    <cellStyle name="Normal 14 20 4 2 2" xfId="7692"/>
    <cellStyle name="Normal 14 20 4 2 2 2" xfId="17965"/>
    <cellStyle name="Normal 14 20 4 2 2 2 2" xfId="17966"/>
    <cellStyle name="Normal 14 20 4 2 2 3" xfId="17967"/>
    <cellStyle name="Normal 14 20 4 2 2 4" xfId="17968"/>
    <cellStyle name="Normal 14 20 4 2 2 5" xfId="17969"/>
    <cellStyle name="Normal 14 20 4 2 2 7" xfId="17964"/>
    <cellStyle name="Normal 14 20 4 2 3" xfId="17970"/>
    <cellStyle name="Normal 14 20 4 2 3 2" xfId="17971"/>
    <cellStyle name="Normal 14 20 4 2 4" xfId="17972"/>
    <cellStyle name="Normal 14 20 4 2 5" xfId="17973"/>
    <cellStyle name="Normal 14 20 4 2 6" xfId="17974"/>
    <cellStyle name="Normal 14 20 4 2 8" xfId="17963"/>
    <cellStyle name="Normal 14 20 4 3" xfId="6938"/>
    <cellStyle name="Normal 14 20 4 3 2" xfId="17976"/>
    <cellStyle name="Normal 14 20 4 3 2 2" xfId="17977"/>
    <cellStyle name="Normal 14 20 4 3 2 3" xfId="17978"/>
    <cellStyle name="Normal 14 20 4 3 2 4" xfId="17979"/>
    <cellStyle name="Normal 14 20 4 3 3" xfId="17980"/>
    <cellStyle name="Normal 14 20 4 3 4" xfId="17981"/>
    <cellStyle name="Normal 14 20 4 3 5" xfId="17982"/>
    <cellStyle name="Normal 14 20 4 3 6" xfId="17983"/>
    <cellStyle name="Normal 14 20 4 3 8" xfId="17975"/>
    <cellStyle name="Normal 14 20 4 4" xfId="17984"/>
    <cellStyle name="Normal 14 20 4 4 2" xfId="17985"/>
    <cellStyle name="Normal 14 20 4 4 3" xfId="17986"/>
    <cellStyle name="Normal 14 20 4 4 4" xfId="17987"/>
    <cellStyle name="Normal 14 20 4 5" xfId="17988"/>
    <cellStyle name="Normal 14 20 4 6" xfId="17989"/>
    <cellStyle name="Normal 14 20 4 7" xfId="17990"/>
    <cellStyle name="Normal 14 20 4 8" xfId="17991"/>
    <cellStyle name="Normal 14 20 5" xfId="4155"/>
    <cellStyle name="Normal 14 20 5 10" xfId="17992"/>
    <cellStyle name="Normal 14 20 5 2" xfId="6283"/>
    <cellStyle name="Normal 14 20 5 2 2" xfId="7791"/>
    <cellStyle name="Normal 14 20 5 2 2 2" xfId="17995"/>
    <cellStyle name="Normal 14 20 5 2 2 2 2" xfId="17996"/>
    <cellStyle name="Normal 14 20 5 2 2 3" xfId="17997"/>
    <cellStyle name="Normal 14 20 5 2 2 4" xfId="17998"/>
    <cellStyle name="Normal 14 20 5 2 2 5" xfId="17999"/>
    <cellStyle name="Normal 14 20 5 2 2 7" xfId="17994"/>
    <cellStyle name="Normal 14 20 5 2 3" xfId="18000"/>
    <cellStyle name="Normal 14 20 5 2 3 2" xfId="18001"/>
    <cellStyle name="Normal 14 20 5 2 4" xfId="18002"/>
    <cellStyle name="Normal 14 20 5 2 5" xfId="18003"/>
    <cellStyle name="Normal 14 20 5 2 6" xfId="18004"/>
    <cellStyle name="Normal 14 20 5 2 8" xfId="17993"/>
    <cellStyle name="Normal 14 20 5 3" xfId="7037"/>
    <cellStyle name="Normal 14 20 5 3 2" xfId="18006"/>
    <cellStyle name="Normal 14 20 5 3 2 2" xfId="18007"/>
    <cellStyle name="Normal 14 20 5 3 2 3" xfId="18008"/>
    <cellStyle name="Normal 14 20 5 3 2 4" xfId="18009"/>
    <cellStyle name="Normal 14 20 5 3 3" xfId="18010"/>
    <cellStyle name="Normal 14 20 5 3 4" xfId="18011"/>
    <cellStyle name="Normal 14 20 5 3 5" xfId="18012"/>
    <cellStyle name="Normal 14 20 5 3 6" xfId="18013"/>
    <cellStyle name="Normal 14 20 5 3 8" xfId="18005"/>
    <cellStyle name="Normal 14 20 5 4" xfId="18014"/>
    <cellStyle name="Normal 14 20 5 4 2" xfId="18015"/>
    <cellStyle name="Normal 14 20 5 4 3" xfId="18016"/>
    <cellStyle name="Normal 14 20 5 4 4" xfId="18017"/>
    <cellStyle name="Normal 14 20 5 5" xfId="18018"/>
    <cellStyle name="Normal 14 20 5 6" xfId="18019"/>
    <cellStyle name="Normal 14 20 5 7" xfId="18020"/>
    <cellStyle name="Normal 14 20 5 8" xfId="18021"/>
    <cellStyle name="Normal 14 20 6" xfId="18022"/>
    <cellStyle name="Normal 14 20 7" xfId="18023"/>
    <cellStyle name="Normal 14 21" xfId="1330"/>
    <cellStyle name="Normal 14 21 2" xfId="1331"/>
    <cellStyle name="Normal 14 21 2 2" xfId="3137"/>
    <cellStyle name="Normal 14 21 2 2 2" xfId="18025"/>
    <cellStyle name="Normal 14 21 2 2 4" xfId="18024"/>
    <cellStyle name="Normal 14 21 2 3" xfId="18026"/>
    <cellStyle name="Normal 14 21 2 4" xfId="18027"/>
    <cellStyle name="Normal 14 21 2 4 2" xfId="18028"/>
    <cellStyle name="Normal 14 21 2 5" xfId="18029"/>
    <cellStyle name="Normal 14 21 2 5 2" xfId="18030"/>
    <cellStyle name="Normal 14 21 3" xfId="1332"/>
    <cellStyle name="Normal 14 21 4" xfId="3901"/>
    <cellStyle name="Normal 14 21 4 10" xfId="18031"/>
    <cellStyle name="Normal 14 21 4 2" xfId="6183"/>
    <cellStyle name="Normal 14 21 4 2 2" xfId="7691"/>
    <cellStyle name="Normal 14 21 4 2 2 2" xfId="18034"/>
    <cellStyle name="Normal 14 21 4 2 2 2 2" xfId="18035"/>
    <cellStyle name="Normal 14 21 4 2 2 3" xfId="18036"/>
    <cellStyle name="Normal 14 21 4 2 2 4" xfId="18037"/>
    <cellStyle name="Normal 14 21 4 2 2 5" xfId="18038"/>
    <cellStyle name="Normal 14 21 4 2 2 7" xfId="18033"/>
    <cellStyle name="Normal 14 21 4 2 3" xfId="18039"/>
    <cellStyle name="Normal 14 21 4 2 3 2" xfId="18040"/>
    <cellStyle name="Normal 14 21 4 2 4" xfId="18041"/>
    <cellStyle name="Normal 14 21 4 2 5" xfId="18042"/>
    <cellStyle name="Normal 14 21 4 2 6" xfId="18043"/>
    <cellStyle name="Normal 14 21 4 2 8" xfId="18032"/>
    <cellStyle name="Normal 14 21 4 3" xfId="6937"/>
    <cellStyle name="Normal 14 21 4 3 2" xfId="18045"/>
    <cellStyle name="Normal 14 21 4 3 2 2" xfId="18046"/>
    <cellStyle name="Normal 14 21 4 3 2 3" xfId="18047"/>
    <cellStyle name="Normal 14 21 4 3 2 4" xfId="18048"/>
    <cellStyle name="Normal 14 21 4 3 3" xfId="18049"/>
    <cellStyle name="Normal 14 21 4 3 4" xfId="18050"/>
    <cellStyle name="Normal 14 21 4 3 5" xfId="18051"/>
    <cellStyle name="Normal 14 21 4 3 6" xfId="18052"/>
    <cellStyle name="Normal 14 21 4 3 8" xfId="18044"/>
    <cellStyle name="Normal 14 21 4 4" xfId="18053"/>
    <cellStyle name="Normal 14 21 4 4 2" xfId="18054"/>
    <cellStyle name="Normal 14 21 4 4 3" xfId="18055"/>
    <cellStyle name="Normal 14 21 4 4 4" xfId="18056"/>
    <cellStyle name="Normal 14 21 4 5" xfId="18057"/>
    <cellStyle name="Normal 14 21 4 6" xfId="18058"/>
    <cellStyle name="Normal 14 21 4 7" xfId="18059"/>
    <cellStyle name="Normal 14 21 4 8" xfId="18060"/>
    <cellStyle name="Normal 14 21 5" xfId="4156"/>
    <cellStyle name="Normal 14 21 5 10" xfId="18061"/>
    <cellStyle name="Normal 14 21 5 2" xfId="6284"/>
    <cellStyle name="Normal 14 21 5 2 2" xfId="7792"/>
    <cellStyle name="Normal 14 21 5 2 2 2" xfId="18064"/>
    <cellStyle name="Normal 14 21 5 2 2 2 2" xfId="18065"/>
    <cellStyle name="Normal 14 21 5 2 2 3" xfId="18066"/>
    <cellStyle name="Normal 14 21 5 2 2 4" xfId="18067"/>
    <cellStyle name="Normal 14 21 5 2 2 5" xfId="18068"/>
    <cellStyle name="Normal 14 21 5 2 2 7" xfId="18063"/>
    <cellStyle name="Normal 14 21 5 2 3" xfId="18069"/>
    <cellStyle name="Normal 14 21 5 2 3 2" xfId="18070"/>
    <cellStyle name="Normal 14 21 5 2 4" xfId="18071"/>
    <cellStyle name="Normal 14 21 5 2 5" xfId="18072"/>
    <cellStyle name="Normal 14 21 5 2 6" xfId="18073"/>
    <cellStyle name="Normal 14 21 5 2 8" xfId="18062"/>
    <cellStyle name="Normal 14 21 5 3" xfId="7038"/>
    <cellStyle name="Normal 14 21 5 3 2" xfId="18075"/>
    <cellStyle name="Normal 14 21 5 3 2 2" xfId="18076"/>
    <cellStyle name="Normal 14 21 5 3 2 3" xfId="18077"/>
    <cellStyle name="Normal 14 21 5 3 2 4" xfId="18078"/>
    <cellStyle name="Normal 14 21 5 3 3" xfId="18079"/>
    <cellStyle name="Normal 14 21 5 3 4" xfId="18080"/>
    <cellStyle name="Normal 14 21 5 3 5" xfId="18081"/>
    <cellStyle name="Normal 14 21 5 3 6" xfId="18082"/>
    <cellStyle name="Normal 14 21 5 3 8" xfId="18074"/>
    <cellStyle name="Normal 14 21 5 4" xfId="18083"/>
    <cellStyle name="Normal 14 21 5 4 2" xfId="18084"/>
    <cellStyle name="Normal 14 21 5 4 3" xfId="18085"/>
    <cellStyle name="Normal 14 21 5 4 4" xfId="18086"/>
    <cellStyle name="Normal 14 21 5 5" xfId="18087"/>
    <cellStyle name="Normal 14 21 5 6" xfId="18088"/>
    <cellStyle name="Normal 14 21 5 7" xfId="18089"/>
    <cellStyle name="Normal 14 21 5 8" xfId="18090"/>
    <cellStyle name="Normal 14 21 6" xfId="18091"/>
    <cellStyle name="Normal 14 21 7" xfId="18092"/>
    <cellStyle name="Normal 14 22" xfId="1333"/>
    <cellStyle name="Normal 14 22 2" xfId="1334"/>
    <cellStyle name="Normal 14 22 2 2" xfId="3138"/>
    <cellStyle name="Normal 14 22 2 2 2" xfId="18094"/>
    <cellStyle name="Normal 14 22 2 2 4" xfId="18093"/>
    <cellStyle name="Normal 14 22 2 3" xfId="18095"/>
    <cellStyle name="Normal 14 22 2 4" xfId="18096"/>
    <cellStyle name="Normal 14 22 2 4 2" xfId="18097"/>
    <cellStyle name="Normal 14 22 2 5" xfId="18098"/>
    <cellStyle name="Normal 14 22 2 5 2" xfId="18099"/>
    <cellStyle name="Normal 14 22 3" xfId="1335"/>
    <cellStyle name="Normal 14 22 4" xfId="3900"/>
    <cellStyle name="Normal 14 22 4 10" xfId="18100"/>
    <cellStyle name="Normal 14 22 4 2" xfId="6182"/>
    <cellStyle name="Normal 14 22 4 2 2" xfId="7690"/>
    <cellStyle name="Normal 14 22 4 2 2 2" xfId="18103"/>
    <cellStyle name="Normal 14 22 4 2 2 2 2" xfId="18104"/>
    <cellStyle name="Normal 14 22 4 2 2 3" xfId="18105"/>
    <cellStyle name="Normal 14 22 4 2 2 4" xfId="18106"/>
    <cellStyle name="Normal 14 22 4 2 2 5" xfId="18107"/>
    <cellStyle name="Normal 14 22 4 2 2 7" xfId="18102"/>
    <cellStyle name="Normal 14 22 4 2 3" xfId="18108"/>
    <cellStyle name="Normal 14 22 4 2 3 2" xfId="18109"/>
    <cellStyle name="Normal 14 22 4 2 4" xfId="18110"/>
    <cellStyle name="Normal 14 22 4 2 5" xfId="18111"/>
    <cellStyle name="Normal 14 22 4 2 6" xfId="18112"/>
    <cellStyle name="Normal 14 22 4 2 8" xfId="18101"/>
    <cellStyle name="Normal 14 22 4 3" xfId="6936"/>
    <cellStyle name="Normal 14 22 4 3 2" xfId="18114"/>
    <cellStyle name="Normal 14 22 4 3 2 2" xfId="18115"/>
    <cellStyle name="Normal 14 22 4 3 2 3" xfId="18116"/>
    <cellStyle name="Normal 14 22 4 3 2 4" xfId="18117"/>
    <cellStyle name="Normal 14 22 4 3 3" xfId="18118"/>
    <cellStyle name="Normal 14 22 4 3 4" xfId="18119"/>
    <cellStyle name="Normal 14 22 4 3 5" xfId="18120"/>
    <cellStyle name="Normal 14 22 4 3 6" xfId="18121"/>
    <cellStyle name="Normal 14 22 4 3 8" xfId="18113"/>
    <cellStyle name="Normal 14 22 4 4" xfId="18122"/>
    <cellStyle name="Normal 14 22 4 4 2" xfId="18123"/>
    <cellStyle name="Normal 14 22 4 4 3" xfId="18124"/>
    <cellStyle name="Normal 14 22 4 4 4" xfId="18125"/>
    <cellStyle name="Normal 14 22 4 5" xfId="18126"/>
    <cellStyle name="Normal 14 22 4 6" xfId="18127"/>
    <cellStyle name="Normal 14 22 4 7" xfId="18128"/>
    <cellStyle name="Normal 14 22 4 8" xfId="18129"/>
    <cellStyle name="Normal 14 22 5" xfId="4157"/>
    <cellStyle name="Normal 14 22 5 10" xfId="18130"/>
    <cellStyle name="Normal 14 22 5 2" xfId="6285"/>
    <cellStyle name="Normal 14 22 5 2 2" xfId="7793"/>
    <cellStyle name="Normal 14 22 5 2 2 2" xfId="18133"/>
    <cellStyle name="Normal 14 22 5 2 2 2 2" xfId="18134"/>
    <cellStyle name="Normal 14 22 5 2 2 3" xfId="18135"/>
    <cellStyle name="Normal 14 22 5 2 2 4" xfId="18136"/>
    <cellStyle name="Normal 14 22 5 2 2 5" xfId="18137"/>
    <cellStyle name="Normal 14 22 5 2 2 7" xfId="18132"/>
    <cellStyle name="Normal 14 22 5 2 3" xfId="18138"/>
    <cellStyle name="Normal 14 22 5 2 3 2" xfId="18139"/>
    <cellStyle name="Normal 14 22 5 2 4" xfId="18140"/>
    <cellStyle name="Normal 14 22 5 2 5" xfId="18141"/>
    <cellStyle name="Normal 14 22 5 2 6" xfId="18142"/>
    <cellStyle name="Normal 14 22 5 2 8" xfId="18131"/>
    <cellStyle name="Normal 14 22 5 3" xfId="7039"/>
    <cellStyle name="Normal 14 22 5 3 2" xfId="18144"/>
    <cellStyle name="Normal 14 22 5 3 2 2" xfId="18145"/>
    <cellStyle name="Normal 14 22 5 3 2 3" xfId="18146"/>
    <cellStyle name="Normal 14 22 5 3 2 4" xfId="18147"/>
    <cellStyle name="Normal 14 22 5 3 3" xfId="18148"/>
    <cellStyle name="Normal 14 22 5 3 4" xfId="18149"/>
    <cellStyle name="Normal 14 22 5 3 5" xfId="18150"/>
    <cellStyle name="Normal 14 22 5 3 6" xfId="18151"/>
    <cellStyle name="Normal 14 22 5 3 8" xfId="18143"/>
    <cellStyle name="Normal 14 22 5 4" xfId="18152"/>
    <cellStyle name="Normal 14 22 5 4 2" xfId="18153"/>
    <cellStyle name="Normal 14 22 5 4 3" xfId="18154"/>
    <cellStyle name="Normal 14 22 5 4 4" xfId="18155"/>
    <cellStyle name="Normal 14 22 5 5" xfId="18156"/>
    <cellStyle name="Normal 14 22 5 6" xfId="18157"/>
    <cellStyle name="Normal 14 22 5 7" xfId="18158"/>
    <cellStyle name="Normal 14 22 5 8" xfId="18159"/>
    <cellStyle name="Normal 14 22 6" xfId="18160"/>
    <cellStyle name="Normal 14 22 7" xfId="18161"/>
    <cellStyle name="Normal 14 23" xfId="1336"/>
    <cellStyle name="Normal 14 23 2" xfId="1337"/>
    <cellStyle name="Normal 14 23 2 2" xfId="3139"/>
    <cellStyle name="Normal 14 23 2 2 2" xfId="18163"/>
    <cellStyle name="Normal 14 23 2 2 4" xfId="18162"/>
    <cellStyle name="Normal 14 23 2 3" xfId="18164"/>
    <cellStyle name="Normal 14 23 2 4" xfId="18165"/>
    <cellStyle name="Normal 14 23 2 4 2" xfId="18166"/>
    <cellStyle name="Normal 14 23 2 5" xfId="18167"/>
    <cellStyle name="Normal 14 23 2 5 2" xfId="18168"/>
    <cellStyle name="Normal 14 23 3" xfId="1338"/>
    <cellStyle name="Normal 14 23 4" xfId="3899"/>
    <cellStyle name="Normal 14 23 4 10" xfId="18169"/>
    <cellStyle name="Normal 14 23 4 2" xfId="6181"/>
    <cellStyle name="Normal 14 23 4 2 2" xfId="7689"/>
    <cellStyle name="Normal 14 23 4 2 2 2" xfId="18172"/>
    <cellStyle name="Normal 14 23 4 2 2 2 2" xfId="18173"/>
    <cellStyle name="Normal 14 23 4 2 2 3" xfId="18174"/>
    <cellStyle name="Normal 14 23 4 2 2 4" xfId="18175"/>
    <cellStyle name="Normal 14 23 4 2 2 5" xfId="18176"/>
    <cellStyle name="Normal 14 23 4 2 2 7" xfId="18171"/>
    <cellStyle name="Normal 14 23 4 2 3" xfId="18177"/>
    <cellStyle name="Normal 14 23 4 2 3 2" xfId="18178"/>
    <cellStyle name="Normal 14 23 4 2 4" xfId="18179"/>
    <cellStyle name="Normal 14 23 4 2 5" xfId="18180"/>
    <cellStyle name="Normal 14 23 4 2 6" xfId="18181"/>
    <cellStyle name="Normal 14 23 4 2 8" xfId="18170"/>
    <cellStyle name="Normal 14 23 4 3" xfId="6935"/>
    <cellStyle name="Normal 14 23 4 3 2" xfId="18183"/>
    <cellStyle name="Normal 14 23 4 3 2 2" xfId="18184"/>
    <cellStyle name="Normal 14 23 4 3 2 3" xfId="18185"/>
    <cellStyle name="Normal 14 23 4 3 2 4" xfId="18186"/>
    <cellStyle name="Normal 14 23 4 3 3" xfId="18187"/>
    <cellStyle name="Normal 14 23 4 3 4" xfId="18188"/>
    <cellStyle name="Normal 14 23 4 3 5" xfId="18189"/>
    <cellStyle name="Normal 14 23 4 3 6" xfId="18190"/>
    <cellStyle name="Normal 14 23 4 3 8" xfId="18182"/>
    <cellStyle name="Normal 14 23 4 4" xfId="18191"/>
    <cellStyle name="Normal 14 23 4 4 2" xfId="18192"/>
    <cellStyle name="Normal 14 23 4 4 3" xfId="18193"/>
    <cellStyle name="Normal 14 23 4 4 4" xfId="18194"/>
    <cellStyle name="Normal 14 23 4 5" xfId="18195"/>
    <cellStyle name="Normal 14 23 4 6" xfId="18196"/>
    <cellStyle name="Normal 14 23 4 7" xfId="18197"/>
    <cellStyle name="Normal 14 23 4 8" xfId="18198"/>
    <cellStyle name="Normal 14 23 5" xfId="4158"/>
    <cellStyle name="Normal 14 23 5 10" xfId="18199"/>
    <cellStyle name="Normal 14 23 5 2" xfId="6286"/>
    <cellStyle name="Normal 14 23 5 2 2" xfId="7794"/>
    <cellStyle name="Normal 14 23 5 2 2 2" xfId="18202"/>
    <cellStyle name="Normal 14 23 5 2 2 2 2" xfId="18203"/>
    <cellStyle name="Normal 14 23 5 2 2 3" xfId="18204"/>
    <cellStyle name="Normal 14 23 5 2 2 4" xfId="18205"/>
    <cellStyle name="Normal 14 23 5 2 2 5" xfId="18206"/>
    <cellStyle name="Normal 14 23 5 2 2 7" xfId="18201"/>
    <cellStyle name="Normal 14 23 5 2 3" xfId="18207"/>
    <cellStyle name="Normal 14 23 5 2 3 2" xfId="18208"/>
    <cellStyle name="Normal 14 23 5 2 4" xfId="18209"/>
    <cellStyle name="Normal 14 23 5 2 5" xfId="18210"/>
    <cellStyle name="Normal 14 23 5 2 6" xfId="18211"/>
    <cellStyle name="Normal 14 23 5 2 8" xfId="18200"/>
    <cellStyle name="Normal 14 23 5 3" xfId="7040"/>
    <cellStyle name="Normal 14 23 5 3 2" xfId="18213"/>
    <cellStyle name="Normal 14 23 5 3 2 2" xfId="18214"/>
    <cellStyle name="Normal 14 23 5 3 2 3" xfId="18215"/>
    <cellStyle name="Normal 14 23 5 3 2 4" xfId="18216"/>
    <cellStyle name="Normal 14 23 5 3 3" xfId="18217"/>
    <cellStyle name="Normal 14 23 5 3 4" xfId="18218"/>
    <cellStyle name="Normal 14 23 5 3 5" xfId="18219"/>
    <cellStyle name="Normal 14 23 5 3 6" xfId="18220"/>
    <cellStyle name="Normal 14 23 5 3 8" xfId="18212"/>
    <cellStyle name="Normal 14 23 5 4" xfId="18221"/>
    <cellStyle name="Normal 14 23 5 4 2" xfId="18222"/>
    <cellStyle name="Normal 14 23 5 4 3" xfId="18223"/>
    <cellStyle name="Normal 14 23 5 4 4" xfId="18224"/>
    <cellStyle name="Normal 14 23 5 5" xfId="18225"/>
    <cellStyle name="Normal 14 23 5 6" xfId="18226"/>
    <cellStyle name="Normal 14 23 5 7" xfId="18227"/>
    <cellStyle name="Normal 14 23 5 8" xfId="18228"/>
    <cellStyle name="Normal 14 23 6" xfId="18229"/>
    <cellStyle name="Normal 14 23 7" xfId="18230"/>
    <cellStyle name="Normal 14 24" xfId="1339"/>
    <cellStyle name="Normal 14 24 2" xfId="1340"/>
    <cellStyle name="Normal 14 24 2 2" xfId="3140"/>
    <cellStyle name="Normal 14 24 2 2 2" xfId="18232"/>
    <cellStyle name="Normal 14 24 2 2 4" xfId="18231"/>
    <cellStyle name="Normal 14 24 2 3" xfId="18233"/>
    <cellStyle name="Normal 14 24 2 4" xfId="18234"/>
    <cellStyle name="Normal 14 24 2 4 2" xfId="18235"/>
    <cellStyle name="Normal 14 24 2 5" xfId="18236"/>
    <cellStyle name="Normal 14 24 2 5 2" xfId="18237"/>
    <cellStyle name="Normal 14 24 3" xfId="1341"/>
    <cellStyle name="Normal 14 24 4" xfId="3898"/>
    <cellStyle name="Normal 14 24 4 10" xfId="18238"/>
    <cellStyle name="Normal 14 24 4 2" xfId="6180"/>
    <cellStyle name="Normal 14 24 4 2 2" xfId="7688"/>
    <cellStyle name="Normal 14 24 4 2 2 2" xfId="18241"/>
    <cellStyle name="Normal 14 24 4 2 2 2 2" xfId="18242"/>
    <cellStyle name="Normal 14 24 4 2 2 3" xfId="18243"/>
    <cellStyle name="Normal 14 24 4 2 2 4" xfId="18244"/>
    <cellStyle name="Normal 14 24 4 2 2 5" xfId="18245"/>
    <cellStyle name="Normal 14 24 4 2 2 7" xfId="18240"/>
    <cellStyle name="Normal 14 24 4 2 3" xfId="18246"/>
    <cellStyle name="Normal 14 24 4 2 3 2" xfId="18247"/>
    <cellStyle name="Normal 14 24 4 2 4" xfId="18248"/>
    <cellStyle name="Normal 14 24 4 2 5" xfId="18249"/>
    <cellStyle name="Normal 14 24 4 2 6" xfId="18250"/>
    <cellStyle name="Normal 14 24 4 2 8" xfId="18239"/>
    <cellStyle name="Normal 14 24 4 3" xfId="6934"/>
    <cellStyle name="Normal 14 24 4 3 2" xfId="18252"/>
    <cellStyle name="Normal 14 24 4 3 2 2" xfId="18253"/>
    <cellStyle name="Normal 14 24 4 3 2 3" xfId="18254"/>
    <cellStyle name="Normal 14 24 4 3 2 4" xfId="18255"/>
    <cellStyle name="Normal 14 24 4 3 3" xfId="18256"/>
    <cellStyle name="Normal 14 24 4 3 4" xfId="18257"/>
    <cellStyle name="Normal 14 24 4 3 5" xfId="18258"/>
    <cellStyle name="Normal 14 24 4 3 6" xfId="18259"/>
    <cellStyle name="Normal 14 24 4 3 8" xfId="18251"/>
    <cellStyle name="Normal 14 24 4 4" xfId="18260"/>
    <cellStyle name="Normal 14 24 4 4 2" xfId="18261"/>
    <cellStyle name="Normal 14 24 4 4 3" xfId="18262"/>
    <cellStyle name="Normal 14 24 4 4 4" xfId="18263"/>
    <cellStyle name="Normal 14 24 4 5" xfId="18264"/>
    <cellStyle name="Normal 14 24 4 6" xfId="18265"/>
    <cellStyle name="Normal 14 24 4 7" xfId="18266"/>
    <cellStyle name="Normal 14 24 4 8" xfId="18267"/>
    <cellStyle name="Normal 14 24 5" xfId="4159"/>
    <cellStyle name="Normal 14 24 5 10" xfId="18268"/>
    <cellStyle name="Normal 14 24 5 2" xfId="6287"/>
    <cellStyle name="Normal 14 24 5 2 2" xfId="7795"/>
    <cellStyle name="Normal 14 24 5 2 2 2" xfId="18271"/>
    <cellStyle name="Normal 14 24 5 2 2 2 2" xfId="18272"/>
    <cellStyle name="Normal 14 24 5 2 2 3" xfId="18273"/>
    <cellStyle name="Normal 14 24 5 2 2 4" xfId="18274"/>
    <cellStyle name="Normal 14 24 5 2 2 5" xfId="18275"/>
    <cellStyle name="Normal 14 24 5 2 2 7" xfId="18270"/>
    <cellStyle name="Normal 14 24 5 2 3" xfId="18276"/>
    <cellStyle name="Normal 14 24 5 2 3 2" xfId="18277"/>
    <cellStyle name="Normal 14 24 5 2 4" xfId="18278"/>
    <cellStyle name="Normal 14 24 5 2 5" xfId="18279"/>
    <cellStyle name="Normal 14 24 5 2 6" xfId="18280"/>
    <cellStyle name="Normal 14 24 5 2 8" xfId="18269"/>
    <cellStyle name="Normal 14 24 5 3" xfId="7041"/>
    <cellStyle name="Normal 14 24 5 3 2" xfId="18282"/>
    <cellStyle name="Normal 14 24 5 3 2 2" xfId="18283"/>
    <cellStyle name="Normal 14 24 5 3 2 3" xfId="18284"/>
    <cellStyle name="Normal 14 24 5 3 2 4" xfId="18285"/>
    <cellStyle name="Normal 14 24 5 3 3" xfId="18286"/>
    <cellStyle name="Normal 14 24 5 3 4" xfId="18287"/>
    <cellStyle name="Normal 14 24 5 3 5" xfId="18288"/>
    <cellStyle name="Normal 14 24 5 3 6" xfId="18289"/>
    <cellStyle name="Normal 14 24 5 3 8" xfId="18281"/>
    <cellStyle name="Normal 14 24 5 4" xfId="18290"/>
    <cellStyle name="Normal 14 24 5 4 2" xfId="18291"/>
    <cellStyle name="Normal 14 24 5 4 3" xfId="18292"/>
    <cellStyle name="Normal 14 24 5 4 4" xfId="18293"/>
    <cellStyle name="Normal 14 24 5 5" xfId="18294"/>
    <cellStyle name="Normal 14 24 5 6" xfId="18295"/>
    <cellStyle name="Normal 14 24 5 7" xfId="18296"/>
    <cellStyle name="Normal 14 24 5 8" xfId="18297"/>
    <cellStyle name="Normal 14 24 6" xfId="18298"/>
    <cellStyle name="Normal 14 24 7" xfId="18299"/>
    <cellStyle name="Normal 14 25" xfId="1342"/>
    <cellStyle name="Normal 14 25 2" xfId="1343"/>
    <cellStyle name="Normal 14 25 2 2" xfId="3141"/>
    <cellStyle name="Normal 14 25 2 2 2" xfId="18301"/>
    <cellStyle name="Normal 14 25 2 2 4" xfId="18300"/>
    <cellStyle name="Normal 14 25 2 3" xfId="18302"/>
    <cellStyle name="Normal 14 25 2 4" xfId="18303"/>
    <cellStyle name="Normal 14 25 2 4 2" xfId="18304"/>
    <cellStyle name="Normal 14 25 2 5" xfId="18305"/>
    <cellStyle name="Normal 14 25 2 5 2" xfId="18306"/>
    <cellStyle name="Normal 14 25 3" xfId="1344"/>
    <cellStyle name="Normal 14 25 4" xfId="3897"/>
    <cellStyle name="Normal 14 25 4 10" xfId="18307"/>
    <cellStyle name="Normal 14 25 4 2" xfId="6179"/>
    <cellStyle name="Normal 14 25 4 2 2" xfId="7687"/>
    <cellStyle name="Normal 14 25 4 2 2 2" xfId="18310"/>
    <cellStyle name="Normal 14 25 4 2 2 2 2" xfId="18311"/>
    <cellStyle name="Normal 14 25 4 2 2 3" xfId="18312"/>
    <cellStyle name="Normal 14 25 4 2 2 4" xfId="18313"/>
    <cellStyle name="Normal 14 25 4 2 2 5" xfId="18314"/>
    <cellStyle name="Normal 14 25 4 2 2 7" xfId="18309"/>
    <cellStyle name="Normal 14 25 4 2 3" xfId="18315"/>
    <cellStyle name="Normal 14 25 4 2 3 2" xfId="18316"/>
    <cellStyle name="Normal 14 25 4 2 4" xfId="18317"/>
    <cellStyle name="Normal 14 25 4 2 5" xfId="18318"/>
    <cellStyle name="Normal 14 25 4 2 6" xfId="18319"/>
    <cellStyle name="Normal 14 25 4 2 8" xfId="18308"/>
    <cellStyle name="Normal 14 25 4 3" xfId="6933"/>
    <cellStyle name="Normal 14 25 4 3 2" xfId="18321"/>
    <cellStyle name="Normal 14 25 4 3 2 2" xfId="18322"/>
    <cellStyle name="Normal 14 25 4 3 2 3" xfId="18323"/>
    <cellStyle name="Normal 14 25 4 3 2 4" xfId="18324"/>
    <cellStyle name="Normal 14 25 4 3 3" xfId="18325"/>
    <cellStyle name="Normal 14 25 4 3 4" xfId="18326"/>
    <cellStyle name="Normal 14 25 4 3 5" xfId="18327"/>
    <cellStyle name="Normal 14 25 4 3 6" xfId="18328"/>
    <cellStyle name="Normal 14 25 4 3 8" xfId="18320"/>
    <cellStyle name="Normal 14 25 4 4" xfId="18329"/>
    <cellStyle name="Normal 14 25 4 4 2" xfId="18330"/>
    <cellStyle name="Normal 14 25 4 4 3" xfId="18331"/>
    <cellStyle name="Normal 14 25 4 4 4" xfId="18332"/>
    <cellStyle name="Normal 14 25 4 5" xfId="18333"/>
    <cellStyle name="Normal 14 25 4 6" xfId="18334"/>
    <cellStyle name="Normal 14 25 4 7" xfId="18335"/>
    <cellStyle name="Normal 14 25 4 8" xfId="18336"/>
    <cellStyle name="Normal 14 25 5" xfId="4160"/>
    <cellStyle name="Normal 14 25 5 10" xfId="18337"/>
    <cellStyle name="Normal 14 25 5 2" xfId="6288"/>
    <cellStyle name="Normal 14 25 5 2 2" xfId="7796"/>
    <cellStyle name="Normal 14 25 5 2 2 2" xfId="18340"/>
    <cellStyle name="Normal 14 25 5 2 2 2 2" xfId="18341"/>
    <cellStyle name="Normal 14 25 5 2 2 3" xfId="18342"/>
    <cellStyle name="Normal 14 25 5 2 2 4" xfId="18343"/>
    <cellStyle name="Normal 14 25 5 2 2 5" xfId="18344"/>
    <cellStyle name="Normal 14 25 5 2 2 7" xfId="18339"/>
    <cellStyle name="Normal 14 25 5 2 3" xfId="18345"/>
    <cellStyle name="Normal 14 25 5 2 3 2" xfId="18346"/>
    <cellStyle name="Normal 14 25 5 2 4" xfId="18347"/>
    <cellStyle name="Normal 14 25 5 2 5" xfId="18348"/>
    <cellStyle name="Normal 14 25 5 2 6" xfId="18349"/>
    <cellStyle name="Normal 14 25 5 2 8" xfId="18338"/>
    <cellStyle name="Normal 14 25 5 3" xfId="7042"/>
    <cellStyle name="Normal 14 25 5 3 2" xfId="18351"/>
    <cellStyle name="Normal 14 25 5 3 2 2" xfId="18352"/>
    <cellStyle name="Normal 14 25 5 3 2 3" xfId="18353"/>
    <cellStyle name="Normal 14 25 5 3 2 4" xfId="18354"/>
    <cellStyle name="Normal 14 25 5 3 3" xfId="18355"/>
    <cellStyle name="Normal 14 25 5 3 4" xfId="18356"/>
    <cellStyle name="Normal 14 25 5 3 5" xfId="18357"/>
    <cellStyle name="Normal 14 25 5 3 6" xfId="18358"/>
    <cellStyle name="Normal 14 25 5 3 8" xfId="18350"/>
    <cellStyle name="Normal 14 25 5 4" xfId="18359"/>
    <cellStyle name="Normal 14 25 5 4 2" xfId="18360"/>
    <cellStyle name="Normal 14 25 5 4 3" xfId="18361"/>
    <cellStyle name="Normal 14 25 5 4 4" xfId="18362"/>
    <cellStyle name="Normal 14 25 5 5" xfId="18363"/>
    <cellStyle name="Normal 14 25 5 6" xfId="18364"/>
    <cellStyle name="Normal 14 25 5 7" xfId="18365"/>
    <cellStyle name="Normal 14 25 5 8" xfId="18366"/>
    <cellStyle name="Normal 14 25 6" xfId="18367"/>
    <cellStyle name="Normal 14 25 7" xfId="18368"/>
    <cellStyle name="Normal 14 26" xfId="1345"/>
    <cellStyle name="Normal 14 26 2" xfId="1346"/>
    <cellStyle name="Normal 14 26 2 2" xfId="3142"/>
    <cellStyle name="Normal 14 26 2 2 2" xfId="18370"/>
    <cellStyle name="Normal 14 26 2 2 4" xfId="18369"/>
    <cellStyle name="Normal 14 26 2 3" xfId="18371"/>
    <cellStyle name="Normal 14 26 2 4" xfId="18372"/>
    <cellStyle name="Normal 14 26 2 4 2" xfId="18373"/>
    <cellStyle name="Normal 14 26 2 5" xfId="18374"/>
    <cellStyle name="Normal 14 26 2 5 2" xfId="18375"/>
    <cellStyle name="Normal 14 26 3" xfId="1347"/>
    <cellStyle name="Normal 14 26 4" xfId="3896"/>
    <cellStyle name="Normal 14 26 4 10" xfId="18376"/>
    <cellStyle name="Normal 14 26 4 2" xfId="6178"/>
    <cellStyle name="Normal 14 26 4 2 2" xfId="7686"/>
    <cellStyle name="Normal 14 26 4 2 2 2" xfId="18379"/>
    <cellStyle name="Normal 14 26 4 2 2 2 2" xfId="18380"/>
    <cellStyle name="Normal 14 26 4 2 2 3" xfId="18381"/>
    <cellStyle name="Normal 14 26 4 2 2 4" xfId="18382"/>
    <cellStyle name="Normal 14 26 4 2 2 5" xfId="18383"/>
    <cellStyle name="Normal 14 26 4 2 2 7" xfId="18378"/>
    <cellStyle name="Normal 14 26 4 2 3" xfId="18384"/>
    <cellStyle name="Normal 14 26 4 2 3 2" xfId="18385"/>
    <cellStyle name="Normal 14 26 4 2 4" xfId="18386"/>
    <cellStyle name="Normal 14 26 4 2 5" xfId="18387"/>
    <cellStyle name="Normal 14 26 4 2 6" xfId="18388"/>
    <cellStyle name="Normal 14 26 4 2 8" xfId="18377"/>
    <cellStyle name="Normal 14 26 4 3" xfId="6932"/>
    <cellStyle name="Normal 14 26 4 3 2" xfId="18390"/>
    <cellStyle name="Normal 14 26 4 3 2 2" xfId="18391"/>
    <cellStyle name="Normal 14 26 4 3 2 3" xfId="18392"/>
    <cellStyle name="Normal 14 26 4 3 2 4" xfId="18393"/>
    <cellStyle name="Normal 14 26 4 3 3" xfId="18394"/>
    <cellStyle name="Normal 14 26 4 3 4" xfId="18395"/>
    <cellStyle name="Normal 14 26 4 3 5" xfId="18396"/>
    <cellStyle name="Normal 14 26 4 3 6" xfId="18397"/>
    <cellStyle name="Normal 14 26 4 3 8" xfId="18389"/>
    <cellStyle name="Normal 14 26 4 4" xfId="18398"/>
    <cellStyle name="Normal 14 26 4 4 2" xfId="18399"/>
    <cellStyle name="Normal 14 26 4 4 3" xfId="18400"/>
    <cellStyle name="Normal 14 26 4 4 4" xfId="18401"/>
    <cellStyle name="Normal 14 26 4 5" xfId="18402"/>
    <cellStyle name="Normal 14 26 4 6" xfId="18403"/>
    <cellStyle name="Normal 14 26 4 7" xfId="18404"/>
    <cellStyle name="Normal 14 26 4 8" xfId="18405"/>
    <cellStyle name="Normal 14 26 5" xfId="4161"/>
    <cellStyle name="Normal 14 26 5 10" xfId="18406"/>
    <cellStyle name="Normal 14 26 5 2" xfId="6289"/>
    <cellStyle name="Normal 14 26 5 2 2" xfId="7797"/>
    <cellStyle name="Normal 14 26 5 2 2 2" xfId="18409"/>
    <cellStyle name="Normal 14 26 5 2 2 2 2" xfId="18410"/>
    <cellStyle name="Normal 14 26 5 2 2 3" xfId="18411"/>
    <cellStyle name="Normal 14 26 5 2 2 4" xfId="18412"/>
    <cellStyle name="Normal 14 26 5 2 2 5" xfId="18413"/>
    <cellStyle name="Normal 14 26 5 2 2 7" xfId="18408"/>
    <cellStyle name="Normal 14 26 5 2 3" xfId="18414"/>
    <cellStyle name="Normal 14 26 5 2 3 2" xfId="18415"/>
    <cellStyle name="Normal 14 26 5 2 4" xfId="18416"/>
    <cellStyle name="Normal 14 26 5 2 5" xfId="18417"/>
    <cellStyle name="Normal 14 26 5 2 6" xfId="18418"/>
    <cellStyle name="Normal 14 26 5 2 8" xfId="18407"/>
    <cellStyle name="Normal 14 26 5 3" xfId="7043"/>
    <cellStyle name="Normal 14 26 5 3 2" xfId="18420"/>
    <cellStyle name="Normal 14 26 5 3 2 2" xfId="18421"/>
    <cellStyle name="Normal 14 26 5 3 2 3" xfId="18422"/>
    <cellStyle name="Normal 14 26 5 3 2 4" xfId="18423"/>
    <cellStyle name="Normal 14 26 5 3 3" xfId="18424"/>
    <cellStyle name="Normal 14 26 5 3 4" xfId="18425"/>
    <cellStyle name="Normal 14 26 5 3 5" xfId="18426"/>
    <cellStyle name="Normal 14 26 5 3 6" xfId="18427"/>
    <cellStyle name="Normal 14 26 5 3 8" xfId="18419"/>
    <cellStyle name="Normal 14 26 5 4" xfId="18428"/>
    <cellStyle name="Normal 14 26 5 4 2" xfId="18429"/>
    <cellStyle name="Normal 14 26 5 4 3" xfId="18430"/>
    <cellStyle name="Normal 14 26 5 4 4" xfId="18431"/>
    <cellStyle name="Normal 14 26 5 5" xfId="18432"/>
    <cellStyle name="Normal 14 26 5 6" xfId="18433"/>
    <cellStyle name="Normal 14 26 5 7" xfId="18434"/>
    <cellStyle name="Normal 14 26 5 8" xfId="18435"/>
    <cellStyle name="Normal 14 26 6" xfId="18436"/>
    <cellStyle name="Normal 14 26 7" xfId="18437"/>
    <cellStyle name="Normal 14 27" xfId="1348"/>
    <cellStyle name="Normal 14 27 2" xfId="1349"/>
    <cellStyle name="Normal 14 27 2 2" xfId="3143"/>
    <cellStyle name="Normal 14 27 2 2 2" xfId="18439"/>
    <cellStyle name="Normal 14 27 2 2 4" xfId="18438"/>
    <cellStyle name="Normal 14 27 2 3" xfId="18440"/>
    <cellStyle name="Normal 14 27 2 4" xfId="18441"/>
    <cellStyle name="Normal 14 27 2 4 2" xfId="18442"/>
    <cellStyle name="Normal 14 27 2 5" xfId="18443"/>
    <cellStyle name="Normal 14 27 2 5 2" xfId="18444"/>
    <cellStyle name="Normal 14 27 3" xfId="1350"/>
    <cellStyle name="Normal 14 27 4" xfId="3895"/>
    <cellStyle name="Normal 14 27 4 10" xfId="18445"/>
    <cellStyle name="Normal 14 27 4 2" xfId="6177"/>
    <cellStyle name="Normal 14 27 4 2 2" xfId="7685"/>
    <cellStyle name="Normal 14 27 4 2 2 2" xfId="18448"/>
    <cellStyle name="Normal 14 27 4 2 2 2 2" xfId="18449"/>
    <cellStyle name="Normal 14 27 4 2 2 3" xfId="18450"/>
    <cellStyle name="Normal 14 27 4 2 2 4" xfId="18451"/>
    <cellStyle name="Normal 14 27 4 2 2 5" xfId="18452"/>
    <cellStyle name="Normal 14 27 4 2 2 7" xfId="18447"/>
    <cellStyle name="Normal 14 27 4 2 3" xfId="18453"/>
    <cellStyle name="Normal 14 27 4 2 3 2" xfId="18454"/>
    <cellStyle name="Normal 14 27 4 2 4" xfId="18455"/>
    <cellStyle name="Normal 14 27 4 2 5" xfId="18456"/>
    <cellStyle name="Normal 14 27 4 2 6" xfId="18457"/>
    <cellStyle name="Normal 14 27 4 2 8" xfId="18446"/>
    <cellStyle name="Normal 14 27 4 3" xfId="6931"/>
    <cellStyle name="Normal 14 27 4 3 2" xfId="18459"/>
    <cellStyle name="Normal 14 27 4 3 2 2" xfId="18460"/>
    <cellStyle name="Normal 14 27 4 3 2 3" xfId="18461"/>
    <cellStyle name="Normal 14 27 4 3 2 4" xfId="18462"/>
    <cellStyle name="Normal 14 27 4 3 3" xfId="18463"/>
    <cellStyle name="Normal 14 27 4 3 4" xfId="18464"/>
    <cellStyle name="Normal 14 27 4 3 5" xfId="18465"/>
    <cellStyle name="Normal 14 27 4 3 6" xfId="18466"/>
    <cellStyle name="Normal 14 27 4 3 8" xfId="18458"/>
    <cellStyle name="Normal 14 27 4 4" xfId="18467"/>
    <cellStyle name="Normal 14 27 4 4 2" xfId="18468"/>
    <cellStyle name="Normal 14 27 4 4 3" xfId="18469"/>
    <cellStyle name="Normal 14 27 4 4 4" xfId="18470"/>
    <cellStyle name="Normal 14 27 4 5" xfId="18471"/>
    <cellStyle name="Normal 14 27 4 6" xfId="18472"/>
    <cellStyle name="Normal 14 27 4 7" xfId="18473"/>
    <cellStyle name="Normal 14 27 4 8" xfId="18474"/>
    <cellStyle name="Normal 14 27 5" xfId="4162"/>
    <cellStyle name="Normal 14 27 5 10" xfId="18475"/>
    <cellStyle name="Normal 14 27 5 2" xfId="6290"/>
    <cellStyle name="Normal 14 27 5 2 2" xfId="7798"/>
    <cellStyle name="Normal 14 27 5 2 2 2" xfId="18478"/>
    <cellStyle name="Normal 14 27 5 2 2 2 2" xfId="18479"/>
    <cellStyle name="Normal 14 27 5 2 2 3" xfId="18480"/>
    <cellStyle name="Normal 14 27 5 2 2 4" xfId="18481"/>
    <cellStyle name="Normal 14 27 5 2 2 5" xfId="18482"/>
    <cellStyle name="Normal 14 27 5 2 2 7" xfId="18477"/>
    <cellStyle name="Normal 14 27 5 2 3" xfId="18483"/>
    <cellStyle name="Normal 14 27 5 2 3 2" xfId="18484"/>
    <cellStyle name="Normal 14 27 5 2 4" xfId="18485"/>
    <cellStyle name="Normal 14 27 5 2 5" xfId="18486"/>
    <cellStyle name="Normal 14 27 5 2 6" xfId="18487"/>
    <cellStyle name="Normal 14 27 5 2 8" xfId="18476"/>
    <cellStyle name="Normal 14 27 5 3" xfId="7044"/>
    <cellStyle name="Normal 14 27 5 3 2" xfId="18489"/>
    <cellStyle name="Normal 14 27 5 3 2 2" xfId="18490"/>
    <cellStyle name="Normal 14 27 5 3 2 3" xfId="18491"/>
    <cellStyle name="Normal 14 27 5 3 2 4" xfId="18492"/>
    <cellStyle name="Normal 14 27 5 3 3" xfId="18493"/>
    <cellStyle name="Normal 14 27 5 3 4" xfId="18494"/>
    <cellStyle name="Normal 14 27 5 3 5" xfId="18495"/>
    <cellStyle name="Normal 14 27 5 3 6" xfId="18496"/>
    <cellStyle name="Normal 14 27 5 3 8" xfId="18488"/>
    <cellStyle name="Normal 14 27 5 4" xfId="18497"/>
    <cellStyle name="Normal 14 27 5 4 2" xfId="18498"/>
    <cellStyle name="Normal 14 27 5 4 3" xfId="18499"/>
    <cellStyle name="Normal 14 27 5 4 4" xfId="18500"/>
    <cellStyle name="Normal 14 27 5 5" xfId="18501"/>
    <cellStyle name="Normal 14 27 5 6" xfId="18502"/>
    <cellStyle name="Normal 14 27 5 7" xfId="18503"/>
    <cellStyle name="Normal 14 27 5 8" xfId="18504"/>
    <cellStyle name="Normal 14 27 6" xfId="18505"/>
    <cellStyle name="Normal 14 27 7" xfId="18506"/>
    <cellStyle name="Normal 14 28" xfId="1351"/>
    <cellStyle name="Normal 14 28 2" xfId="1352"/>
    <cellStyle name="Normal 14 28 2 2" xfId="3144"/>
    <cellStyle name="Normal 14 28 2 2 2" xfId="18508"/>
    <cellStyle name="Normal 14 28 2 2 4" xfId="18507"/>
    <cellStyle name="Normal 14 28 2 3" xfId="18509"/>
    <cellStyle name="Normal 14 28 2 4" xfId="18510"/>
    <cellStyle name="Normal 14 28 2 4 2" xfId="18511"/>
    <cellStyle name="Normal 14 28 2 5" xfId="18512"/>
    <cellStyle name="Normal 14 28 2 5 2" xfId="18513"/>
    <cellStyle name="Normal 14 28 3" xfId="1353"/>
    <cellStyle name="Normal 14 28 4" xfId="3894"/>
    <cellStyle name="Normal 14 28 4 10" xfId="18514"/>
    <cellStyle name="Normal 14 28 4 2" xfId="6176"/>
    <cellStyle name="Normal 14 28 4 2 2" xfId="7684"/>
    <cellStyle name="Normal 14 28 4 2 2 2" xfId="18517"/>
    <cellStyle name="Normal 14 28 4 2 2 2 2" xfId="18518"/>
    <cellStyle name="Normal 14 28 4 2 2 3" xfId="18519"/>
    <cellStyle name="Normal 14 28 4 2 2 4" xfId="18520"/>
    <cellStyle name="Normal 14 28 4 2 2 5" xfId="18521"/>
    <cellStyle name="Normal 14 28 4 2 2 7" xfId="18516"/>
    <cellStyle name="Normal 14 28 4 2 3" xfId="18522"/>
    <cellStyle name="Normal 14 28 4 2 3 2" xfId="18523"/>
    <cellStyle name="Normal 14 28 4 2 4" xfId="18524"/>
    <cellStyle name="Normal 14 28 4 2 5" xfId="18525"/>
    <cellStyle name="Normal 14 28 4 2 6" xfId="18526"/>
    <cellStyle name="Normal 14 28 4 2 8" xfId="18515"/>
    <cellStyle name="Normal 14 28 4 3" xfId="6930"/>
    <cellStyle name="Normal 14 28 4 3 2" xfId="18528"/>
    <cellStyle name="Normal 14 28 4 3 2 2" xfId="18529"/>
    <cellStyle name="Normal 14 28 4 3 2 3" xfId="18530"/>
    <cellStyle name="Normal 14 28 4 3 2 4" xfId="18531"/>
    <cellStyle name="Normal 14 28 4 3 3" xfId="18532"/>
    <cellStyle name="Normal 14 28 4 3 4" xfId="18533"/>
    <cellStyle name="Normal 14 28 4 3 5" xfId="18534"/>
    <cellStyle name="Normal 14 28 4 3 6" xfId="18535"/>
    <cellStyle name="Normal 14 28 4 3 8" xfId="18527"/>
    <cellStyle name="Normal 14 28 4 4" xfId="18536"/>
    <cellStyle name="Normal 14 28 4 4 2" xfId="18537"/>
    <cellStyle name="Normal 14 28 4 4 3" xfId="18538"/>
    <cellStyle name="Normal 14 28 4 4 4" xfId="18539"/>
    <cellStyle name="Normal 14 28 4 5" xfId="18540"/>
    <cellStyle name="Normal 14 28 4 6" xfId="18541"/>
    <cellStyle name="Normal 14 28 4 7" xfId="18542"/>
    <cellStyle name="Normal 14 28 4 8" xfId="18543"/>
    <cellStyle name="Normal 14 28 5" xfId="4163"/>
    <cellStyle name="Normal 14 28 5 10" xfId="18544"/>
    <cellStyle name="Normal 14 28 5 2" xfId="6291"/>
    <cellStyle name="Normal 14 28 5 2 2" xfId="7799"/>
    <cellStyle name="Normal 14 28 5 2 2 2" xfId="18547"/>
    <cellStyle name="Normal 14 28 5 2 2 2 2" xfId="18548"/>
    <cellStyle name="Normal 14 28 5 2 2 3" xfId="18549"/>
    <cellStyle name="Normal 14 28 5 2 2 4" xfId="18550"/>
    <cellStyle name="Normal 14 28 5 2 2 5" xfId="18551"/>
    <cellStyle name="Normal 14 28 5 2 2 7" xfId="18546"/>
    <cellStyle name="Normal 14 28 5 2 3" xfId="18552"/>
    <cellStyle name="Normal 14 28 5 2 3 2" xfId="18553"/>
    <cellStyle name="Normal 14 28 5 2 4" xfId="18554"/>
    <cellStyle name="Normal 14 28 5 2 5" xfId="18555"/>
    <cellStyle name="Normal 14 28 5 2 6" xfId="18556"/>
    <cellStyle name="Normal 14 28 5 2 8" xfId="18545"/>
    <cellStyle name="Normal 14 28 5 3" xfId="7045"/>
    <cellStyle name="Normal 14 28 5 3 2" xfId="18558"/>
    <cellStyle name="Normal 14 28 5 3 2 2" xfId="18559"/>
    <cellStyle name="Normal 14 28 5 3 2 3" xfId="18560"/>
    <cellStyle name="Normal 14 28 5 3 2 4" xfId="18561"/>
    <cellStyle name="Normal 14 28 5 3 3" xfId="18562"/>
    <cellStyle name="Normal 14 28 5 3 4" xfId="18563"/>
    <cellStyle name="Normal 14 28 5 3 5" xfId="18564"/>
    <cellStyle name="Normal 14 28 5 3 6" xfId="18565"/>
    <cellStyle name="Normal 14 28 5 3 8" xfId="18557"/>
    <cellStyle name="Normal 14 28 5 4" xfId="18566"/>
    <cellStyle name="Normal 14 28 5 4 2" xfId="18567"/>
    <cellStyle name="Normal 14 28 5 4 3" xfId="18568"/>
    <cellStyle name="Normal 14 28 5 4 4" xfId="18569"/>
    <cellStyle name="Normal 14 28 5 5" xfId="18570"/>
    <cellStyle name="Normal 14 28 5 6" xfId="18571"/>
    <cellStyle name="Normal 14 28 5 7" xfId="18572"/>
    <cellStyle name="Normal 14 28 5 8" xfId="18573"/>
    <cellStyle name="Normal 14 28 6" xfId="18574"/>
    <cellStyle name="Normal 14 28 7" xfId="18575"/>
    <cellStyle name="Normal 14 29" xfId="1354"/>
    <cellStyle name="Normal 14 29 2" xfId="1355"/>
    <cellStyle name="Normal 14 29 2 2" xfId="3145"/>
    <cellStyle name="Normal 14 29 2 2 2" xfId="18577"/>
    <cellStyle name="Normal 14 29 2 2 4" xfId="18576"/>
    <cellStyle name="Normal 14 29 2 3" xfId="18578"/>
    <cellStyle name="Normal 14 29 2 4" xfId="18579"/>
    <cellStyle name="Normal 14 29 2 4 2" xfId="18580"/>
    <cellStyle name="Normal 14 29 2 5" xfId="18581"/>
    <cellStyle name="Normal 14 29 2 5 2" xfId="18582"/>
    <cellStyle name="Normal 14 29 3" xfId="1356"/>
    <cellStyle name="Normal 14 29 4" xfId="3893"/>
    <cellStyle name="Normal 14 29 4 10" xfId="18583"/>
    <cellStyle name="Normal 14 29 4 2" xfId="6175"/>
    <cellStyle name="Normal 14 29 4 2 2" xfId="7683"/>
    <cellStyle name="Normal 14 29 4 2 2 2" xfId="18586"/>
    <cellStyle name="Normal 14 29 4 2 2 2 2" xfId="18587"/>
    <cellStyle name="Normal 14 29 4 2 2 3" xfId="18588"/>
    <cellStyle name="Normal 14 29 4 2 2 4" xfId="18589"/>
    <cellStyle name="Normal 14 29 4 2 2 5" xfId="18590"/>
    <cellStyle name="Normal 14 29 4 2 2 7" xfId="18585"/>
    <cellStyle name="Normal 14 29 4 2 3" xfId="18591"/>
    <cellStyle name="Normal 14 29 4 2 3 2" xfId="18592"/>
    <cellStyle name="Normal 14 29 4 2 4" xfId="18593"/>
    <cellStyle name="Normal 14 29 4 2 5" xfId="18594"/>
    <cellStyle name="Normal 14 29 4 2 6" xfId="18595"/>
    <cellStyle name="Normal 14 29 4 2 8" xfId="18584"/>
    <cellStyle name="Normal 14 29 4 3" xfId="6929"/>
    <cellStyle name="Normal 14 29 4 3 2" xfId="18597"/>
    <cellStyle name="Normal 14 29 4 3 2 2" xfId="18598"/>
    <cellStyle name="Normal 14 29 4 3 2 3" xfId="18599"/>
    <cellStyle name="Normal 14 29 4 3 2 4" xfId="18600"/>
    <cellStyle name="Normal 14 29 4 3 3" xfId="18601"/>
    <cellStyle name="Normal 14 29 4 3 4" xfId="18602"/>
    <cellStyle name="Normal 14 29 4 3 5" xfId="18603"/>
    <cellStyle name="Normal 14 29 4 3 6" xfId="18604"/>
    <cellStyle name="Normal 14 29 4 3 8" xfId="18596"/>
    <cellStyle name="Normal 14 29 4 4" xfId="18605"/>
    <cellStyle name="Normal 14 29 4 4 2" xfId="18606"/>
    <cellStyle name="Normal 14 29 4 4 3" xfId="18607"/>
    <cellStyle name="Normal 14 29 4 4 4" xfId="18608"/>
    <cellStyle name="Normal 14 29 4 5" xfId="18609"/>
    <cellStyle name="Normal 14 29 4 6" xfId="18610"/>
    <cellStyle name="Normal 14 29 4 7" xfId="18611"/>
    <cellStyle name="Normal 14 29 4 8" xfId="18612"/>
    <cellStyle name="Normal 14 29 5" xfId="4164"/>
    <cellStyle name="Normal 14 29 5 10" xfId="18613"/>
    <cellStyle name="Normal 14 29 5 2" xfId="6292"/>
    <cellStyle name="Normal 14 29 5 2 2" xfId="7800"/>
    <cellStyle name="Normal 14 29 5 2 2 2" xfId="18616"/>
    <cellStyle name="Normal 14 29 5 2 2 2 2" xfId="18617"/>
    <cellStyle name="Normal 14 29 5 2 2 3" xfId="18618"/>
    <cellStyle name="Normal 14 29 5 2 2 4" xfId="18619"/>
    <cellStyle name="Normal 14 29 5 2 2 5" xfId="18620"/>
    <cellStyle name="Normal 14 29 5 2 2 7" xfId="18615"/>
    <cellStyle name="Normal 14 29 5 2 3" xfId="18621"/>
    <cellStyle name="Normal 14 29 5 2 3 2" xfId="18622"/>
    <cellStyle name="Normal 14 29 5 2 4" xfId="18623"/>
    <cellStyle name="Normal 14 29 5 2 5" xfId="18624"/>
    <cellStyle name="Normal 14 29 5 2 6" xfId="18625"/>
    <cellStyle name="Normal 14 29 5 2 8" xfId="18614"/>
    <cellStyle name="Normal 14 29 5 3" xfId="7046"/>
    <cellStyle name="Normal 14 29 5 3 2" xfId="18627"/>
    <cellStyle name="Normal 14 29 5 3 2 2" xfId="18628"/>
    <cellStyle name="Normal 14 29 5 3 2 3" xfId="18629"/>
    <cellStyle name="Normal 14 29 5 3 2 4" xfId="18630"/>
    <cellStyle name="Normal 14 29 5 3 3" xfId="18631"/>
    <cellStyle name="Normal 14 29 5 3 4" xfId="18632"/>
    <cellStyle name="Normal 14 29 5 3 5" xfId="18633"/>
    <cellStyle name="Normal 14 29 5 3 6" xfId="18634"/>
    <cellStyle name="Normal 14 29 5 3 8" xfId="18626"/>
    <cellStyle name="Normal 14 29 5 4" xfId="18635"/>
    <cellStyle name="Normal 14 29 5 4 2" xfId="18636"/>
    <cellStyle name="Normal 14 29 5 4 3" xfId="18637"/>
    <cellStyle name="Normal 14 29 5 4 4" xfId="18638"/>
    <cellStyle name="Normal 14 29 5 5" xfId="18639"/>
    <cellStyle name="Normal 14 29 5 6" xfId="18640"/>
    <cellStyle name="Normal 14 29 5 7" xfId="18641"/>
    <cellStyle name="Normal 14 29 5 8" xfId="18642"/>
    <cellStyle name="Normal 14 29 6" xfId="18643"/>
    <cellStyle name="Normal 14 29 7" xfId="18644"/>
    <cellStyle name="Normal 14 3" xfId="1357"/>
    <cellStyle name="Normal 14 3 10" xfId="1358"/>
    <cellStyle name="Normal 14 3 10 2" xfId="1359"/>
    <cellStyle name="Normal 14 3 10 2 2" xfId="3146"/>
    <cellStyle name="Normal 14 3 10 2 2 2" xfId="18646"/>
    <cellStyle name="Normal 14 3 10 2 2 4" xfId="18645"/>
    <cellStyle name="Normal 14 3 10 2 3" xfId="18647"/>
    <cellStyle name="Normal 14 3 10 2 4" xfId="18648"/>
    <cellStyle name="Normal 14 3 10 2 4 2" xfId="18649"/>
    <cellStyle name="Normal 14 3 10 2 5" xfId="18650"/>
    <cellStyle name="Normal 14 3 10 2 5 2" xfId="18651"/>
    <cellStyle name="Normal 14 3 10 3" xfId="1360"/>
    <cellStyle name="Normal 14 3 10 4" xfId="3892"/>
    <cellStyle name="Normal 14 3 10 4 10" xfId="18652"/>
    <cellStyle name="Normal 14 3 10 4 2" xfId="6174"/>
    <cellStyle name="Normal 14 3 10 4 2 2" xfId="7682"/>
    <cellStyle name="Normal 14 3 10 4 2 2 2" xfId="18655"/>
    <cellStyle name="Normal 14 3 10 4 2 2 2 2" xfId="18656"/>
    <cellStyle name="Normal 14 3 10 4 2 2 3" xfId="18657"/>
    <cellStyle name="Normal 14 3 10 4 2 2 4" xfId="18658"/>
    <cellStyle name="Normal 14 3 10 4 2 2 5" xfId="18659"/>
    <cellStyle name="Normal 14 3 10 4 2 2 7" xfId="18654"/>
    <cellStyle name="Normal 14 3 10 4 2 3" xfId="18660"/>
    <cellStyle name="Normal 14 3 10 4 2 3 2" xfId="18661"/>
    <cellStyle name="Normal 14 3 10 4 2 4" xfId="18662"/>
    <cellStyle name="Normal 14 3 10 4 2 5" xfId="18663"/>
    <cellStyle name="Normal 14 3 10 4 2 6" xfId="18664"/>
    <cellStyle name="Normal 14 3 10 4 2 8" xfId="18653"/>
    <cellStyle name="Normal 14 3 10 4 3" xfId="6928"/>
    <cellStyle name="Normal 14 3 10 4 3 2" xfId="18666"/>
    <cellStyle name="Normal 14 3 10 4 3 2 2" xfId="18667"/>
    <cellStyle name="Normal 14 3 10 4 3 2 3" xfId="18668"/>
    <cellStyle name="Normal 14 3 10 4 3 2 4" xfId="18669"/>
    <cellStyle name="Normal 14 3 10 4 3 3" xfId="18670"/>
    <cellStyle name="Normal 14 3 10 4 3 4" xfId="18671"/>
    <cellStyle name="Normal 14 3 10 4 3 5" xfId="18672"/>
    <cellStyle name="Normal 14 3 10 4 3 6" xfId="18673"/>
    <cellStyle name="Normal 14 3 10 4 3 8" xfId="18665"/>
    <cellStyle name="Normal 14 3 10 4 4" xfId="18674"/>
    <cellStyle name="Normal 14 3 10 4 4 2" xfId="18675"/>
    <cellStyle name="Normal 14 3 10 4 4 3" xfId="18676"/>
    <cellStyle name="Normal 14 3 10 4 4 4" xfId="18677"/>
    <cellStyle name="Normal 14 3 10 4 5" xfId="18678"/>
    <cellStyle name="Normal 14 3 10 4 6" xfId="18679"/>
    <cellStyle name="Normal 14 3 10 4 7" xfId="18680"/>
    <cellStyle name="Normal 14 3 10 4 8" xfId="18681"/>
    <cellStyle name="Normal 14 3 10 5" xfId="4165"/>
    <cellStyle name="Normal 14 3 10 5 10" xfId="18682"/>
    <cellStyle name="Normal 14 3 10 5 2" xfId="6293"/>
    <cellStyle name="Normal 14 3 10 5 2 2" xfId="7801"/>
    <cellStyle name="Normal 14 3 10 5 2 2 2" xfId="18685"/>
    <cellStyle name="Normal 14 3 10 5 2 2 2 2" xfId="18686"/>
    <cellStyle name="Normal 14 3 10 5 2 2 3" xfId="18687"/>
    <cellStyle name="Normal 14 3 10 5 2 2 4" xfId="18688"/>
    <cellStyle name="Normal 14 3 10 5 2 2 5" xfId="18689"/>
    <cellStyle name="Normal 14 3 10 5 2 2 7" xfId="18684"/>
    <cellStyle name="Normal 14 3 10 5 2 3" xfId="18690"/>
    <cellStyle name="Normal 14 3 10 5 2 3 2" xfId="18691"/>
    <cellStyle name="Normal 14 3 10 5 2 4" xfId="18692"/>
    <cellStyle name="Normal 14 3 10 5 2 5" xfId="18693"/>
    <cellStyle name="Normal 14 3 10 5 2 6" xfId="18694"/>
    <cellStyle name="Normal 14 3 10 5 2 8" xfId="18683"/>
    <cellStyle name="Normal 14 3 10 5 3" xfId="7047"/>
    <cellStyle name="Normal 14 3 10 5 3 2" xfId="18696"/>
    <cellStyle name="Normal 14 3 10 5 3 2 2" xfId="18697"/>
    <cellStyle name="Normal 14 3 10 5 3 2 3" xfId="18698"/>
    <cellStyle name="Normal 14 3 10 5 3 2 4" xfId="18699"/>
    <cellStyle name="Normal 14 3 10 5 3 3" xfId="18700"/>
    <cellStyle name="Normal 14 3 10 5 3 4" xfId="18701"/>
    <cellStyle name="Normal 14 3 10 5 3 5" xfId="18702"/>
    <cellStyle name="Normal 14 3 10 5 3 6" xfId="18703"/>
    <cellStyle name="Normal 14 3 10 5 3 8" xfId="18695"/>
    <cellStyle name="Normal 14 3 10 5 4" xfId="18704"/>
    <cellStyle name="Normal 14 3 10 5 4 2" xfId="18705"/>
    <cellStyle name="Normal 14 3 10 5 4 3" xfId="18706"/>
    <cellStyle name="Normal 14 3 10 5 4 4" xfId="18707"/>
    <cellStyle name="Normal 14 3 10 5 5" xfId="18708"/>
    <cellStyle name="Normal 14 3 10 5 6" xfId="18709"/>
    <cellStyle name="Normal 14 3 10 5 7" xfId="18710"/>
    <cellStyle name="Normal 14 3 10 5 8" xfId="18711"/>
    <cellStyle name="Normal 14 3 10 6" xfId="18712"/>
    <cellStyle name="Normal 14 3 10 7" xfId="18713"/>
    <cellStyle name="Normal 14 3 11" xfId="1361"/>
    <cellStyle name="Normal 14 3 11 2" xfId="1362"/>
    <cellStyle name="Normal 14 3 11 2 2" xfId="3147"/>
    <cellStyle name="Normal 14 3 11 2 2 2" xfId="18715"/>
    <cellStyle name="Normal 14 3 11 2 2 4" xfId="18714"/>
    <cellStyle name="Normal 14 3 11 2 3" xfId="18716"/>
    <cellStyle name="Normal 14 3 11 2 4" xfId="18717"/>
    <cellStyle name="Normal 14 3 11 2 4 2" xfId="18718"/>
    <cellStyle name="Normal 14 3 11 2 5" xfId="18719"/>
    <cellStyle name="Normal 14 3 11 2 5 2" xfId="18720"/>
    <cellStyle name="Normal 14 3 11 3" xfId="1363"/>
    <cellStyle name="Normal 14 3 11 4" xfId="3891"/>
    <cellStyle name="Normal 14 3 11 4 10" xfId="18721"/>
    <cellStyle name="Normal 14 3 11 4 2" xfId="6173"/>
    <cellStyle name="Normal 14 3 11 4 2 2" xfId="7681"/>
    <cellStyle name="Normal 14 3 11 4 2 2 2" xfId="18724"/>
    <cellStyle name="Normal 14 3 11 4 2 2 2 2" xfId="18725"/>
    <cellStyle name="Normal 14 3 11 4 2 2 3" xfId="18726"/>
    <cellStyle name="Normal 14 3 11 4 2 2 4" xfId="18727"/>
    <cellStyle name="Normal 14 3 11 4 2 2 5" xfId="18728"/>
    <cellStyle name="Normal 14 3 11 4 2 2 7" xfId="18723"/>
    <cellStyle name="Normal 14 3 11 4 2 3" xfId="18729"/>
    <cellStyle name="Normal 14 3 11 4 2 3 2" xfId="18730"/>
    <cellStyle name="Normal 14 3 11 4 2 4" xfId="18731"/>
    <cellStyle name="Normal 14 3 11 4 2 5" xfId="18732"/>
    <cellStyle name="Normal 14 3 11 4 2 6" xfId="18733"/>
    <cellStyle name="Normal 14 3 11 4 2 8" xfId="18722"/>
    <cellStyle name="Normal 14 3 11 4 3" xfId="6927"/>
    <cellStyle name="Normal 14 3 11 4 3 2" xfId="18735"/>
    <cellStyle name="Normal 14 3 11 4 3 2 2" xfId="18736"/>
    <cellStyle name="Normal 14 3 11 4 3 2 3" xfId="18737"/>
    <cellStyle name="Normal 14 3 11 4 3 2 4" xfId="18738"/>
    <cellStyle name="Normal 14 3 11 4 3 3" xfId="18739"/>
    <cellStyle name="Normal 14 3 11 4 3 4" xfId="18740"/>
    <cellStyle name="Normal 14 3 11 4 3 5" xfId="18741"/>
    <cellStyle name="Normal 14 3 11 4 3 6" xfId="18742"/>
    <cellStyle name="Normal 14 3 11 4 3 8" xfId="18734"/>
    <cellStyle name="Normal 14 3 11 4 4" xfId="18743"/>
    <cellStyle name="Normal 14 3 11 4 4 2" xfId="18744"/>
    <cellStyle name="Normal 14 3 11 4 4 3" xfId="18745"/>
    <cellStyle name="Normal 14 3 11 4 4 4" xfId="18746"/>
    <cellStyle name="Normal 14 3 11 4 5" xfId="18747"/>
    <cellStyle name="Normal 14 3 11 4 6" xfId="18748"/>
    <cellStyle name="Normal 14 3 11 4 7" xfId="18749"/>
    <cellStyle name="Normal 14 3 11 4 8" xfId="18750"/>
    <cellStyle name="Normal 14 3 11 5" xfId="4166"/>
    <cellStyle name="Normal 14 3 11 5 10" xfId="18751"/>
    <cellStyle name="Normal 14 3 11 5 2" xfId="6294"/>
    <cellStyle name="Normal 14 3 11 5 2 2" xfId="7802"/>
    <cellStyle name="Normal 14 3 11 5 2 2 2" xfId="18754"/>
    <cellStyle name="Normal 14 3 11 5 2 2 2 2" xfId="18755"/>
    <cellStyle name="Normal 14 3 11 5 2 2 3" xfId="18756"/>
    <cellStyle name="Normal 14 3 11 5 2 2 4" xfId="18757"/>
    <cellStyle name="Normal 14 3 11 5 2 2 5" xfId="18758"/>
    <cellStyle name="Normal 14 3 11 5 2 2 7" xfId="18753"/>
    <cellStyle name="Normal 14 3 11 5 2 3" xfId="18759"/>
    <cellStyle name="Normal 14 3 11 5 2 3 2" xfId="18760"/>
    <cellStyle name="Normal 14 3 11 5 2 4" xfId="18761"/>
    <cellStyle name="Normal 14 3 11 5 2 5" xfId="18762"/>
    <cellStyle name="Normal 14 3 11 5 2 6" xfId="18763"/>
    <cellStyle name="Normal 14 3 11 5 2 8" xfId="18752"/>
    <cellStyle name="Normal 14 3 11 5 3" xfId="7048"/>
    <cellStyle name="Normal 14 3 11 5 3 2" xfId="18765"/>
    <cellStyle name="Normal 14 3 11 5 3 2 2" xfId="18766"/>
    <cellStyle name="Normal 14 3 11 5 3 2 3" xfId="18767"/>
    <cellStyle name="Normal 14 3 11 5 3 2 4" xfId="18768"/>
    <cellStyle name="Normal 14 3 11 5 3 3" xfId="18769"/>
    <cellStyle name="Normal 14 3 11 5 3 4" xfId="18770"/>
    <cellStyle name="Normal 14 3 11 5 3 5" xfId="18771"/>
    <cellStyle name="Normal 14 3 11 5 3 6" xfId="18772"/>
    <cellStyle name="Normal 14 3 11 5 3 8" xfId="18764"/>
    <cellStyle name="Normal 14 3 11 5 4" xfId="18773"/>
    <cellStyle name="Normal 14 3 11 5 4 2" xfId="18774"/>
    <cellStyle name="Normal 14 3 11 5 4 3" xfId="18775"/>
    <cellStyle name="Normal 14 3 11 5 4 4" xfId="18776"/>
    <cellStyle name="Normal 14 3 11 5 5" xfId="18777"/>
    <cellStyle name="Normal 14 3 11 5 6" xfId="18778"/>
    <cellStyle name="Normal 14 3 11 5 7" xfId="18779"/>
    <cellStyle name="Normal 14 3 11 5 8" xfId="18780"/>
    <cellStyle name="Normal 14 3 11 6" xfId="18781"/>
    <cellStyle name="Normal 14 3 11 7" xfId="18782"/>
    <cellStyle name="Normal 14 3 12" xfId="1364"/>
    <cellStyle name="Normal 14 3 12 2" xfId="1365"/>
    <cellStyle name="Normal 14 3 12 2 2" xfId="3148"/>
    <cellStyle name="Normal 14 3 12 2 2 2" xfId="18784"/>
    <cellStyle name="Normal 14 3 12 2 2 4" xfId="18783"/>
    <cellStyle name="Normal 14 3 12 2 3" xfId="18785"/>
    <cellStyle name="Normal 14 3 12 2 4" xfId="18786"/>
    <cellStyle name="Normal 14 3 12 2 4 2" xfId="18787"/>
    <cellStyle name="Normal 14 3 12 2 5" xfId="18788"/>
    <cellStyle name="Normal 14 3 12 2 5 2" xfId="18789"/>
    <cellStyle name="Normal 14 3 12 3" xfId="1366"/>
    <cellStyle name="Normal 14 3 12 4" xfId="3890"/>
    <cellStyle name="Normal 14 3 12 4 10" xfId="18790"/>
    <cellStyle name="Normal 14 3 12 4 2" xfId="6172"/>
    <cellStyle name="Normal 14 3 12 4 2 2" xfId="7680"/>
    <cellStyle name="Normal 14 3 12 4 2 2 2" xfId="18793"/>
    <cellStyle name="Normal 14 3 12 4 2 2 2 2" xfId="18794"/>
    <cellStyle name="Normal 14 3 12 4 2 2 3" xfId="18795"/>
    <cellStyle name="Normal 14 3 12 4 2 2 4" xfId="18796"/>
    <cellStyle name="Normal 14 3 12 4 2 2 5" xfId="18797"/>
    <cellStyle name="Normal 14 3 12 4 2 2 7" xfId="18792"/>
    <cellStyle name="Normal 14 3 12 4 2 3" xfId="18798"/>
    <cellStyle name="Normal 14 3 12 4 2 3 2" xfId="18799"/>
    <cellStyle name="Normal 14 3 12 4 2 4" xfId="18800"/>
    <cellStyle name="Normal 14 3 12 4 2 5" xfId="18801"/>
    <cellStyle name="Normal 14 3 12 4 2 6" xfId="18802"/>
    <cellStyle name="Normal 14 3 12 4 2 8" xfId="18791"/>
    <cellStyle name="Normal 14 3 12 4 3" xfId="6926"/>
    <cellStyle name="Normal 14 3 12 4 3 2" xfId="18804"/>
    <cellStyle name="Normal 14 3 12 4 3 2 2" xfId="18805"/>
    <cellStyle name="Normal 14 3 12 4 3 2 3" xfId="18806"/>
    <cellStyle name="Normal 14 3 12 4 3 2 4" xfId="18807"/>
    <cellStyle name="Normal 14 3 12 4 3 3" xfId="18808"/>
    <cellStyle name="Normal 14 3 12 4 3 4" xfId="18809"/>
    <cellStyle name="Normal 14 3 12 4 3 5" xfId="18810"/>
    <cellStyle name="Normal 14 3 12 4 3 6" xfId="18811"/>
    <cellStyle name="Normal 14 3 12 4 3 8" xfId="18803"/>
    <cellStyle name="Normal 14 3 12 4 4" xfId="18812"/>
    <cellStyle name="Normal 14 3 12 4 4 2" xfId="18813"/>
    <cellStyle name="Normal 14 3 12 4 4 3" xfId="18814"/>
    <cellStyle name="Normal 14 3 12 4 4 4" xfId="18815"/>
    <cellStyle name="Normal 14 3 12 4 5" xfId="18816"/>
    <cellStyle name="Normal 14 3 12 4 6" xfId="18817"/>
    <cellStyle name="Normal 14 3 12 4 7" xfId="18818"/>
    <cellStyle name="Normal 14 3 12 4 8" xfId="18819"/>
    <cellStyle name="Normal 14 3 12 5" xfId="4167"/>
    <cellStyle name="Normal 14 3 12 5 10" xfId="18820"/>
    <cellStyle name="Normal 14 3 12 5 2" xfId="6295"/>
    <cellStyle name="Normal 14 3 12 5 2 2" xfId="7803"/>
    <cellStyle name="Normal 14 3 12 5 2 2 2" xfId="18823"/>
    <cellStyle name="Normal 14 3 12 5 2 2 2 2" xfId="18824"/>
    <cellStyle name="Normal 14 3 12 5 2 2 3" xfId="18825"/>
    <cellStyle name="Normal 14 3 12 5 2 2 4" xfId="18826"/>
    <cellStyle name="Normal 14 3 12 5 2 2 5" xfId="18827"/>
    <cellStyle name="Normal 14 3 12 5 2 2 7" xfId="18822"/>
    <cellStyle name="Normal 14 3 12 5 2 3" xfId="18828"/>
    <cellStyle name="Normal 14 3 12 5 2 3 2" xfId="18829"/>
    <cellStyle name="Normal 14 3 12 5 2 4" xfId="18830"/>
    <cellStyle name="Normal 14 3 12 5 2 5" xfId="18831"/>
    <cellStyle name="Normal 14 3 12 5 2 6" xfId="18832"/>
    <cellStyle name="Normal 14 3 12 5 2 8" xfId="18821"/>
    <cellStyle name="Normal 14 3 12 5 3" xfId="7049"/>
    <cellStyle name="Normal 14 3 12 5 3 2" xfId="18834"/>
    <cellStyle name="Normal 14 3 12 5 3 2 2" xfId="18835"/>
    <cellStyle name="Normal 14 3 12 5 3 2 3" xfId="18836"/>
    <cellStyle name="Normal 14 3 12 5 3 2 4" xfId="18837"/>
    <cellStyle name="Normal 14 3 12 5 3 3" xfId="18838"/>
    <cellStyle name="Normal 14 3 12 5 3 4" xfId="18839"/>
    <cellStyle name="Normal 14 3 12 5 3 5" xfId="18840"/>
    <cellStyle name="Normal 14 3 12 5 3 6" xfId="18841"/>
    <cellStyle name="Normal 14 3 12 5 3 8" xfId="18833"/>
    <cellStyle name="Normal 14 3 12 5 4" xfId="18842"/>
    <cellStyle name="Normal 14 3 12 5 4 2" xfId="18843"/>
    <cellStyle name="Normal 14 3 12 5 4 3" xfId="18844"/>
    <cellStyle name="Normal 14 3 12 5 4 4" xfId="18845"/>
    <cellStyle name="Normal 14 3 12 5 5" xfId="18846"/>
    <cellStyle name="Normal 14 3 12 5 6" xfId="18847"/>
    <cellStyle name="Normal 14 3 12 5 7" xfId="18848"/>
    <cellStyle name="Normal 14 3 12 5 8" xfId="18849"/>
    <cellStyle name="Normal 14 3 12 6" xfId="18850"/>
    <cellStyle name="Normal 14 3 12 7" xfId="18851"/>
    <cellStyle name="Normal 14 3 13" xfId="1367"/>
    <cellStyle name="Normal 14 3 13 2" xfId="1368"/>
    <cellStyle name="Normal 14 3 13 2 2" xfId="3149"/>
    <cellStyle name="Normal 14 3 13 2 2 2" xfId="18853"/>
    <cellStyle name="Normal 14 3 13 2 2 4" xfId="18852"/>
    <cellStyle name="Normal 14 3 13 2 3" xfId="18854"/>
    <cellStyle name="Normal 14 3 13 2 4" xfId="18855"/>
    <cellStyle name="Normal 14 3 13 2 4 2" xfId="18856"/>
    <cellStyle name="Normal 14 3 13 2 5" xfId="18857"/>
    <cellStyle name="Normal 14 3 13 2 5 2" xfId="18858"/>
    <cellStyle name="Normal 14 3 13 3" xfId="1369"/>
    <cellStyle name="Normal 14 3 13 4" xfId="3889"/>
    <cellStyle name="Normal 14 3 13 4 10" xfId="18859"/>
    <cellStyle name="Normal 14 3 13 4 2" xfId="6171"/>
    <cellStyle name="Normal 14 3 13 4 2 2" xfId="7679"/>
    <cellStyle name="Normal 14 3 13 4 2 2 2" xfId="18862"/>
    <cellStyle name="Normal 14 3 13 4 2 2 2 2" xfId="18863"/>
    <cellStyle name="Normal 14 3 13 4 2 2 3" xfId="18864"/>
    <cellStyle name="Normal 14 3 13 4 2 2 4" xfId="18865"/>
    <cellStyle name="Normal 14 3 13 4 2 2 5" xfId="18866"/>
    <cellStyle name="Normal 14 3 13 4 2 2 7" xfId="18861"/>
    <cellStyle name="Normal 14 3 13 4 2 3" xfId="18867"/>
    <cellStyle name="Normal 14 3 13 4 2 3 2" xfId="18868"/>
    <cellStyle name="Normal 14 3 13 4 2 4" xfId="18869"/>
    <cellStyle name="Normal 14 3 13 4 2 5" xfId="18870"/>
    <cellStyle name="Normal 14 3 13 4 2 6" xfId="18871"/>
    <cellStyle name="Normal 14 3 13 4 2 8" xfId="18860"/>
    <cellStyle name="Normal 14 3 13 4 3" xfId="6925"/>
    <cellStyle name="Normal 14 3 13 4 3 2" xfId="18873"/>
    <cellStyle name="Normal 14 3 13 4 3 2 2" xfId="18874"/>
    <cellStyle name="Normal 14 3 13 4 3 2 3" xfId="18875"/>
    <cellStyle name="Normal 14 3 13 4 3 2 4" xfId="18876"/>
    <cellStyle name="Normal 14 3 13 4 3 3" xfId="18877"/>
    <cellStyle name="Normal 14 3 13 4 3 4" xfId="18878"/>
    <cellStyle name="Normal 14 3 13 4 3 5" xfId="18879"/>
    <cellStyle name="Normal 14 3 13 4 3 6" xfId="18880"/>
    <cellStyle name="Normal 14 3 13 4 3 8" xfId="18872"/>
    <cellStyle name="Normal 14 3 13 4 4" xfId="18881"/>
    <cellStyle name="Normal 14 3 13 4 4 2" xfId="18882"/>
    <cellStyle name="Normal 14 3 13 4 4 3" xfId="18883"/>
    <cellStyle name="Normal 14 3 13 4 4 4" xfId="18884"/>
    <cellStyle name="Normal 14 3 13 4 5" xfId="18885"/>
    <cellStyle name="Normal 14 3 13 4 6" xfId="18886"/>
    <cellStyle name="Normal 14 3 13 4 7" xfId="18887"/>
    <cellStyle name="Normal 14 3 13 4 8" xfId="18888"/>
    <cellStyle name="Normal 14 3 13 5" xfId="4168"/>
    <cellStyle name="Normal 14 3 13 5 10" xfId="18889"/>
    <cellStyle name="Normal 14 3 13 5 2" xfId="6296"/>
    <cellStyle name="Normal 14 3 13 5 2 2" xfId="7804"/>
    <cellStyle name="Normal 14 3 13 5 2 2 2" xfId="18892"/>
    <cellStyle name="Normal 14 3 13 5 2 2 2 2" xfId="18893"/>
    <cellStyle name="Normal 14 3 13 5 2 2 3" xfId="18894"/>
    <cellStyle name="Normal 14 3 13 5 2 2 4" xfId="18895"/>
    <cellStyle name="Normal 14 3 13 5 2 2 5" xfId="18896"/>
    <cellStyle name="Normal 14 3 13 5 2 2 7" xfId="18891"/>
    <cellStyle name="Normal 14 3 13 5 2 3" xfId="18897"/>
    <cellStyle name="Normal 14 3 13 5 2 3 2" xfId="18898"/>
    <cellStyle name="Normal 14 3 13 5 2 4" xfId="18899"/>
    <cellStyle name="Normal 14 3 13 5 2 5" xfId="18900"/>
    <cellStyle name="Normal 14 3 13 5 2 6" xfId="18901"/>
    <cellStyle name="Normal 14 3 13 5 2 8" xfId="18890"/>
    <cellStyle name="Normal 14 3 13 5 3" xfId="7050"/>
    <cellStyle name="Normal 14 3 13 5 3 2" xfId="18903"/>
    <cellStyle name="Normal 14 3 13 5 3 2 2" xfId="18904"/>
    <cellStyle name="Normal 14 3 13 5 3 2 3" xfId="18905"/>
    <cellStyle name="Normal 14 3 13 5 3 2 4" xfId="18906"/>
    <cellStyle name="Normal 14 3 13 5 3 3" xfId="18907"/>
    <cellStyle name="Normal 14 3 13 5 3 4" xfId="18908"/>
    <cellStyle name="Normal 14 3 13 5 3 5" xfId="18909"/>
    <cellStyle name="Normal 14 3 13 5 3 6" xfId="18910"/>
    <cellStyle name="Normal 14 3 13 5 3 8" xfId="18902"/>
    <cellStyle name="Normal 14 3 13 5 4" xfId="18911"/>
    <cellStyle name="Normal 14 3 13 5 4 2" xfId="18912"/>
    <cellStyle name="Normal 14 3 13 5 4 3" xfId="18913"/>
    <cellStyle name="Normal 14 3 13 5 4 4" xfId="18914"/>
    <cellStyle name="Normal 14 3 13 5 5" xfId="18915"/>
    <cellStyle name="Normal 14 3 13 5 6" xfId="18916"/>
    <cellStyle name="Normal 14 3 13 5 7" xfId="18917"/>
    <cellStyle name="Normal 14 3 13 5 8" xfId="18918"/>
    <cellStyle name="Normal 14 3 13 6" xfId="18919"/>
    <cellStyle name="Normal 14 3 13 7" xfId="18920"/>
    <cellStyle name="Normal 14 3 14" xfId="1370"/>
    <cellStyle name="Normal 14 3 14 2" xfId="1371"/>
    <cellStyle name="Normal 14 3 14 2 2" xfId="3150"/>
    <cellStyle name="Normal 14 3 14 2 2 2" xfId="18922"/>
    <cellStyle name="Normal 14 3 14 2 2 4" xfId="18921"/>
    <cellStyle name="Normal 14 3 14 2 3" xfId="18923"/>
    <cellStyle name="Normal 14 3 14 2 4" xfId="18924"/>
    <cellStyle name="Normal 14 3 14 2 4 2" xfId="18925"/>
    <cellStyle name="Normal 14 3 14 2 5" xfId="18926"/>
    <cellStyle name="Normal 14 3 14 2 5 2" xfId="18927"/>
    <cellStyle name="Normal 14 3 14 3" xfId="1372"/>
    <cellStyle name="Normal 14 3 14 4" xfId="3888"/>
    <cellStyle name="Normal 14 3 14 4 10" xfId="18928"/>
    <cellStyle name="Normal 14 3 14 4 2" xfId="6170"/>
    <cellStyle name="Normal 14 3 14 4 2 2" xfId="7678"/>
    <cellStyle name="Normal 14 3 14 4 2 2 2" xfId="18931"/>
    <cellStyle name="Normal 14 3 14 4 2 2 2 2" xfId="18932"/>
    <cellStyle name="Normal 14 3 14 4 2 2 3" xfId="18933"/>
    <cellStyle name="Normal 14 3 14 4 2 2 4" xfId="18934"/>
    <cellStyle name="Normal 14 3 14 4 2 2 5" xfId="18935"/>
    <cellStyle name="Normal 14 3 14 4 2 2 7" xfId="18930"/>
    <cellStyle name="Normal 14 3 14 4 2 3" xfId="18936"/>
    <cellStyle name="Normal 14 3 14 4 2 3 2" xfId="18937"/>
    <cellStyle name="Normal 14 3 14 4 2 4" xfId="18938"/>
    <cellStyle name="Normal 14 3 14 4 2 5" xfId="18939"/>
    <cellStyle name="Normal 14 3 14 4 2 6" xfId="18940"/>
    <cellStyle name="Normal 14 3 14 4 2 8" xfId="18929"/>
    <cellStyle name="Normal 14 3 14 4 3" xfId="6924"/>
    <cellStyle name="Normal 14 3 14 4 3 2" xfId="18942"/>
    <cellStyle name="Normal 14 3 14 4 3 2 2" xfId="18943"/>
    <cellStyle name="Normal 14 3 14 4 3 2 3" xfId="18944"/>
    <cellStyle name="Normal 14 3 14 4 3 2 4" xfId="18945"/>
    <cellStyle name="Normal 14 3 14 4 3 3" xfId="18946"/>
    <cellStyle name="Normal 14 3 14 4 3 4" xfId="18947"/>
    <cellStyle name="Normal 14 3 14 4 3 5" xfId="18948"/>
    <cellStyle name="Normal 14 3 14 4 3 6" xfId="18949"/>
    <cellStyle name="Normal 14 3 14 4 3 8" xfId="18941"/>
    <cellStyle name="Normal 14 3 14 4 4" xfId="18950"/>
    <cellStyle name="Normal 14 3 14 4 4 2" xfId="18951"/>
    <cellStyle name="Normal 14 3 14 4 4 3" xfId="18952"/>
    <cellStyle name="Normal 14 3 14 4 4 4" xfId="18953"/>
    <cellStyle name="Normal 14 3 14 4 5" xfId="18954"/>
    <cellStyle name="Normal 14 3 14 4 6" xfId="18955"/>
    <cellStyle name="Normal 14 3 14 4 7" xfId="18956"/>
    <cellStyle name="Normal 14 3 14 4 8" xfId="18957"/>
    <cellStyle name="Normal 14 3 14 5" xfId="4169"/>
    <cellStyle name="Normal 14 3 14 5 10" xfId="18958"/>
    <cellStyle name="Normal 14 3 14 5 2" xfId="6297"/>
    <cellStyle name="Normal 14 3 14 5 2 2" xfId="7805"/>
    <cellStyle name="Normal 14 3 14 5 2 2 2" xfId="18961"/>
    <cellStyle name="Normal 14 3 14 5 2 2 2 2" xfId="18962"/>
    <cellStyle name="Normal 14 3 14 5 2 2 3" xfId="18963"/>
    <cellStyle name="Normal 14 3 14 5 2 2 4" xfId="18964"/>
    <cellStyle name="Normal 14 3 14 5 2 2 5" xfId="18965"/>
    <cellStyle name="Normal 14 3 14 5 2 2 7" xfId="18960"/>
    <cellStyle name="Normal 14 3 14 5 2 3" xfId="18966"/>
    <cellStyle name="Normal 14 3 14 5 2 3 2" xfId="18967"/>
    <cellStyle name="Normal 14 3 14 5 2 4" xfId="18968"/>
    <cellStyle name="Normal 14 3 14 5 2 5" xfId="18969"/>
    <cellStyle name="Normal 14 3 14 5 2 6" xfId="18970"/>
    <cellStyle name="Normal 14 3 14 5 2 8" xfId="18959"/>
    <cellStyle name="Normal 14 3 14 5 3" xfId="7051"/>
    <cellStyle name="Normal 14 3 14 5 3 2" xfId="18972"/>
    <cellStyle name="Normal 14 3 14 5 3 2 2" xfId="18973"/>
    <cellStyle name="Normal 14 3 14 5 3 2 3" xfId="18974"/>
    <cellStyle name="Normal 14 3 14 5 3 2 4" xfId="18975"/>
    <cellStyle name="Normal 14 3 14 5 3 3" xfId="18976"/>
    <cellStyle name="Normal 14 3 14 5 3 4" xfId="18977"/>
    <cellStyle name="Normal 14 3 14 5 3 5" xfId="18978"/>
    <cellStyle name="Normal 14 3 14 5 3 6" xfId="18979"/>
    <cellStyle name="Normal 14 3 14 5 3 8" xfId="18971"/>
    <cellStyle name="Normal 14 3 14 5 4" xfId="18980"/>
    <cellStyle name="Normal 14 3 14 5 4 2" xfId="18981"/>
    <cellStyle name="Normal 14 3 14 5 4 3" xfId="18982"/>
    <cellStyle name="Normal 14 3 14 5 4 4" xfId="18983"/>
    <cellStyle name="Normal 14 3 14 5 5" xfId="18984"/>
    <cellStyle name="Normal 14 3 14 5 6" xfId="18985"/>
    <cellStyle name="Normal 14 3 14 5 7" xfId="18986"/>
    <cellStyle name="Normal 14 3 14 5 8" xfId="18987"/>
    <cellStyle name="Normal 14 3 14 6" xfId="18988"/>
    <cellStyle name="Normal 14 3 14 7" xfId="18989"/>
    <cellStyle name="Normal 14 3 15" xfId="1373"/>
    <cellStyle name="Normal 14 3 15 2" xfId="1374"/>
    <cellStyle name="Normal 14 3 15 2 2" xfId="3151"/>
    <cellStyle name="Normal 14 3 15 2 2 2" xfId="18991"/>
    <cellStyle name="Normal 14 3 15 2 2 4" xfId="18990"/>
    <cellStyle name="Normal 14 3 15 2 3" xfId="18992"/>
    <cellStyle name="Normal 14 3 15 2 4" xfId="18993"/>
    <cellStyle name="Normal 14 3 15 2 4 2" xfId="18994"/>
    <cellStyle name="Normal 14 3 15 2 5" xfId="18995"/>
    <cellStyle name="Normal 14 3 15 2 5 2" xfId="18996"/>
    <cellStyle name="Normal 14 3 15 3" xfId="1375"/>
    <cellStyle name="Normal 14 3 15 4" xfId="3887"/>
    <cellStyle name="Normal 14 3 15 4 10" xfId="18997"/>
    <cellStyle name="Normal 14 3 15 4 2" xfId="6169"/>
    <cellStyle name="Normal 14 3 15 4 2 2" xfId="7677"/>
    <cellStyle name="Normal 14 3 15 4 2 2 2" xfId="19000"/>
    <cellStyle name="Normal 14 3 15 4 2 2 2 2" xfId="19001"/>
    <cellStyle name="Normal 14 3 15 4 2 2 3" xfId="19002"/>
    <cellStyle name="Normal 14 3 15 4 2 2 4" xfId="19003"/>
    <cellStyle name="Normal 14 3 15 4 2 2 5" xfId="19004"/>
    <cellStyle name="Normal 14 3 15 4 2 2 7" xfId="18999"/>
    <cellStyle name="Normal 14 3 15 4 2 3" xfId="19005"/>
    <cellStyle name="Normal 14 3 15 4 2 3 2" xfId="19006"/>
    <cellStyle name="Normal 14 3 15 4 2 4" xfId="19007"/>
    <cellStyle name="Normal 14 3 15 4 2 5" xfId="19008"/>
    <cellStyle name="Normal 14 3 15 4 2 6" xfId="19009"/>
    <cellStyle name="Normal 14 3 15 4 2 8" xfId="18998"/>
    <cellStyle name="Normal 14 3 15 4 3" xfId="6923"/>
    <cellStyle name="Normal 14 3 15 4 3 2" xfId="19011"/>
    <cellStyle name="Normal 14 3 15 4 3 2 2" xfId="19012"/>
    <cellStyle name="Normal 14 3 15 4 3 2 3" xfId="19013"/>
    <cellStyle name="Normal 14 3 15 4 3 2 4" xfId="19014"/>
    <cellStyle name="Normal 14 3 15 4 3 3" xfId="19015"/>
    <cellStyle name="Normal 14 3 15 4 3 4" xfId="19016"/>
    <cellStyle name="Normal 14 3 15 4 3 5" xfId="19017"/>
    <cellStyle name="Normal 14 3 15 4 3 6" xfId="19018"/>
    <cellStyle name="Normal 14 3 15 4 3 8" xfId="19010"/>
    <cellStyle name="Normal 14 3 15 4 4" xfId="19019"/>
    <cellStyle name="Normal 14 3 15 4 4 2" xfId="19020"/>
    <cellStyle name="Normal 14 3 15 4 4 3" xfId="19021"/>
    <cellStyle name="Normal 14 3 15 4 4 4" xfId="19022"/>
    <cellStyle name="Normal 14 3 15 4 5" xfId="19023"/>
    <cellStyle name="Normal 14 3 15 4 6" xfId="19024"/>
    <cellStyle name="Normal 14 3 15 4 7" xfId="19025"/>
    <cellStyle name="Normal 14 3 15 4 8" xfId="19026"/>
    <cellStyle name="Normal 14 3 15 5" xfId="4170"/>
    <cellStyle name="Normal 14 3 15 5 10" xfId="19027"/>
    <cellStyle name="Normal 14 3 15 5 2" xfId="6298"/>
    <cellStyle name="Normal 14 3 15 5 2 2" xfId="7806"/>
    <cellStyle name="Normal 14 3 15 5 2 2 2" xfId="19030"/>
    <cellStyle name="Normal 14 3 15 5 2 2 2 2" xfId="19031"/>
    <cellStyle name="Normal 14 3 15 5 2 2 3" xfId="19032"/>
    <cellStyle name="Normal 14 3 15 5 2 2 4" xfId="19033"/>
    <cellStyle name="Normal 14 3 15 5 2 2 5" xfId="19034"/>
    <cellStyle name="Normal 14 3 15 5 2 2 7" xfId="19029"/>
    <cellStyle name="Normal 14 3 15 5 2 3" xfId="19035"/>
    <cellStyle name="Normal 14 3 15 5 2 3 2" xfId="19036"/>
    <cellStyle name="Normal 14 3 15 5 2 4" xfId="19037"/>
    <cellStyle name="Normal 14 3 15 5 2 5" xfId="19038"/>
    <cellStyle name="Normal 14 3 15 5 2 6" xfId="19039"/>
    <cellStyle name="Normal 14 3 15 5 2 8" xfId="19028"/>
    <cellStyle name="Normal 14 3 15 5 3" xfId="7052"/>
    <cellStyle name="Normal 14 3 15 5 3 2" xfId="19041"/>
    <cellStyle name="Normal 14 3 15 5 3 2 2" xfId="19042"/>
    <cellStyle name="Normal 14 3 15 5 3 2 3" xfId="19043"/>
    <cellStyle name="Normal 14 3 15 5 3 2 4" xfId="19044"/>
    <cellStyle name="Normal 14 3 15 5 3 3" xfId="19045"/>
    <cellStyle name="Normal 14 3 15 5 3 4" xfId="19046"/>
    <cellStyle name="Normal 14 3 15 5 3 5" xfId="19047"/>
    <cellStyle name="Normal 14 3 15 5 3 6" xfId="19048"/>
    <cellStyle name="Normal 14 3 15 5 3 8" xfId="19040"/>
    <cellStyle name="Normal 14 3 15 5 4" xfId="19049"/>
    <cellStyle name="Normal 14 3 15 5 4 2" xfId="19050"/>
    <cellStyle name="Normal 14 3 15 5 4 3" xfId="19051"/>
    <cellStyle name="Normal 14 3 15 5 4 4" xfId="19052"/>
    <cellStyle name="Normal 14 3 15 5 5" xfId="19053"/>
    <cellStyle name="Normal 14 3 15 5 6" xfId="19054"/>
    <cellStyle name="Normal 14 3 15 5 7" xfId="19055"/>
    <cellStyle name="Normal 14 3 15 5 8" xfId="19056"/>
    <cellStyle name="Normal 14 3 15 6" xfId="19057"/>
    <cellStyle name="Normal 14 3 15 7" xfId="19058"/>
    <cellStyle name="Normal 14 3 16" xfId="1376"/>
    <cellStyle name="Normal 14 3 16 2" xfId="1377"/>
    <cellStyle name="Normal 14 3 16 2 2" xfId="3152"/>
    <cellStyle name="Normal 14 3 16 2 2 2" xfId="19060"/>
    <cellStyle name="Normal 14 3 16 2 2 4" xfId="19059"/>
    <cellStyle name="Normal 14 3 16 2 3" xfId="19061"/>
    <cellStyle name="Normal 14 3 16 2 4" xfId="19062"/>
    <cellStyle name="Normal 14 3 16 2 4 2" xfId="19063"/>
    <cellStyle name="Normal 14 3 16 2 5" xfId="19064"/>
    <cellStyle name="Normal 14 3 16 2 5 2" xfId="19065"/>
    <cellStyle name="Normal 14 3 16 3" xfId="1378"/>
    <cellStyle name="Normal 14 3 16 4" xfId="3886"/>
    <cellStyle name="Normal 14 3 16 4 10" xfId="19066"/>
    <cellStyle name="Normal 14 3 16 4 2" xfId="6168"/>
    <cellStyle name="Normal 14 3 16 4 2 2" xfId="7676"/>
    <cellStyle name="Normal 14 3 16 4 2 2 2" xfId="19069"/>
    <cellStyle name="Normal 14 3 16 4 2 2 2 2" xfId="19070"/>
    <cellStyle name="Normal 14 3 16 4 2 2 3" xfId="19071"/>
    <cellStyle name="Normal 14 3 16 4 2 2 4" xfId="19072"/>
    <cellStyle name="Normal 14 3 16 4 2 2 5" xfId="19073"/>
    <cellStyle name="Normal 14 3 16 4 2 2 7" xfId="19068"/>
    <cellStyle name="Normal 14 3 16 4 2 3" xfId="19074"/>
    <cellStyle name="Normal 14 3 16 4 2 3 2" xfId="19075"/>
    <cellStyle name="Normal 14 3 16 4 2 4" xfId="19076"/>
    <cellStyle name="Normal 14 3 16 4 2 5" xfId="19077"/>
    <cellStyle name="Normal 14 3 16 4 2 6" xfId="19078"/>
    <cellStyle name="Normal 14 3 16 4 2 8" xfId="19067"/>
    <cellStyle name="Normal 14 3 16 4 3" xfId="6922"/>
    <cellStyle name="Normal 14 3 16 4 3 2" xfId="19080"/>
    <cellStyle name="Normal 14 3 16 4 3 2 2" xfId="19081"/>
    <cellStyle name="Normal 14 3 16 4 3 2 3" xfId="19082"/>
    <cellStyle name="Normal 14 3 16 4 3 2 4" xfId="19083"/>
    <cellStyle name="Normal 14 3 16 4 3 3" xfId="19084"/>
    <cellStyle name="Normal 14 3 16 4 3 4" xfId="19085"/>
    <cellStyle name="Normal 14 3 16 4 3 5" xfId="19086"/>
    <cellStyle name="Normal 14 3 16 4 3 6" xfId="19087"/>
    <cellStyle name="Normal 14 3 16 4 3 8" xfId="19079"/>
    <cellStyle name="Normal 14 3 16 4 4" xfId="19088"/>
    <cellStyle name="Normal 14 3 16 4 4 2" xfId="19089"/>
    <cellStyle name="Normal 14 3 16 4 4 3" xfId="19090"/>
    <cellStyle name="Normal 14 3 16 4 4 4" xfId="19091"/>
    <cellStyle name="Normal 14 3 16 4 5" xfId="19092"/>
    <cellStyle name="Normal 14 3 16 4 6" xfId="19093"/>
    <cellStyle name="Normal 14 3 16 4 7" xfId="19094"/>
    <cellStyle name="Normal 14 3 16 4 8" xfId="19095"/>
    <cellStyle name="Normal 14 3 16 5" xfId="4171"/>
    <cellStyle name="Normal 14 3 16 5 10" xfId="19096"/>
    <cellStyle name="Normal 14 3 16 5 2" xfId="6299"/>
    <cellStyle name="Normal 14 3 16 5 2 2" xfId="7807"/>
    <cellStyle name="Normal 14 3 16 5 2 2 2" xfId="19099"/>
    <cellStyle name="Normal 14 3 16 5 2 2 2 2" xfId="19100"/>
    <cellStyle name="Normal 14 3 16 5 2 2 3" xfId="19101"/>
    <cellStyle name="Normal 14 3 16 5 2 2 4" xfId="19102"/>
    <cellStyle name="Normal 14 3 16 5 2 2 5" xfId="19103"/>
    <cellStyle name="Normal 14 3 16 5 2 2 7" xfId="19098"/>
    <cellStyle name="Normal 14 3 16 5 2 3" xfId="19104"/>
    <cellStyle name="Normal 14 3 16 5 2 3 2" xfId="19105"/>
    <cellStyle name="Normal 14 3 16 5 2 4" xfId="19106"/>
    <cellStyle name="Normal 14 3 16 5 2 5" xfId="19107"/>
    <cellStyle name="Normal 14 3 16 5 2 6" xfId="19108"/>
    <cellStyle name="Normal 14 3 16 5 2 8" xfId="19097"/>
    <cellStyle name="Normal 14 3 16 5 3" xfId="7053"/>
    <cellStyle name="Normal 14 3 16 5 3 2" xfId="19110"/>
    <cellStyle name="Normal 14 3 16 5 3 2 2" xfId="19111"/>
    <cellStyle name="Normal 14 3 16 5 3 2 3" xfId="19112"/>
    <cellStyle name="Normal 14 3 16 5 3 2 4" xfId="19113"/>
    <cellStyle name="Normal 14 3 16 5 3 3" xfId="19114"/>
    <cellStyle name="Normal 14 3 16 5 3 4" xfId="19115"/>
    <cellStyle name="Normal 14 3 16 5 3 5" xfId="19116"/>
    <cellStyle name="Normal 14 3 16 5 3 6" xfId="19117"/>
    <cellStyle name="Normal 14 3 16 5 3 8" xfId="19109"/>
    <cellStyle name="Normal 14 3 16 5 4" xfId="19118"/>
    <cellStyle name="Normal 14 3 16 5 4 2" xfId="19119"/>
    <cellStyle name="Normal 14 3 16 5 4 3" xfId="19120"/>
    <cellStyle name="Normal 14 3 16 5 4 4" xfId="19121"/>
    <cellStyle name="Normal 14 3 16 5 5" xfId="19122"/>
    <cellStyle name="Normal 14 3 16 5 6" xfId="19123"/>
    <cellStyle name="Normal 14 3 16 5 7" xfId="19124"/>
    <cellStyle name="Normal 14 3 16 5 8" xfId="19125"/>
    <cellStyle name="Normal 14 3 16 6" xfId="19126"/>
    <cellStyle name="Normal 14 3 16 7" xfId="19127"/>
    <cellStyle name="Normal 14 3 17" xfId="1379"/>
    <cellStyle name="Normal 14 3 17 2" xfId="1380"/>
    <cellStyle name="Normal 14 3 17 2 2" xfId="3153"/>
    <cellStyle name="Normal 14 3 17 2 2 2" xfId="19129"/>
    <cellStyle name="Normal 14 3 17 2 2 4" xfId="19128"/>
    <cellStyle name="Normal 14 3 17 2 3" xfId="19130"/>
    <cellStyle name="Normal 14 3 17 2 4" xfId="19131"/>
    <cellStyle name="Normal 14 3 17 2 4 2" xfId="19132"/>
    <cellStyle name="Normal 14 3 17 2 5" xfId="19133"/>
    <cellStyle name="Normal 14 3 17 2 5 2" xfId="19134"/>
    <cellStyle name="Normal 14 3 17 3" xfId="1381"/>
    <cellStyle name="Normal 14 3 17 4" xfId="3885"/>
    <cellStyle name="Normal 14 3 17 4 10" xfId="19135"/>
    <cellStyle name="Normal 14 3 17 4 2" xfId="6167"/>
    <cellStyle name="Normal 14 3 17 4 2 2" xfId="7675"/>
    <cellStyle name="Normal 14 3 17 4 2 2 2" xfId="19138"/>
    <cellStyle name="Normal 14 3 17 4 2 2 2 2" xfId="19139"/>
    <cellStyle name="Normal 14 3 17 4 2 2 3" xfId="19140"/>
    <cellStyle name="Normal 14 3 17 4 2 2 4" xfId="19141"/>
    <cellStyle name="Normal 14 3 17 4 2 2 5" xfId="19142"/>
    <cellStyle name="Normal 14 3 17 4 2 2 7" xfId="19137"/>
    <cellStyle name="Normal 14 3 17 4 2 3" xfId="19143"/>
    <cellStyle name="Normal 14 3 17 4 2 3 2" xfId="19144"/>
    <cellStyle name="Normal 14 3 17 4 2 4" xfId="19145"/>
    <cellStyle name="Normal 14 3 17 4 2 5" xfId="19146"/>
    <cellStyle name="Normal 14 3 17 4 2 6" xfId="19147"/>
    <cellStyle name="Normal 14 3 17 4 2 8" xfId="19136"/>
    <cellStyle name="Normal 14 3 17 4 3" xfId="6921"/>
    <cellStyle name="Normal 14 3 17 4 3 2" xfId="19149"/>
    <cellStyle name="Normal 14 3 17 4 3 2 2" xfId="19150"/>
    <cellStyle name="Normal 14 3 17 4 3 2 3" xfId="19151"/>
    <cellStyle name="Normal 14 3 17 4 3 2 4" xfId="19152"/>
    <cellStyle name="Normal 14 3 17 4 3 3" xfId="19153"/>
    <cellStyle name="Normal 14 3 17 4 3 4" xfId="19154"/>
    <cellStyle name="Normal 14 3 17 4 3 5" xfId="19155"/>
    <cellStyle name="Normal 14 3 17 4 3 6" xfId="19156"/>
    <cellStyle name="Normal 14 3 17 4 3 8" xfId="19148"/>
    <cellStyle name="Normal 14 3 17 4 4" xfId="19157"/>
    <cellStyle name="Normal 14 3 17 4 4 2" xfId="19158"/>
    <cellStyle name="Normal 14 3 17 4 4 3" xfId="19159"/>
    <cellStyle name="Normal 14 3 17 4 4 4" xfId="19160"/>
    <cellStyle name="Normal 14 3 17 4 5" xfId="19161"/>
    <cellStyle name="Normal 14 3 17 4 6" xfId="19162"/>
    <cellStyle name="Normal 14 3 17 4 7" xfId="19163"/>
    <cellStyle name="Normal 14 3 17 4 8" xfId="19164"/>
    <cellStyle name="Normal 14 3 17 5" xfId="4172"/>
    <cellStyle name="Normal 14 3 17 5 10" xfId="19165"/>
    <cellStyle name="Normal 14 3 17 5 2" xfId="6300"/>
    <cellStyle name="Normal 14 3 17 5 2 2" xfId="7808"/>
    <cellStyle name="Normal 14 3 17 5 2 2 2" xfId="19168"/>
    <cellStyle name="Normal 14 3 17 5 2 2 2 2" xfId="19169"/>
    <cellStyle name="Normal 14 3 17 5 2 2 3" xfId="19170"/>
    <cellStyle name="Normal 14 3 17 5 2 2 4" xfId="19171"/>
    <cellStyle name="Normal 14 3 17 5 2 2 5" xfId="19172"/>
    <cellStyle name="Normal 14 3 17 5 2 2 7" xfId="19167"/>
    <cellStyle name="Normal 14 3 17 5 2 3" xfId="19173"/>
    <cellStyle name="Normal 14 3 17 5 2 3 2" xfId="19174"/>
    <cellStyle name="Normal 14 3 17 5 2 4" xfId="19175"/>
    <cellStyle name="Normal 14 3 17 5 2 5" xfId="19176"/>
    <cellStyle name="Normal 14 3 17 5 2 6" xfId="19177"/>
    <cellStyle name="Normal 14 3 17 5 2 8" xfId="19166"/>
    <cellStyle name="Normal 14 3 17 5 3" xfId="7054"/>
    <cellStyle name="Normal 14 3 17 5 3 2" xfId="19179"/>
    <cellStyle name="Normal 14 3 17 5 3 2 2" xfId="19180"/>
    <cellStyle name="Normal 14 3 17 5 3 2 3" xfId="19181"/>
    <cellStyle name="Normal 14 3 17 5 3 2 4" xfId="19182"/>
    <cellStyle name="Normal 14 3 17 5 3 3" xfId="19183"/>
    <cellStyle name="Normal 14 3 17 5 3 4" xfId="19184"/>
    <cellStyle name="Normal 14 3 17 5 3 5" xfId="19185"/>
    <cellStyle name="Normal 14 3 17 5 3 6" xfId="19186"/>
    <cellStyle name="Normal 14 3 17 5 3 8" xfId="19178"/>
    <cellStyle name="Normal 14 3 17 5 4" xfId="19187"/>
    <cellStyle name="Normal 14 3 17 5 4 2" xfId="19188"/>
    <cellStyle name="Normal 14 3 17 5 4 3" xfId="19189"/>
    <cellStyle name="Normal 14 3 17 5 4 4" xfId="19190"/>
    <cellStyle name="Normal 14 3 17 5 5" xfId="19191"/>
    <cellStyle name="Normal 14 3 17 5 6" xfId="19192"/>
    <cellStyle name="Normal 14 3 17 5 7" xfId="19193"/>
    <cellStyle name="Normal 14 3 17 5 8" xfId="19194"/>
    <cellStyle name="Normal 14 3 17 6" xfId="19195"/>
    <cellStyle name="Normal 14 3 17 7" xfId="19196"/>
    <cellStyle name="Normal 14 3 18" xfId="4448"/>
    <cellStyle name="Normal 14 3 18 10" xfId="19197"/>
    <cellStyle name="Normal 14 3 18 10 2" xfId="19198"/>
    <cellStyle name="Normal 14 3 18 11" xfId="19199"/>
    <cellStyle name="Normal 14 3 18 12" xfId="19200"/>
    <cellStyle name="Normal 14 3 18 2" xfId="19201"/>
    <cellStyle name="Normal 14 3 18 2 2" xfId="19202"/>
    <cellStyle name="Normal 14 3 18 2 2 2" xfId="19203"/>
    <cellStyle name="Normal 14 3 18 2 2 2 2" xfId="19204"/>
    <cellStyle name="Normal 14 3 18 2 2 3" xfId="19205"/>
    <cellStyle name="Normal 14 3 18 2 3" xfId="19206"/>
    <cellStyle name="Normal 14 3 18 2 3 2" xfId="19207"/>
    <cellStyle name="Normal 14 3 18 2 4" xfId="19208"/>
    <cellStyle name="Normal 14 3 18 3" xfId="19209"/>
    <cellStyle name="Normal 14 3 18 3 2" xfId="19210"/>
    <cellStyle name="Normal 14 3 18 3 2 2" xfId="19211"/>
    <cellStyle name="Normal 14 3 18 3 2 2 2" xfId="19212"/>
    <cellStyle name="Normal 14 3 18 3 2 3" xfId="19213"/>
    <cellStyle name="Normal 14 3 18 3 3" xfId="19214"/>
    <cellStyle name="Normal 14 3 18 3 3 2" xfId="19215"/>
    <cellStyle name="Normal 14 3 18 3 4" xfId="19216"/>
    <cellStyle name="Normal 14 3 18 4" xfId="19217"/>
    <cellStyle name="Normal 14 3 18 4 2" xfId="19218"/>
    <cellStyle name="Normal 14 3 18 4 2 2" xfId="19219"/>
    <cellStyle name="Normal 14 3 18 4 2 2 2" xfId="19220"/>
    <cellStyle name="Normal 14 3 18 4 2 3" xfId="19221"/>
    <cellStyle name="Normal 14 3 18 4 3" xfId="19222"/>
    <cellStyle name="Normal 14 3 18 4 3 2" xfId="19223"/>
    <cellStyle name="Normal 14 3 18 4 4" xfId="19224"/>
    <cellStyle name="Normal 14 3 18 5" xfId="19225"/>
    <cellStyle name="Normal 14 3 18 5 2" xfId="19226"/>
    <cellStyle name="Normal 14 3 18 5 2 2" xfId="19227"/>
    <cellStyle name="Normal 14 3 18 5 2 2 2" xfId="19228"/>
    <cellStyle name="Normal 14 3 18 5 2 3" xfId="19229"/>
    <cellStyle name="Normal 14 3 18 5 3" xfId="19230"/>
    <cellStyle name="Normal 14 3 18 5 3 2" xfId="19231"/>
    <cellStyle name="Normal 14 3 18 5 4" xfId="19232"/>
    <cellStyle name="Normal 14 3 18 6" xfId="19233"/>
    <cellStyle name="Normal 14 3 18 6 2" xfId="19234"/>
    <cellStyle name="Normal 14 3 18 6 2 2" xfId="19235"/>
    <cellStyle name="Normal 14 3 18 6 2 2 2" xfId="19236"/>
    <cellStyle name="Normal 14 3 18 6 2 3" xfId="19237"/>
    <cellStyle name="Normal 14 3 18 6 3" xfId="19238"/>
    <cellStyle name="Normal 14 3 18 6 3 2" xfId="19239"/>
    <cellStyle name="Normal 14 3 18 6 4" xfId="19240"/>
    <cellStyle name="Normal 14 3 18 7" xfId="19241"/>
    <cellStyle name="Normal 14 3 18 7 2" xfId="19242"/>
    <cellStyle name="Normal 14 3 18 7 2 2" xfId="19243"/>
    <cellStyle name="Normal 14 3 18 7 3" xfId="19244"/>
    <cellStyle name="Normal 14 3 18 8" xfId="19245"/>
    <cellStyle name="Normal 14 3 18 8 2" xfId="19246"/>
    <cellStyle name="Normal 14 3 18 8 2 2" xfId="19247"/>
    <cellStyle name="Normal 14 3 18 8 3" xfId="19248"/>
    <cellStyle name="Normal 14 3 18 9" xfId="19249"/>
    <cellStyle name="Normal 14 3 18 9 2" xfId="19250"/>
    <cellStyle name="Normal 14 3 18 9 2 2" xfId="19251"/>
    <cellStyle name="Normal 14 3 18 9 3" xfId="19252"/>
    <cellStyle name="Normal 14 3 19" xfId="19253"/>
    <cellStyle name="Normal 14 3 19 2" xfId="19254"/>
    <cellStyle name="Normal 14 3 19 2 2" xfId="19255"/>
    <cellStyle name="Normal 14 3 19 2 2 2" xfId="19256"/>
    <cellStyle name="Normal 14 3 19 2 2 2 2" xfId="19257"/>
    <cellStyle name="Normal 14 3 19 2 2 3" xfId="19258"/>
    <cellStyle name="Normal 14 3 19 2 3" xfId="19259"/>
    <cellStyle name="Normal 14 3 19 2 3 2" xfId="19260"/>
    <cellStyle name="Normal 14 3 19 2 4" xfId="19261"/>
    <cellStyle name="Normal 14 3 19 3" xfId="19262"/>
    <cellStyle name="Normal 14 3 19 3 2" xfId="19263"/>
    <cellStyle name="Normal 14 3 19 3 2 2" xfId="19264"/>
    <cellStyle name="Normal 14 3 19 3 2 2 2" xfId="19265"/>
    <cellStyle name="Normal 14 3 19 3 2 3" xfId="19266"/>
    <cellStyle name="Normal 14 3 19 3 3" xfId="19267"/>
    <cellStyle name="Normal 14 3 19 3 3 2" xfId="19268"/>
    <cellStyle name="Normal 14 3 19 3 4" xfId="19269"/>
    <cellStyle name="Normal 14 3 19 4" xfId="19270"/>
    <cellStyle name="Normal 14 3 19 4 2" xfId="19271"/>
    <cellStyle name="Normal 14 3 19 4 2 2" xfId="19272"/>
    <cellStyle name="Normal 14 3 19 4 2 2 2" xfId="19273"/>
    <cellStyle name="Normal 14 3 19 4 2 3" xfId="19274"/>
    <cellStyle name="Normal 14 3 19 4 3" xfId="19275"/>
    <cellStyle name="Normal 14 3 19 4 3 2" xfId="19276"/>
    <cellStyle name="Normal 14 3 19 4 4" xfId="19277"/>
    <cellStyle name="Normal 14 3 19 5" xfId="19278"/>
    <cellStyle name="Normal 14 3 19 5 2" xfId="19279"/>
    <cellStyle name="Normal 14 3 19 5 2 2" xfId="19280"/>
    <cellStyle name="Normal 14 3 19 5 2 2 2" xfId="19281"/>
    <cellStyle name="Normal 14 3 19 5 2 3" xfId="19282"/>
    <cellStyle name="Normal 14 3 19 5 3" xfId="19283"/>
    <cellStyle name="Normal 14 3 19 5 3 2" xfId="19284"/>
    <cellStyle name="Normal 14 3 19 5 4" xfId="19285"/>
    <cellStyle name="Normal 14 3 19 6" xfId="19286"/>
    <cellStyle name="Normal 14 3 19 6 2" xfId="19287"/>
    <cellStyle name="Normal 14 3 19 6 2 2" xfId="19288"/>
    <cellStyle name="Normal 14 3 19 6 3" xfId="19289"/>
    <cellStyle name="Normal 14 3 19 7" xfId="19290"/>
    <cellStyle name="Normal 14 3 19 7 2" xfId="19291"/>
    <cellStyle name="Normal 14 3 19 7 2 2" xfId="19292"/>
    <cellStyle name="Normal 14 3 19 7 3" xfId="19293"/>
    <cellStyle name="Normal 14 3 19 8" xfId="19294"/>
    <cellStyle name="Normal 14 3 19 8 2" xfId="19295"/>
    <cellStyle name="Normal 14 3 19 9" xfId="19296"/>
    <cellStyle name="Normal 14 3 2" xfId="1382"/>
    <cellStyle name="Normal 14 3 2 2" xfId="1383"/>
    <cellStyle name="Normal 14 3 2 2 2" xfId="3154"/>
    <cellStyle name="Normal 14 3 2 2 2 2" xfId="19298"/>
    <cellStyle name="Normal 14 3 2 2 2 4" xfId="19297"/>
    <cellStyle name="Normal 14 3 2 2 3" xfId="19299"/>
    <cellStyle name="Normal 14 3 2 2 4" xfId="19300"/>
    <cellStyle name="Normal 14 3 2 2 4 2" xfId="19301"/>
    <cellStyle name="Normal 14 3 2 2 5" xfId="19302"/>
    <cellStyle name="Normal 14 3 2 2 5 2" xfId="19303"/>
    <cellStyle name="Normal 14 3 2 3" xfId="1384"/>
    <cellStyle name="Normal 14 3 2 4" xfId="3884"/>
    <cellStyle name="Normal 14 3 2 4 10" xfId="19304"/>
    <cellStyle name="Normal 14 3 2 4 2" xfId="6166"/>
    <cellStyle name="Normal 14 3 2 4 2 2" xfId="7674"/>
    <cellStyle name="Normal 14 3 2 4 2 2 2" xfId="19307"/>
    <cellStyle name="Normal 14 3 2 4 2 2 2 2" xfId="19308"/>
    <cellStyle name="Normal 14 3 2 4 2 2 3" xfId="19309"/>
    <cellStyle name="Normal 14 3 2 4 2 2 4" xfId="19310"/>
    <cellStyle name="Normal 14 3 2 4 2 2 5" xfId="19311"/>
    <cellStyle name="Normal 14 3 2 4 2 2 7" xfId="19306"/>
    <cellStyle name="Normal 14 3 2 4 2 3" xfId="19312"/>
    <cellStyle name="Normal 14 3 2 4 2 3 2" xfId="19313"/>
    <cellStyle name="Normal 14 3 2 4 2 4" xfId="19314"/>
    <cellStyle name="Normal 14 3 2 4 2 5" xfId="19315"/>
    <cellStyle name="Normal 14 3 2 4 2 6" xfId="19316"/>
    <cellStyle name="Normal 14 3 2 4 2 8" xfId="19305"/>
    <cellStyle name="Normal 14 3 2 4 3" xfId="6920"/>
    <cellStyle name="Normal 14 3 2 4 3 2" xfId="19318"/>
    <cellStyle name="Normal 14 3 2 4 3 2 2" xfId="19319"/>
    <cellStyle name="Normal 14 3 2 4 3 2 3" xfId="19320"/>
    <cellStyle name="Normal 14 3 2 4 3 2 4" xfId="19321"/>
    <cellStyle name="Normal 14 3 2 4 3 3" xfId="19322"/>
    <cellStyle name="Normal 14 3 2 4 3 4" xfId="19323"/>
    <cellStyle name="Normal 14 3 2 4 3 5" xfId="19324"/>
    <cellStyle name="Normal 14 3 2 4 3 6" xfId="19325"/>
    <cellStyle name="Normal 14 3 2 4 3 8" xfId="19317"/>
    <cellStyle name="Normal 14 3 2 4 4" xfId="19326"/>
    <cellStyle name="Normal 14 3 2 4 4 2" xfId="19327"/>
    <cellStyle name="Normal 14 3 2 4 4 3" xfId="19328"/>
    <cellStyle name="Normal 14 3 2 4 4 4" xfId="19329"/>
    <cellStyle name="Normal 14 3 2 4 5" xfId="19330"/>
    <cellStyle name="Normal 14 3 2 4 6" xfId="19331"/>
    <cellStyle name="Normal 14 3 2 4 7" xfId="19332"/>
    <cellStyle name="Normal 14 3 2 4 8" xfId="19333"/>
    <cellStyle name="Normal 14 3 2 5" xfId="4173"/>
    <cellStyle name="Normal 14 3 2 5 10" xfId="19334"/>
    <cellStyle name="Normal 14 3 2 5 2" xfId="6301"/>
    <cellStyle name="Normal 14 3 2 5 2 2" xfId="7809"/>
    <cellStyle name="Normal 14 3 2 5 2 2 2" xfId="19337"/>
    <cellStyle name="Normal 14 3 2 5 2 2 2 2" xfId="19338"/>
    <cellStyle name="Normal 14 3 2 5 2 2 3" xfId="19339"/>
    <cellStyle name="Normal 14 3 2 5 2 2 4" xfId="19340"/>
    <cellStyle name="Normal 14 3 2 5 2 2 5" xfId="19341"/>
    <cellStyle name="Normal 14 3 2 5 2 2 7" xfId="19336"/>
    <cellStyle name="Normal 14 3 2 5 2 3" xfId="19342"/>
    <cellStyle name="Normal 14 3 2 5 2 3 2" xfId="19343"/>
    <cellStyle name="Normal 14 3 2 5 2 4" xfId="19344"/>
    <cellStyle name="Normal 14 3 2 5 2 5" xfId="19345"/>
    <cellStyle name="Normal 14 3 2 5 2 6" xfId="19346"/>
    <cellStyle name="Normal 14 3 2 5 2 8" xfId="19335"/>
    <cellStyle name="Normal 14 3 2 5 3" xfId="7055"/>
    <cellStyle name="Normal 14 3 2 5 3 2" xfId="19348"/>
    <cellStyle name="Normal 14 3 2 5 3 2 2" xfId="19349"/>
    <cellStyle name="Normal 14 3 2 5 3 2 3" xfId="19350"/>
    <cellStyle name="Normal 14 3 2 5 3 2 4" xfId="19351"/>
    <cellStyle name="Normal 14 3 2 5 3 3" xfId="19352"/>
    <cellStyle name="Normal 14 3 2 5 3 4" xfId="19353"/>
    <cellStyle name="Normal 14 3 2 5 3 5" xfId="19354"/>
    <cellStyle name="Normal 14 3 2 5 3 6" xfId="19355"/>
    <cellStyle name="Normal 14 3 2 5 3 8" xfId="19347"/>
    <cellStyle name="Normal 14 3 2 5 4" xfId="19356"/>
    <cellStyle name="Normal 14 3 2 5 4 2" xfId="19357"/>
    <cellStyle name="Normal 14 3 2 5 4 3" xfId="19358"/>
    <cellStyle name="Normal 14 3 2 5 4 4" xfId="19359"/>
    <cellStyle name="Normal 14 3 2 5 5" xfId="19360"/>
    <cellStyle name="Normal 14 3 2 5 6" xfId="19361"/>
    <cellStyle name="Normal 14 3 2 5 7" xfId="19362"/>
    <cellStyle name="Normal 14 3 2 5 8" xfId="19363"/>
    <cellStyle name="Normal 14 3 2 6" xfId="19364"/>
    <cellStyle name="Normal 14 3 2 7" xfId="19365"/>
    <cellStyle name="Normal 14 3 20" xfId="19366"/>
    <cellStyle name="Normal 14 3 21" xfId="19367"/>
    <cellStyle name="Normal 14 3 21 2" xfId="19368"/>
    <cellStyle name="Normal 14 3 21 2 2" xfId="19369"/>
    <cellStyle name="Normal 14 3 21 3" xfId="19370"/>
    <cellStyle name="Normal 14 3 22" xfId="19371"/>
    <cellStyle name="Normal 14 3 3" xfId="1385"/>
    <cellStyle name="Normal 14 3 3 2" xfId="1386"/>
    <cellStyle name="Normal 14 3 3 2 2" xfId="3155"/>
    <cellStyle name="Normal 14 3 3 2 2 2" xfId="19373"/>
    <cellStyle name="Normal 14 3 3 2 2 4" xfId="19372"/>
    <cellStyle name="Normal 14 3 3 2 3" xfId="19374"/>
    <cellStyle name="Normal 14 3 3 2 4" xfId="19375"/>
    <cellStyle name="Normal 14 3 3 2 4 2" xfId="19376"/>
    <cellStyle name="Normal 14 3 3 2 5" xfId="19377"/>
    <cellStyle name="Normal 14 3 3 2 5 2" xfId="19378"/>
    <cellStyle name="Normal 14 3 3 3" xfId="1387"/>
    <cellStyle name="Normal 14 3 3 4" xfId="3883"/>
    <cellStyle name="Normal 14 3 3 4 10" xfId="19379"/>
    <cellStyle name="Normal 14 3 3 4 2" xfId="6165"/>
    <cellStyle name="Normal 14 3 3 4 2 2" xfId="7673"/>
    <cellStyle name="Normal 14 3 3 4 2 2 2" xfId="19382"/>
    <cellStyle name="Normal 14 3 3 4 2 2 2 2" xfId="19383"/>
    <cellStyle name="Normal 14 3 3 4 2 2 3" xfId="19384"/>
    <cellStyle name="Normal 14 3 3 4 2 2 4" xfId="19385"/>
    <cellStyle name="Normal 14 3 3 4 2 2 5" xfId="19386"/>
    <cellStyle name="Normal 14 3 3 4 2 2 7" xfId="19381"/>
    <cellStyle name="Normal 14 3 3 4 2 3" xfId="19387"/>
    <cellStyle name="Normal 14 3 3 4 2 3 2" xfId="19388"/>
    <cellStyle name="Normal 14 3 3 4 2 4" xfId="19389"/>
    <cellStyle name="Normal 14 3 3 4 2 5" xfId="19390"/>
    <cellStyle name="Normal 14 3 3 4 2 6" xfId="19391"/>
    <cellStyle name="Normal 14 3 3 4 2 8" xfId="19380"/>
    <cellStyle name="Normal 14 3 3 4 3" xfId="6919"/>
    <cellStyle name="Normal 14 3 3 4 3 2" xfId="19393"/>
    <cellStyle name="Normal 14 3 3 4 3 2 2" xfId="19394"/>
    <cellStyle name="Normal 14 3 3 4 3 2 3" xfId="19395"/>
    <cellStyle name="Normal 14 3 3 4 3 2 4" xfId="19396"/>
    <cellStyle name="Normal 14 3 3 4 3 3" xfId="19397"/>
    <cellStyle name="Normal 14 3 3 4 3 4" xfId="19398"/>
    <cellStyle name="Normal 14 3 3 4 3 5" xfId="19399"/>
    <cellStyle name="Normal 14 3 3 4 3 6" xfId="19400"/>
    <cellStyle name="Normal 14 3 3 4 3 8" xfId="19392"/>
    <cellStyle name="Normal 14 3 3 4 4" xfId="19401"/>
    <cellStyle name="Normal 14 3 3 4 4 2" xfId="19402"/>
    <cellStyle name="Normal 14 3 3 4 4 3" xfId="19403"/>
    <cellStyle name="Normal 14 3 3 4 4 4" xfId="19404"/>
    <cellStyle name="Normal 14 3 3 4 5" xfId="19405"/>
    <cellStyle name="Normal 14 3 3 4 6" xfId="19406"/>
    <cellStyle name="Normal 14 3 3 4 7" xfId="19407"/>
    <cellStyle name="Normal 14 3 3 4 8" xfId="19408"/>
    <cellStyle name="Normal 14 3 3 5" xfId="4174"/>
    <cellStyle name="Normal 14 3 3 5 10" xfId="19409"/>
    <cellStyle name="Normal 14 3 3 5 2" xfId="6302"/>
    <cellStyle name="Normal 14 3 3 5 2 2" xfId="7810"/>
    <cellStyle name="Normal 14 3 3 5 2 2 2" xfId="19412"/>
    <cellStyle name="Normal 14 3 3 5 2 2 2 2" xfId="19413"/>
    <cellStyle name="Normal 14 3 3 5 2 2 3" xfId="19414"/>
    <cellStyle name="Normal 14 3 3 5 2 2 4" xfId="19415"/>
    <cellStyle name="Normal 14 3 3 5 2 2 5" xfId="19416"/>
    <cellStyle name="Normal 14 3 3 5 2 2 7" xfId="19411"/>
    <cellStyle name="Normal 14 3 3 5 2 3" xfId="19417"/>
    <cellStyle name="Normal 14 3 3 5 2 3 2" xfId="19418"/>
    <cellStyle name="Normal 14 3 3 5 2 4" xfId="19419"/>
    <cellStyle name="Normal 14 3 3 5 2 5" xfId="19420"/>
    <cellStyle name="Normal 14 3 3 5 2 6" xfId="19421"/>
    <cellStyle name="Normal 14 3 3 5 2 8" xfId="19410"/>
    <cellStyle name="Normal 14 3 3 5 3" xfId="7056"/>
    <cellStyle name="Normal 14 3 3 5 3 2" xfId="19423"/>
    <cellStyle name="Normal 14 3 3 5 3 2 2" xfId="19424"/>
    <cellStyle name="Normal 14 3 3 5 3 2 3" xfId="19425"/>
    <cellStyle name="Normal 14 3 3 5 3 2 4" xfId="19426"/>
    <cellStyle name="Normal 14 3 3 5 3 3" xfId="19427"/>
    <cellStyle name="Normal 14 3 3 5 3 4" xfId="19428"/>
    <cellStyle name="Normal 14 3 3 5 3 5" xfId="19429"/>
    <cellStyle name="Normal 14 3 3 5 3 6" xfId="19430"/>
    <cellStyle name="Normal 14 3 3 5 3 8" xfId="19422"/>
    <cellStyle name="Normal 14 3 3 5 4" xfId="19431"/>
    <cellStyle name="Normal 14 3 3 5 4 2" xfId="19432"/>
    <cellStyle name="Normal 14 3 3 5 4 3" xfId="19433"/>
    <cellStyle name="Normal 14 3 3 5 4 4" xfId="19434"/>
    <cellStyle name="Normal 14 3 3 5 5" xfId="19435"/>
    <cellStyle name="Normal 14 3 3 5 6" xfId="19436"/>
    <cellStyle name="Normal 14 3 3 5 7" xfId="19437"/>
    <cellStyle name="Normal 14 3 3 5 8" xfId="19438"/>
    <cellStyle name="Normal 14 3 3 6" xfId="19439"/>
    <cellStyle name="Normal 14 3 3 7" xfId="19440"/>
    <cellStyle name="Normal 14 3 4" xfId="1388"/>
    <cellStyle name="Normal 14 3 4 2" xfId="1389"/>
    <cellStyle name="Normal 14 3 4 2 2" xfId="3156"/>
    <cellStyle name="Normal 14 3 4 2 2 2" xfId="19442"/>
    <cellStyle name="Normal 14 3 4 2 2 4" xfId="19441"/>
    <cellStyle name="Normal 14 3 4 2 3" xfId="19443"/>
    <cellStyle name="Normal 14 3 4 2 4" xfId="19444"/>
    <cellStyle name="Normal 14 3 4 2 4 2" xfId="19445"/>
    <cellStyle name="Normal 14 3 4 2 5" xfId="19446"/>
    <cellStyle name="Normal 14 3 4 2 5 2" xfId="19447"/>
    <cellStyle name="Normal 14 3 4 3" xfId="1390"/>
    <cellStyle name="Normal 14 3 4 4" xfId="3882"/>
    <cellStyle name="Normal 14 3 4 4 10" xfId="19448"/>
    <cellStyle name="Normal 14 3 4 4 2" xfId="6164"/>
    <cellStyle name="Normal 14 3 4 4 2 2" xfId="7672"/>
    <cellStyle name="Normal 14 3 4 4 2 2 2" xfId="19451"/>
    <cellStyle name="Normal 14 3 4 4 2 2 2 2" xfId="19452"/>
    <cellStyle name="Normal 14 3 4 4 2 2 3" xfId="19453"/>
    <cellStyle name="Normal 14 3 4 4 2 2 4" xfId="19454"/>
    <cellStyle name="Normal 14 3 4 4 2 2 5" xfId="19455"/>
    <cellStyle name="Normal 14 3 4 4 2 2 7" xfId="19450"/>
    <cellStyle name="Normal 14 3 4 4 2 3" xfId="19456"/>
    <cellStyle name="Normal 14 3 4 4 2 3 2" xfId="19457"/>
    <cellStyle name="Normal 14 3 4 4 2 4" xfId="19458"/>
    <cellStyle name="Normal 14 3 4 4 2 5" xfId="19459"/>
    <cellStyle name="Normal 14 3 4 4 2 6" xfId="19460"/>
    <cellStyle name="Normal 14 3 4 4 2 8" xfId="19449"/>
    <cellStyle name="Normal 14 3 4 4 3" xfId="6918"/>
    <cellStyle name="Normal 14 3 4 4 3 2" xfId="19462"/>
    <cellStyle name="Normal 14 3 4 4 3 2 2" xfId="19463"/>
    <cellStyle name="Normal 14 3 4 4 3 2 3" xfId="19464"/>
    <cellStyle name="Normal 14 3 4 4 3 2 4" xfId="19465"/>
    <cellStyle name="Normal 14 3 4 4 3 3" xfId="19466"/>
    <cellStyle name="Normal 14 3 4 4 3 4" xfId="19467"/>
    <cellStyle name="Normal 14 3 4 4 3 5" xfId="19468"/>
    <cellStyle name="Normal 14 3 4 4 3 6" xfId="19469"/>
    <cellStyle name="Normal 14 3 4 4 3 8" xfId="19461"/>
    <cellStyle name="Normal 14 3 4 4 4" xfId="19470"/>
    <cellStyle name="Normal 14 3 4 4 4 2" xfId="19471"/>
    <cellStyle name="Normal 14 3 4 4 4 3" xfId="19472"/>
    <cellStyle name="Normal 14 3 4 4 4 4" xfId="19473"/>
    <cellStyle name="Normal 14 3 4 4 5" xfId="19474"/>
    <cellStyle name="Normal 14 3 4 4 6" xfId="19475"/>
    <cellStyle name="Normal 14 3 4 4 7" xfId="19476"/>
    <cellStyle name="Normal 14 3 4 4 8" xfId="19477"/>
    <cellStyle name="Normal 14 3 4 5" xfId="4175"/>
    <cellStyle name="Normal 14 3 4 5 10" xfId="19478"/>
    <cellStyle name="Normal 14 3 4 5 2" xfId="6303"/>
    <cellStyle name="Normal 14 3 4 5 2 2" xfId="7811"/>
    <cellStyle name="Normal 14 3 4 5 2 2 2" xfId="19481"/>
    <cellStyle name="Normal 14 3 4 5 2 2 2 2" xfId="19482"/>
    <cellStyle name="Normal 14 3 4 5 2 2 3" xfId="19483"/>
    <cellStyle name="Normal 14 3 4 5 2 2 4" xfId="19484"/>
    <cellStyle name="Normal 14 3 4 5 2 2 5" xfId="19485"/>
    <cellStyle name="Normal 14 3 4 5 2 2 7" xfId="19480"/>
    <cellStyle name="Normal 14 3 4 5 2 3" xfId="19486"/>
    <cellStyle name="Normal 14 3 4 5 2 3 2" xfId="19487"/>
    <cellStyle name="Normal 14 3 4 5 2 4" xfId="19488"/>
    <cellStyle name="Normal 14 3 4 5 2 5" xfId="19489"/>
    <cellStyle name="Normal 14 3 4 5 2 6" xfId="19490"/>
    <cellStyle name="Normal 14 3 4 5 2 8" xfId="19479"/>
    <cellStyle name="Normal 14 3 4 5 3" xfId="7057"/>
    <cellStyle name="Normal 14 3 4 5 3 2" xfId="19492"/>
    <cellStyle name="Normal 14 3 4 5 3 2 2" xfId="19493"/>
    <cellStyle name="Normal 14 3 4 5 3 2 3" xfId="19494"/>
    <cellStyle name="Normal 14 3 4 5 3 2 4" xfId="19495"/>
    <cellStyle name="Normal 14 3 4 5 3 3" xfId="19496"/>
    <cellStyle name="Normal 14 3 4 5 3 4" xfId="19497"/>
    <cellStyle name="Normal 14 3 4 5 3 5" xfId="19498"/>
    <cellStyle name="Normal 14 3 4 5 3 6" xfId="19499"/>
    <cellStyle name="Normal 14 3 4 5 3 8" xfId="19491"/>
    <cellStyle name="Normal 14 3 4 5 4" xfId="19500"/>
    <cellStyle name="Normal 14 3 4 5 4 2" xfId="19501"/>
    <cellStyle name="Normal 14 3 4 5 4 3" xfId="19502"/>
    <cellStyle name="Normal 14 3 4 5 4 4" xfId="19503"/>
    <cellStyle name="Normal 14 3 4 5 5" xfId="19504"/>
    <cellStyle name="Normal 14 3 4 5 6" xfId="19505"/>
    <cellStyle name="Normal 14 3 4 5 7" xfId="19506"/>
    <cellStyle name="Normal 14 3 4 5 8" xfId="19507"/>
    <cellStyle name="Normal 14 3 4 6" xfId="19508"/>
    <cellStyle name="Normal 14 3 4 7" xfId="19509"/>
    <cellStyle name="Normal 14 3 5" xfId="1391"/>
    <cellStyle name="Normal 14 3 5 2" xfId="1392"/>
    <cellStyle name="Normal 14 3 5 2 2" xfId="3157"/>
    <cellStyle name="Normal 14 3 5 2 2 2" xfId="19511"/>
    <cellStyle name="Normal 14 3 5 2 2 4" xfId="19510"/>
    <cellStyle name="Normal 14 3 5 2 3" xfId="19512"/>
    <cellStyle name="Normal 14 3 5 2 4" xfId="19513"/>
    <cellStyle name="Normal 14 3 5 2 4 2" xfId="19514"/>
    <cellStyle name="Normal 14 3 5 2 5" xfId="19515"/>
    <cellStyle name="Normal 14 3 5 2 5 2" xfId="19516"/>
    <cellStyle name="Normal 14 3 5 3" xfId="1393"/>
    <cellStyle name="Normal 14 3 5 4" xfId="3881"/>
    <cellStyle name="Normal 14 3 5 4 10" xfId="19517"/>
    <cellStyle name="Normal 14 3 5 4 2" xfId="6163"/>
    <cellStyle name="Normal 14 3 5 4 2 2" xfId="7671"/>
    <cellStyle name="Normal 14 3 5 4 2 2 2" xfId="19520"/>
    <cellStyle name="Normal 14 3 5 4 2 2 2 2" xfId="19521"/>
    <cellStyle name="Normal 14 3 5 4 2 2 3" xfId="19522"/>
    <cellStyle name="Normal 14 3 5 4 2 2 4" xfId="19523"/>
    <cellStyle name="Normal 14 3 5 4 2 2 5" xfId="19524"/>
    <cellStyle name="Normal 14 3 5 4 2 2 7" xfId="19519"/>
    <cellStyle name="Normal 14 3 5 4 2 3" xfId="19525"/>
    <cellStyle name="Normal 14 3 5 4 2 3 2" xfId="19526"/>
    <cellStyle name="Normal 14 3 5 4 2 4" xfId="19527"/>
    <cellStyle name="Normal 14 3 5 4 2 5" xfId="19528"/>
    <cellStyle name="Normal 14 3 5 4 2 6" xfId="19529"/>
    <cellStyle name="Normal 14 3 5 4 2 8" xfId="19518"/>
    <cellStyle name="Normal 14 3 5 4 3" xfId="6917"/>
    <cellStyle name="Normal 14 3 5 4 3 2" xfId="19531"/>
    <cellStyle name="Normal 14 3 5 4 3 2 2" xfId="19532"/>
    <cellStyle name="Normal 14 3 5 4 3 2 3" xfId="19533"/>
    <cellStyle name="Normal 14 3 5 4 3 2 4" xfId="19534"/>
    <cellStyle name="Normal 14 3 5 4 3 3" xfId="19535"/>
    <cellStyle name="Normal 14 3 5 4 3 4" xfId="19536"/>
    <cellStyle name="Normal 14 3 5 4 3 5" xfId="19537"/>
    <cellStyle name="Normal 14 3 5 4 3 6" xfId="19538"/>
    <cellStyle name="Normal 14 3 5 4 3 8" xfId="19530"/>
    <cellStyle name="Normal 14 3 5 4 4" xfId="19539"/>
    <cellStyle name="Normal 14 3 5 4 4 2" xfId="19540"/>
    <cellStyle name="Normal 14 3 5 4 4 3" xfId="19541"/>
    <cellStyle name="Normal 14 3 5 4 4 4" xfId="19542"/>
    <cellStyle name="Normal 14 3 5 4 5" xfId="19543"/>
    <cellStyle name="Normal 14 3 5 4 6" xfId="19544"/>
    <cellStyle name="Normal 14 3 5 4 7" xfId="19545"/>
    <cellStyle name="Normal 14 3 5 4 8" xfId="19546"/>
    <cellStyle name="Normal 14 3 5 5" xfId="4176"/>
    <cellStyle name="Normal 14 3 5 5 10" xfId="19547"/>
    <cellStyle name="Normal 14 3 5 5 2" xfId="6304"/>
    <cellStyle name="Normal 14 3 5 5 2 2" xfId="7812"/>
    <cellStyle name="Normal 14 3 5 5 2 2 2" xfId="19550"/>
    <cellStyle name="Normal 14 3 5 5 2 2 2 2" xfId="19551"/>
    <cellStyle name="Normal 14 3 5 5 2 2 3" xfId="19552"/>
    <cellStyle name="Normal 14 3 5 5 2 2 4" xfId="19553"/>
    <cellStyle name="Normal 14 3 5 5 2 2 5" xfId="19554"/>
    <cellStyle name="Normal 14 3 5 5 2 2 7" xfId="19549"/>
    <cellStyle name="Normal 14 3 5 5 2 3" xfId="19555"/>
    <cellStyle name="Normal 14 3 5 5 2 3 2" xfId="19556"/>
    <cellStyle name="Normal 14 3 5 5 2 4" xfId="19557"/>
    <cellStyle name="Normal 14 3 5 5 2 5" xfId="19558"/>
    <cellStyle name="Normal 14 3 5 5 2 6" xfId="19559"/>
    <cellStyle name="Normal 14 3 5 5 2 8" xfId="19548"/>
    <cellStyle name="Normal 14 3 5 5 3" xfId="7058"/>
    <cellStyle name="Normal 14 3 5 5 3 2" xfId="19561"/>
    <cellStyle name="Normal 14 3 5 5 3 2 2" xfId="19562"/>
    <cellStyle name="Normal 14 3 5 5 3 2 3" xfId="19563"/>
    <cellStyle name="Normal 14 3 5 5 3 2 4" xfId="19564"/>
    <cellStyle name="Normal 14 3 5 5 3 3" xfId="19565"/>
    <cellStyle name="Normal 14 3 5 5 3 4" xfId="19566"/>
    <cellStyle name="Normal 14 3 5 5 3 5" xfId="19567"/>
    <cellStyle name="Normal 14 3 5 5 3 6" xfId="19568"/>
    <cellStyle name="Normal 14 3 5 5 3 8" xfId="19560"/>
    <cellStyle name="Normal 14 3 5 5 4" xfId="19569"/>
    <cellStyle name="Normal 14 3 5 5 4 2" xfId="19570"/>
    <cellStyle name="Normal 14 3 5 5 4 3" xfId="19571"/>
    <cellStyle name="Normal 14 3 5 5 4 4" xfId="19572"/>
    <cellStyle name="Normal 14 3 5 5 5" xfId="19573"/>
    <cellStyle name="Normal 14 3 5 5 6" xfId="19574"/>
    <cellStyle name="Normal 14 3 5 5 7" xfId="19575"/>
    <cellStyle name="Normal 14 3 5 5 8" xfId="19576"/>
    <cellStyle name="Normal 14 3 5 6" xfId="19577"/>
    <cellStyle name="Normal 14 3 5 7" xfId="19578"/>
    <cellStyle name="Normal 14 3 6" xfId="1394"/>
    <cellStyle name="Normal 14 3 6 2" xfId="1395"/>
    <cellStyle name="Normal 14 3 6 2 2" xfId="3158"/>
    <cellStyle name="Normal 14 3 6 2 2 2" xfId="19580"/>
    <cellStyle name="Normal 14 3 6 2 2 4" xfId="19579"/>
    <cellStyle name="Normal 14 3 6 2 3" xfId="19581"/>
    <cellStyle name="Normal 14 3 6 2 4" xfId="19582"/>
    <cellStyle name="Normal 14 3 6 2 4 2" xfId="19583"/>
    <cellStyle name="Normal 14 3 6 2 5" xfId="19584"/>
    <cellStyle name="Normal 14 3 6 2 5 2" xfId="19585"/>
    <cellStyle name="Normal 14 3 6 3" xfId="1396"/>
    <cellStyle name="Normal 14 3 6 4" xfId="3880"/>
    <cellStyle name="Normal 14 3 6 4 10" xfId="19586"/>
    <cellStyle name="Normal 14 3 6 4 2" xfId="6162"/>
    <cellStyle name="Normal 14 3 6 4 2 2" xfId="7670"/>
    <cellStyle name="Normal 14 3 6 4 2 2 2" xfId="19589"/>
    <cellStyle name="Normal 14 3 6 4 2 2 2 2" xfId="19590"/>
    <cellStyle name="Normal 14 3 6 4 2 2 3" xfId="19591"/>
    <cellStyle name="Normal 14 3 6 4 2 2 4" xfId="19592"/>
    <cellStyle name="Normal 14 3 6 4 2 2 5" xfId="19593"/>
    <cellStyle name="Normal 14 3 6 4 2 2 7" xfId="19588"/>
    <cellStyle name="Normal 14 3 6 4 2 3" xfId="19594"/>
    <cellStyle name="Normal 14 3 6 4 2 3 2" xfId="19595"/>
    <cellStyle name="Normal 14 3 6 4 2 4" xfId="19596"/>
    <cellStyle name="Normal 14 3 6 4 2 5" xfId="19597"/>
    <cellStyle name="Normal 14 3 6 4 2 6" xfId="19598"/>
    <cellStyle name="Normal 14 3 6 4 2 8" xfId="19587"/>
    <cellStyle name="Normal 14 3 6 4 3" xfId="6916"/>
    <cellStyle name="Normal 14 3 6 4 3 2" xfId="19600"/>
    <cellStyle name="Normal 14 3 6 4 3 2 2" xfId="19601"/>
    <cellStyle name="Normal 14 3 6 4 3 2 3" xfId="19602"/>
    <cellStyle name="Normal 14 3 6 4 3 2 4" xfId="19603"/>
    <cellStyle name="Normal 14 3 6 4 3 3" xfId="19604"/>
    <cellStyle name="Normal 14 3 6 4 3 4" xfId="19605"/>
    <cellStyle name="Normal 14 3 6 4 3 5" xfId="19606"/>
    <cellStyle name="Normal 14 3 6 4 3 6" xfId="19607"/>
    <cellStyle name="Normal 14 3 6 4 3 8" xfId="19599"/>
    <cellStyle name="Normal 14 3 6 4 4" xfId="19608"/>
    <cellStyle name="Normal 14 3 6 4 4 2" xfId="19609"/>
    <cellStyle name="Normal 14 3 6 4 4 3" xfId="19610"/>
    <cellStyle name="Normal 14 3 6 4 4 4" xfId="19611"/>
    <cellStyle name="Normal 14 3 6 4 5" xfId="19612"/>
    <cellStyle name="Normal 14 3 6 4 6" xfId="19613"/>
    <cellStyle name="Normal 14 3 6 4 7" xfId="19614"/>
    <cellStyle name="Normal 14 3 6 4 8" xfId="19615"/>
    <cellStyle name="Normal 14 3 6 5" xfId="4177"/>
    <cellStyle name="Normal 14 3 6 5 10" xfId="19616"/>
    <cellStyle name="Normal 14 3 6 5 2" xfId="6305"/>
    <cellStyle name="Normal 14 3 6 5 2 2" xfId="7813"/>
    <cellStyle name="Normal 14 3 6 5 2 2 2" xfId="19619"/>
    <cellStyle name="Normal 14 3 6 5 2 2 2 2" xfId="19620"/>
    <cellStyle name="Normal 14 3 6 5 2 2 3" xfId="19621"/>
    <cellStyle name="Normal 14 3 6 5 2 2 4" xfId="19622"/>
    <cellStyle name="Normal 14 3 6 5 2 2 5" xfId="19623"/>
    <cellStyle name="Normal 14 3 6 5 2 2 7" xfId="19618"/>
    <cellStyle name="Normal 14 3 6 5 2 3" xfId="19624"/>
    <cellStyle name="Normal 14 3 6 5 2 3 2" xfId="19625"/>
    <cellStyle name="Normal 14 3 6 5 2 4" xfId="19626"/>
    <cellStyle name="Normal 14 3 6 5 2 5" xfId="19627"/>
    <cellStyle name="Normal 14 3 6 5 2 6" xfId="19628"/>
    <cellStyle name="Normal 14 3 6 5 2 8" xfId="19617"/>
    <cellStyle name="Normal 14 3 6 5 3" xfId="7059"/>
    <cellStyle name="Normal 14 3 6 5 3 2" xfId="19630"/>
    <cellStyle name="Normal 14 3 6 5 3 2 2" xfId="19631"/>
    <cellStyle name="Normal 14 3 6 5 3 2 3" xfId="19632"/>
    <cellStyle name="Normal 14 3 6 5 3 2 4" xfId="19633"/>
    <cellStyle name="Normal 14 3 6 5 3 3" xfId="19634"/>
    <cellStyle name="Normal 14 3 6 5 3 4" xfId="19635"/>
    <cellStyle name="Normal 14 3 6 5 3 5" xfId="19636"/>
    <cellStyle name="Normal 14 3 6 5 3 6" xfId="19637"/>
    <cellStyle name="Normal 14 3 6 5 3 8" xfId="19629"/>
    <cellStyle name="Normal 14 3 6 5 4" xfId="19638"/>
    <cellStyle name="Normal 14 3 6 5 4 2" xfId="19639"/>
    <cellStyle name="Normal 14 3 6 5 4 3" xfId="19640"/>
    <cellStyle name="Normal 14 3 6 5 4 4" xfId="19641"/>
    <cellStyle name="Normal 14 3 6 5 5" xfId="19642"/>
    <cellStyle name="Normal 14 3 6 5 6" xfId="19643"/>
    <cellStyle name="Normal 14 3 6 5 7" xfId="19644"/>
    <cellStyle name="Normal 14 3 6 5 8" xfId="19645"/>
    <cellStyle name="Normal 14 3 6 6" xfId="19646"/>
    <cellStyle name="Normal 14 3 6 7" xfId="19647"/>
    <cellStyle name="Normal 14 3 7" xfId="1397"/>
    <cellStyle name="Normal 14 3 7 2" xfId="1398"/>
    <cellStyle name="Normal 14 3 7 2 2" xfId="3159"/>
    <cellStyle name="Normal 14 3 7 2 2 2" xfId="19649"/>
    <cellStyle name="Normal 14 3 7 2 2 4" xfId="19648"/>
    <cellStyle name="Normal 14 3 7 2 3" xfId="19650"/>
    <cellStyle name="Normal 14 3 7 2 4" xfId="19651"/>
    <cellStyle name="Normal 14 3 7 2 4 2" xfId="19652"/>
    <cellStyle name="Normal 14 3 7 2 5" xfId="19653"/>
    <cellStyle name="Normal 14 3 7 2 5 2" xfId="19654"/>
    <cellStyle name="Normal 14 3 7 3" xfId="1399"/>
    <cellStyle name="Normal 14 3 7 4" xfId="3879"/>
    <cellStyle name="Normal 14 3 7 4 10" xfId="19655"/>
    <cellStyle name="Normal 14 3 7 4 2" xfId="6161"/>
    <cellStyle name="Normal 14 3 7 4 2 2" xfId="7669"/>
    <cellStyle name="Normal 14 3 7 4 2 2 2" xfId="19658"/>
    <cellStyle name="Normal 14 3 7 4 2 2 2 2" xfId="19659"/>
    <cellStyle name="Normal 14 3 7 4 2 2 3" xfId="19660"/>
    <cellStyle name="Normal 14 3 7 4 2 2 4" xfId="19661"/>
    <cellStyle name="Normal 14 3 7 4 2 2 5" xfId="19662"/>
    <cellStyle name="Normal 14 3 7 4 2 2 7" xfId="19657"/>
    <cellStyle name="Normal 14 3 7 4 2 3" xfId="19663"/>
    <cellStyle name="Normal 14 3 7 4 2 3 2" xfId="19664"/>
    <cellStyle name="Normal 14 3 7 4 2 4" xfId="19665"/>
    <cellStyle name="Normal 14 3 7 4 2 5" xfId="19666"/>
    <cellStyle name="Normal 14 3 7 4 2 6" xfId="19667"/>
    <cellStyle name="Normal 14 3 7 4 2 8" xfId="19656"/>
    <cellStyle name="Normal 14 3 7 4 3" xfId="6915"/>
    <cellStyle name="Normal 14 3 7 4 3 2" xfId="19669"/>
    <cellStyle name="Normal 14 3 7 4 3 2 2" xfId="19670"/>
    <cellStyle name="Normal 14 3 7 4 3 2 3" xfId="19671"/>
    <cellStyle name="Normal 14 3 7 4 3 2 4" xfId="19672"/>
    <cellStyle name="Normal 14 3 7 4 3 3" xfId="19673"/>
    <cellStyle name="Normal 14 3 7 4 3 4" xfId="19674"/>
    <cellStyle name="Normal 14 3 7 4 3 5" xfId="19675"/>
    <cellStyle name="Normal 14 3 7 4 3 6" xfId="19676"/>
    <cellStyle name="Normal 14 3 7 4 3 8" xfId="19668"/>
    <cellStyle name="Normal 14 3 7 4 4" xfId="19677"/>
    <cellStyle name="Normal 14 3 7 4 4 2" xfId="19678"/>
    <cellStyle name="Normal 14 3 7 4 4 3" xfId="19679"/>
    <cellStyle name="Normal 14 3 7 4 4 4" xfId="19680"/>
    <cellStyle name="Normal 14 3 7 4 5" xfId="19681"/>
    <cellStyle name="Normal 14 3 7 4 6" xfId="19682"/>
    <cellStyle name="Normal 14 3 7 4 7" xfId="19683"/>
    <cellStyle name="Normal 14 3 7 4 8" xfId="19684"/>
    <cellStyle name="Normal 14 3 7 5" xfId="4178"/>
    <cellStyle name="Normal 14 3 7 5 10" xfId="19685"/>
    <cellStyle name="Normal 14 3 7 5 2" xfId="6306"/>
    <cellStyle name="Normal 14 3 7 5 2 2" xfId="7814"/>
    <cellStyle name="Normal 14 3 7 5 2 2 2" xfId="19688"/>
    <cellStyle name="Normal 14 3 7 5 2 2 2 2" xfId="19689"/>
    <cellStyle name="Normal 14 3 7 5 2 2 3" xfId="19690"/>
    <cellStyle name="Normal 14 3 7 5 2 2 4" xfId="19691"/>
    <cellStyle name="Normal 14 3 7 5 2 2 5" xfId="19692"/>
    <cellStyle name="Normal 14 3 7 5 2 2 7" xfId="19687"/>
    <cellStyle name="Normal 14 3 7 5 2 3" xfId="19693"/>
    <cellStyle name="Normal 14 3 7 5 2 3 2" xfId="19694"/>
    <cellStyle name="Normal 14 3 7 5 2 4" xfId="19695"/>
    <cellStyle name="Normal 14 3 7 5 2 5" xfId="19696"/>
    <cellStyle name="Normal 14 3 7 5 2 6" xfId="19697"/>
    <cellStyle name="Normal 14 3 7 5 2 8" xfId="19686"/>
    <cellStyle name="Normal 14 3 7 5 3" xfId="7060"/>
    <cellStyle name="Normal 14 3 7 5 3 2" xfId="19699"/>
    <cellStyle name="Normal 14 3 7 5 3 2 2" xfId="19700"/>
    <cellStyle name="Normal 14 3 7 5 3 2 3" xfId="19701"/>
    <cellStyle name="Normal 14 3 7 5 3 2 4" xfId="19702"/>
    <cellStyle name="Normal 14 3 7 5 3 3" xfId="19703"/>
    <cellStyle name="Normal 14 3 7 5 3 4" xfId="19704"/>
    <cellStyle name="Normal 14 3 7 5 3 5" xfId="19705"/>
    <cellStyle name="Normal 14 3 7 5 3 6" xfId="19706"/>
    <cellStyle name="Normal 14 3 7 5 3 8" xfId="19698"/>
    <cellStyle name="Normal 14 3 7 5 4" xfId="19707"/>
    <cellStyle name="Normal 14 3 7 5 4 2" xfId="19708"/>
    <cellStyle name="Normal 14 3 7 5 4 3" xfId="19709"/>
    <cellStyle name="Normal 14 3 7 5 4 4" xfId="19710"/>
    <cellStyle name="Normal 14 3 7 5 5" xfId="19711"/>
    <cellStyle name="Normal 14 3 7 5 6" xfId="19712"/>
    <cellStyle name="Normal 14 3 7 5 7" xfId="19713"/>
    <cellStyle name="Normal 14 3 7 5 8" xfId="19714"/>
    <cellStyle name="Normal 14 3 7 6" xfId="19715"/>
    <cellStyle name="Normal 14 3 7 7" xfId="19716"/>
    <cellStyle name="Normal 14 3 8" xfId="1400"/>
    <cellStyle name="Normal 14 3 8 2" xfId="1401"/>
    <cellStyle name="Normal 14 3 8 2 2" xfId="3160"/>
    <cellStyle name="Normal 14 3 8 2 2 2" xfId="19718"/>
    <cellStyle name="Normal 14 3 8 2 2 4" xfId="19717"/>
    <cellStyle name="Normal 14 3 8 2 3" xfId="19719"/>
    <cellStyle name="Normal 14 3 8 2 4" xfId="19720"/>
    <cellStyle name="Normal 14 3 8 2 4 2" xfId="19721"/>
    <cellStyle name="Normal 14 3 8 2 5" xfId="19722"/>
    <cellStyle name="Normal 14 3 8 2 5 2" xfId="19723"/>
    <cellStyle name="Normal 14 3 8 3" xfId="1402"/>
    <cellStyle name="Normal 14 3 8 4" xfId="3878"/>
    <cellStyle name="Normal 14 3 8 4 10" xfId="19724"/>
    <cellStyle name="Normal 14 3 8 4 2" xfId="6160"/>
    <cellStyle name="Normal 14 3 8 4 2 2" xfId="7668"/>
    <cellStyle name="Normal 14 3 8 4 2 2 2" xfId="19727"/>
    <cellStyle name="Normal 14 3 8 4 2 2 2 2" xfId="19728"/>
    <cellStyle name="Normal 14 3 8 4 2 2 3" xfId="19729"/>
    <cellStyle name="Normal 14 3 8 4 2 2 4" xfId="19730"/>
    <cellStyle name="Normal 14 3 8 4 2 2 5" xfId="19731"/>
    <cellStyle name="Normal 14 3 8 4 2 2 7" xfId="19726"/>
    <cellStyle name="Normal 14 3 8 4 2 3" xfId="19732"/>
    <cellStyle name="Normal 14 3 8 4 2 3 2" xfId="19733"/>
    <cellStyle name="Normal 14 3 8 4 2 4" xfId="19734"/>
    <cellStyle name="Normal 14 3 8 4 2 5" xfId="19735"/>
    <cellStyle name="Normal 14 3 8 4 2 6" xfId="19736"/>
    <cellStyle name="Normal 14 3 8 4 2 8" xfId="19725"/>
    <cellStyle name="Normal 14 3 8 4 3" xfId="6914"/>
    <cellStyle name="Normal 14 3 8 4 3 2" xfId="19738"/>
    <cellStyle name="Normal 14 3 8 4 3 2 2" xfId="19739"/>
    <cellStyle name="Normal 14 3 8 4 3 2 3" xfId="19740"/>
    <cellStyle name="Normal 14 3 8 4 3 2 4" xfId="19741"/>
    <cellStyle name="Normal 14 3 8 4 3 3" xfId="19742"/>
    <cellStyle name="Normal 14 3 8 4 3 4" xfId="19743"/>
    <cellStyle name="Normal 14 3 8 4 3 5" xfId="19744"/>
    <cellStyle name="Normal 14 3 8 4 3 6" xfId="19745"/>
    <cellStyle name="Normal 14 3 8 4 3 8" xfId="19737"/>
    <cellStyle name="Normal 14 3 8 4 4" xfId="19746"/>
    <cellStyle name="Normal 14 3 8 4 4 2" xfId="19747"/>
    <cellStyle name="Normal 14 3 8 4 4 3" xfId="19748"/>
    <cellStyle name="Normal 14 3 8 4 4 4" xfId="19749"/>
    <cellStyle name="Normal 14 3 8 4 5" xfId="19750"/>
    <cellStyle name="Normal 14 3 8 4 6" xfId="19751"/>
    <cellStyle name="Normal 14 3 8 4 7" xfId="19752"/>
    <cellStyle name="Normal 14 3 8 4 8" xfId="19753"/>
    <cellStyle name="Normal 14 3 8 5" xfId="4179"/>
    <cellStyle name="Normal 14 3 8 5 10" xfId="19754"/>
    <cellStyle name="Normal 14 3 8 5 2" xfId="6307"/>
    <cellStyle name="Normal 14 3 8 5 2 2" xfId="7815"/>
    <cellStyle name="Normal 14 3 8 5 2 2 2" xfId="19757"/>
    <cellStyle name="Normal 14 3 8 5 2 2 2 2" xfId="19758"/>
    <cellStyle name="Normal 14 3 8 5 2 2 3" xfId="19759"/>
    <cellStyle name="Normal 14 3 8 5 2 2 4" xfId="19760"/>
    <cellStyle name="Normal 14 3 8 5 2 2 5" xfId="19761"/>
    <cellStyle name="Normal 14 3 8 5 2 2 7" xfId="19756"/>
    <cellStyle name="Normal 14 3 8 5 2 3" xfId="19762"/>
    <cellStyle name="Normal 14 3 8 5 2 3 2" xfId="19763"/>
    <cellStyle name="Normal 14 3 8 5 2 4" xfId="19764"/>
    <cellStyle name="Normal 14 3 8 5 2 5" xfId="19765"/>
    <cellStyle name="Normal 14 3 8 5 2 6" xfId="19766"/>
    <cellStyle name="Normal 14 3 8 5 2 8" xfId="19755"/>
    <cellStyle name="Normal 14 3 8 5 3" xfId="7061"/>
    <cellStyle name="Normal 14 3 8 5 3 2" xfId="19768"/>
    <cellStyle name="Normal 14 3 8 5 3 2 2" xfId="19769"/>
    <cellStyle name="Normal 14 3 8 5 3 2 3" xfId="19770"/>
    <cellStyle name="Normal 14 3 8 5 3 2 4" xfId="19771"/>
    <cellStyle name="Normal 14 3 8 5 3 3" xfId="19772"/>
    <cellStyle name="Normal 14 3 8 5 3 4" xfId="19773"/>
    <cellStyle name="Normal 14 3 8 5 3 5" xfId="19774"/>
    <cellStyle name="Normal 14 3 8 5 3 6" xfId="19775"/>
    <cellStyle name="Normal 14 3 8 5 3 8" xfId="19767"/>
    <cellStyle name="Normal 14 3 8 5 4" xfId="19776"/>
    <cellStyle name="Normal 14 3 8 5 4 2" xfId="19777"/>
    <cellStyle name="Normal 14 3 8 5 4 3" xfId="19778"/>
    <cellStyle name="Normal 14 3 8 5 4 4" xfId="19779"/>
    <cellStyle name="Normal 14 3 8 5 5" xfId="19780"/>
    <cellStyle name="Normal 14 3 8 5 6" xfId="19781"/>
    <cellStyle name="Normal 14 3 8 5 7" xfId="19782"/>
    <cellStyle name="Normal 14 3 8 5 8" xfId="19783"/>
    <cellStyle name="Normal 14 3 8 6" xfId="19784"/>
    <cellStyle name="Normal 14 3 8 7" xfId="19785"/>
    <cellStyle name="Normal 14 3 9" xfId="1403"/>
    <cellStyle name="Normal 14 3 9 2" xfId="1404"/>
    <cellStyle name="Normal 14 3 9 2 2" xfId="3161"/>
    <cellStyle name="Normal 14 3 9 2 2 2" xfId="19787"/>
    <cellStyle name="Normal 14 3 9 2 2 4" xfId="19786"/>
    <cellStyle name="Normal 14 3 9 2 3" xfId="19788"/>
    <cellStyle name="Normal 14 3 9 2 4" xfId="19789"/>
    <cellStyle name="Normal 14 3 9 2 4 2" xfId="19790"/>
    <cellStyle name="Normal 14 3 9 2 5" xfId="19791"/>
    <cellStyle name="Normal 14 3 9 2 5 2" xfId="19792"/>
    <cellStyle name="Normal 14 3 9 3" xfId="1405"/>
    <cellStyle name="Normal 14 3 9 4" xfId="3877"/>
    <cellStyle name="Normal 14 3 9 4 10" xfId="19793"/>
    <cellStyle name="Normal 14 3 9 4 2" xfId="6159"/>
    <cellStyle name="Normal 14 3 9 4 2 2" xfId="7667"/>
    <cellStyle name="Normal 14 3 9 4 2 2 2" xfId="19796"/>
    <cellStyle name="Normal 14 3 9 4 2 2 2 2" xfId="19797"/>
    <cellStyle name="Normal 14 3 9 4 2 2 3" xfId="19798"/>
    <cellStyle name="Normal 14 3 9 4 2 2 4" xfId="19799"/>
    <cellStyle name="Normal 14 3 9 4 2 2 5" xfId="19800"/>
    <cellStyle name="Normal 14 3 9 4 2 2 7" xfId="19795"/>
    <cellStyle name="Normal 14 3 9 4 2 3" xfId="19801"/>
    <cellStyle name="Normal 14 3 9 4 2 3 2" xfId="19802"/>
    <cellStyle name="Normal 14 3 9 4 2 4" xfId="19803"/>
    <cellStyle name="Normal 14 3 9 4 2 5" xfId="19804"/>
    <cellStyle name="Normal 14 3 9 4 2 6" xfId="19805"/>
    <cellStyle name="Normal 14 3 9 4 2 8" xfId="19794"/>
    <cellStyle name="Normal 14 3 9 4 3" xfId="6913"/>
    <cellStyle name="Normal 14 3 9 4 3 2" xfId="19807"/>
    <cellStyle name="Normal 14 3 9 4 3 2 2" xfId="19808"/>
    <cellStyle name="Normal 14 3 9 4 3 2 3" xfId="19809"/>
    <cellStyle name="Normal 14 3 9 4 3 2 4" xfId="19810"/>
    <cellStyle name="Normal 14 3 9 4 3 3" xfId="19811"/>
    <cellStyle name="Normal 14 3 9 4 3 4" xfId="19812"/>
    <cellStyle name="Normal 14 3 9 4 3 5" xfId="19813"/>
    <cellStyle name="Normal 14 3 9 4 3 6" xfId="19814"/>
    <cellStyle name="Normal 14 3 9 4 3 8" xfId="19806"/>
    <cellStyle name="Normal 14 3 9 4 4" xfId="19815"/>
    <cellStyle name="Normal 14 3 9 4 4 2" xfId="19816"/>
    <cellStyle name="Normal 14 3 9 4 4 3" xfId="19817"/>
    <cellStyle name="Normal 14 3 9 4 4 4" xfId="19818"/>
    <cellStyle name="Normal 14 3 9 4 5" xfId="19819"/>
    <cellStyle name="Normal 14 3 9 4 6" xfId="19820"/>
    <cellStyle name="Normal 14 3 9 4 7" xfId="19821"/>
    <cellStyle name="Normal 14 3 9 4 8" xfId="19822"/>
    <cellStyle name="Normal 14 3 9 5" xfId="4180"/>
    <cellStyle name="Normal 14 3 9 5 10" xfId="19823"/>
    <cellStyle name="Normal 14 3 9 5 2" xfId="6308"/>
    <cellStyle name="Normal 14 3 9 5 2 2" xfId="7816"/>
    <cellStyle name="Normal 14 3 9 5 2 2 2" xfId="19826"/>
    <cellStyle name="Normal 14 3 9 5 2 2 2 2" xfId="19827"/>
    <cellStyle name="Normal 14 3 9 5 2 2 3" xfId="19828"/>
    <cellStyle name="Normal 14 3 9 5 2 2 4" xfId="19829"/>
    <cellStyle name="Normal 14 3 9 5 2 2 5" xfId="19830"/>
    <cellStyle name="Normal 14 3 9 5 2 2 7" xfId="19825"/>
    <cellStyle name="Normal 14 3 9 5 2 3" xfId="19831"/>
    <cellStyle name="Normal 14 3 9 5 2 3 2" xfId="19832"/>
    <cellStyle name="Normal 14 3 9 5 2 4" xfId="19833"/>
    <cellStyle name="Normal 14 3 9 5 2 5" xfId="19834"/>
    <cellStyle name="Normal 14 3 9 5 2 6" xfId="19835"/>
    <cellStyle name="Normal 14 3 9 5 2 8" xfId="19824"/>
    <cellStyle name="Normal 14 3 9 5 3" xfId="7062"/>
    <cellStyle name="Normal 14 3 9 5 3 2" xfId="19837"/>
    <cellStyle name="Normal 14 3 9 5 3 2 2" xfId="19838"/>
    <cellStyle name="Normal 14 3 9 5 3 2 3" xfId="19839"/>
    <cellStyle name="Normal 14 3 9 5 3 2 4" xfId="19840"/>
    <cellStyle name="Normal 14 3 9 5 3 3" xfId="19841"/>
    <cellStyle name="Normal 14 3 9 5 3 4" xfId="19842"/>
    <cellStyle name="Normal 14 3 9 5 3 5" xfId="19843"/>
    <cellStyle name="Normal 14 3 9 5 3 6" xfId="19844"/>
    <cellStyle name="Normal 14 3 9 5 3 8" xfId="19836"/>
    <cellStyle name="Normal 14 3 9 5 4" xfId="19845"/>
    <cellStyle name="Normal 14 3 9 5 4 2" xfId="19846"/>
    <cellStyle name="Normal 14 3 9 5 4 3" xfId="19847"/>
    <cellStyle name="Normal 14 3 9 5 4 4" xfId="19848"/>
    <cellStyle name="Normal 14 3 9 5 5" xfId="19849"/>
    <cellStyle name="Normal 14 3 9 5 6" xfId="19850"/>
    <cellStyle name="Normal 14 3 9 5 7" xfId="19851"/>
    <cellStyle name="Normal 14 3 9 5 8" xfId="19852"/>
    <cellStyle name="Normal 14 3 9 6" xfId="19853"/>
    <cellStyle name="Normal 14 3 9 7" xfId="19854"/>
    <cellStyle name="Normal 14 30" xfId="1406"/>
    <cellStyle name="Normal 14 30 2" xfId="1407"/>
    <cellStyle name="Normal 14 30 2 2" xfId="3162"/>
    <cellStyle name="Normal 14 30 2 2 2" xfId="19856"/>
    <cellStyle name="Normal 14 30 2 2 4" xfId="19855"/>
    <cellStyle name="Normal 14 30 2 3" xfId="19857"/>
    <cellStyle name="Normal 14 30 2 4" xfId="19858"/>
    <cellStyle name="Normal 14 30 2 4 2" xfId="19859"/>
    <cellStyle name="Normal 14 30 2 5" xfId="19860"/>
    <cellStyle name="Normal 14 30 2 5 2" xfId="19861"/>
    <cellStyle name="Normal 14 30 3" xfId="1408"/>
    <cellStyle name="Normal 14 30 4" xfId="3876"/>
    <cellStyle name="Normal 14 30 4 10" xfId="19862"/>
    <cellStyle name="Normal 14 30 4 2" xfId="6158"/>
    <cellStyle name="Normal 14 30 4 2 2" xfId="7666"/>
    <cellStyle name="Normal 14 30 4 2 2 2" xfId="19865"/>
    <cellStyle name="Normal 14 30 4 2 2 2 2" xfId="19866"/>
    <cellStyle name="Normal 14 30 4 2 2 3" xfId="19867"/>
    <cellStyle name="Normal 14 30 4 2 2 4" xfId="19868"/>
    <cellStyle name="Normal 14 30 4 2 2 5" xfId="19869"/>
    <cellStyle name="Normal 14 30 4 2 2 7" xfId="19864"/>
    <cellStyle name="Normal 14 30 4 2 3" xfId="19870"/>
    <cellStyle name="Normal 14 30 4 2 3 2" xfId="19871"/>
    <cellStyle name="Normal 14 30 4 2 4" xfId="19872"/>
    <cellStyle name="Normal 14 30 4 2 5" xfId="19873"/>
    <cellStyle name="Normal 14 30 4 2 6" xfId="19874"/>
    <cellStyle name="Normal 14 30 4 2 8" xfId="19863"/>
    <cellStyle name="Normal 14 30 4 3" xfId="6912"/>
    <cellStyle name="Normal 14 30 4 3 2" xfId="19876"/>
    <cellStyle name="Normal 14 30 4 3 2 2" xfId="19877"/>
    <cellStyle name="Normal 14 30 4 3 2 3" xfId="19878"/>
    <cellStyle name="Normal 14 30 4 3 2 4" xfId="19879"/>
    <cellStyle name="Normal 14 30 4 3 3" xfId="19880"/>
    <cellStyle name="Normal 14 30 4 3 4" xfId="19881"/>
    <cellStyle name="Normal 14 30 4 3 5" xfId="19882"/>
    <cellStyle name="Normal 14 30 4 3 6" xfId="19883"/>
    <cellStyle name="Normal 14 30 4 3 8" xfId="19875"/>
    <cellStyle name="Normal 14 30 4 4" xfId="19884"/>
    <cellStyle name="Normal 14 30 4 4 2" xfId="19885"/>
    <cellStyle name="Normal 14 30 4 4 3" xfId="19886"/>
    <cellStyle name="Normal 14 30 4 4 4" xfId="19887"/>
    <cellStyle name="Normal 14 30 4 5" xfId="19888"/>
    <cellStyle name="Normal 14 30 4 6" xfId="19889"/>
    <cellStyle name="Normal 14 30 4 7" xfId="19890"/>
    <cellStyle name="Normal 14 30 4 8" xfId="19891"/>
    <cellStyle name="Normal 14 30 5" xfId="4181"/>
    <cellStyle name="Normal 14 30 5 10" xfId="19892"/>
    <cellStyle name="Normal 14 30 5 2" xfId="6309"/>
    <cellStyle name="Normal 14 30 5 2 2" xfId="7817"/>
    <cellStyle name="Normal 14 30 5 2 2 2" xfId="19895"/>
    <cellStyle name="Normal 14 30 5 2 2 2 2" xfId="19896"/>
    <cellStyle name="Normal 14 30 5 2 2 3" xfId="19897"/>
    <cellStyle name="Normal 14 30 5 2 2 4" xfId="19898"/>
    <cellStyle name="Normal 14 30 5 2 2 5" xfId="19899"/>
    <cellStyle name="Normal 14 30 5 2 2 7" xfId="19894"/>
    <cellStyle name="Normal 14 30 5 2 3" xfId="19900"/>
    <cellStyle name="Normal 14 30 5 2 3 2" xfId="19901"/>
    <cellStyle name="Normal 14 30 5 2 4" xfId="19902"/>
    <cellStyle name="Normal 14 30 5 2 5" xfId="19903"/>
    <cellStyle name="Normal 14 30 5 2 6" xfId="19904"/>
    <cellStyle name="Normal 14 30 5 2 8" xfId="19893"/>
    <cellStyle name="Normal 14 30 5 3" xfId="7063"/>
    <cellStyle name="Normal 14 30 5 3 2" xfId="19906"/>
    <cellStyle name="Normal 14 30 5 3 2 2" xfId="19907"/>
    <cellStyle name="Normal 14 30 5 3 2 3" xfId="19908"/>
    <cellStyle name="Normal 14 30 5 3 2 4" xfId="19909"/>
    <cellStyle name="Normal 14 30 5 3 3" xfId="19910"/>
    <cellStyle name="Normal 14 30 5 3 4" xfId="19911"/>
    <cellStyle name="Normal 14 30 5 3 5" xfId="19912"/>
    <cellStyle name="Normal 14 30 5 3 6" xfId="19913"/>
    <cellStyle name="Normal 14 30 5 3 8" xfId="19905"/>
    <cellStyle name="Normal 14 30 5 4" xfId="19914"/>
    <cellStyle name="Normal 14 30 5 4 2" xfId="19915"/>
    <cellStyle name="Normal 14 30 5 4 3" xfId="19916"/>
    <cellStyle name="Normal 14 30 5 4 4" xfId="19917"/>
    <cellStyle name="Normal 14 30 5 5" xfId="19918"/>
    <cellStyle name="Normal 14 30 5 6" xfId="19919"/>
    <cellStyle name="Normal 14 30 5 7" xfId="19920"/>
    <cellStyle name="Normal 14 30 5 8" xfId="19921"/>
    <cellStyle name="Normal 14 30 6" xfId="19922"/>
    <cellStyle name="Normal 14 30 7" xfId="19923"/>
    <cellStyle name="Normal 14 31" xfId="1409"/>
    <cellStyle name="Normal 14 31 2" xfId="1410"/>
    <cellStyle name="Normal 14 31 2 2" xfId="3163"/>
    <cellStyle name="Normal 14 31 2 2 2" xfId="19925"/>
    <cellStyle name="Normal 14 31 2 2 4" xfId="19924"/>
    <cellStyle name="Normal 14 31 2 3" xfId="19926"/>
    <cellStyle name="Normal 14 31 2 4" xfId="19927"/>
    <cellStyle name="Normal 14 31 2 4 2" xfId="19928"/>
    <cellStyle name="Normal 14 31 2 5" xfId="19929"/>
    <cellStyle name="Normal 14 31 2 5 2" xfId="19930"/>
    <cellStyle name="Normal 14 31 3" xfId="1411"/>
    <cellStyle name="Normal 14 31 4" xfId="3875"/>
    <cellStyle name="Normal 14 31 4 10" xfId="19931"/>
    <cellStyle name="Normal 14 31 4 2" xfId="6157"/>
    <cellStyle name="Normal 14 31 4 2 2" xfId="7665"/>
    <cellStyle name="Normal 14 31 4 2 2 2" xfId="19934"/>
    <cellStyle name="Normal 14 31 4 2 2 2 2" xfId="19935"/>
    <cellStyle name="Normal 14 31 4 2 2 3" xfId="19936"/>
    <cellStyle name="Normal 14 31 4 2 2 4" xfId="19937"/>
    <cellStyle name="Normal 14 31 4 2 2 5" xfId="19938"/>
    <cellStyle name="Normal 14 31 4 2 2 7" xfId="19933"/>
    <cellStyle name="Normal 14 31 4 2 3" xfId="19939"/>
    <cellStyle name="Normal 14 31 4 2 3 2" xfId="19940"/>
    <cellStyle name="Normal 14 31 4 2 4" xfId="19941"/>
    <cellStyle name="Normal 14 31 4 2 5" xfId="19942"/>
    <cellStyle name="Normal 14 31 4 2 6" xfId="19943"/>
    <cellStyle name="Normal 14 31 4 2 8" xfId="19932"/>
    <cellStyle name="Normal 14 31 4 3" xfId="6911"/>
    <cellStyle name="Normal 14 31 4 3 2" xfId="19945"/>
    <cellStyle name="Normal 14 31 4 3 2 2" xfId="19946"/>
    <cellStyle name="Normal 14 31 4 3 2 3" xfId="19947"/>
    <cellStyle name="Normal 14 31 4 3 2 4" xfId="19948"/>
    <cellStyle name="Normal 14 31 4 3 3" xfId="19949"/>
    <cellStyle name="Normal 14 31 4 3 4" xfId="19950"/>
    <cellStyle name="Normal 14 31 4 3 5" xfId="19951"/>
    <cellStyle name="Normal 14 31 4 3 6" xfId="19952"/>
    <cellStyle name="Normal 14 31 4 3 8" xfId="19944"/>
    <cellStyle name="Normal 14 31 4 4" xfId="19953"/>
    <cellStyle name="Normal 14 31 4 4 2" xfId="19954"/>
    <cellStyle name="Normal 14 31 4 4 3" xfId="19955"/>
    <cellStyle name="Normal 14 31 4 4 4" xfId="19956"/>
    <cellStyle name="Normal 14 31 4 5" xfId="19957"/>
    <cellStyle name="Normal 14 31 4 6" xfId="19958"/>
    <cellStyle name="Normal 14 31 4 7" xfId="19959"/>
    <cellStyle name="Normal 14 31 4 8" xfId="19960"/>
    <cellStyle name="Normal 14 31 5" xfId="4182"/>
    <cellStyle name="Normal 14 31 5 10" xfId="19961"/>
    <cellStyle name="Normal 14 31 5 2" xfId="6310"/>
    <cellStyle name="Normal 14 31 5 2 2" xfId="7818"/>
    <cellStyle name="Normal 14 31 5 2 2 2" xfId="19964"/>
    <cellStyle name="Normal 14 31 5 2 2 2 2" xfId="19965"/>
    <cellStyle name="Normal 14 31 5 2 2 3" xfId="19966"/>
    <cellStyle name="Normal 14 31 5 2 2 4" xfId="19967"/>
    <cellStyle name="Normal 14 31 5 2 2 5" xfId="19968"/>
    <cellStyle name="Normal 14 31 5 2 2 7" xfId="19963"/>
    <cellStyle name="Normal 14 31 5 2 3" xfId="19969"/>
    <cellStyle name="Normal 14 31 5 2 3 2" xfId="19970"/>
    <cellStyle name="Normal 14 31 5 2 4" xfId="19971"/>
    <cellStyle name="Normal 14 31 5 2 5" xfId="19972"/>
    <cellStyle name="Normal 14 31 5 2 6" xfId="19973"/>
    <cellStyle name="Normal 14 31 5 2 8" xfId="19962"/>
    <cellStyle name="Normal 14 31 5 3" xfId="7064"/>
    <cellStyle name="Normal 14 31 5 3 2" xfId="19975"/>
    <cellStyle name="Normal 14 31 5 3 2 2" xfId="19976"/>
    <cellStyle name="Normal 14 31 5 3 2 3" xfId="19977"/>
    <cellStyle name="Normal 14 31 5 3 2 4" xfId="19978"/>
    <cellStyle name="Normal 14 31 5 3 3" xfId="19979"/>
    <cellStyle name="Normal 14 31 5 3 4" xfId="19980"/>
    <cellStyle name="Normal 14 31 5 3 5" xfId="19981"/>
    <cellStyle name="Normal 14 31 5 3 6" xfId="19982"/>
    <cellStyle name="Normal 14 31 5 3 8" xfId="19974"/>
    <cellStyle name="Normal 14 31 5 4" xfId="19983"/>
    <cellStyle name="Normal 14 31 5 4 2" xfId="19984"/>
    <cellStyle name="Normal 14 31 5 4 3" xfId="19985"/>
    <cellStyle name="Normal 14 31 5 4 4" xfId="19986"/>
    <cellStyle name="Normal 14 31 5 5" xfId="19987"/>
    <cellStyle name="Normal 14 31 5 6" xfId="19988"/>
    <cellStyle name="Normal 14 31 5 7" xfId="19989"/>
    <cellStyle name="Normal 14 31 5 8" xfId="19990"/>
    <cellStyle name="Normal 14 31 6" xfId="19991"/>
    <cellStyle name="Normal 14 31 7" xfId="19992"/>
    <cellStyle name="Normal 14 32" xfId="1412"/>
    <cellStyle name="Normal 14 32 2" xfId="1413"/>
    <cellStyle name="Normal 14 32 2 2" xfId="3164"/>
    <cellStyle name="Normal 14 32 2 2 2" xfId="19994"/>
    <cellStyle name="Normal 14 32 2 2 4" xfId="19993"/>
    <cellStyle name="Normal 14 32 2 3" xfId="19995"/>
    <cellStyle name="Normal 14 32 2 4" xfId="19996"/>
    <cellStyle name="Normal 14 32 2 4 2" xfId="19997"/>
    <cellStyle name="Normal 14 32 2 5" xfId="19998"/>
    <cellStyle name="Normal 14 32 2 5 2" xfId="19999"/>
    <cellStyle name="Normal 14 32 3" xfId="1414"/>
    <cellStyle name="Normal 14 32 4" xfId="3874"/>
    <cellStyle name="Normal 14 32 4 10" xfId="20000"/>
    <cellStyle name="Normal 14 32 4 2" xfId="6156"/>
    <cellStyle name="Normal 14 32 4 2 2" xfId="7664"/>
    <cellStyle name="Normal 14 32 4 2 2 2" xfId="20003"/>
    <cellStyle name="Normal 14 32 4 2 2 2 2" xfId="20004"/>
    <cellStyle name="Normal 14 32 4 2 2 3" xfId="20005"/>
    <cellStyle name="Normal 14 32 4 2 2 4" xfId="20006"/>
    <cellStyle name="Normal 14 32 4 2 2 5" xfId="20007"/>
    <cellStyle name="Normal 14 32 4 2 2 7" xfId="20002"/>
    <cellStyle name="Normal 14 32 4 2 3" xfId="20008"/>
    <cellStyle name="Normal 14 32 4 2 3 2" xfId="20009"/>
    <cellStyle name="Normal 14 32 4 2 4" xfId="20010"/>
    <cellStyle name="Normal 14 32 4 2 5" xfId="20011"/>
    <cellStyle name="Normal 14 32 4 2 6" xfId="20012"/>
    <cellStyle name="Normal 14 32 4 2 8" xfId="20001"/>
    <cellStyle name="Normal 14 32 4 3" xfId="6910"/>
    <cellStyle name="Normal 14 32 4 3 2" xfId="20014"/>
    <cellStyle name="Normal 14 32 4 3 2 2" xfId="20015"/>
    <cellStyle name="Normal 14 32 4 3 2 3" xfId="20016"/>
    <cellStyle name="Normal 14 32 4 3 2 4" xfId="20017"/>
    <cellStyle name="Normal 14 32 4 3 3" xfId="20018"/>
    <cellStyle name="Normal 14 32 4 3 4" xfId="20019"/>
    <cellStyle name="Normal 14 32 4 3 5" xfId="20020"/>
    <cellStyle name="Normal 14 32 4 3 6" xfId="20021"/>
    <cellStyle name="Normal 14 32 4 3 8" xfId="20013"/>
    <cellStyle name="Normal 14 32 4 4" xfId="20022"/>
    <cellStyle name="Normal 14 32 4 4 2" xfId="20023"/>
    <cellStyle name="Normal 14 32 4 4 3" xfId="20024"/>
    <cellStyle name="Normal 14 32 4 4 4" xfId="20025"/>
    <cellStyle name="Normal 14 32 4 5" xfId="20026"/>
    <cellStyle name="Normal 14 32 4 6" xfId="20027"/>
    <cellStyle name="Normal 14 32 4 7" xfId="20028"/>
    <cellStyle name="Normal 14 32 4 8" xfId="20029"/>
    <cellStyle name="Normal 14 32 5" xfId="4183"/>
    <cellStyle name="Normal 14 32 5 10" xfId="20030"/>
    <cellStyle name="Normal 14 32 5 2" xfId="6311"/>
    <cellStyle name="Normal 14 32 5 2 2" xfId="7819"/>
    <cellStyle name="Normal 14 32 5 2 2 2" xfId="20033"/>
    <cellStyle name="Normal 14 32 5 2 2 2 2" xfId="20034"/>
    <cellStyle name="Normal 14 32 5 2 2 3" xfId="20035"/>
    <cellStyle name="Normal 14 32 5 2 2 4" xfId="20036"/>
    <cellStyle name="Normal 14 32 5 2 2 5" xfId="20037"/>
    <cellStyle name="Normal 14 32 5 2 2 7" xfId="20032"/>
    <cellStyle name="Normal 14 32 5 2 3" xfId="20038"/>
    <cellStyle name="Normal 14 32 5 2 3 2" xfId="20039"/>
    <cellStyle name="Normal 14 32 5 2 4" xfId="20040"/>
    <cellStyle name="Normal 14 32 5 2 5" xfId="20041"/>
    <cellStyle name="Normal 14 32 5 2 6" xfId="20042"/>
    <cellStyle name="Normal 14 32 5 2 8" xfId="20031"/>
    <cellStyle name="Normal 14 32 5 3" xfId="7065"/>
    <cellStyle name="Normal 14 32 5 3 2" xfId="20044"/>
    <cellStyle name="Normal 14 32 5 3 2 2" xfId="20045"/>
    <cellStyle name="Normal 14 32 5 3 2 3" xfId="20046"/>
    <cellStyle name="Normal 14 32 5 3 2 4" xfId="20047"/>
    <cellStyle name="Normal 14 32 5 3 3" xfId="20048"/>
    <cellStyle name="Normal 14 32 5 3 4" xfId="20049"/>
    <cellStyle name="Normal 14 32 5 3 5" xfId="20050"/>
    <cellStyle name="Normal 14 32 5 3 6" xfId="20051"/>
    <cellStyle name="Normal 14 32 5 3 8" xfId="20043"/>
    <cellStyle name="Normal 14 32 5 4" xfId="20052"/>
    <cellStyle name="Normal 14 32 5 4 2" xfId="20053"/>
    <cellStyle name="Normal 14 32 5 4 3" xfId="20054"/>
    <cellStyle name="Normal 14 32 5 4 4" xfId="20055"/>
    <cellStyle name="Normal 14 32 5 5" xfId="20056"/>
    <cellStyle name="Normal 14 32 5 6" xfId="20057"/>
    <cellStyle name="Normal 14 32 5 7" xfId="20058"/>
    <cellStyle name="Normal 14 32 5 8" xfId="20059"/>
    <cellStyle name="Normal 14 32 6" xfId="20060"/>
    <cellStyle name="Normal 14 32 7" xfId="20061"/>
    <cellStyle name="Normal 14 33" xfId="1415"/>
    <cellStyle name="Normal 14 33 2" xfId="1416"/>
    <cellStyle name="Normal 14 33 2 2" xfId="3165"/>
    <cellStyle name="Normal 14 33 2 2 2" xfId="20063"/>
    <cellStyle name="Normal 14 33 2 2 4" xfId="20062"/>
    <cellStyle name="Normal 14 33 2 3" xfId="20064"/>
    <cellStyle name="Normal 14 33 2 4" xfId="20065"/>
    <cellStyle name="Normal 14 33 2 4 2" xfId="20066"/>
    <cellStyle name="Normal 14 33 2 5" xfId="20067"/>
    <cellStyle name="Normal 14 33 2 5 2" xfId="20068"/>
    <cellStyle name="Normal 14 33 3" xfId="1417"/>
    <cellStyle name="Normal 14 33 4" xfId="3873"/>
    <cellStyle name="Normal 14 33 4 10" xfId="20069"/>
    <cellStyle name="Normal 14 33 4 2" xfId="6155"/>
    <cellStyle name="Normal 14 33 4 2 2" xfId="7663"/>
    <cellStyle name="Normal 14 33 4 2 2 2" xfId="20072"/>
    <cellStyle name="Normal 14 33 4 2 2 2 2" xfId="20073"/>
    <cellStyle name="Normal 14 33 4 2 2 3" xfId="20074"/>
    <cellStyle name="Normal 14 33 4 2 2 4" xfId="20075"/>
    <cellStyle name="Normal 14 33 4 2 2 5" xfId="20076"/>
    <cellStyle name="Normal 14 33 4 2 2 7" xfId="20071"/>
    <cellStyle name="Normal 14 33 4 2 3" xfId="20077"/>
    <cellStyle name="Normal 14 33 4 2 3 2" xfId="20078"/>
    <cellStyle name="Normal 14 33 4 2 4" xfId="20079"/>
    <cellStyle name="Normal 14 33 4 2 5" xfId="20080"/>
    <cellStyle name="Normal 14 33 4 2 6" xfId="20081"/>
    <cellStyle name="Normal 14 33 4 2 8" xfId="20070"/>
    <cellStyle name="Normal 14 33 4 3" xfId="6909"/>
    <cellStyle name="Normal 14 33 4 3 2" xfId="20083"/>
    <cellStyle name="Normal 14 33 4 3 2 2" xfId="20084"/>
    <cellStyle name="Normal 14 33 4 3 2 3" xfId="20085"/>
    <cellStyle name="Normal 14 33 4 3 2 4" xfId="20086"/>
    <cellStyle name="Normal 14 33 4 3 3" xfId="20087"/>
    <cellStyle name="Normal 14 33 4 3 4" xfId="20088"/>
    <cellStyle name="Normal 14 33 4 3 5" xfId="20089"/>
    <cellStyle name="Normal 14 33 4 3 6" xfId="20090"/>
    <cellStyle name="Normal 14 33 4 3 8" xfId="20082"/>
    <cellStyle name="Normal 14 33 4 4" xfId="20091"/>
    <cellStyle name="Normal 14 33 4 4 2" xfId="20092"/>
    <cellStyle name="Normal 14 33 4 4 3" xfId="20093"/>
    <cellStyle name="Normal 14 33 4 4 4" xfId="20094"/>
    <cellStyle name="Normal 14 33 4 5" xfId="20095"/>
    <cellStyle name="Normal 14 33 4 6" xfId="20096"/>
    <cellStyle name="Normal 14 33 4 7" xfId="20097"/>
    <cellStyle name="Normal 14 33 4 8" xfId="20098"/>
    <cellStyle name="Normal 14 33 5" xfId="4184"/>
    <cellStyle name="Normal 14 33 5 10" xfId="20099"/>
    <cellStyle name="Normal 14 33 5 2" xfId="6312"/>
    <cellStyle name="Normal 14 33 5 2 2" xfId="7820"/>
    <cellStyle name="Normal 14 33 5 2 2 2" xfId="20102"/>
    <cellStyle name="Normal 14 33 5 2 2 2 2" xfId="20103"/>
    <cellStyle name="Normal 14 33 5 2 2 3" xfId="20104"/>
    <cellStyle name="Normal 14 33 5 2 2 4" xfId="20105"/>
    <cellStyle name="Normal 14 33 5 2 2 5" xfId="20106"/>
    <cellStyle name="Normal 14 33 5 2 2 7" xfId="20101"/>
    <cellStyle name="Normal 14 33 5 2 3" xfId="20107"/>
    <cellStyle name="Normal 14 33 5 2 3 2" xfId="20108"/>
    <cellStyle name="Normal 14 33 5 2 4" xfId="20109"/>
    <cellStyle name="Normal 14 33 5 2 5" xfId="20110"/>
    <cellStyle name="Normal 14 33 5 2 6" xfId="20111"/>
    <cellStyle name="Normal 14 33 5 2 8" xfId="20100"/>
    <cellStyle name="Normal 14 33 5 3" xfId="7066"/>
    <cellStyle name="Normal 14 33 5 3 2" xfId="20113"/>
    <cellStyle name="Normal 14 33 5 3 2 2" xfId="20114"/>
    <cellStyle name="Normal 14 33 5 3 2 3" xfId="20115"/>
    <cellStyle name="Normal 14 33 5 3 2 4" xfId="20116"/>
    <cellStyle name="Normal 14 33 5 3 3" xfId="20117"/>
    <cellStyle name="Normal 14 33 5 3 4" xfId="20118"/>
    <cellStyle name="Normal 14 33 5 3 5" xfId="20119"/>
    <cellStyle name="Normal 14 33 5 3 6" xfId="20120"/>
    <cellStyle name="Normal 14 33 5 3 8" xfId="20112"/>
    <cellStyle name="Normal 14 33 5 4" xfId="20121"/>
    <cellStyle name="Normal 14 33 5 4 2" xfId="20122"/>
    <cellStyle name="Normal 14 33 5 4 3" xfId="20123"/>
    <cellStyle name="Normal 14 33 5 4 4" xfId="20124"/>
    <cellStyle name="Normal 14 33 5 5" xfId="20125"/>
    <cellStyle name="Normal 14 33 5 6" xfId="20126"/>
    <cellStyle name="Normal 14 33 5 7" xfId="20127"/>
    <cellStyle name="Normal 14 33 5 8" xfId="20128"/>
    <cellStyle name="Normal 14 33 6" xfId="20129"/>
    <cellStyle name="Normal 14 33 7" xfId="20130"/>
    <cellStyle name="Normal 14 34" xfId="1418"/>
    <cellStyle name="Normal 14 34 2" xfId="1419"/>
    <cellStyle name="Normal 14 34 2 2" xfId="3166"/>
    <cellStyle name="Normal 14 34 2 2 2" xfId="20132"/>
    <cellStyle name="Normal 14 34 2 2 4" xfId="20131"/>
    <cellStyle name="Normal 14 34 2 3" xfId="20133"/>
    <cellStyle name="Normal 14 34 2 4" xfId="20134"/>
    <cellStyle name="Normal 14 34 2 4 2" xfId="20135"/>
    <cellStyle name="Normal 14 34 2 5" xfId="20136"/>
    <cellStyle name="Normal 14 34 2 5 2" xfId="20137"/>
    <cellStyle name="Normal 14 34 3" xfId="1420"/>
    <cellStyle name="Normal 14 34 4" xfId="3872"/>
    <cellStyle name="Normal 14 34 4 10" xfId="20138"/>
    <cellStyle name="Normal 14 34 4 2" xfId="6154"/>
    <cellStyle name="Normal 14 34 4 2 2" xfId="7662"/>
    <cellStyle name="Normal 14 34 4 2 2 2" xfId="20141"/>
    <cellStyle name="Normal 14 34 4 2 2 2 2" xfId="20142"/>
    <cellStyle name="Normal 14 34 4 2 2 3" xfId="20143"/>
    <cellStyle name="Normal 14 34 4 2 2 4" xfId="20144"/>
    <cellStyle name="Normal 14 34 4 2 2 5" xfId="20145"/>
    <cellStyle name="Normal 14 34 4 2 2 7" xfId="20140"/>
    <cellStyle name="Normal 14 34 4 2 3" xfId="20146"/>
    <cellStyle name="Normal 14 34 4 2 3 2" xfId="20147"/>
    <cellStyle name="Normal 14 34 4 2 4" xfId="20148"/>
    <cellStyle name="Normal 14 34 4 2 5" xfId="20149"/>
    <cellStyle name="Normal 14 34 4 2 6" xfId="20150"/>
    <cellStyle name="Normal 14 34 4 2 8" xfId="20139"/>
    <cellStyle name="Normal 14 34 4 3" xfId="6908"/>
    <cellStyle name="Normal 14 34 4 3 2" xfId="20152"/>
    <cellStyle name="Normal 14 34 4 3 2 2" xfId="20153"/>
    <cellStyle name="Normal 14 34 4 3 2 3" xfId="20154"/>
    <cellStyle name="Normal 14 34 4 3 2 4" xfId="20155"/>
    <cellStyle name="Normal 14 34 4 3 3" xfId="20156"/>
    <cellStyle name="Normal 14 34 4 3 4" xfId="20157"/>
    <cellStyle name="Normal 14 34 4 3 5" xfId="20158"/>
    <cellStyle name="Normal 14 34 4 3 6" xfId="20159"/>
    <cellStyle name="Normal 14 34 4 3 8" xfId="20151"/>
    <cellStyle name="Normal 14 34 4 4" xfId="20160"/>
    <cellStyle name="Normal 14 34 4 4 2" xfId="20161"/>
    <cellStyle name="Normal 14 34 4 4 3" xfId="20162"/>
    <cellStyle name="Normal 14 34 4 4 4" xfId="20163"/>
    <cellStyle name="Normal 14 34 4 5" xfId="20164"/>
    <cellStyle name="Normal 14 34 4 6" xfId="20165"/>
    <cellStyle name="Normal 14 34 4 7" xfId="20166"/>
    <cellStyle name="Normal 14 34 4 8" xfId="20167"/>
    <cellStyle name="Normal 14 34 5" xfId="4185"/>
    <cellStyle name="Normal 14 34 5 10" xfId="20168"/>
    <cellStyle name="Normal 14 34 5 2" xfId="6313"/>
    <cellStyle name="Normal 14 34 5 2 2" xfId="7821"/>
    <cellStyle name="Normal 14 34 5 2 2 2" xfId="20171"/>
    <cellStyle name="Normal 14 34 5 2 2 2 2" xfId="20172"/>
    <cellStyle name="Normal 14 34 5 2 2 3" xfId="20173"/>
    <cellStyle name="Normal 14 34 5 2 2 4" xfId="20174"/>
    <cellStyle name="Normal 14 34 5 2 2 5" xfId="20175"/>
    <cellStyle name="Normal 14 34 5 2 2 7" xfId="20170"/>
    <cellStyle name="Normal 14 34 5 2 3" xfId="20176"/>
    <cellStyle name="Normal 14 34 5 2 3 2" xfId="20177"/>
    <cellStyle name="Normal 14 34 5 2 4" xfId="20178"/>
    <cellStyle name="Normal 14 34 5 2 5" xfId="20179"/>
    <cellStyle name="Normal 14 34 5 2 6" xfId="20180"/>
    <cellStyle name="Normal 14 34 5 2 8" xfId="20169"/>
    <cellStyle name="Normal 14 34 5 3" xfId="7067"/>
    <cellStyle name="Normal 14 34 5 3 2" xfId="20182"/>
    <cellStyle name="Normal 14 34 5 3 2 2" xfId="20183"/>
    <cellStyle name="Normal 14 34 5 3 2 3" xfId="20184"/>
    <cellStyle name="Normal 14 34 5 3 2 4" xfId="20185"/>
    <cellStyle name="Normal 14 34 5 3 3" xfId="20186"/>
    <cellStyle name="Normal 14 34 5 3 4" xfId="20187"/>
    <cellStyle name="Normal 14 34 5 3 5" xfId="20188"/>
    <cellStyle name="Normal 14 34 5 3 6" xfId="20189"/>
    <cellStyle name="Normal 14 34 5 3 8" xfId="20181"/>
    <cellStyle name="Normal 14 34 5 4" xfId="20190"/>
    <cellStyle name="Normal 14 34 5 4 2" xfId="20191"/>
    <cellStyle name="Normal 14 34 5 4 3" xfId="20192"/>
    <cellStyle name="Normal 14 34 5 4 4" xfId="20193"/>
    <cellStyle name="Normal 14 34 5 5" xfId="20194"/>
    <cellStyle name="Normal 14 34 5 6" xfId="20195"/>
    <cellStyle name="Normal 14 34 5 7" xfId="20196"/>
    <cellStyle name="Normal 14 34 5 8" xfId="20197"/>
    <cellStyle name="Normal 14 34 6" xfId="20198"/>
    <cellStyle name="Normal 14 34 7" xfId="20199"/>
    <cellStyle name="Normal 14 35" xfId="1421"/>
    <cellStyle name="Normal 14 35 2" xfId="1422"/>
    <cellStyle name="Normal 14 35 2 2" xfId="3167"/>
    <cellStyle name="Normal 14 35 2 2 2" xfId="20201"/>
    <cellStyle name="Normal 14 35 2 2 4" xfId="20200"/>
    <cellStyle name="Normal 14 35 2 3" xfId="20202"/>
    <cellStyle name="Normal 14 35 2 4" xfId="20203"/>
    <cellStyle name="Normal 14 35 2 4 2" xfId="20204"/>
    <cellStyle name="Normal 14 35 2 5" xfId="20205"/>
    <cellStyle name="Normal 14 35 2 5 2" xfId="20206"/>
    <cellStyle name="Normal 14 35 3" xfId="1423"/>
    <cellStyle name="Normal 14 35 4" xfId="3871"/>
    <cellStyle name="Normal 14 35 4 10" xfId="20207"/>
    <cellStyle name="Normal 14 35 4 2" xfId="6153"/>
    <cellStyle name="Normal 14 35 4 2 2" xfId="7661"/>
    <cellStyle name="Normal 14 35 4 2 2 2" xfId="20210"/>
    <cellStyle name="Normal 14 35 4 2 2 2 2" xfId="20211"/>
    <cellStyle name="Normal 14 35 4 2 2 3" xfId="20212"/>
    <cellStyle name="Normal 14 35 4 2 2 4" xfId="20213"/>
    <cellStyle name="Normal 14 35 4 2 2 5" xfId="20214"/>
    <cellStyle name="Normal 14 35 4 2 2 7" xfId="20209"/>
    <cellStyle name="Normal 14 35 4 2 3" xfId="20215"/>
    <cellStyle name="Normal 14 35 4 2 3 2" xfId="20216"/>
    <cellStyle name="Normal 14 35 4 2 4" xfId="20217"/>
    <cellStyle name="Normal 14 35 4 2 5" xfId="20218"/>
    <cellStyle name="Normal 14 35 4 2 6" xfId="20219"/>
    <cellStyle name="Normal 14 35 4 2 8" xfId="20208"/>
    <cellStyle name="Normal 14 35 4 3" xfId="6907"/>
    <cellStyle name="Normal 14 35 4 3 2" xfId="20221"/>
    <cellStyle name="Normal 14 35 4 3 2 2" xfId="20222"/>
    <cellStyle name="Normal 14 35 4 3 2 3" xfId="20223"/>
    <cellStyle name="Normal 14 35 4 3 2 4" xfId="20224"/>
    <cellStyle name="Normal 14 35 4 3 3" xfId="20225"/>
    <cellStyle name="Normal 14 35 4 3 4" xfId="20226"/>
    <cellStyle name="Normal 14 35 4 3 5" xfId="20227"/>
    <cellStyle name="Normal 14 35 4 3 6" xfId="20228"/>
    <cellStyle name="Normal 14 35 4 3 8" xfId="20220"/>
    <cellStyle name="Normal 14 35 4 4" xfId="20229"/>
    <cellStyle name="Normal 14 35 4 4 2" xfId="20230"/>
    <cellStyle name="Normal 14 35 4 4 3" xfId="20231"/>
    <cellStyle name="Normal 14 35 4 4 4" xfId="20232"/>
    <cellStyle name="Normal 14 35 4 5" xfId="20233"/>
    <cellStyle name="Normal 14 35 4 6" xfId="20234"/>
    <cellStyle name="Normal 14 35 4 7" xfId="20235"/>
    <cellStyle name="Normal 14 35 4 8" xfId="20236"/>
    <cellStyle name="Normal 14 35 5" xfId="4186"/>
    <cellStyle name="Normal 14 35 5 10" xfId="20237"/>
    <cellStyle name="Normal 14 35 5 2" xfId="6314"/>
    <cellStyle name="Normal 14 35 5 2 2" xfId="7822"/>
    <cellStyle name="Normal 14 35 5 2 2 2" xfId="20240"/>
    <cellStyle name="Normal 14 35 5 2 2 2 2" xfId="20241"/>
    <cellStyle name="Normal 14 35 5 2 2 3" xfId="20242"/>
    <cellStyle name="Normal 14 35 5 2 2 4" xfId="20243"/>
    <cellStyle name="Normal 14 35 5 2 2 5" xfId="20244"/>
    <cellStyle name="Normal 14 35 5 2 2 7" xfId="20239"/>
    <cellStyle name="Normal 14 35 5 2 3" xfId="20245"/>
    <cellStyle name="Normal 14 35 5 2 3 2" xfId="20246"/>
    <cellStyle name="Normal 14 35 5 2 4" xfId="20247"/>
    <cellStyle name="Normal 14 35 5 2 5" xfId="20248"/>
    <cellStyle name="Normal 14 35 5 2 6" xfId="20249"/>
    <cellStyle name="Normal 14 35 5 2 8" xfId="20238"/>
    <cellStyle name="Normal 14 35 5 3" xfId="7068"/>
    <cellStyle name="Normal 14 35 5 3 2" xfId="20251"/>
    <cellStyle name="Normal 14 35 5 3 2 2" xfId="20252"/>
    <cellStyle name="Normal 14 35 5 3 2 3" xfId="20253"/>
    <cellStyle name="Normal 14 35 5 3 2 4" xfId="20254"/>
    <cellStyle name="Normal 14 35 5 3 3" xfId="20255"/>
    <cellStyle name="Normal 14 35 5 3 4" xfId="20256"/>
    <cellStyle name="Normal 14 35 5 3 5" xfId="20257"/>
    <cellStyle name="Normal 14 35 5 3 6" xfId="20258"/>
    <cellStyle name="Normal 14 35 5 3 8" xfId="20250"/>
    <cellStyle name="Normal 14 35 5 4" xfId="20259"/>
    <cellStyle name="Normal 14 35 5 4 2" xfId="20260"/>
    <cellStyle name="Normal 14 35 5 4 3" xfId="20261"/>
    <cellStyle name="Normal 14 35 5 4 4" xfId="20262"/>
    <cellStyle name="Normal 14 35 5 5" xfId="20263"/>
    <cellStyle name="Normal 14 35 5 6" xfId="20264"/>
    <cellStyle name="Normal 14 35 5 7" xfId="20265"/>
    <cellStyle name="Normal 14 35 5 8" xfId="20266"/>
    <cellStyle name="Normal 14 35 6" xfId="20267"/>
    <cellStyle name="Normal 14 35 7" xfId="20268"/>
    <cellStyle name="Normal 14 36" xfId="1424"/>
    <cellStyle name="Normal 14 36 2" xfId="1425"/>
    <cellStyle name="Normal 14 36 2 2" xfId="3168"/>
    <cellStyle name="Normal 14 36 2 2 2" xfId="20270"/>
    <cellStyle name="Normal 14 36 2 2 4" xfId="20269"/>
    <cellStyle name="Normal 14 36 2 3" xfId="20271"/>
    <cellStyle name="Normal 14 36 2 4" xfId="20272"/>
    <cellStyle name="Normal 14 36 2 4 2" xfId="20273"/>
    <cellStyle name="Normal 14 36 2 5" xfId="20274"/>
    <cellStyle name="Normal 14 36 2 5 2" xfId="20275"/>
    <cellStyle name="Normal 14 36 3" xfId="1426"/>
    <cellStyle name="Normal 14 36 4" xfId="3870"/>
    <cellStyle name="Normal 14 36 4 10" xfId="20276"/>
    <cellStyle name="Normal 14 36 4 2" xfId="6152"/>
    <cellStyle name="Normal 14 36 4 2 2" xfId="7660"/>
    <cellStyle name="Normal 14 36 4 2 2 2" xfId="20279"/>
    <cellStyle name="Normal 14 36 4 2 2 2 2" xfId="20280"/>
    <cellStyle name="Normal 14 36 4 2 2 3" xfId="20281"/>
    <cellStyle name="Normal 14 36 4 2 2 4" xfId="20282"/>
    <cellStyle name="Normal 14 36 4 2 2 5" xfId="20283"/>
    <cellStyle name="Normal 14 36 4 2 2 7" xfId="20278"/>
    <cellStyle name="Normal 14 36 4 2 3" xfId="20284"/>
    <cellStyle name="Normal 14 36 4 2 3 2" xfId="20285"/>
    <cellStyle name="Normal 14 36 4 2 4" xfId="20286"/>
    <cellStyle name="Normal 14 36 4 2 5" xfId="20287"/>
    <cellStyle name="Normal 14 36 4 2 6" xfId="20288"/>
    <cellStyle name="Normal 14 36 4 2 8" xfId="20277"/>
    <cellStyle name="Normal 14 36 4 3" xfId="6906"/>
    <cellStyle name="Normal 14 36 4 3 2" xfId="20290"/>
    <cellStyle name="Normal 14 36 4 3 2 2" xfId="20291"/>
    <cellStyle name="Normal 14 36 4 3 2 3" xfId="20292"/>
    <cellStyle name="Normal 14 36 4 3 2 4" xfId="20293"/>
    <cellStyle name="Normal 14 36 4 3 3" xfId="20294"/>
    <cellStyle name="Normal 14 36 4 3 4" xfId="20295"/>
    <cellStyle name="Normal 14 36 4 3 5" xfId="20296"/>
    <cellStyle name="Normal 14 36 4 3 6" xfId="20297"/>
    <cellStyle name="Normal 14 36 4 3 8" xfId="20289"/>
    <cellStyle name="Normal 14 36 4 4" xfId="20298"/>
    <cellStyle name="Normal 14 36 4 4 2" xfId="20299"/>
    <cellStyle name="Normal 14 36 4 4 3" xfId="20300"/>
    <cellStyle name="Normal 14 36 4 4 4" xfId="20301"/>
    <cellStyle name="Normal 14 36 4 5" xfId="20302"/>
    <cellStyle name="Normal 14 36 4 6" xfId="20303"/>
    <cellStyle name="Normal 14 36 4 7" xfId="20304"/>
    <cellStyle name="Normal 14 36 4 8" xfId="20305"/>
    <cellStyle name="Normal 14 36 5" xfId="4187"/>
    <cellStyle name="Normal 14 36 5 10" xfId="20306"/>
    <cellStyle name="Normal 14 36 5 2" xfId="6315"/>
    <cellStyle name="Normal 14 36 5 2 2" xfId="7823"/>
    <cellStyle name="Normal 14 36 5 2 2 2" xfId="20309"/>
    <cellStyle name="Normal 14 36 5 2 2 2 2" xfId="20310"/>
    <cellStyle name="Normal 14 36 5 2 2 3" xfId="20311"/>
    <cellStyle name="Normal 14 36 5 2 2 4" xfId="20312"/>
    <cellStyle name="Normal 14 36 5 2 2 5" xfId="20313"/>
    <cellStyle name="Normal 14 36 5 2 2 7" xfId="20308"/>
    <cellStyle name="Normal 14 36 5 2 3" xfId="20314"/>
    <cellStyle name="Normal 14 36 5 2 3 2" xfId="20315"/>
    <cellStyle name="Normal 14 36 5 2 4" xfId="20316"/>
    <cellStyle name="Normal 14 36 5 2 5" xfId="20317"/>
    <cellStyle name="Normal 14 36 5 2 6" xfId="20318"/>
    <cellStyle name="Normal 14 36 5 2 8" xfId="20307"/>
    <cellStyle name="Normal 14 36 5 3" xfId="7069"/>
    <cellStyle name="Normal 14 36 5 3 2" xfId="20320"/>
    <cellStyle name="Normal 14 36 5 3 2 2" xfId="20321"/>
    <cellStyle name="Normal 14 36 5 3 2 3" xfId="20322"/>
    <cellStyle name="Normal 14 36 5 3 2 4" xfId="20323"/>
    <cellStyle name="Normal 14 36 5 3 3" xfId="20324"/>
    <cellStyle name="Normal 14 36 5 3 4" xfId="20325"/>
    <cellStyle name="Normal 14 36 5 3 5" xfId="20326"/>
    <cellStyle name="Normal 14 36 5 3 6" xfId="20327"/>
    <cellStyle name="Normal 14 36 5 3 8" xfId="20319"/>
    <cellStyle name="Normal 14 36 5 4" xfId="20328"/>
    <cellStyle name="Normal 14 36 5 4 2" xfId="20329"/>
    <cellStyle name="Normal 14 36 5 4 3" xfId="20330"/>
    <cellStyle name="Normal 14 36 5 4 4" xfId="20331"/>
    <cellStyle name="Normal 14 36 5 5" xfId="20332"/>
    <cellStyle name="Normal 14 36 5 6" xfId="20333"/>
    <cellStyle name="Normal 14 36 5 7" xfId="20334"/>
    <cellStyle name="Normal 14 36 5 8" xfId="20335"/>
    <cellStyle name="Normal 14 36 6" xfId="20336"/>
    <cellStyle name="Normal 14 36 7" xfId="20337"/>
    <cellStyle name="Normal 14 37" xfId="1427"/>
    <cellStyle name="Normal 14 37 2" xfId="1428"/>
    <cellStyle name="Normal 14 37 2 2" xfId="3169"/>
    <cellStyle name="Normal 14 37 2 2 2" xfId="20339"/>
    <cellStyle name="Normal 14 37 2 2 4" xfId="20338"/>
    <cellStyle name="Normal 14 37 2 3" xfId="20340"/>
    <cellStyle name="Normal 14 37 2 4" xfId="20341"/>
    <cellStyle name="Normal 14 37 2 4 2" xfId="20342"/>
    <cellStyle name="Normal 14 37 2 5" xfId="20343"/>
    <cellStyle name="Normal 14 37 2 5 2" xfId="20344"/>
    <cellStyle name="Normal 14 37 3" xfId="1429"/>
    <cellStyle name="Normal 14 37 4" xfId="3869"/>
    <cellStyle name="Normal 14 37 4 10" xfId="20345"/>
    <cellStyle name="Normal 14 37 4 2" xfId="6151"/>
    <cellStyle name="Normal 14 37 4 2 2" xfId="7659"/>
    <cellStyle name="Normal 14 37 4 2 2 2" xfId="20348"/>
    <cellStyle name="Normal 14 37 4 2 2 2 2" xfId="20349"/>
    <cellStyle name="Normal 14 37 4 2 2 3" xfId="20350"/>
    <cellStyle name="Normal 14 37 4 2 2 4" xfId="20351"/>
    <cellStyle name="Normal 14 37 4 2 2 5" xfId="20352"/>
    <cellStyle name="Normal 14 37 4 2 2 7" xfId="20347"/>
    <cellStyle name="Normal 14 37 4 2 3" xfId="20353"/>
    <cellStyle name="Normal 14 37 4 2 3 2" xfId="20354"/>
    <cellStyle name="Normal 14 37 4 2 4" xfId="20355"/>
    <cellStyle name="Normal 14 37 4 2 5" xfId="20356"/>
    <cellStyle name="Normal 14 37 4 2 6" xfId="20357"/>
    <cellStyle name="Normal 14 37 4 2 8" xfId="20346"/>
    <cellStyle name="Normal 14 37 4 3" xfId="6905"/>
    <cellStyle name="Normal 14 37 4 3 2" xfId="20359"/>
    <cellStyle name="Normal 14 37 4 3 2 2" xfId="20360"/>
    <cellStyle name="Normal 14 37 4 3 2 3" xfId="20361"/>
    <cellStyle name="Normal 14 37 4 3 2 4" xfId="20362"/>
    <cellStyle name="Normal 14 37 4 3 3" xfId="20363"/>
    <cellStyle name="Normal 14 37 4 3 4" xfId="20364"/>
    <cellStyle name="Normal 14 37 4 3 5" xfId="20365"/>
    <cellStyle name="Normal 14 37 4 3 6" xfId="20366"/>
    <cellStyle name="Normal 14 37 4 3 8" xfId="20358"/>
    <cellStyle name="Normal 14 37 4 4" xfId="20367"/>
    <cellStyle name="Normal 14 37 4 4 2" xfId="20368"/>
    <cellStyle name="Normal 14 37 4 4 3" xfId="20369"/>
    <cellStyle name="Normal 14 37 4 4 4" xfId="20370"/>
    <cellStyle name="Normal 14 37 4 5" xfId="20371"/>
    <cellStyle name="Normal 14 37 4 6" xfId="20372"/>
    <cellStyle name="Normal 14 37 4 7" xfId="20373"/>
    <cellStyle name="Normal 14 37 4 8" xfId="20374"/>
    <cellStyle name="Normal 14 37 5" xfId="4188"/>
    <cellStyle name="Normal 14 37 5 10" xfId="20375"/>
    <cellStyle name="Normal 14 37 5 2" xfId="6316"/>
    <cellStyle name="Normal 14 37 5 2 2" xfId="7824"/>
    <cellStyle name="Normal 14 37 5 2 2 2" xfId="20378"/>
    <cellStyle name="Normal 14 37 5 2 2 2 2" xfId="20379"/>
    <cellStyle name="Normal 14 37 5 2 2 3" xfId="20380"/>
    <cellStyle name="Normal 14 37 5 2 2 4" xfId="20381"/>
    <cellStyle name="Normal 14 37 5 2 2 5" xfId="20382"/>
    <cellStyle name="Normal 14 37 5 2 2 7" xfId="20377"/>
    <cellStyle name="Normal 14 37 5 2 3" xfId="20383"/>
    <cellStyle name="Normal 14 37 5 2 3 2" xfId="20384"/>
    <cellStyle name="Normal 14 37 5 2 4" xfId="20385"/>
    <cellStyle name="Normal 14 37 5 2 5" xfId="20386"/>
    <cellStyle name="Normal 14 37 5 2 6" xfId="20387"/>
    <cellStyle name="Normal 14 37 5 2 8" xfId="20376"/>
    <cellStyle name="Normal 14 37 5 3" xfId="7070"/>
    <cellStyle name="Normal 14 37 5 3 2" xfId="20389"/>
    <cellStyle name="Normal 14 37 5 3 2 2" xfId="20390"/>
    <cellStyle name="Normal 14 37 5 3 2 3" xfId="20391"/>
    <cellStyle name="Normal 14 37 5 3 2 4" xfId="20392"/>
    <cellStyle name="Normal 14 37 5 3 3" xfId="20393"/>
    <cellStyle name="Normal 14 37 5 3 4" xfId="20394"/>
    <cellStyle name="Normal 14 37 5 3 5" xfId="20395"/>
    <cellStyle name="Normal 14 37 5 3 6" xfId="20396"/>
    <cellStyle name="Normal 14 37 5 3 8" xfId="20388"/>
    <cellStyle name="Normal 14 37 5 4" xfId="20397"/>
    <cellStyle name="Normal 14 37 5 4 2" xfId="20398"/>
    <cellStyle name="Normal 14 37 5 4 3" xfId="20399"/>
    <cellStyle name="Normal 14 37 5 4 4" xfId="20400"/>
    <cellStyle name="Normal 14 37 5 5" xfId="20401"/>
    <cellStyle name="Normal 14 37 5 6" xfId="20402"/>
    <cellStyle name="Normal 14 37 5 7" xfId="20403"/>
    <cellStyle name="Normal 14 37 5 8" xfId="20404"/>
    <cellStyle name="Normal 14 37 6" xfId="20405"/>
    <cellStyle name="Normal 14 37 7" xfId="20406"/>
    <cellStyle name="Normal 14 38" xfId="1430"/>
    <cellStyle name="Normal 14 38 2" xfId="1431"/>
    <cellStyle name="Normal 14 38 2 2" xfId="3170"/>
    <cellStyle name="Normal 14 38 2 2 2" xfId="20408"/>
    <cellStyle name="Normal 14 38 2 2 4" xfId="20407"/>
    <cellStyle name="Normal 14 38 2 3" xfId="20409"/>
    <cellStyle name="Normal 14 38 2 4" xfId="20410"/>
    <cellStyle name="Normal 14 38 2 4 2" xfId="20411"/>
    <cellStyle name="Normal 14 38 2 5" xfId="20412"/>
    <cellStyle name="Normal 14 38 2 5 2" xfId="20413"/>
    <cellStyle name="Normal 14 38 3" xfId="1432"/>
    <cellStyle name="Normal 14 38 4" xfId="3868"/>
    <cellStyle name="Normal 14 38 4 10" xfId="20414"/>
    <cellStyle name="Normal 14 38 4 2" xfId="6150"/>
    <cellStyle name="Normal 14 38 4 2 2" xfId="7658"/>
    <cellStyle name="Normal 14 38 4 2 2 2" xfId="20417"/>
    <cellStyle name="Normal 14 38 4 2 2 2 2" xfId="20418"/>
    <cellStyle name="Normal 14 38 4 2 2 3" xfId="20419"/>
    <cellStyle name="Normal 14 38 4 2 2 4" xfId="20420"/>
    <cellStyle name="Normal 14 38 4 2 2 5" xfId="20421"/>
    <cellStyle name="Normal 14 38 4 2 2 7" xfId="20416"/>
    <cellStyle name="Normal 14 38 4 2 3" xfId="20422"/>
    <cellStyle name="Normal 14 38 4 2 3 2" xfId="20423"/>
    <cellStyle name="Normal 14 38 4 2 4" xfId="20424"/>
    <cellStyle name="Normal 14 38 4 2 5" xfId="20425"/>
    <cellStyle name="Normal 14 38 4 2 6" xfId="20426"/>
    <cellStyle name="Normal 14 38 4 2 8" xfId="20415"/>
    <cellStyle name="Normal 14 38 4 3" xfId="6904"/>
    <cellStyle name="Normal 14 38 4 3 2" xfId="20428"/>
    <cellStyle name="Normal 14 38 4 3 2 2" xfId="20429"/>
    <cellStyle name="Normal 14 38 4 3 2 3" xfId="20430"/>
    <cellStyle name="Normal 14 38 4 3 2 4" xfId="20431"/>
    <cellStyle name="Normal 14 38 4 3 3" xfId="20432"/>
    <cellStyle name="Normal 14 38 4 3 4" xfId="20433"/>
    <cellStyle name="Normal 14 38 4 3 5" xfId="20434"/>
    <cellStyle name="Normal 14 38 4 3 6" xfId="20435"/>
    <cellStyle name="Normal 14 38 4 3 8" xfId="20427"/>
    <cellStyle name="Normal 14 38 4 4" xfId="20436"/>
    <cellStyle name="Normal 14 38 4 4 2" xfId="20437"/>
    <cellStyle name="Normal 14 38 4 4 3" xfId="20438"/>
    <cellStyle name="Normal 14 38 4 4 4" xfId="20439"/>
    <cellStyle name="Normal 14 38 4 5" xfId="20440"/>
    <cellStyle name="Normal 14 38 4 6" xfId="20441"/>
    <cellStyle name="Normal 14 38 4 7" xfId="20442"/>
    <cellStyle name="Normal 14 38 4 8" xfId="20443"/>
    <cellStyle name="Normal 14 38 5" xfId="4189"/>
    <cellStyle name="Normal 14 38 5 10" xfId="20444"/>
    <cellStyle name="Normal 14 38 5 2" xfId="6317"/>
    <cellStyle name="Normal 14 38 5 2 2" xfId="7825"/>
    <cellStyle name="Normal 14 38 5 2 2 2" xfId="20447"/>
    <cellStyle name="Normal 14 38 5 2 2 2 2" xfId="20448"/>
    <cellStyle name="Normal 14 38 5 2 2 3" xfId="20449"/>
    <cellStyle name="Normal 14 38 5 2 2 4" xfId="20450"/>
    <cellStyle name="Normal 14 38 5 2 2 5" xfId="20451"/>
    <cellStyle name="Normal 14 38 5 2 2 7" xfId="20446"/>
    <cellStyle name="Normal 14 38 5 2 3" xfId="20452"/>
    <cellStyle name="Normal 14 38 5 2 3 2" xfId="20453"/>
    <cellStyle name="Normal 14 38 5 2 4" xfId="20454"/>
    <cellStyle name="Normal 14 38 5 2 5" xfId="20455"/>
    <cellStyle name="Normal 14 38 5 2 6" xfId="20456"/>
    <cellStyle name="Normal 14 38 5 2 8" xfId="20445"/>
    <cellStyle name="Normal 14 38 5 3" xfId="7071"/>
    <cellStyle name="Normal 14 38 5 3 2" xfId="20458"/>
    <cellStyle name="Normal 14 38 5 3 2 2" xfId="20459"/>
    <cellStyle name="Normal 14 38 5 3 2 3" xfId="20460"/>
    <cellStyle name="Normal 14 38 5 3 2 4" xfId="20461"/>
    <cellStyle name="Normal 14 38 5 3 3" xfId="20462"/>
    <cellStyle name="Normal 14 38 5 3 4" xfId="20463"/>
    <cellStyle name="Normal 14 38 5 3 5" xfId="20464"/>
    <cellStyle name="Normal 14 38 5 3 6" xfId="20465"/>
    <cellStyle name="Normal 14 38 5 3 8" xfId="20457"/>
    <cellStyle name="Normal 14 38 5 4" xfId="20466"/>
    <cellStyle name="Normal 14 38 5 4 2" xfId="20467"/>
    <cellStyle name="Normal 14 38 5 4 3" xfId="20468"/>
    <cellStyle name="Normal 14 38 5 4 4" xfId="20469"/>
    <cellStyle name="Normal 14 38 5 5" xfId="20470"/>
    <cellStyle name="Normal 14 38 5 6" xfId="20471"/>
    <cellStyle name="Normal 14 38 5 7" xfId="20472"/>
    <cellStyle name="Normal 14 38 5 8" xfId="20473"/>
    <cellStyle name="Normal 14 38 6" xfId="20474"/>
    <cellStyle name="Normal 14 38 7" xfId="20475"/>
    <cellStyle name="Normal 14 39" xfId="1433"/>
    <cellStyle name="Normal 14 39 2" xfId="1434"/>
    <cellStyle name="Normal 14 39 2 2" xfId="3171"/>
    <cellStyle name="Normal 14 39 2 2 2" xfId="20477"/>
    <cellStyle name="Normal 14 39 2 2 4" xfId="20476"/>
    <cellStyle name="Normal 14 39 2 3" xfId="20478"/>
    <cellStyle name="Normal 14 39 2 4" xfId="20479"/>
    <cellStyle name="Normal 14 39 2 4 2" xfId="20480"/>
    <cellStyle name="Normal 14 39 2 5" xfId="20481"/>
    <cellStyle name="Normal 14 39 2 5 2" xfId="20482"/>
    <cellStyle name="Normal 14 39 3" xfId="1435"/>
    <cellStyle name="Normal 14 39 4" xfId="3867"/>
    <cellStyle name="Normal 14 39 4 10" xfId="20483"/>
    <cellStyle name="Normal 14 39 4 2" xfId="6149"/>
    <cellStyle name="Normal 14 39 4 2 2" xfId="7657"/>
    <cellStyle name="Normal 14 39 4 2 2 2" xfId="20486"/>
    <cellStyle name="Normal 14 39 4 2 2 2 2" xfId="20487"/>
    <cellStyle name="Normal 14 39 4 2 2 3" xfId="20488"/>
    <cellStyle name="Normal 14 39 4 2 2 4" xfId="20489"/>
    <cellStyle name="Normal 14 39 4 2 2 5" xfId="20490"/>
    <cellStyle name="Normal 14 39 4 2 2 7" xfId="20485"/>
    <cellStyle name="Normal 14 39 4 2 3" xfId="20491"/>
    <cellStyle name="Normal 14 39 4 2 3 2" xfId="20492"/>
    <cellStyle name="Normal 14 39 4 2 4" xfId="20493"/>
    <cellStyle name="Normal 14 39 4 2 5" xfId="20494"/>
    <cellStyle name="Normal 14 39 4 2 6" xfId="20495"/>
    <cellStyle name="Normal 14 39 4 2 8" xfId="20484"/>
    <cellStyle name="Normal 14 39 4 3" xfId="6903"/>
    <cellStyle name="Normal 14 39 4 3 2" xfId="20497"/>
    <cellStyle name="Normal 14 39 4 3 2 2" xfId="20498"/>
    <cellStyle name="Normal 14 39 4 3 2 3" xfId="20499"/>
    <cellStyle name="Normal 14 39 4 3 2 4" xfId="20500"/>
    <cellStyle name="Normal 14 39 4 3 3" xfId="20501"/>
    <cellStyle name="Normal 14 39 4 3 4" xfId="20502"/>
    <cellStyle name="Normal 14 39 4 3 5" xfId="20503"/>
    <cellStyle name="Normal 14 39 4 3 6" xfId="20504"/>
    <cellStyle name="Normal 14 39 4 3 8" xfId="20496"/>
    <cellStyle name="Normal 14 39 4 4" xfId="20505"/>
    <cellStyle name="Normal 14 39 4 4 2" xfId="20506"/>
    <cellStyle name="Normal 14 39 4 4 3" xfId="20507"/>
    <cellStyle name="Normal 14 39 4 4 4" xfId="20508"/>
    <cellStyle name="Normal 14 39 4 5" xfId="20509"/>
    <cellStyle name="Normal 14 39 4 6" xfId="20510"/>
    <cellStyle name="Normal 14 39 4 7" xfId="20511"/>
    <cellStyle name="Normal 14 39 4 8" xfId="20512"/>
    <cellStyle name="Normal 14 39 5" xfId="4190"/>
    <cellStyle name="Normal 14 39 5 10" xfId="20513"/>
    <cellStyle name="Normal 14 39 5 2" xfId="6318"/>
    <cellStyle name="Normal 14 39 5 2 2" xfId="7826"/>
    <cellStyle name="Normal 14 39 5 2 2 2" xfId="20516"/>
    <cellStyle name="Normal 14 39 5 2 2 2 2" xfId="20517"/>
    <cellStyle name="Normal 14 39 5 2 2 3" xfId="20518"/>
    <cellStyle name="Normal 14 39 5 2 2 4" xfId="20519"/>
    <cellStyle name="Normal 14 39 5 2 2 5" xfId="20520"/>
    <cellStyle name="Normal 14 39 5 2 2 7" xfId="20515"/>
    <cellStyle name="Normal 14 39 5 2 3" xfId="20521"/>
    <cellStyle name="Normal 14 39 5 2 3 2" xfId="20522"/>
    <cellStyle name="Normal 14 39 5 2 4" xfId="20523"/>
    <cellStyle name="Normal 14 39 5 2 5" xfId="20524"/>
    <cellStyle name="Normal 14 39 5 2 6" xfId="20525"/>
    <cellStyle name="Normal 14 39 5 2 8" xfId="20514"/>
    <cellStyle name="Normal 14 39 5 3" xfId="7072"/>
    <cellStyle name="Normal 14 39 5 3 2" xfId="20527"/>
    <cellStyle name="Normal 14 39 5 3 2 2" xfId="20528"/>
    <cellStyle name="Normal 14 39 5 3 2 3" xfId="20529"/>
    <cellStyle name="Normal 14 39 5 3 2 4" xfId="20530"/>
    <cellStyle name="Normal 14 39 5 3 3" xfId="20531"/>
    <cellStyle name="Normal 14 39 5 3 4" xfId="20532"/>
    <cellStyle name="Normal 14 39 5 3 5" xfId="20533"/>
    <cellStyle name="Normal 14 39 5 3 6" xfId="20534"/>
    <cellStyle name="Normal 14 39 5 3 8" xfId="20526"/>
    <cellStyle name="Normal 14 39 5 4" xfId="20535"/>
    <cellStyle name="Normal 14 39 5 4 2" xfId="20536"/>
    <cellStyle name="Normal 14 39 5 4 3" xfId="20537"/>
    <cellStyle name="Normal 14 39 5 4 4" xfId="20538"/>
    <cellStyle name="Normal 14 39 5 5" xfId="20539"/>
    <cellStyle name="Normal 14 39 5 6" xfId="20540"/>
    <cellStyle name="Normal 14 39 5 7" xfId="20541"/>
    <cellStyle name="Normal 14 39 5 8" xfId="20542"/>
    <cellStyle name="Normal 14 39 6" xfId="20543"/>
    <cellStyle name="Normal 14 39 7" xfId="20544"/>
    <cellStyle name="Normal 14 4" xfId="1436"/>
    <cellStyle name="Normal 14 4 10" xfId="1437"/>
    <cellStyle name="Normal 14 4 10 2" xfId="1438"/>
    <cellStyle name="Normal 14 4 10 2 2" xfId="3172"/>
    <cellStyle name="Normal 14 4 10 2 2 2" xfId="20546"/>
    <cellStyle name="Normal 14 4 10 2 2 4" xfId="20545"/>
    <cellStyle name="Normal 14 4 10 2 3" xfId="20547"/>
    <cellStyle name="Normal 14 4 10 2 4" xfId="20548"/>
    <cellStyle name="Normal 14 4 10 2 4 2" xfId="20549"/>
    <cellStyle name="Normal 14 4 10 2 5" xfId="20550"/>
    <cellStyle name="Normal 14 4 10 2 5 2" xfId="20551"/>
    <cellStyle name="Normal 14 4 10 3" xfId="1439"/>
    <cellStyle name="Normal 14 4 10 4" xfId="3866"/>
    <cellStyle name="Normal 14 4 10 4 10" xfId="20552"/>
    <cellStyle name="Normal 14 4 10 4 2" xfId="6148"/>
    <cellStyle name="Normal 14 4 10 4 2 2" xfId="7656"/>
    <cellStyle name="Normal 14 4 10 4 2 2 2" xfId="20555"/>
    <cellStyle name="Normal 14 4 10 4 2 2 2 2" xfId="20556"/>
    <cellStyle name="Normal 14 4 10 4 2 2 3" xfId="20557"/>
    <cellStyle name="Normal 14 4 10 4 2 2 4" xfId="20558"/>
    <cellStyle name="Normal 14 4 10 4 2 2 5" xfId="20559"/>
    <cellStyle name="Normal 14 4 10 4 2 2 7" xfId="20554"/>
    <cellStyle name="Normal 14 4 10 4 2 3" xfId="20560"/>
    <cellStyle name="Normal 14 4 10 4 2 3 2" xfId="20561"/>
    <cellStyle name="Normal 14 4 10 4 2 4" xfId="20562"/>
    <cellStyle name="Normal 14 4 10 4 2 5" xfId="20563"/>
    <cellStyle name="Normal 14 4 10 4 2 6" xfId="20564"/>
    <cellStyle name="Normal 14 4 10 4 2 8" xfId="20553"/>
    <cellStyle name="Normal 14 4 10 4 3" xfId="6902"/>
    <cellStyle name="Normal 14 4 10 4 3 2" xfId="20566"/>
    <cellStyle name="Normal 14 4 10 4 3 2 2" xfId="20567"/>
    <cellStyle name="Normal 14 4 10 4 3 2 3" xfId="20568"/>
    <cellStyle name="Normal 14 4 10 4 3 2 4" xfId="20569"/>
    <cellStyle name="Normal 14 4 10 4 3 3" xfId="20570"/>
    <cellStyle name="Normal 14 4 10 4 3 4" xfId="20571"/>
    <cellStyle name="Normal 14 4 10 4 3 5" xfId="20572"/>
    <cellStyle name="Normal 14 4 10 4 3 6" xfId="20573"/>
    <cellStyle name="Normal 14 4 10 4 3 8" xfId="20565"/>
    <cellStyle name="Normal 14 4 10 4 4" xfId="20574"/>
    <cellStyle name="Normal 14 4 10 4 4 2" xfId="20575"/>
    <cellStyle name="Normal 14 4 10 4 4 3" xfId="20576"/>
    <cellStyle name="Normal 14 4 10 4 4 4" xfId="20577"/>
    <cellStyle name="Normal 14 4 10 4 5" xfId="20578"/>
    <cellStyle name="Normal 14 4 10 4 6" xfId="20579"/>
    <cellStyle name="Normal 14 4 10 4 7" xfId="20580"/>
    <cellStyle name="Normal 14 4 10 4 8" xfId="20581"/>
    <cellStyle name="Normal 14 4 10 5" xfId="4191"/>
    <cellStyle name="Normal 14 4 10 5 10" xfId="20582"/>
    <cellStyle name="Normal 14 4 10 5 2" xfId="6319"/>
    <cellStyle name="Normal 14 4 10 5 2 2" xfId="7827"/>
    <cellStyle name="Normal 14 4 10 5 2 2 2" xfId="20585"/>
    <cellStyle name="Normal 14 4 10 5 2 2 2 2" xfId="20586"/>
    <cellStyle name="Normal 14 4 10 5 2 2 3" xfId="20587"/>
    <cellStyle name="Normal 14 4 10 5 2 2 4" xfId="20588"/>
    <cellStyle name="Normal 14 4 10 5 2 2 5" xfId="20589"/>
    <cellStyle name="Normal 14 4 10 5 2 2 7" xfId="20584"/>
    <cellStyle name="Normal 14 4 10 5 2 3" xfId="20590"/>
    <cellStyle name="Normal 14 4 10 5 2 3 2" xfId="20591"/>
    <cellStyle name="Normal 14 4 10 5 2 4" xfId="20592"/>
    <cellStyle name="Normal 14 4 10 5 2 5" xfId="20593"/>
    <cellStyle name="Normal 14 4 10 5 2 6" xfId="20594"/>
    <cellStyle name="Normal 14 4 10 5 2 8" xfId="20583"/>
    <cellStyle name="Normal 14 4 10 5 3" xfId="7073"/>
    <cellStyle name="Normal 14 4 10 5 3 2" xfId="20596"/>
    <cellStyle name="Normal 14 4 10 5 3 2 2" xfId="20597"/>
    <cellStyle name="Normal 14 4 10 5 3 2 3" xfId="20598"/>
    <cellStyle name="Normal 14 4 10 5 3 2 4" xfId="20599"/>
    <cellStyle name="Normal 14 4 10 5 3 3" xfId="20600"/>
    <cellStyle name="Normal 14 4 10 5 3 4" xfId="20601"/>
    <cellStyle name="Normal 14 4 10 5 3 5" xfId="20602"/>
    <cellStyle name="Normal 14 4 10 5 3 6" xfId="20603"/>
    <cellStyle name="Normal 14 4 10 5 3 8" xfId="20595"/>
    <cellStyle name="Normal 14 4 10 5 4" xfId="20604"/>
    <cellStyle name="Normal 14 4 10 5 4 2" xfId="20605"/>
    <cellStyle name="Normal 14 4 10 5 4 3" xfId="20606"/>
    <cellStyle name="Normal 14 4 10 5 4 4" xfId="20607"/>
    <cellStyle name="Normal 14 4 10 5 5" xfId="20608"/>
    <cellStyle name="Normal 14 4 10 5 6" xfId="20609"/>
    <cellStyle name="Normal 14 4 10 5 7" xfId="20610"/>
    <cellStyle name="Normal 14 4 10 5 8" xfId="20611"/>
    <cellStyle name="Normal 14 4 10 6" xfId="20612"/>
    <cellStyle name="Normal 14 4 10 7" xfId="20613"/>
    <cellStyle name="Normal 14 4 11" xfId="1440"/>
    <cellStyle name="Normal 14 4 11 2" xfId="1441"/>
    <cellStyle name="Normal 14 4 11 2 2" xfId="3173"/>
    <cellStyle name="Normal 14 4 11 2 2 2" xfId="20615"/>
    <cellStyle name="Normal 14 4 11 2 2 4" xfId="20614"/>
    <cellStyle name="Normal 14 4 11 2 3" xfId="20616"/>
    <cellStyle name="Normal 14 4 11 2 4" xfId="20617"/>
    <cellStyle name="Normal 14 4 11 2 4 2" xfId="20618"/>
    <cellStyle name="Normal 14 4 11 2 5" xfId="20619"/>
    <cellStyle name="Normal 14 4 11 2 5 2" xfId="20620"/>
    <cellStyle name="Normal 14 4 11 3" xfId="1442"/>
    <cellStyle name="Normal 14 4 11 4" xfId="3865"/>
    <cellStyle name="Normal 14 4 11 4 10" xfId="20621"/>
    <cellStyle name="Normal 14 4 11 4 2" xfId="6147"/>
    <cellStyle name="Normal 14 4 11 4 2 2" xfId="7655"/>
    <cellStyle name="Normal 14 4 11 4 2 2 2" xfId="20624"/>
    <cellStyle name="Normal 14 4 11 4 2 2 2 2" xfId="20625"/>
    <cellStyle name="Normal 14 4 11 4 2 2 3" xfId="20626"/>
    <cellStyle name="Normal 14 4 11 4 2 2 4" xfId="20627"/>
    <cellStyle name="Normal 14 4 11 4 2 2 5" xfId="20628"/>
    <cellStyle name="Normal 14 4 11 4 2 2 7" xfId="20623"/>
    <cellStyle name="Normal 14 4 11 4 2 3" xfId="20629"/>
    <cellStyle name="Normal 14 4 11 4 2 3 2" xfId="20630"/>
    <cellStyle name="Normal 14 4 11 4 2 4" xfId="20631"/>
    <cellStyle name="Normal 14 4 11 4 2 5" xfId="20632"/>
    <cellStyle name="Normal 14 4 11 4 2 6" xfId="20633"/>
    <cellStyle name="Normal 14 4 11 4 2 8" xfId="20622"/>
    <cellStyle name="Normal 14 4 11 4 3" xfId="6901"/>
    <cellStyle name="Normal 14 4 11 4 3 2" xfId="20635"/>
    <cellStyle name="Normal 14 4 11 4 3 2 2" xfId="20636"/>
    <cellStyle name="Normal 14 4 11 4 3 2 3" xfId="20637"/>
    <cellStyle name="Normal 14 4 11 4 3 2 4" xfId="20638"/>
    <cellStyle name="Normal 14 4 11 4 3 3" xfId="20639"/>
    <cellStyle name="Normal 14 4 11 4 3 4" xfId="20640"/>
    <cellStyle name="Normal 14 4 11 4 3 5" xfId="20641"/>
    <cellStyle name="Normal 14 4 11 4 3 6" xfId="20642"/>
    <cellStyle name="Normal 14 4 11 4 3 8" xfId="20634"/>
    <cellStyle name="Normal 14 4 11 4 4" xfId="20643"/>
    <cellStyle name="Normal 14 4 11 4 4 2" xfId="20644"/>
    <cellStyle name="Normal 14 4 11 4 4 3" xfId="20645"/>
    <cellStyle name="Normal 14 4 11 4 4 4" xfId="20646"/>
    <cellStyle name="Normal 14 4 11 4 5" xfId="20647"/>
    <cellStyle name="Normal 14 4 11 4 6" xfId="20648"/>
    <cellStyle name="Normal 14 4 11 4 7" xfId="20649"/>
    <cellStyle name="Normal 14 4 11 4 8" xfId="20650"/>
    <cellStyle name="Normal 14 4 11 5" xfId="4192"/>
    <cellStyle name="Normal 14 4 11 5 10" xfId="20651"/>
    <cellStyle name="Normal 14 4 11 5 2" xfId="6320"/>
    <cellStyle name="Normal 14 4 11 5 2 2" xfId="7828"/>
    <cellStyle name="Normal 14 4 11 5 2 2 2" xfId="20654"/>
    <cellStyle name="Normal 14 4 11 5 2 2 2 2" xfId="20655"/>
    <cellStyle name="Normal 14 4 11 5 2 2 3" xfId="20656"/>
    <cellStyle name="Normal 14 4 11 5 2 2 4" xfId="20657"/>
    <cellStyle name="Normal 14 4 11 5 2 2 5" xfId="20658"/>
    <cellStyle name="Normal 14 4 11 5 2 2 7" xfId="20653"/>
    <cellStyle name="Normal 14 4 11 5 2 3" xfId="20659"/>
    <cellStyle name="Normal 14 4 11 5 2 3 2" xfId="20660"/>
    <cellStyle name="Normal 14 4 11 5 2 4" xfId="20661"/>
    <cellStyle name="Normal 14 4 11 5 2 5" xfId="20662"/>
    <cellStyle name="Normal 14 4 11 5 2 6" xfId="20663"/>
    <cellStyle name="Normal 14 4 11 5 2 8" xfId="20652"/>
    <cellStyle name="Normal 14 4 11 5 3" xfId="7074"/>
    <cellStyle name="Normal 14 4 11 5 3 2" xfId="20665"/>
    <cellStyle name="Normal 14 4 11 5 3 2 2" xfId="20666"/>
    <cellStyle name="Normal 14 4 11 5 3 2 3" xfId="20667"/>
    <cellStyle name="Normal 14 4 11 5 3 2 4" xfId="20668"/>
    <cellStyle name="Normal 14 4 11 5 3 3" xfId="20669"/>
    <cellStyle name="Normal 14 4 11 5 3 4" xfId="20670"/>
    <cellStyle name="Normal 14 4 11 5 3 5" xfId="20671"/>
    <cellStyle name="Normal 14 4 11 5 3 6" xfId="20672"/>
    <cellStyle name="Normal 14 4 11 5 3 8" xfId="20664"/>
    <cellStyle name="Normal 14 4 11 5 4" xfId="20673"/>
    <cellStyle name="Normal 14 4 11 5 4 2" xfId="20674"/>
    <cellStyle name="Normal 14 4 11 5 4 3" xfId="20675"/>
    <cellStyle name="Normal 14 4 11 5 4 4" xfId="20676"/>
    <cellStyle name="Normal 14 4 11 5 5" xfId="20677"/>
    <cellStyle name="Normal 14 4 11 5 6" xfId="20678"/>
    <cellStyle name="Normal 14 4 11 5 7" xfId="20679"/>
    <cellStyle name="Normal 14 4 11 5 8" xfId="20680"/>
    <cellStyle name="Normal 14 4 11 6" xfId="20681"/>
    <cellStyle name="Normal 14 4 11 7" xfId="20682"/>
    <cellStyle name="Normal 14 4 12" xfId="1443"/>
    <cellStyle name="Normal 14 4 12 2" xfId="1444"/>
    <cellStyle name="Normal 14 4 12 2 2" xfId="3174"/>
    <cellStyle name="Normal 14 4 12 2 2 2" xfId="20684"/>
    <cellStyle name="Normal 14 4 12 2 2 4" xfId="20683"/>
    <cellStyle name="Normal 14 4 12 2 3" xfId="20685"/>
    <cellStyle name="Normal 14 4 12 2 4" xfId="20686"/>
    <cellStyle name="Normal 14 4 12 2 4 2" xfId="20687"/>
    <cellStyle name="Normal 14 4 12 2 5" xfId="20688"/>
    <cellStyle name="Normal 14 4 12 2 5 2" xfId="20689"/>
    <cellStyle name="Normal 14 4 12 3" xfId="1445"/>
    <cellStyle name="Normal 14 4 12 4" xfId="3864"/>
    <cellStyle name="Normal 14 4 12 4 10" xfId="20690"/>
    <cellStyle name="Normal 14 4 12 4 2" xfId="6146"/>
    <cellStyle name="Normal 14 4 12 4 2 2" xfId="7654"/>
    <cellStyle name="Normal 14 4 12 4 2 2 2" xfId="20693"/>
    <cellStyle name="Normal 14 4 12 4 2 2 2 2" xfId="20694"/>
    <cellStyle name="Normal 14 4 12 4 2 2 3" xfId="20695"/>
    <cellStyle name="Normal 14 4 12 4 2 2 4" xfId="20696"/>
    <cellStyle name="Normal 14 4 12 4 2 2 5" xfId="20697"/>
    <cellStyle name="Normal 14 4 12 4 2 2 7" xfId="20692"/>
    <cellStyle name="Normal 14 4 12 4 2 3" xfId="20698"/>
    <cellStyle name="Normal 14 4 12 4 2 3 2" xfId="20699"/>
    <cellStyle name="Normal 14 4 12 4 2 4" xfId="20700"/>
    <cellStyle name="Normal 14 4 12 4 2 5" xfId="20701"/>
    <cellStyle name="Normal 14 4 12 4 2 6" xfId="20702"/>
    <cellStyle name="Normal 14 4 12 4 2 8" xfId="20691"/>
    <cellStyle name="Normal 14 4 12 4 3" xfId="6900"/>
    <cellStyle name="Normal 14 4 12 4 3 2" xfId="20704"/>
    <cellStyle name="Normal 14 4 12 4 3 2 2" xfId="20705"/>
    <cellStyle name="Normal 14 4 12 4 3 2 3" xfId="20706"/>
    <cellStyle name="Normal 14 4 12 4 3 2 4" xfId="20707"/>
    <cellStyle name="Normal 14 4 12 4 3 3" xfId="20708"/>
    <cellStyle name="Normal 14 4 12 4 3 4" xfId="20709"/>
    <cellStyle name="Normal 14 4 12 4 3 5" xfId="20710"/>
    <cellStyle name="Normal 14 4 12 4 3 6" xfId="20711"/>
    <cellStyle name="Normal 14 4 12 4 3 8" xfId="20703"/>
    <cellStyle name="Normal 14 4 12 4 4" xfId="20712"/>
    <cellStyle name="Normal 14 4 12 4 4 2" xfId="20713"/>
    <cellStyle name="Normal 14 4 12 4 4 3" xfId="20714"/>
    <cellStyle name="Normal 14 4 12 4 4 4" xfId="20715"/>
    <cellStyle name="Normal 14 4 12 4 5" xfId="20716"/>
    <cellStyle name="Normal 14 4 12 4 6" xfId="20717"/>
    <cellStyle name="Normal 14 4 12 4 7" xfId="20718"/>
    <cellStyle name="Normal 14 4 12 4 8" xfId="20719"/>
    <cellStyle name="Normal 14 4 12 5" xfId="4193"/>
    <cellStyle name="Normal 14 4 12 5 10" xfId="20720"/>
    <cellStyle name="Normal 14 4 12 5 2" xfId="6321"/>
    <cellStyle name="Normal 14 4 12 5 2 2" xfId="7829"/>
    <cellStyle name="Normal 14 4 12 5 2 2 2" xfId="20723"/>
    <cellStyle name="Normal 14 4 12 5 2 2 2 2" xfId="20724"/>
    <cellStyle name="Normal 14 4 12 5 2 2 3" xfId="20725"/>
    <cellStyle name="Normal 14 4 12 5 2 2 4" xfId="20726"/>
    <cellStyle name="Normal 14 4 12 5 2 2 5" xfId="20727"/>
    <cellStyle name="Normal 14 4 12 5 2 2 7" xfId="20722"/>
    <cellStyle name="Normal 14 4 12 5 2 3" xfId="20728"/>
    <cellStyle name="Normal 14 4 12 5 2 3 2" xfId="20729"/>
    <cellStyle name="Normal 14 4 12 5 2 4" xfId="20730"/>
    <cellStyle name="Normal 14 4 12 5 2 5" xfId="20731"/>
    <cellStyle name="Normal 14 4 12 5 2 6" xfId="20732"/>
    <cellStyle name="Normal 14 4 12 5 2 8" xfId="20721"/>
    <cellStyle name="Normal 14 4 12 5 3" xfId="7075"/>
    <cellStyle name="Normal 14 4 12 5 3 2" xfId="20734"/>
    <cellStyle name="Normal 14 4 12 5 3 2 2" xfId="20735"/>
    <cellStyle name="Normal 14 4 12 5 3 2 3" xfId="20736"/>
    <cellStyle name="Normal 14 4 12 5 3 2 4" xfId="20737"/>
    <cellStyle name="Normal 14 4 12 5 3 3" xfId="20738"/>
    <cellStyle name="Normal 14 4 12 5 3 4" xfId="20739"/>
    <cellStyle name="Normal 14 4 12 5 3 5" xfId="20740"/>
    <cellStyle name="Normal 14 4 12 5 3 6" xfId="20741"/>
    <cellStyle name="Normal 14 4 12 5 3 8" xfId="20733"/>
    <cellStyle name="Normal 14 4 12 5 4" xfId="20742"/>
    <cellStyle name="Normal 14 4 12 5 4 2" xfId="20743"/>
    <cellStyle name="Normal 14 4 12 5 4 3" xfId="20744"/>
    <cellStyle name="Normal 14 4 12 5 4 4" xfId="20745"/>
    <cellStyle name="Normal 14 4 12 5 5" xfId="20746"/>
    <cellStyle name="Normal 14 4 12 5 6" xfId="20747"/>
    <cellStyle name="Normal 14 4 12 5 7" xfId="20748"/>
    <cellStyle name="Normal 14 4 12 5 8" xfId="20749"/>
    <cellStyle name="Normal 14 4 12 6" xfId="20750"/>
    <cellStyle name="Normal 14 4 12 7" xfId="20751"/>
    <cellStyle name="Normal 14 4 13" xfId="1446"/>
    <cellStyle name="Normal 14 4 13 2" xfId="1447"/>
    <cellStyle name="Normal 14 4 13 2 2" xfId="3175"/>
    <cellStyle name="Normal 14 4 13 2 2 2" xfId="20753"/>
    <cellStyle name="Normal 14 4 13 2 2 4" xfId="20752"/>
    <cellStyle name="Normal 14 4 13 2 3" xfId="20754"/>
    <cellStyle name="Normal 14 4 13 2 4" xfId="20755"/>
    <cellStyle name="Normal 14 4 13 2 4 2" xfId="20756"/>
    <cellStyle name="Normal 14 4 13 2 5" xfId="20757"/>
    <cellStyle name="Normal 14 4 13 2 5 2" xfId="20758"/>
    <cellStyle name="Normal 14 4 13 3" xfId="1448"/>
    <cellStyle name="Normal 14 4 13 4" xfId="3863"/>
    <cellStyle name="Normal 14 4 13 4 10" xfId="20759"/>
    <cellStyle name="Normal 14 4 13 4 2" xfId="6145"/>
    <cellStyle name="Normal 14 4 13 4 2 2" xfId="7653"/>
    <cellStyle name="Normal 14 4 13 4 2 2 2" xfId="20762"/>
    <cellStyle name="Normal 14 4 13 4 2 2 2 2" xfId="20763"/>
    <cellStyle name="Normal 14 4 13 4 2 2 3" xfId="20764"/>
    <cellStyle name="Normal 14 4 13 4 2 2 4" xfId="20765"/>
    <cellStyle name="Normal 14 4 13 4 2 2 5" xfId="20766"/>
    <cellStyle name="Normal 14 4 13 4 2 2 7" xfId="20761"/>
    <cellStyle name="Normal 14 4 13 4 2 3" xfId="20767"/>
    <cellStyle name="Normal 14 4 13 4 2 3 2" xfId="20768"/>
    <cellStyle name="Normal 14 4 13 4 2 4" xfId="20769"/>
    <cellStyle name="Normal 14 4 13 4 2 5" xfId="20770"/>
    <cellStyle name="Normal 14 4 13 4 2 6" xfId="20771"/>
    <cellStyle name="Normal 14 4 13 4 2 8" xfId="20760"/>
    <cellStyle name="Normal 14 4 13 4 3" xfId="6899"/>
    <cellStyle name="Normal 14 4 13 4 3 2" xfId="20773"/>
    <cellStyle name="Normal 14 4 13 4 3 2 2" xfId="20774"/>
    <cellStyle name="Normal 14 4 13 4 3 2 3" xfId="20775"/>
    <cellStyle name="Normal 14 4 13 4 3 2 4" xfId="20776"/>
    <cellStyle name="Normal 14 4 13 4 3 3" xfId="20777"/>
    <cellStyle name="Normal 14 4 13 4 3 4" xfId="20778"/>
    <cellStyle name="Normal 14 4 13 4 3 5" xfId="20779"/>
    <cellStyle name="Normal 14 4 13 4 3 6" xfId="20780"/>
    <cellStyle name="Normal 14 4 13 4 3 8" xfId="20772"/>
    <cellStyle name="Normal 14 4 13 4 4" xfId="20781"/>
    <cellStyle name="Normal 14 4 13 4 4 2" xfId="20782"/>
    <cellStyle name="Normal 14 4 13 4 4 3" xfId="20783"/>
    <cellStyle name="Normal 14 4 13 4 4 4" xfId="20784"/>
    <cellStyle name="Normal 14 4 13 4 5" xfId="20785"/>
    <cellStyle name="Normal 14 4 13 4 6" xfId="20786"/>
    <cellStyle name="Normal 14 4 13 4 7" xfId="20787"/>
    <cellStyle name="Normal 14 4 13 4 8" xfId="20788"/>
    <cellStyle name="Normal 14 4 13 5" xfId="4194"/>
    <cellStyle name="Normal 14 4 13 5 10" xfId="20789"/>
    <cellStyle name="Normal 14 4 13 5 2" xfId="6322"/>
    <cellStyle name="Normal 14 4 13 5 2 2" xfId="7830"/>
    <cellStyle name="Normal 14 4 13 5 2 2 2" xfId="20792"/>
    <cellStyle name="Normal 14 4 13 5 2 2 2 2" xfId="20793"/>
    <cellStyle name="Normal 14 4 13 5 2 2 3" xfId="20794"/>
    <cellStyle name="Normal 14 4 13 5 2 2 4" xfId="20795"/>
    <cellStyle name="Normal 14 4 13 5 2 2 5" xfId="20796"/>
    <cellStyle name="Normal 14 4 13 5 2 2 7" xfId="20791"/>
    <cellStyle name="Normal 14 4 13 5 2 3" xfId="20797"/>
    <cellStyle name="Normal 14 4 13 5 2 3 2" xfId="20798"/>
    <cellStyle name="Normal 14 4 13 5 2 4" xfId="20799"/>
    <cellStyle name="Normal 14 4 13 5 2 5" xfId="20800"/>
    <cellStyle name="Normal 14 4 13 5 2 6" xfId="20801"/>
    <cellStyle name="Normal 14 4 13 5 2 8" xfId="20790"/>
    <cellStyle name="Normal 14 4 13 5 3" xfId="7076"/>
    <cellStyle name="Normal 14 4 13 5 3 2" xfId="20803"/>
    <cellStyle name="Normal 14 4 13 5 3 2 2" xfId="20804"/>
    <cellStyle name="Normal 14 4 13 5 3 2 3" xfId="20805"/>
    <cellStyle name="Normal 14 4 13 5 3 2 4" xfId="20806"/>
    <cellStyle name="Normal 14 4 13 5 3 3" xfId="20807"/>
    <cellStyle name="Normal 14 4 13 5 3 4" xfId="20808"/>
    <cellStyle name="Normal 14 4 13 5 3 5" xfId="20809"/>
    <cellStyle name="Normal 14 4 13 5 3 6" xfId="20810"/>
    <cellStyle name="Normal 14 4 13 5 3 8" xfId="20802"/>
    <cellStyle name="Normal 14 4 13 5 4" xfId="20811"/>
    <cellStyle name="Normal 14 4 13 5 4 2" xfId="20812"/>
    <cellStyle name="Normal 14 4 13 5 4 3" xfId="20813"/>
    <cellStyle name="Normal 14 4 13 5 4 4" xfId="20814"/>
    <cellStyle name="Normal 14 4 13 5 5" xfId="20815"/>
    <cellStyle name="Normal 14 4 13 5 6" xfId="20816"/>
    <cellStyle name="Normal 14 4 13 5 7" xfId="20817"/>
    <cellStyle name="Normal 14 4 13 5 8" xfId="20818"/>
    <cellStyle name="Normal 14 4 13 6" xfId="20819"/>
    <cellStyle name="Normal 14 4 13 7" xfId="20820"/>
    <cellStyle name="Normal 14 4 14" xfId="1449"/>
    <cellStyle name="Normal 14 4 14 2" xfId="1450"/>
    <cellStyle name="Normal 14 4 14 2 2" xfId="3176"/>
    <cellStyle name="Normal 14 4 14 2 2 2" xfId="20822"/>
    <cellStyle name="Normal 14 4 14 2 2 4" xfId="20821"/>
    <cellStyle name="Normal 14 4 14 2 3" xfId="20823"/>
    <cellStyle name="Normal 14 4 14 2 4" xfId="20824"/>
    <cellStyle name="Normal 14 4 14 2 4 2" xfId="20825"/>
    <cellStyle name="Normal 14 4 14 2 5" xfId="20826"/>
    <cellStyle name="Normal 14 4 14 2 5 2" xfId="20827"/>
    <cellStyle name="Normal 14 4 14 3" xfId="1451"/>
    <cellStyle name="Normal 14 4 14 4" xfId="3862"/>
    <cellStyle name="Normal 14 4 14 4 10" xfId="20828"/>
    <cellStyle name="Normal 14 4 14 4 2" xfId="6144"/>
    <cellStyle name="Normal 14 4 14 4 2 2" xfId="7652"/>
    <cellStyle name="Normal 14 4 14 4 2 2 2" xfId="20831"/>
    <cellStyle name="Normal 14 4 14 4 2 2 2 2" xfId="20832"/>
    <cellStyle name="Normal 14 4 14 4 2 2 3" xfId="20833"/>
    <cellStyle name="Normal 14 4 14 4 2 2 4" xfId="20834"/>
    <cellStyle name="Normal 14 4 14 4 2 2 5" xfId="20835"/>
    <cellStyle name="Normal 14 4 14 4 2 2 7" xfId="20830"/>
    <cellStyle name="Normal 14 4 14 4 2 3" xfId="20836"/>
    <cellStyle name="Normal 14 4 14 4 2 3 2" xfId="20837"/>
    <cellStyle name="Normal 14 4 14 4 2 4" xfId="20838"/>
    <cellStyle name="Normal 14 4 14 4 2 5" xfId="20839"/>
    <cellStyle name="Normal 14 4 14 4 2 6" xfId="20840"/>
    <cellStyle name="Normal 14 4 14 4 2 8" xfId="20829"/>
    <cellStyle name="Normal 14 4 14 4 3" xfId="6898"/>
    <cellStyle name="Normal 14 4 14 4 3 2" xfId="20842"/>
    <cellStyle name="Normal 14 4 14 4 3 2 2" xfId="20843"/>
    <cellStyle name="Normal 14 4 14 4 3 2 3" xfId="20844"/>
    <cellStyle name="Normal 14 4 14 4 3 2 4" xfId="20845"/>
    <cellStyle name="Normal 14 4 14 4 3 3" xfId="20846"/>
    <cellStyle name="Normal 14 4 14 4 3 4" xfId="20847"/>
    <cellStyle name="Normal 14 4 14 4 3 5" xfId="20848"/>
    <cellStyle name="Normal 14 4 14 4 3 6" xfId="20849"/>
    <cellStyle name="Normal 14 4 14 4 3 8" xfId="20841"/>
    <cellStyle name="Normal 14 4 14 4 4" xfId="20850"/>
    <cellStyle name="Normal 14 4 14 4 4 2" xfId="20851"/>
    <cellStyle name="Normal 14 4 14 4 4 3" xfId="20852"/>
    <cellStyle name="Normal 14 4 14 4 4 4" xfId="20853"/>
    <cellStyle name="Normal 14 4 14 4 5" xfId="20854"/>
    <cellStyle name="Normal 14 4 14 4 6" xfId="20855"/>
    <cellStyle name="Normal 14 4 14 4 7" xfId="20856"/>
    <cellStyle name="Normal 14 4 14 4 8" xfId="20857"/>
    <cellStyle name="Normal 14 4 14 5" xfId="4195"/>
    <cellStyle name="Normal 14 4 14 5 10" xfId="20858"/>
    <cellStyle name="Normal 14 4 14 5 2" xfId="6323"/>
    <cellStyle name="Normal 14 4 14 5 2 2" xfId="7831"/>
    <cellStyle name="Normal 14 4 14 5 2 2 2" xfId="20861"/>
    <cellStyle name="Normal 14 4 14 5 2 2 2 2" xfId="20862"/>
    <cellStyle name="Normal 14 4 14 5 2 2 3" xfId="20863"/>
    <cellStyle name="Normal 14 4 14 5 2 2 4" xfId="20864"/>
    <cellStyle name="Normal 14 4 14 5 2 2 5" xfId="20865"/>
    <cellStyle name="Normal 14 4 14 5 2 2 7" xfId="20860"/>
    <cellStyle name="Normal 14 4 14 5 2 3" xfId="20866"/>
    <cellStyle name="Normal 14 4 14 5 2 3 2" xfId="20867"/>
    <cellStyle name="Normal 14 4 14 5 2 4" xfId="20868"/>
    <cellStyle name="Normal 14 4 14 5 2 5" xfId="20869"/>
    <cellStyle name="Normal 14 4 14 5 2 6" xfId="20870"/>
    <cellStyle name="Normal 14 4 14 5 2 8" xfId="20859"/>
    <cellStyle name="Normal 14 4 14 5 3" xfId="7077"/>
    <cellStyle name="Normal 14 4 14 5 3 2" xfId="20872"/>
    <cellStyle name="Normal 14 4 14 5 3 2 2" xfId="20873"/>
    <cellStyle name="Normal 14 4 14 5 3 2 3" xfId="20874"/>
    <cellStyle name="Normal 14 4 14 5 3 2 4" xfId="20875"/>
    <cellStyle name="Normal 14 4 14 5 3 3" xfId="20876"/>
    <cellStyle name="Normal 14 4 14 5 3 4" xfId="20877"/>
    <cellStyle name="Normal 14 4 14 5 3 5" xfId="20878"/>
    <cellStyle name="Normal 14 4 14 5 3 6" xfId="20879"/>
    <cellStyle name="Normal 14 4 14 5 3 8" xfId="20871"/>
    <cellStyle name="Normal 14 4 14 5 4" xfId="20880"/>
    <cellStyle name="Normal 14 4 14 5 4 2" xfId="20881"/>
    <cellStyle name="Normal 14 4 14 5 4 3" xfId="20882"/>
    <cellStyle name="Normal 14 4 14 5 4 4" xfId="20883"/>
    <cellStyle name="Normal 14 4 14 5 5" xfId="20884"/>
    <cellStyle name="Normal 14 4 14 5 6" xfId="20885"/>
    <cellStyle name="Normal 14 4 14 5 7" xfId="20886"/>
    <cellStyle name="Normal 14 4 14 5 8" xfId="20887"/>
    <cellStyle name="Normal 14 4 14 6" xfId="20888"/>
    <cellStyle name="Normal 14 4 14 7" xfId="20889"/>
    <cellStyle name="Normal 14 4 15" xfId="1452"/>
    <cellStyle name="Normal 14 4 15 2" xfId="1453"/>
    <cellStyle name="Normal 14 4 15 2 2" xfId="3177"/>
    <cellStyle name="Normal 14 4 15 2 2 2" xfId="20891"/>
    <cellStyle name="Normal 14 4 15 2 2 4" xfId="20890"/>
    <cellStyle name="Normal 14 4 15 2 3" xfId="20892"/>
    <cellStyle name="Normal 14 4 15 2 4" xfId="20893"/>
    <cellStyle name="Normal 14 4 15 2 4 2" xfId="20894"/>
    <cellStyle name="Normal 14 4 15 2 5" xfId="20895"/>
    <cellStyle name="Normal 14 4 15 2 5 2" xfId="20896"/>
    <cellStyle name="Normal 14 4 15 3" xfId="1454"/>
    <cellStyle name="Normal 14 4 15 4" xfId="3861"/>
    <cellStyle name="Normal 14 4 15 4 10" xfId="20897"/>
    <cellStyle name="Normal 14 4 15 4 2" xfId="6143"/>
    <cellStyle name="Normal 14 4 15 4 2 2" xfId="7651"/>
    <cellStyle name="Normal 14 4 15 4 2 2 2" xfId="20900"/>
    <cellStyle name="Normal 14 4 15 4 2 2 2 2" xfId="20901"/>
    <cellStyle name="Normal 14 4 15 4 2 2 3" xfId="20902"/>
    <cellStyle name="Normal 14 4 15 4 2 2 4" xfId="20903"/>
    <cellStyle name="Normal 14 4 15 4 2 2 5" xfId="20904"/>
    <cellStyle name="Normal 14 4 15 4 2 2 7" xfId="20899"/>
    <cellStyle name="Normal 14 4 15 4 2 3" xfId="20905"/>
    <cellStyle name="Normal 14 4 15 4 2 3 2" xfId="20906"/>
    <cellStyle name="Normal 14 4 15 4 2 4" xfId="20907"/>
    <cellStyle name="Normal 14 4 15 4 2 5" xfId="20908"/>
    <cellStyle name="Normal 14 4 15 4 2 6" xfId="20909"/>
    <cellStyle name="Normal 14 4 15 4 2 8" xfId="20898"/>
    <cellStyle name="Normal 14 4 15 4 3" xfId="6897"/>
    <cellStyle name="Normal 14 4 15 4 3 2" xfId="20911"/>
    <cellStyle name="Normal 14 4 15 4 3 2 2" xfId="20912"/>
    <cellStyle name="Normal 14 4 15 4 3 2 3" xfId="20913"/>
    <cellStyle name="Normal 14 4 15 4 3 2 4" xfId="20914"/>
    <cellStyle name="Normal 14 4 15 4 3 3" xfId="20915"/>
    <cellStyle name="Normal 14 4 15 4 3 4" xfId="20916"/>
    <cellStyle name="Normal 14 4 15 4 3 5" xfId="20917"/>
    <cellStyle name="Normal 14 4 15 4 3 6" xfId="20918"/>
    <cellStyle name="Normal 14 4 15 4 3 8" xfId="20910"/>
    <cellStyle name="Normal 14 4 15 4 4" xfId="20919"/>
    <cellStyle name="Normal 14 4 15 4 4 2" xfId="20920"/>
    <cellStyle name="Normal 14 4 15 4 4 3" xfId="20921"/>
    <cellStyle name="Normal 14 4 15 4 4 4" xfId="20922"/>
    <cellStyle name="Normal 14 4 15 4 5" xfId="20923"/>
    <cellStyle name="Normal 14 4 15 4 6" xfId="20924"/>
    <cellStyle name="Normal 14 4 15 4 7" xfId="20925"/>
    <cellStyle name="Normal 14 4 15 4 8" xfId="20926"/>
    <cellStyle name="Normal 14 4 15 5" xfId="4196"/>
    <cellStyle name="Normal 14 4 15 5 10" xfId="20927"/>
    <cellStyle name="Normal 14 4 15 5 2" xfId="6324"/>
    <cellStyle name="Normal 14 4 15 5 2 2" xfId="7832"/>
    <cellStyle name="Normal 14 4 15 5 2 2 2" xfId="20930"/>
    <cellStyle name="Normal 14 4 15 5 2 2 2 2" xfId="20931"/>
    <cellStyle name="Normal 14 4 15 5 2 2 3" xfId="20932"/>
    <cellStyle name="Normal 14 4 15 5 2 2 4" xfId="20933"/>
    <cellStyle name="Normal 14 4 15 5 2 2 5" xfId="20934"/>
    <cellStyle name="Normal 14 4 15 5 2 2 7" xfId="20929"/>
    <cellStyle name="Normal 14 4 15 5 2 3" xfId="20935"/>
    <cellStyle name="Normal 14 4 15 5 2 3 2" xfId="20936"/>
    <cellStyle name="Normal 14 4 15 5 2 4" xfId="20937"/>
    <cellStyle name="Normal 14 4 15 5 2 5" xfId="20938"/>
    <cellStyle name="Normal 14 4 15 5 2 6" xfId="20939"/>
    <cellStyle name="Normal 14 4 15 5 2 8" xfId="20928"/>
    <cellStyle name="Normal 14 4 15 5 3" xfId="7078"/>
    <cellStyle name="Normal 14 4 15 5 3 2" xfId="20941"/>
    <cellStyle name="Normal 14 4 15 5 3 2 2" xfId="20942"/>
    <cellStyle name="Normal 14 4 15 5 3 2 3" xfId="20943"/>
    <cellStyle name="Normal 14 4 15 5 3 2 4" xfId="20944"/>
    <cellStyle name="Normal 14 4 15 5 3 3" xfId="20945"/>
    <cellStyle name="Normal 14 4 15 5 3 4" xfId="20946"/>
    <cellStyle name="Normal 14 4 15 5 3 5" xfId="20947"/>
    <cellStyle name="Normal 14 4 15 5 3 6" xfId="20948"/>
    <cellStyle name="Normal 14 4 15 5 3 8" xfId="20940"/>
    <cellStyle name="Normal 14 4 15 5 4" xfId="20949"/>
    <cellStyle name="Normal 14 4 15 5 4 2" xfId="20950"/>
    <cellStyle name="Normal 14 4 15 5 4 3" xfId="20951"/>
    <cellStyle name="Normal 14 4 15 5 4 4" xfId="20952"/>
    <cellStyle name="Normal 14 4 15 5 5" xfId="20953"/>
    <cellStyle name="Normal 14 4 15 5 6" xfId="20954"/>
    <cellStyle name="Normal 14 4 15 5 7" xfId="20955"/>
    <cellStyle name="Normal 14 4 15 5 8" xfId="20956"/>
    <cellStyle name="Normal 14 4 15 6" xfId="20957"/>
    <cellStyle name="Normal 14 4 15 7" xfId="20958"/>
    <cellStyle name="Normal 14 4 16" xfId="1455"/>
    <cellStyle name="Normal 14 4 16 2" xfId="1456"/>
    <cellStyle name="Normal 14 4 16 2 2" xfId="3178"/>
    <cellStyle name="Normal 14 4 16 2 2 2" xfId="20960"/>
    <cellStyle name="Normal 14 4 16 2 2 4" xfId="20959"/>
    <cellStyle name="Normal 14 4 16 2 3" xfId="20961"/>
    <cellStyle name="Normal 14 4 16 2 4" xfId="20962"/>
    <cellStyle name="Normal 14 4 16 2 4 2" xfId="20963"/>
    <cellStyle name="Normal 14 4 16 2 5" xfId="20964"/>
    <cellStyle name="Normal 14 4 16 2 5 2" xfId="20965"/>
    <cellStyle name="Normal 14 4 16 3" xfId="1457"/>
    <cellStyle name="Normal 14 4 16 4" xfId="3860"/>
    <cellStyle name="Normal 14 4 16 4 10" xfId="20966"/>
    <cellStyle name="Normal 14 4 16 4 2" xfId="6142"/>
    <cellStyle name="Normal 14 4 16 4 2 2" xfId="7650"/>
    <cellStyle name="Normal 14 4 16 4 2 2 2" xfId="20969"/>
    <cellStyle name="Normal 14 4 16 4 2 2 2 2" xfId="20970"/>
    <cellStyle name="Normal 14 4 16 4 2 2 3" xfId="20971"/>
    <cellStyle name="Normal 14 4 16 4 2 2 4" xfId="20972"/>
    <cellStyle name="Normal 14 4 16 4 2 2 5" xfId="20973"/>
    <cellStyle name="Normal 14 4 16 4 2 2 7" xfId="20968"/>
    <cellStyle name="Normal 14 4 16 4 2 3" xfId="20974"/>
    <cellStyle name="Normal 14 4 16 4 2 3 2" xfId="20975"/>
    <cellStyle name="Normal 14 4 16 4 2 4" xfId="20976"/>
    <cellStyle name="Normal 14 4 16 4 2 5" xfId="20977"/>
    <cellStyle name="Normal 14 4 16 4 2 6" xfId="20978"/>
    <cellStyle name="Normal 14 4 16 4 2 8" xfId="20967"/>
    <cellStyle name="Normal 14 4 16 4 3" xfId="6896"/>
    <cellStyle name="Normal 14 4 16 4 3 2" xfId="20980"/>
    <cellStyle name="Normal 14 4 16 4 3 2 2" xfId="20981"/>
    <cellStyle name="Normal 14 4 16 4 3 2 3" xfId="20982"/>
    <cellStyle name="Normal 14 4 16 4 3 2 4" xfId="20983"/>
    <cellStyle name="Normal 14 4 16 4 3 3" xfId="20984"/>
    <cellStyle name="Normal 14 4 16 4 3 4" xfId="20985"/>
    <cellStyle name="Normal 14 4 16 4 3 5" xfId="20986"/>
    <cellStyle name="Normal 14 4 16 4 3 6" xfId="20987"/>
    <cellStyle name="Normal 14 4 16 4 3 8" xfId="20979"/>
    <cellStyle name="Normal 14 4 16 4 4" xfId="20988"/>
    <cellStyle name="Normal 14 4 16 4 4 2" xfId="20989"/>
    <cellStyle name="Normal 14 4 16 4 4 3" xfId="20990"/>
    <cellStyle name="Normal 14 4 16 4 4 4" xfId="20991"/>
    <cellStyle name="Normal 14 4 16 4 5" xfId="20992"/>
    <cellStyle name="Normal 14 4 16 4 6" xfId="20993"/>
    <cellStyle name="Normal 14 4 16 4 7" xfId="20994"/>
    <cellStyle name="Normal 14 4 16 4 8" xfId="20995"/>
    <cellStyle name="Normal 14 4 16 5" xfId="4197"/>
    <cellStyle name="Normal 14 4 16 5 10" xfId="20996"/>
    <cellStyle name="Normal 14 4 16 5 2" xfId="6325"/>
    <cellStyle name="Normal 14 4 16 5 2 2" xfId="7833"/>
    <cellStyle name="Normal 14 4 16 5 2 2 2" xfId="20999"/>
    <cellStyle name="Normal 14 4 16 5 2 2 2 2" xfId="21000"/>
    <cellStyle name="Normal 14 4 16 5 2 2 3" xfId="21001"/>
    <cellStyle name="Normal 14 4 16 5 2 2 4" xfId="21002"/>
    <cellStyle name="Normal 14 4 16 5 2 2 5" xfId="21003"/>
    <cellStyle name="Normal 14 4 16 5 2 2 7" xfId="20998"/>
    <cellStyle name="Normal 14 4 16 5 2 3" xfId="21004"/>
    <cellStyle name="Normal 14 4 16 5 2 3 2" xfId="21005"/>
    <cellStyle name="Normal 14 4 16 5 2 4" xfId="21006"/>
    <cellStyle name="Normal 14 4 16 5 2 5" xfId="21007"/>
    <cellStyle name="Normal 14 4 16 5 2 6" xfId="21008"/>
    <cellStyle name="Normal 14 4 16 5 2 8" xfId="20997"/>
    <cellStyle name="Normal 14 4 16 5 3" xfId="7079"/>
    <cellStyle name="Normal 14 4 16 5 3 2" xfId="21010"/>
    <cellStyle name="Normal 14 4 16 5 3 2 2" xfId="21011"/>
    <cellStyle name="Normal 14 4 16 5 3 2 3" xfId="21012"/>
    <cellStyle name="Normal 14 4 16 5 3 2 4" xfId="21013"/>
    <cellStyle name="Normal 14 4 16 5 3 3" xfId="21014"/>
    <cellStyle name="Normal 14 4 16 5 3 4" xfId="21015"/>
    <cellStyle name="Normal 14 4 16 5 3 5" xfId="21016"/>
    <cellStyle name="Normal 14 4 16 5 3 6" xfId="21017"/>
    <cellStyle name="Normal 14 4 16 5 3 8" xfId="21009"/>
    <cellStyle name="Normal 14 4 16 5 4" xfId="21018"/>
    <cellStyle name="Normal 14 4 16 5 4 2" xfId="21019"/>
    <cellStyle name="Normal 14 4 16 5 4 3" xfId="21020"/>
    <cellStyle name="Normal 14 4 16 5 4 4" xfId="21021"/>
    <cellStyle name="Normal 14 4 16 5 5" xfId="21022"/>
    <cellStyle name="Normal 14 4 16 5 6" xfId="21023"/>
    <cellStyle name="Normal 14 4 16 5 7" xfId="21024"/>
    <cellStyle name="Normal 14 4 16 5 8" xfId="21025"/>
    <cellStyle name="Normal 14 4 16 6" xfId="21026"/>
    <cellStyle name="Normal 14 4 16 7" xfId="21027"/>
    <cellStyle name="Normal 14 4 17" xfId="1458"/>
    <cellStyle name="Normal 14 4 17 2" xfId="1459"/>
    <cellStyle name="Normal 14 4 17 2 2" xfId="3179"/>
    <cellStyle name="Normal 14 4 17 2 2 2" xfId="21029"/>
    <cellStyle name="Normal 14 4 17 2 2 4" xfId="21028"/>
    <cellStyle name="Normal 14 4 17 2 3" xfId="21030"/>
    <cellStyle name="Normal 14 4 17 2 4" xfId="21031"/>
    <cellStyle name="Normal 14 4 17 2 4 2" xfId="21032"/>
    <cellStyle name="Normal 14 4 17 2 5" xfId="21033"/>
    <cellStyle name="Normal 14 4 17 2 5 2" xfId="21034"/>
    <cellStyle name="Normal 14 4 17 3" xfId="1460"/>
    <cellStyle name="Normal 14 4 17 4" xfId="3859"/>
    <cellStyle name="Normal 14 4 17 4 10" xfId="21035"/>
    <cellStyle name="Normal 14 4 17 4 2" xfId="6141"/>
    <cellStyle name="Normal 14 4 17 4 2 2" xfId="7649"/>
    <cellStyle name="Normal 14 4 17 4 2 2 2" xfId="21038"/>
    <cellStyle name="Normal 14 4 17 4 2 2 2 2" xfId="21039"/>
    <cellStyle name="Normal 14 4 17 4 2 2 3" xfId="21040"/>
    <cellStyle name="Normal 14 4 17 4 2 2 4" xfId="21041"/>
    <cellStyle name="Normal 14 4 17 4 2 2 5" xfId="21042"/>
    <cellStyle name="Normal 14 4 17 4 2 2 7" xfId="21037"/>
    <cellStyle name="Normal 14 4 17 4 2 3" xfId="21043"/>
    <cellStyle name="Normal 14 4 17 4 2 3 2" xfId="21044"/>
    <cellStyle name="Normal 14 4 17 4 2 4" xfId="21045"/>
    <cellStyle name="Normal 14 4 17 4 2 5" xfId="21046"/>
    <cellStyle name="Normal 14 4 17 4 2 6" xfId="21047"/>
    <cellStyle name="Normal 14 4 17 4 2 8" xfId="21036"/>
    <cellStyle name="Normal 14 4 17 4 3" xfId="6895"/>
    <cellStyle name="Normal 14 4 17 4 3 2" xfId="21049"/>
    <cellStyle name="Normal 14 4 17 4 3 2 2" xfId="21050"/>
    <cellStyle name="Normal 14 4 17 4 3 2 3" xfId="21051"/>
    <cellStyle name="Normal 14 4 17 4 3 2 4" xfId="21052"/>
    <cellStyle name="Normal 14 4 17 4 3 3" xfId="21053"/>
    <cellStyle name="Normal 14 4 17 4 3 4" xfId="21054"/>
    <cellStyle name="Normal 14 4 17 4 3 5" xfId="21055"/>
    <cellStyle name="Normal 14 4 17 4 3 6" xfId="21056"/>
    <cellStyle name="Normal 14 4 17 4 3 8" xfId="21048"/>
    <cellStyle name="Normal 14 4 17 4 4" xfId="21057"/>
    <cellStyle name="Normal 14 4 17 4 4 2" xfId="21058"/>
    <cellStyle name="Normal 14 4 17 4 4 3" xfId="21059"/>
    <cellStyle name="Normal 14 4 17 4 4 4" xfId="21060"/>
    <cellStyle name="Normal 14 4 17 4 5" xfId="21061"/>
    <cellStyle name="Normal 14 4 17 4 6" xfId="21062"/>
    <cellStyle name="Normal 14 4 17 4 7" xfId="21063"/>
    <cellStyle name="Normal 14 4 17 4 8" xfId="21064"/>
    <cellStyle name="Normal 14 4 17 5" xfId="4198"/>
    <cellStyle name="Normal 14 4 17 5 10" xfId="21065"/>
    <cellStyle name="Normal 14 4 17 5 2" xfId="6326"/>
    <cellStyle name="Normal 14 4 17 5 2 2" xfId="7834"/>
    <cellStyle name="Normal 14 4 17 5 2 2 2" xfId="21068"/>
    <cellStyle name="Normal 14 4 17 5 2 2 2 2" xfId="21069"/>
    <cellStyle name="Normal 14 4 17 5 2 2 3" xfId="21070"/>
    <cellStyle name="Normal 14 4 17 5 2 2 4" xfId="21071"/>
    <cellStyle name="Normal 14 4 17 5 2 2 5" xfId="21072"/>
    <cellStyle name="Normal 14 4 17 5 2 2 7" xfId="21067"/>
    <cellStyle name="Normal 14 4 17 5 2 3" xfId="21073"/>
    <cellStyle name="Normal 14 4 17 5 2 3 2" xfId="21074"/>
    <cellStyle name="Normal 14 4 17 5 2 4" xfId="21075"/>
    <cellStyle name="Normal 14 4 17 5 2 5" xfId="21076"/>
    <cellStyle name="Normal 14 4 17 5 2 6" xfId="21077"/>
    <cellStyle name="Normal 14 4 17 5 2 8" xfId="21066"/>
    <cellStyle name="Normal 14 4 17 5 3" xfId="7080"/>
    <cellStyle name="Normal 14 4 17 5 3 2" xfId="21079"/>
    <cellStyle name="Normal 14 4 17 5 3 2 2" xfId="21080"/>
    <cellStyle name="Normal 14 4 17 5 3 2 3" xfId="21081"/>
    <cellStyle name="Normal 14 4 17 5 3 2 4" xfId="21082"/>
    <cellStyle name="Normal 14 4 17 5 3 3" xfId="21083"/>
    <cellStyle name="Normal 14 4 17 5 3 4" xfId="21084"/>
    <cellStyle name="Normal 14 4 17 5 3 5" xfId="21085"/>
    <cellStyle name="Normal 14 4 17 5 3 6" xfId="21086"/>
    <cellStyle name="Normal 14 4 17 5 3 8" xfId="21078"/>
    <cellStyle name="Normal 14 4 17 5 4" xfId="21087"/>
    <cellStyle name="Normal 14 4 17 5 4 2" xfId="21088"/>
    <cellStyle name="Normal 14 4 17 5 4 3" xfId="21089"/>
    <cellStyle name="Normal 14 4 17 5 4 4" xfId="21090"/>
    <cellStyle name="Normal 14 4 17 5 5" xfId="21091"/>
    <cellStyle name="Normal 14 4 17 5 6" xfId="21092"/>
    <cellStyle name="Normal 14 4 17 5 7" xfId="21093"/>
    <cellStyle name="Normal 14 4 17 5 8" xfId="21094"/>
    <cellStyle name="Normal 14 4 17 6" xfId="21095"/>
    <cellStyle name="Normal 14 4 17 7" xfId="21096"/>
    <cellStyle name="Normal 14 4 2" xfId="1461"/>
    <cellStyle name="Normal 14 4 2 2" xfId="1462"/>
    <cellStyle name="Normal 14 4 2 2 2" xfId="3180"/>
    <cellStyle name="Normal 14 4 2 2 2 2" xfId="21098"/>
    <cellStyle name="Normal 14 4 2 2 2 4" xfId="21097"/>
    <cellStyle name="Normal 14 4 2 2 3" xfId="21099"/>
    <cellStyle name="Normal 14 4 2 2 4" xfId="21100"/>
    <cellStyle name="Normal 14 4 2 2 4 2" xfId="21101"/>
    <cellStyle name="Normal 14 4 2 2 5" xfId="21102"/>
    <cellStyle name="Normal 14 4 2 2 5 2" xfId="21103"/>
    <cellStyle name="Normal 14 4 2 3" xfId="1463"/>
    <cellStyle name="Normal 14 4 2 4" xfId="3858"/>
    <cellStyle name="Normal 14 4 2 4 10" xfId="21104"/>
    <cellStyle name="Normal 14 4 2 4 2" xfId="6140"/>
    <cellStyle name="Normal 14 4 2 4 2 2" xfId="7648"/>
    <cellStyle name="Normal 14 4 2 4 2 2 2" xfId="21107"/>
    <cellStyle name="Normal 14 4 2 4 2 2 2 2" xfId="21108"/>
    <cellStyle name="Normal 14 4 2 4 2 2 3" xfId="21109"/>
    <cellStyle name="Normal 14 4 2 4 2 2 4" xfId="21110"/>
    <cellStyle name="Normal 14 4 2 4 2 2 5" xfId="21111"/>
    <cellStyle name="Normal 14 4 2 4 2 2 7" xfId="21106"/>
    <cellStyle name="Normal 14 4 2 4 2 3" xfId="21112"/>
    <cellStyle name="Normal 14 4 2 4 2 3 2" xfId="21113"/>
    <cellStyle name="Normal 14 4 2 4 2 4" xfId="21114"/>
    <cellStyle name="Normal 14 4 2 4 2 5" xfId="21115"/>
    <cellStyle name="Normal 14 4 2 4 2 6" xfId="21116"/>
    <cellStyle name="Normal 14 4 2 4 2 8" xfId="21105"/>
    <cellStyle name="Normal 14 4 2 4 3" xfId="6894"/>
    <cellStyle name="Normal 14 4 2 4 3 2" xfId="21118"/>
    <cellStyle name="Normal 14 4 2 4 3 2 2" xfId="21119"/>
    <cellStyle name="Normal 14 4 2 4 3 2 3" xfId="21120"/>
    <cellStyle name="Normal 14 4 2 4 3 2 4" xfId="21121"/>
    <cellStyle name="Normal 14 4 2 4 3 3" xfId="21122"/>
    <cellStyle name="Normal 14 4 2 4 3 4" xfId="21123"/>
    <cellStyle name="Normal 14 4 2 4 3 5" xfId="21124"/>
    <cellStyle name="Normal 14 4 2 4 3 6" xfId="21125"/>
    <cellStyle name="Normal 14 4 2 4 3 8" xfId="21117"/>
    <cellStyle name="Normal 14 4 2 4 4" xfId="21126"/>
    <cellStyle name="Normal 14 4 2 4 4 2" xfId="21127"/>
    <cellStyle name="Normal 14 4 2 4 4 3" xfId="21128"/>
    <cellStyle name="Normal 14 4 2 4 4 4" xfId="21129"/>
    <cellStyle name="Normal 14 4 2 4 5" xfId="21130"/>
    <cellStyle name="Normal 14 4 2 4 6" xfId="21131"/>
    <cellStyle name="Normal 14 4 2 4 7" xfId="21132"/>
    <cellStyle name="Normal 14 4 2 4 8" xfId="21133"/>
    <cellStyle name="Normal 14 4 2 5" xfId="4199"/>
    <cellStyle name="Normal 14 4 2 5 10" xfId="21134"/>
    <cellStyle name="Normal 14 4 2 5 2" xfId="6327"/>
    <cellStyle name="Normal 14 4 2 5 2 2" xfId="7835"/>
    <cellStyle name="Normal 14 4 2 5 2 2 2" xfId="21137"/>
    <cellStyle name="Normal 14 4 2 5 2 2 2 2" xfId="21138"/>
    <cellStyle name="Normal 14 4 2 5 2 2 3" xfId="21139"/>
    <cellStyle name="Normal 14 4 2 5 2 2 4" xfId="21140"/>
    <cellStyle name="Normal 14 4 2 5 2 2 5" xfId="21141"/>
    <cellStyle name="Normal 14 4 2 5 2 2 7" xfId="21136"/>
    <cellStyle name="Normal 14 4 2 5 2 3" xfId="21142"/>
    <cellStyle name="Normal 14 4 2 5 2 3 2" xfId="21143"/>
    <cellStyle name="Normal 14 4 2 5 2 4" xfId="21144"/>
    <cellStyle name="Normal 14 4 2 5 2 5" xfId="21145"/>
    <cellStyle name="Normal 14 4 2 5 2 6" xfId="21146"/>
    <cellStyle name="Normal 14 4 2 5 2 8" xfId="21135"/>
    <cellStyle name="Normal 14 4 2 5 3" xfId="7081"/>
    <cellStyle name="Normal 14 4 2 5 3 2" xfId="21148"/>
    <cellStyle name="Normal 14 4 2 5 3 2 2" xfId="21149"/>
    <cellStyle name="Normal 14 4 2 5 3 2 3" xfId="21150"/>
    <cellStyle name="Normal 14 4 2 5 3 2 4" xfId="21151"/>
    <cellStyle name="Normal 14 4 2 5 3 3" xfId="21152"/>
    <cellStyle name="Normal 14 4 2 5 3 4" xfId="21153"/>
    <cellStyle name="Normal 14 4 2 5 3 5" xfId="21154"/>
    <cellStyle name="Normal 14 4 2 5 3 6" xfId="21155"/>
    <cellStyle name="Normal 14 4 2 5 3 8" xfId="21147"/>
    <cellStyle name="Normal 14 4 2 5 4" xfId="21156"/>
    <cellStyle name="Normal 14 4 2 5 4 2" xfId="21157"/>
    <cellStyle name="Normal 14 4 2 5 4 3" xfId="21158"/>
    <cellStyle name="Normal 14 4 2 5 4 4" xfId="21159"/>
    <cellStyle name="Normal 14 4 2 5 5" xfId="21160"/>
    <cellStyle name="Normal 14 4 2 5 6" xfId="21161"/>
    <cellStyle name="Normal 14 4 2 5 7" xfId="21162"/>
    <cellStyle name="Normal 14 4 2 5 8" xfId="21163"/>
    <cellStyle name="Normal 14 4 2 6" xfId="21164"/>
    <cellStyle name="Normal 14 4 2 7" xfId="21165"/>
    <cellStyle name="Normal 14 4 3" xfId="1464"/>
    <cellStyle name="Normal 14 4 3 2" xfId="1465"/>
    <cellStyle name="Normal 14 4 3 2 2" xfId="3181"/>
    <cellStyle name="Normal 14 4 3 2 2 2" xfId="21167"/>
    <cellStyle name="Normal 14 4 3 2 2 4" xfId="21166"/>
    <cellStyle name="Normal 14 4 3 2 3" xfId="21168"/>
    <cellStyle name="Normal 14 4 3 2 4" xfId="21169"/>
    <cellStyle name="Normal 14 4 3 2 4 2" xfId="21170"/>
    <cellStyle name="Normal 14 4 3 2 5" xfId="21171"/>
    <cellStyle name="Normal 14 4 3 2 5 2" xfId="21172"/>
    <cellStyle name="Normal 14 4 3 3" xfId="1466"/>
    <cellStyle name="Normal 14 4 3 4" xfId="3857"/>
    <cellStyle name="Normal 14 4 3 4 10" xfId="21173"/>
    <cellStyle name="Normal 14 4 3 4 2" xfId="6139"/>
    <cellStyle name="Normal 14 4 3 4 2 2" xfId="7647"/>
    <cellStyle name="Normal 14 4 3 4 2 2 2" xfId="21176"/>
    <cellStyle name="Normal 14 4 3 4 2 2 2 2" xfId="21177"/>
    <cellStyle name="Normal 14 4 3 4 2 2 3" xfId="21178"/>
    <cellStyle name="Normal 14 4 3 4 2 2 4" xfId="21179"/>
    <cellStyle name="Normal 14 4 3 4 2 2 5" xfId="21180"/>
    <cellStyle name="Normal 14 4 3 4 2 2 7" xfId="21175"/>
    <cellStyle name="Normal 14 4 3 4 2 3" xfId="21181"/>
    <cellStyle name="Normal 14 4 3 4 2 3 2" xfId="21182"/>
    <cellStyle name="Normal 14 4 3 4 2 4" xfId="21183"/>
    <cellStyle name="Normal 14 4 3 4 2 5" xfId="21184"/>
    <cellStyle name="Normal 14 4 3 4 2 6" xfId="21185"/>
    <cellStyle name="Normal 14 4 3 4 2 8" xfId="21174"/>
    <cellStyle name="Normal 14 4 3 4 3" xfId="6893"/>
    <cellStyle name="Normal 14 4 3 4 3 2" xfId="21187"/>
    <cellStyle name="Normal 14 4 3 4 3 2 2" xfId="21188"/>
    <cellStyle name="Normal 14 4 3 4 3 2 3" xfId="21189"/>
    <cellStyle name="Normal 14 4 3 4 3 2 4" xfId="21190"/>
    <cellStyle name="Normal 14 4 3 4 3 3" xfId="21191"/>
    <cellStyle name="Normal 14 4 3 4 3 4" xfId="21192"/>
    <cellStyle name="Normal 14 4 3 4 3 5" xfId="21193"/>
    <cellStyle name="Normal 14 4 3 4 3 6" xfId="21194"/>
    <cellStyle name="Normal 14 4 3 4 3 8" xfId="21186"/>
    <cellStyle name="Normal 14 4 3 4 4" xfId="21195"/>
    <cellStyle name="Normal 14 4 3 4 4 2" xfId="21196"/>
    <cellStyle name="Normal 14 4 3 4 4 3" xfId="21197"/>
    <cellStyle name="Normal 14 4 3 4 4 4" xfId="21198"/>
    <cellStyle name="Normal 14 4 3 4 5" xfId="21199"/>
    <cellStyle name="Normal 14 4 3 4 6" xfId="21200"/>
    <cellStyle name="Normal 14 4 3 4 7" xfId="21201"/>
    <cellStyle name="Normal 14 4 3 4 8" xfId="21202"/>
    <cellStyle name="Normal 14 4 3 5" xfId="4200"/>
    <cellStyle name="Normal 14 4 3 5 10" xfId="21203"/>
    <cellStyle name="Normal 14 4 3 5 2" xfId="6328"/>
    <cellStyle name="Normal 14 4 3 5 2 2" xfId="7836"/>
    <cellStyle name="Normal 14 4 3 5 2 2 2" xfId="21206"/>
    <cellStyle name="Normal 14 4 3 5 2 2 2 2" xfId="21207"/>
    <cellStyle name="Normal 14 4 3 5 2 2 3" xfId="21208"/>
    <cellStyle name="Normal 14 4 3 5 2 2 4" xfId="21209"/>
    <cellStyle name="Normal 14 4 3 5 2 2 5" xfId="21210"/>
    <cellStyle name="Normal 14 4 3 5 2 2 7" xfId="21205"/>
    <cellStyle name="Normal 14 4 3 5 2 3" xfId="21211"/>
    <cellStyle name="Normal 14 4 3 5 2 3 2" xfId="21212"/>
    <cellStyle name="Normal 14 4 3 5 2 4" xfId="21213"/>
    <cellStyle name="Normal 14 4 3 5 2 5" xfId="21214"/>
    <cellStyle name="Normal 14 4 3 5 2 6" xfId="21215"/>
    <cellStyle name="Normal 14 4 3 5 2 8" xfId="21204"/>
    <cellStyle name="Normal 14 4 3 5 3" xfId="7082"/>
    <cellStyle name="Normal 14 4 3 5 3 2" xfId="21217"/>
    <cellStyle name="Normal 14 4 3 5 3 2 2" xfId="21218"/>
    <cellStyle name="Normal 14 4 3 5 3 2 3" xfId="21219"/>
    <cellStyle name="Normal 14 4 3 5 3 2 4" xfId="21220"/>
    <cellStyle name="Normal 14 4 3 5 3 3" xfId="21221"/>
    <cellStyle name="Normal 14 4 3 5 3 4" xfId="21222"/>
    <cellStyle name="Normal 14 4 3 5 3 5" xfId="21223"/>
    <cellStyle name="Normal 14 4 3 5 3 6" xfId="21224"/>
    <cellStyle name="Normal 14 4 3 5 3 8" xfId="21216"/>
    <cellStyle name="Normal 14 4 3 5 4" xfId="21225"/>
    <cellStyle name="Normal 14 4 3 5 4 2" xfId="21226"/>
    <cellStyle name="Normal 14 4 3 5 4 3" xfId="21227"/>
    <cellStyle name="Normal 14 4 3 5 4 4" xfId="21228"/>
    <cellStyle name="Normal 14 4 3 5 5" xfId="21229"/>
    <cellStyle name="Normal 14 4 3 5 6" xfId="21230"/>
    <cellStyle name="Normal 14 4 3 5 7" xfId="21231"/>
    <cellStyle name="Normal 14 4 3 5 8" xfId="21232"/>
    <cellStyle name="Normal 14 4 3 6" xfId="21233"/>
    <cellStyle name="Normal 14 4 3 7" xfId="21234"/>
    <cellStyle name="Normal 14 4 4" xfId="1467"/>
    <cellStyle name="Normal 14 4 4 2" xfId="1468"/>
    <cellStyle name="Normal 14 4 4 2 2" xfId="3182"/>
    <cellStyle name="Normal 14 4 4 2 2 2" xfId="21236"/>
    <cellStyle name="Normal 14 4 4 2 2 4" xfId="21235"/>
    <cellStyle name="Normal 14 4 4 2 3" xfId="21237"/>
    <cellStyle name="Normal 14 4 4 2 4" xfId="21238"/>
    <cellStyle name="Normal 14 4 4 2 4 2" xfId="21239"/>
    <cellStyle name="Normal 14 4 4 2 5" xfId="21240"/>
    <cellStyle name="Normal 14 4 4 2 5 2" xfId="21241"/>
    <cellStyle name="Normal 14 4 4 3" xfId="1469"/>
    <cellStyle name="Normal 14 4 4 4" xfId="3856"/>
    <cellStyle name="Normal 14 4 4 4 10" xfId="21242"/>
    <cellStyle name="Normal 14 4 4 4 2" xfId="6138"/>
    <cellStyle name="Normal 14 4 4 4 2 2" xfId="7646"/>
    <cellStyle name="Normal 14 4 4 4 2 2 2" xfId="21245"/>
    <cellStyle name="Normal 14 4 4 4 2 2 2 2" xfId="21246"/>
    <cellStyle name="Normal 14 4 4 4 2 2 3" xfId="21247"/>
    <cellStyle name="Normal 14 4 4 4 2 2 4" xfId="21248"/>
    <cellStyle name="Normal 14 4 4 4 2 2 5" xfId="21249"/>
    <cellStyle name="Normal 14 4 4 4 2 2 7" xfId="21244"/>
    <cellStyle name="Normal 14 4 4 4 2 3" xfId="21250"/>
    <cellStyle name="Normal 14 4 4 4 2 3 2" xfId="21251"/>
    <cellStyle name="Normal 14 4 4 4 2 4" xfId="21252"/>
    <cellStyle name="Normal 14 4 4 4 2 5" xfId="21253"/>
    <cellStyle name="Normal 14 4 4 4 2 6" xfId="21254"/>
    <cellStyle name="Normal 14 4 4 4 2 8" xfId="21243"/>
    <cellStyle name="Normal 14 4 4 4 3" xfId="6892"/>
    <cellStyle name="Normal 14 4 4 4 3 2" xfId="21256"/>
    <cellStyle name="Normal 14 4 4 4 3 2 2" xfId="21257"/>
    <cellStyle name="Normal 14 4 4 4 3 2 3" xfId="21258"/>
    <cellStyle name="Normal 14 4 4 4 3 2 4" xfId="21259"/>
    <cellStyle name="Normal 14 4 4 4 3 3" xfId="21260"/>
    <cellStyle name="Normal 14 4 4 4 3 4" xfId="21261"/>
    <cellStyle name="Normal 14 4 4 4 3 5" xfId="21262"/>
    <cellStyle name="Normal 14 4 4 4 3 6" xfId="21263"/>
    <cellStyle name="Normal 14 4 4 4 3 8" xfId="21255"/>
    <cellStyle name="Normal 14 4 4 4 4" xfId="21264"/>
    <cellStyle name="Normal 14 4 4 4 4 2" xfId="21265"/>
    <cellStyle name="Normal 14 4 4 4 4 3" xfId="21266"/>
    <cellStyle name="Normal 14 4 4 4 4 4" xfId="21267"/>
    <cellStyle name="Normal 14 4 4 4 5" xfId="21268"/>
    <cellStyle name="Normal 14 4 4 4 6" xfId="21269"/>
    <cellStyle name="Normal 14 4 4 4 7" xfId="21270"/>
    <cellStyle name="Normal 14 4 4 4 8" xfId="21271"/>
    <cellStyle name="Normal 14 4 4 5" xfId="4201"/>
    <cellStyle name="Normal 14 4 4 5 10" xfId="21272"/>
    <cellStyle name="Normal 14 4 4 5 2" xfId="6329"/>
    <cellStyle name="Normal 14 4 4 5 2 2" xfId="7837"/>
    <cellStyle name="Normal 14 4 4 5 2 2 2" xfId="21275"/>
    <cellStyle name="Normal 14 4 4 5 2 2 2 2" xfId="21276"/>
    <cellStyle name="Normal 14 4 4 5 2 2 3" xfId="21277"/>
    <cellStyle name="Normal 14 4 4 5 2 2 4" xfId="21278"/>
    <cellStyle name="Normal 14 4 4 5 2 2 5" xfId="21279"/>
    <cellStyle name="Normal 14 4 4 5 2 2 7" xfId="21274"/>
    <cellStyle name="Normal 14 4 4 5 2 3" xfId="21280"/>
    <cellStyle name="Normal 14 4 4 5 2 3 2" xfId="21281"/>
    <cellStyle name="Normal 14 4 4 5 2 4" xfId="21282"/>
    <cellStyle name="Normal 14 4 4 5 2 5" xfId="21283"/>
    <cellStyle name="Normal 14 4 4 5 2 6" xfId="21284"/>
    <cellStyle name="Normal 14 4 4 5 2 8" xfId="21273"/>
    <cellStyle name="Normal 14 4 4 5 3" xfId="7083"/>
    <cellStyle name="Normal 14 4 4 5 3 2" xfId="21286"/>
    <cellStyle name="Normal 14 4 4 5 3 2 2" xfId="21287"/>
    <cellStyle name="Normal 14 4 4 5 3 2 3" xfId="21288"/>
    <cellStyle name="Normal 14 4 4 5 3 2 4" xfId="21289"/>
    <cellStyle name="Normal 14 4 4 5 3 3" xfId="21290"/>
    <cellStyle name="Normal 14 4 4 5 3 4" xfId="21291"/>
    <cellStyle name="Normal 14 4 4 5 3 5" xfId="21292"/>
    <cellStyle name="Normal 14 4 4 5 3 6" xfId="21293"/>
    <cellStyle name="Normal 14 4 4 5 3 8" xfId="21285"/>
    <cellStyle name="Normal 14 4 4 5 4" xfId="21294"/>
    <cellStyle name="Normal 14 4 4 5 4 2" xfId="21295"/>
    <cellStyle name="Normal 14 4 4 5 4 3" xfId="21296"/>
    <cellStyle name="Normal 14 4 4 5 4 4" xfId="21297"/>
    <cellStyle name="Normal 14 4 4 5 5" xfId="21298"/>
    <cellStyle name="Normal 14 4 4 5 6" xfId="21299"/>
    <cellStyle name="Normal 14 4 4 5 7" xfId="21300"/>
    <cellStyle name="Normal 14 4 4 5 8" xfId="21301"/>
    <cellStyle name="Normal 14 4 4 6" xfId="21302"/>
    <cellStyle name="Normal 14 4 4 7" xfId="21303"/>
    <cellStyle name="Normal 14 4 5" xfId="1470"/>
    <cellStyle name="Normal 14 4 5 2" xfId="1471"/>
    <cellStyle name="Normal 14 4 5 2 2" xfId="3183"/>
    <cellStyle name="Normal 14 4 5 2 2 2" xfId="21305"/>
    <cellStyle name="Normal 14 4 5 2 2 4" xfId="21304"/>
    <cellStyle name="Normal 14 4 5 2 3" xfId="21306"/>
    <cellStyle name="Normal 14 4 5 2 4" xfId="21307"/>
    <cellStyle name="Normal 14 4 5 2 4 2" xfId="21308"/>
    <cellStyle name="Normal 14 4 5 2 5" xfId="21309"/>
    <cellStyle name="Normal 14 4 5 2 5 2" xfId="21310"/>
    <cellStyle name="Normal 14 4 5 3" xfId="1472"/>
    <cellStyle name="Normal 14 4 5 4" xfId="3855"/>
    <cellStyle name="Normal 14 4 5 4 10" xfId="21311"/>
    <cellStyle name="Normal 14 4 5 4 2" xfId="6137"/>
    <cellStyle name="Normal 14 4 5 4 2 2" xfId="7645"/>
    <cellStyle name="Normal 14 4 5 4 2 2 2" xfId="21314"/>
    <cellStyle name="Normal 14 4 5 4 2 2 2 2" xfId="21315"/>
    <cellStyle name="Normal 14 4 5 4 2 2 3" xfId="21316"/>
    <cellStyle name="Normal 14 4 5 4 2 2 4" xfId="21317"/>
    <cellStyle name="Normal 14 4 5 4 2 2 5" xfId="21318"/>
    <cellStyle name="Normal 14 4 5 4 2 2 7" xfId="21313"/>
    <cellStyle name="Normal 14 4 5 4 2 3" xfId="21319"/>
    <cellStyle name="Normal 14 4 5 4 2 3 2" xfId="21320"/>
    <cellStyle name="Normal 14 4 5 4 2 4" xfId="21321"/>
    <cellStyle name="Normal 14 4 5 4 2 5" xfId="21322"/>
    <cellStyle name="Normal 14 4 5 4 2 6" xfId="21323"/>
    <cellStyle name="Normal 14 4 5 4 2 8" xfId="21312"/>
    <cellStyle name="Normal 14 4 5 4 3" xfId="6891"/>
    <cellStyle name="Normal 14 4 5 4 3 2" xfId="21325"/>
    <cellStyle name="Normal 14 4 5 4 3 2 2" xfId="21326"/>
    <cellStyle name="Normal 14 4 5 4 3 2 3" xfId="21327"/>
    <cellStyle name="Normal 14 4 5 4 3 2 4" xfId="21328"/>
    <cellStyle name="Normal 14 4 5 4 3 3" xfId="21329"/>
    <cellStyle name="Normal 14 4 5 4 3 4" xfId="21330"/>
    <cellStyle name="Normal 14 4 5 4 3 5" xfId="21331"/>
    <cellStyle name="Normal 14 4 5 4 3 6" xfId="21332"/>
    <cellStyle name="Normal 14 4 5 4 3 8" xfId="21324"/>
    <cellStyle name="Normal 14 4 5 4 4" xfId="21333"/>
    <cellStyle name="Normal 14 4 5 4 4 2" xfId="21334"/>
    <cellStyle name="Normal 14 4 5 4 4 3" xfId="21335"/>
    <cellStyle name="Normal 14 4 5 4 4 4" xfId="21336"/>
    <cellStyle name="Normal 14 4 5 4 5" xfId="21337"/>
    <cellStyle name="Normal 14 4 5 4 6" xfId="21338"/>
    <cellStyle name="Normal 14 4 5 4 7" xfId="21339"/>
    <cellStyle name="Normal 14 4 5 4 8" xfId="21340"/>
    <cellStyle name="Normal 14 4 5 5" xfId="4202"/>
    <cellStyle name="Normal 14 4 5 5 10" xfId="21341"/>
    <cellStyle name="Normal 14 4 5 5 2" xfId="6330"/>
    <cellStyle name="Normal 14 4 5 5 2 2" xfId="7838"/>
    <cellStyle name="Normal 14 4 5 5 2 2 2" xfId="21344"/>
    <cellStyle name="Normal 14 4 5 5 2 2 2 2" xfId="21345"/>
    <cellStyle name="Normal 14 4 5 5 2 2 3" xfId="21346"/>
    <cellStyle name="Normal 14 4 5 5 2 2 4" xfId="21347"/>
    <cellStyle name="Normal 14 4 5 5 2 2 5" xfId="21348"/>
    <cellStyle name="Normal 14 4 5 5 2 2 7" xfId="21343"/>
    <cellStyle name="Normal 14 4 5 5 2 3" xfId="21349"/>
    <cellStyle name="Normal 14 4 5 5 2 3 2" xfId="21350"/>
    <cellStyle name="Normal 14 4 5 5 2 4" xfId="21351"/>
    <cellStyle name="Normal 14 4 5 5 2 5" xfId="21352"/>
    <cellStyle name="Normal 14 4 5 5 2 6" xfId="21353"/>
    <cellStyle name="Normal 14 4 5 5 2 8" xfId="21342"/>
    <cellStyle name="Normal 14 4 5 5 3" xfId="7084"/>
    <cellStyle name="Normal 14 4 5 5 3 2" xfId="21355"/>
    <cellStyle name="Normal 14 4 5 5 3 2 2" xfId="21356"/>
    <cellStyle name="Normal 14 4 5 5 3 2 3" xfId="21357"/>
    <cellStyle name="Normal 14 4 5 5 3 2 4" xfId="21358"/>
    <cellStyle name="Normal 14 4 5 5 3 3" xfId="21359"/>
    <cellStyle name="Normal 14 4 5 5 3 4" xfId="21360"/>
    <cellStyle name="Normal 14 4 5 5 3 5" xfId="21361"/>
    <cellStyle name="Normal 14 4 5 5 3 6" xfId="21362"/>
    <cellStyle name="Normal 14 4 5 5 3 8" xfId="21354"/>
    <cellStyle name="Normal 14 4 5 5 4" xfId="21363"/>
    <cellStyle name="Normal 14 4 5 5 4 2" xfId="21364"/>
    <cellStyle name="Normal 14 4 5 5 4 3" xfId="21365"/>
    <cellStyle name="Normal 14 4 5 5 4 4" xfId="21366"/>
    <cellStyle name="Normal 14 4 5 5 5" xfId="21367"/>
    <cellStyle name="Normal 14 4 5 5 6" xfId="21368"/>
    <cellStyle name="Normal 14 4 5 5 7" xfId="21369"/>
    <cellStyle name="Normal 14 4 5 5 8" xfId="21370"/>
    <cellStyle name="Normal 14 4 5 6" xfId="21371"/>
    <cellStyle name="Normal 14 4 5 7" xfId="21372"/>
    <cellStyle name="Normal 14 4 6" xfId="1473"/>
    <cellStyle name="Normal 14 4 6 2" xfId="1474"/>
    <cellStyle name="Normal 14 4 6 2 2" xfId="3184"/>
    <cellStyle name="Normal 14 4 6 2 2 2" xfId="21374"/>
    <cellStyle name="Normal 14 4 6 2 2 4" xfId="21373"/>
    <cellStyle name="Normal 14 4 6 2 3" xfId="21375"/>
    <cellStyle name="Normal 14 4 6 2 4" xfId="21376"/>
    <cellStyle name="Normal 14 4 6 2 4 2" xfId="21377"/>
    <cellStyle name="Normal 14 4 6 2 5" xfId="21378"/>
    <cellStyle name="Normal 14 4 6 2 5 2" xfId="21379"/>
    <cellStyle name="Normal 14 4 6 3" xfId="1475"/>
    <cellStyle name="Normal 14 4 6 4" xfId="3854"/>
    <cellStyle name="Normal 14 4 6 4 10" xfId="21380"/>
    <cellStyle name="Normal 14 4 6 4 2" xfId="6136"/>
    <cellStyle name="Normal 14 4 6 4 2 2" xfId="7644"/>
    <cellStyle name="Normal 14 4 6 4 2 2 2" xfId="21383"/>
    <cellStyle name="Normal 14 4 6 4 2 2 2 2" xfId="21384"/>
    <cellStyle name="Normal 14 4 6 4 2 2 3" xfId="21385"/>
    <cellStyle name="Normal 14 4 6 4 2 2 4" xfId="21386"/>
    <cellStyle name="Normal 14 4 6 4 2 2 5" xfId="21387"/>
    <cellStyle name="Normal 14 4 6 4 2 2 7" xfId="21382"/>
    <cellStyle name="Normal 14 4 6 4 2 3" xfId="21388"/>
    <cellStyle name="Normal 14 4 6 4 2 3 2" xfId="21389"/>
    <cellStyle name="Normal 14 4 6 4 2 4" xfId="21390"/>
    <cellStyle name="Normal 14 4 6 4 2 5" xfId="21391"/>
    <cellStyle name="Normal 14 4 6 4 2 6" xfId="21392"/>
    <cellStyle name="Normal 14 4 6 4 2 8" xfId="21381"/>
    <cellStyle name="Normal 14 4 6 4 3" xfId="6890"/>
    <cellStyle name="Normal 14 4 6 4 3 2" xfId="21394"/>
    <cellStyle name="Normal 14 4 6 4 3 2 2" xfId="21395"/>
    <cellStyle name="Normal 14 4 6 4 3 2 3" xfId="21396"/>
    <cellStyle name="Normal 14 4 6 4 3 2 4" xfId="21397"/>
    <cellStyle name="Normal 14 4 6 4 3 3" xfId="21398"/>
    <cellStyle name="Normal 14 4 6 4 3 4" xfId="21399"/>
    <cellStyle name="Normal 14 4 6 4 3 5" xfId="21400"/>
    <cellStyle name="Normal 14 4 6 4 3 6" xfId="21401"/>
    <cellStyle name="Normal 14 4 6 4 3 8" xfId="21393"/>
    <cellStyle name="Normal 14 4 6 4 4" xfId="21402"/>
    <cellStyle name="Normal 14 4 6 4 4 2" xfId="21403"/>
    <cellStyle name="Normal 14 4 6 4 4 3" xfId="21404"/>
    <cellStyle name="Normal 14 4 6 4 4 4" xfId="21405"/>
    <cellStyle name="Normal 14 4 6 4 5" xfId="21406"/>
    <cellStyle name="Normal 14 4 6 4 6" xfId="21407"/>
    <cellStyle name="Normal 14 4 6 4 7" xfId="21408"/>
    <cellStyle name="Normal 14 4 6 4 8" xfId="21409"/>
    <cellStyle name="Normal 14 4 6 5" xfId="4203"/>
    <cellStyle name="Normal 14 4 6 5 10" xfId="21410"/>
    <cellStyle name="Normal 14 4 6 5 2" xfId="6331"/>
    <cellStyle name="Normal 14 4 6 5 2 2" xfId="7839"/>
    <cellStyle name="Normal 14 4 6 5 2 2 2" xfId="21413"/>
    <cellStyle name="Normal 14 4 6 5 2 2 2 2" xfId="21414"/>
    <cellStyle name="Normal 14 4 6 5 2 2 3" xfId="21415"/>
    <cellStyle name="Normal 14 4 6 5 2 2 4" xfId="21416"/>
    <cellStyle name="Normal 14 4 6 5 2 2 5" xfId="21417"/>
    <cellStyle name="Normal 14 4 6 5 2 2 7" xfId="21412"/>
    <cellStyle name="Normal 14 4 6 5 2 3" xfId="21418"/>
    <cellStyle name="Normal 14 4 6 5 2 3 2" xfId="21419"/>
    <cellStyle name="Normal 14 4 6 5 2 4" xfId="21420"/>
    <cellStyle name="Normal 14 4 6 5 2 5" xfId="21421"/>
    <cellStyle name="Normal 14 4 6 5 2 6" xfId="21422"/>
    <cellStyle name="Normal 14 4 6 5 2 8" xfId="21411"/>
    <cellStyle name="Normal 14 4 6 5 3" xfId="7085"/>
    <cellStyle name="Normal 14 4 6 5 3 2" xfId="21424"/>
    <cellStyle name="Normal 14 4 6 5 3 2 2" xfId="21425"/>
    <cellStyle name="Normal 14 4 6 5 3 2 3" xfId="21426"/>
    <cellStyle name="Normal 14 4 6 5 3 2 4" xfId="21427"/>
    <cellStyle name="Normal 14 4 6 5 3 3" xfId="21428"/>
    <cellStyle name="Normal 14 4 6 5 3 4" xfId="21429"/>
    <cellStyle name="Normal 14 4 6 5 3 5" xfId="21430"/>
    <cellStyle name="Normal 14 4 6 5 3 6" xfId="21431"/>
    <cellStyle name="Normal 14 4 6 5 3 8" xfId="21423"/>
    <cellStyle name="Normal 14 4 6 5 4" xfId="21432"/>
    <cellStyle name="Normal 14 4 6 5 4 2" xfId="21433"/>
    <cellStyle name="Normal 14 4 6 5 4 3" xfId="21434"/>
    <cellStyle name="Normal 14 4 6 5 4 4" xfId="21435"/>
    <cellStyle name="Normal 14 4 6 5 5" xfId="21436"/>
    <cellStyle name="Normal 14 4 6 5 6" xfId="21437"/>
    <cellStyle name="Normal 14 4 6 5 7" xfId="21438"/>
    <cellStyle name="Normal 14 4 6 5 8" xfId="21439"/>
    <cellStyle name="Normal 14 4 6 6" xfId="21440"/>
    <cellStyle name="Normal 14 4 6 7" xfId="21441"/>
    <cellStyle name="Normal 14 4 7" xfId="1476"/>
    <cellStyle name="Normal 14 4 7 2" xfId="1477"/>
    <cellStyle name="Normal 14 4 7 2 2" xfId="3185"/>
    <cellStyle name="Normal 14 4 7 2 2 2" xfId="21443"/>
    <cellStyle name="Normal 14 4 7 2 2 4" xfId="21442"/>
    <cellStyle name="Normal 14 4 7 2 3" xfId="21444"/>
    <cellStyle name="Normal 14 4 7 2 4" xfId="21445"/>
    <cellStyle name="Normal 14 4 7 2 4 2" xfId="21446"/>
    <cellStyle name="Normal 14 4 7 2 5" xfId="21447"/>
    <cellStyle name="Normal 14 4 7 2 5 2" xfId="21448"/>
    <cellStyle name="Normal 14 4 7 3" xfId="1478"/>
    <cellStyle name="Normal 14 4 7 4" xfId="3853"/>
    <cellStyle name="Normal 14 4 7 4 10" xfId="21449"/>
    <cellStyle name="Normal 14 4 7 4 2" xfId="6135"/>
    <cellStyle name="Normal 14 4 7 4 2 2" xfId="7643"/>
    <cellStyle name="Normal 14 4 7 4 2 2 2" xfId="21452"/>
    <cellStyle name="Normal 14 4 7 4 2 2 2 2" xfId="21453"/>
    <cellStyle name="Normal 14 4 7 4 2 2 3" xfId="21454"/>
    <cellStyle name="Normal 14 4 7 4 2 2 4" xfId="21455"/>
    <cellStyle name="Normal 14 4 7 4 2 2 5" xfId="21456"/>
    <cellStyle name="Normal 14 4 7 4 2 2 7" xfId="21451"/>
    <cellStyle name="Normal 14 4 7 4 2 3" xfId="21457"/>
    <cellStyle name="Normal 14 4 7 4 2 3 2" xfId="21458"/>
    <cellStyle name="Normal 14 4 7 4 2 4" xfId="21459"/>
    <cellStyle name="Normal 14 4 7 4 2 5" xfId="21460"/>
    <cellStyle name="Normal 14 4 7 4 2 6" xfId="21461"/>
    <cellStyle name="Normal 14 4 7 4 2 8" xfId="21450"/>
    <cellStyle name="Normal 14 4 7 4 3" xfId="6889"/>
    <cellStyle name="Normal 14 4 7 4 3 2" xfId="21463"/>
    <cellStyle name="Normal 14 4 7 4 3 2 2" xfId="21464"/>
    <cellStyle name="Normal 14 4 7 4 3 2 3" xfId="21465"/>
    <cellStyle name="Normal 14 4 7 4 3 2 4" xfId="21466"/>
    <cellStyle name="Normal 14 4 7 4 3 3" xfId="21467"/>
    <cellStyle name="Normal 14 4 7 4 3 4" xfId="21468"/>
    <cellStyle name="Normal 14 4 7 4 3 5" xfId="21469"/>
    <cellStyle name="Normal 14 4 7 4 3 6" xfId="21470"/>
    <cellStyle name="Normal 14 4 7 4 3 8" xfId="21462"/>
    <cellStyle name="Normal 14 4 7 4 4" xfId="21471"/>
    <cellStyle name="Normal 14 4 7 4 4 2" xfId="21472"/>
    <cellStyle name="Normal 14 4 7 4 4 3" xfId="21473"/>
    <cellStyle name="Normal 14 4 7 4 4 4" xfId="21474"/>
    <cellStyle name="Normal 14 4 7 4 5" xfId="21475"/>
    <cellStyle name="Normal 14 4 7 4 6" xfId="21476"/>
    <cellStyle name="Normal 14 4 7 4 7" xfId="21477"/>
    <cellStyle name="Normal 14 4 7 4 8" xfId="21478"/>
    <cellStyle name="Normal 14 4 7 5" xfId="4204"/>
    <cellStyle name="Normal 14 4 7 5 10" xfId="21479"/>
    <cellStyle name="Normal 14 4 7 5 2" xfId="6332"/>
    <cellStyle name="Normal 14 4 7 5 2 2" xfId="7840"/>
    <cellStyle name="Normal 14 4 7 5 2 2 2" xfId="21482"/>
    <cellStyle name="Normal 14 4 7 5 2 2 2 2" xfId="21483"/>
    <cellStyle name="Normal 14 4 7 5 2 2 3" xfId="21484"/>
    <cellStyle name="Normal 14 4 7 5 2 2 4" xfId="21485"/>
    <cellStyle name="Normal 14 4 7 5 2 2 5" xfId="21486"/>
    <cellStyle name="Normal 14 4 7 5 2 2 7" xfId="21481"/>
    <cellStyle name="Normal 14 4 7 5 2 3" xfId="21487"/>
    <cellStyle name="Normal 14 4 7 5 2 3 2" xfId="21488"/>
    <cellStyle name="Normal 14 4 7 5 2 4" xfId="21489"/>
    <cellStyle name="Normal 14 4 7 5 2 5" xfId="21490"/>
    <cellStyle name="Normal 14 4 7 5 2 6" xfId="21491"/>
    <cellStyle name="Normal 14 4 7 5 2 8" xfId="21480"/>
    <cellStyle name="Normal 14 4 7 5 3" xfId="7086"/>
    <cellStyle name="Normal 14 4 7 5 3 2" xfId="21493"/>
    <cellStyle name="Normal 14 4 7 5 3 2 2" xfId="21494"/>
    <cellStyle name="Normal 14 4 7 5 3 2 3" xfId="21495"/>
    <cellStyle name="Normal 14 4 7 5 3 2 4" xfId="21496"/>
    <cellStyle name="Normal 14 4 7 5 3 3" xfId="21497"/>
    <cellStyle name="Normal 14 4 7 5 3 4" xfId="21498"/>
    <cellStyle name="Normal 14 4 7 5 3 5" xfId="21499"/>
    <cellStyle name="Normal 14 4 7 5 3 6" xfId="21500"/>
    <cellStyle name="Normal 14 4 7 5 3 8" xfId="21492"/>
    <cellStyle name="Normal 14 4 7 5 4" xfId="21501"/>
    <cellStyle name="Normal 14 4 7 5 4 2" xfId="21502"/>
    <cellStyle name="Normal 14 4 7 5 4 3" xfId="21503"/>
    <cellStyle name="Normal 14 4 7 5 4 4" xfId="21504"/>
    <cellStyle name="Normal 14 4 7 5 5" xfId="21505"/>
    <cellStyle name="Normal 14 4 7 5 6" xfId="21506"/>
    <cellStyle name="Normal 14 4 7 5 7" xfId="21507"/>
    <cellStyle name="Normal 14 4 7 5 8" xfId="21508"/>
    <cellStyle name="Normal 14 4 7 6" xfId="21509"/>
    <cellStyle name="Normal 14 4 7 7" xfId="21510"/>
    <cellStyle name="Normal 14 4 8" xfId="1479"/>
    <cellStyle name="Normal 14 4 8 2" xfId="1480"/>
    <cellStyle name="Normal 14 4 8 2 2" xfId="3186"/>
    <cellStyle name="Normal 14 4 8 2 2 2" xfId="21512"/>
    <cellStyle name="Normal 14 4 8 2 2 4" xfId="21511"/>
    <cellStyle name="Normal 14 4 8 2 3" xfId="21513"/>
    <cellStyle name="Normal 14 4 8 2 4" xfId="21514"/>
    <cellStyle name="Normal 14 4 8 2 4 2" xfId="21515"/>
    <cellStyle name="Normal 14 4 8 2 5" xfId="21516"/>
    <cellStyle name="Normal 14 4 8 2 5 2" xfId="21517"/>
    <cellStyle name="Normal 14 4 8 3" xfId="1481"/>
    <cellStyle name="Normal 14 4 8 4" xfId="3852"/>
    <cellStyle name="Normal 14 4 8 4 10" xfId="21518"/>
    <cellStyle name="Normal 14 4 8 4 2" xfId="6134"/>
    <cellStyle name="Normal 14 4 8 4 2 2" xfId="7642"/>
    <cellStyle name="Normal 14 4 8 4 2 2 2" xfId="21521"/>
    <cellStyle name="Normal 14 4 8 4 2 2 2 2" xfId="21522"/>
    <cellStyle name="Normal 14 4 8 4 2 2 3" xfId="21523"/>
    <cellStyle name="Normal 14 4 8 4 2 2 4" xfId="21524"/>
    <cellStyle name="Normal 14 4 8 4 2 2 5" xfId="21525"/>
    <cellStyle name="Normal 14 4 8 4 2 2 7" xfId="21520"/>
    <cellStyle name="Normal 14 4 8 4 2 3" xfId="21526"/>
    <cellStyle name="Normal 14 4 8 4 2 3 2" xfId="21527"/>
    <cellStyle name="Normal 14 4 8 4 2 4" xfId="21528"/>
    <cellStyle name="Normal 14 4 8 4 2 5" xfId="21529"/>
    <cellStyle name="Normal 14 4 8 4 2 6" xfId="21530"/>
    <cellStyle name="Normal 14 4 8 4 2 8" xfId="21519"/>
    <cellStyle name="Normal 14 4 8 4 3" xfId="6888"/>
    <cellStyle name="Normal 14 4 8 4 3 2" xfId="21532"/>
    <cellStyle name="Normal 14 4 8 4 3 2 2" xfId="21533"/>
    <cellStyle name="Normal 14 4 8 4 3 2 3" xfId="21534"/>
    <cellStyle name="Normal 14 4 8 4 3 2 4" xfId="21535"/>
    <cellStyle name="Normal 14 4 8 4 3 3" xfId="21536"/>
    <cellStyle name="Normal 14 4 8 4 3 4" xfId="21537"/>
    <cellStyle name="Normal 14 4 8 4 3 5" xfId="21538"/>
    <cellStyle name="Normal 14 4 8 4 3 6" xfId="21539"/>
    <cellStyle name="Normal 14 4 8 4 3 8" xfId="21531"/>
    <cellStyle name="Normal 14 4 8 4 4" xfId="21540"/>
    <cellStyle name="Normal 14 4 8 4 4 2" xfId="21541"/>
    <cellStyle name="Normal 14 4 8 4 4 3" xfId="21542"/>
    <cellStyle name="Normal 14 4 8 4 4 4" xfId="21543"/>
    <cellStyle name="Normal 14 4 8 4 5" xfId="21544"/>
    <cellStyle name="Normal 14 4 8 4 6" xfId="21545"/>
    <cellStyle name="Normal 14 4 8 4 7" xfId="21546"/>
    <cellStyle name="Normal 14 4 8 4 8" xfId="21547"/>
    <cellStyle name="Normal 14 4 8 5" xfId="4205"/>
    <cellStyle name="Normal 14 4 8 5 10" xfId="21548"/>
    <cellStyle name="Normal 14 4 8 5 2" xfId="6333"/>
    <cellStyle name="Normal 14 4 8 5 2 2" xfId="7841"/>
    <cellStyle name="Normal 14 4 8 5 2 2 2" xfId="21551"/>
    <cellStyle name="Normal 14 4 8 5 2 2 2 2" xfId="21552"/>
    <cellStyle name="Normal 14 4 8 5 2 2 3" xfId="21553"/>
    <cellStyle name="Normal 14 4 8 5 2 2 4" xfId="21554"/>
    <cellStyle name="Normal 14 4 8 5 2 2 5" xfId="21555"/>
    <cellStyle name="Normal 14 4 8 5 2 2 7" xfId="21550"/>
    <cellStyle name="Normal 14 4 8 5 2 3" xfId="21556"/>
    <cellStyle name="Normal 14 4 8 5 2 3 2" xfId="21557"/>
    <cellStyle name="Normal 14 4 8 5 2 4" xfId="21558"/>
    <cellStyle name="Normal 14 4 8 5 2 5" xfId="21559"/>
    <cellStyle name="Normal 14 4 8 5 2 6" xfId="21560"/>
    <cellStyle name="Normal 14 4 8 5 2 8" xfId="21549"/>
    <cellStyle name="Normal 14 4 8 5 3" xfId="7087"/>
    <cellStyle name="Normal 14 4 8 5 3 2" xfId="21562"/>
    <cellStyle name="Normal 14 4 8 5 3 2 2" xfId="21563"/>
    <cellStyle name="Normal 14 4 8 5 3 2 3" xfId="21564"/>
    <cellStyle name="Normal 14 4 8 5 3 2 4" xfId="21565"/>
    <cellStyle name="Normal 14 4 8 5 3 3" xfId="21566"/>
    <cellStyle name="Normal 14 4 8 5 3 4" xfId="21567"/>
    <cellStyle name="Normal 14 4 8 5 3 5" xfId="21568"/>
    <cellStyle name="Normal 14 4 8 5 3 6" xfId="21569"/>
    <cellStyle name="Normal 14 4 8 5 3 8" xfId="21561"/>
    <cellStyle name="Normal 14 4 8 5 4" xfId="21570"/>
    <cellStyle name="Normal 14 4 8 5 4 2" xfId="21571"/>
    <cellStyle name="Normal 14 4 8 5 4 3" xfId="21572"/>
    <cellStyle name="Normal 14 4 8 5 4 4" xfId="21573"/>
    <cellStyle name="Normal 14 4 8 5 5" xfId="21574"/>
    <cellStyle name="Normal 14 4 8 5 6" xfId="21575"/>
    <cellStyle name="Normal 14 4 8 5 7" xfId="21576"/>
    <cellStyle name="Normal 14 4 8 5 8" xfId="21577"/>
    <cellStyle name="Normal 14 4 8 6" xfId="21578"/>
    <cellStyle name="Normal 14 4 8 7" xfId="21579"/>
    <cellStyle name="Normal 14 4 9" xfId="1482"/>
    <cellStyle name="Normal 14 4 9 2" xfId="1483"/>
    <cellStyle name="Normal 14 4 9 2 2" xfId="3187"/>
    <cellStyle name="Normal 14 4 9 2 2 2" xfId="21581"/>
    <cellStyle name="Normal 14 4 9 2 2 4" xfId="21580"/>
    <cellStyle name="Normal 14 4 9 2 3" xfId="21582"/>
    <cellStyle name="Normal 14 4 9 2 4" xfId="21583"/>
    <cellStyle name="Normal 14 4 9 2 4 2" xfId="21584"/>
    <cellStyle name="Normal 14 4 9 2 5" xfId="21585"/>
    <cellStyle name="Normal 14 4 9 2 5 2" xfId="21586"/>
    <cellStyle name="Normal 14 4 9 3" xfId="1484"/>
    <cellStyle name="Normal 14 4 9 4" xfId="3851"/>
    <cellStyle name="Normal 14 4 9 4 10" xfId="21587"/>
    <cellStyle name="Normal 14 4 9 4 2" xfId="6133"/>
    <cellStyle name="Normal 14 4 9 4 2 2" xfId="7641"/>
    <cellStyle name="Normal 14 4 9 4 2 2 2" xfId="21590"/>
    <cellStyle name="Normal 14 4 9 4 2 2 2 2" xfId="21591"/>
    <cellStyle name="Normal 14 4 9 4 2 2 3" xfId="21592"/>
    <cellStyle name="Normal 14 4 9 4 2 2 4" xfId="21593"/>
    <cellStyle name="Normal 14 4 9 4 2 2 5" xfId="21594"/>
    <cellStyle name="Normal 14 4 9 4 2 2 7" xfId="21589"/>
    <cellStyle name="Normal 14 4 9 4 2 3" xfId="21595"/>
    <cellStyle name="Normal 14 4 9 4 2 3 2" xfId="21596"/>
    <cellStyle name="Normal 14 4 9 4 2 4" xfId="21597"/>
    <cellStyle name="Normal 14 4 9 4 2 5" xfId="21598"/>
    <cellStyle name="Normal 14 4 9 4 2 6" xfId="21599"/>
    <cellStyle name="Normal 14 4 9 4 2 8" xfId="21588"/>
    <cellStyle name="Normal 14 4 9 4 3" xfId="6887"/>
    <cellStyle name="Normal 14 4 9 4 3 2" xfId="21601"/>
    <cellStyle name="Normal 14 4 9 4 3 2 2" xfId="21602"/>
    <cellStyle name="Normal 14 4 9 4 3 2 3" xfId="21603"/>
    <cellStyle name="Normal 14 4 9 4 3 2 4" xfId="21604"/>
    <cellStyle name="Normal 14 4 9 4 3 3" xfId="21605"/>
    <cellStyle name="Normal 14 4 9 4 3 4" xfId="21606"/>
    <cellStyle name="Normal 14 4 9 4 3 5" xfId="21607"/>
    <cellStyle name="Normal 14 4 9 4 3 6" xfId="21608"/>
    <cellStyle name="Normal 14 4 9 4 3 8" xfId="21600"/>
    <cellStyle name="Normal 14 4 9 4 4" xfId="21609"/>
    <cellStyle name="Normal 14 4 9 4 4 2" xfId="21610"/>
    <cellStyle name="Normal 14 4 9 4 4 3" xfId="21611"/>
    <cellStyle name="Normal 14 4 9 4 4 4" xfId="21612"/>
    <cellStyle name="Normal 14 4 9 4 5" xfId="21613"/>
    <cellStyle name="Normal 14 4 9 4 6" xfId="21614"/>
    <cellStyle name="Normal 14 4 9 4 7" xfId="21615"/>
    <cellStyle name="Normal 14 4 9 4 8" xfId="21616"/>
    <cellStyle name="Normal 14 4 9 5" xfId="4206"/>
    <cellStyle name="Normal 14 4 9 5 10" xfId="21617"/>
    <cellStyle name="Normal 14 4 9 5 2" xfId="6334"/>
    <cellStyle name="Normal 14 4 9 5 2 2" xfId="7842"/>
    <cellStyle name="Normal 14 4 9 5 2 2 2" xfId="21620"/>
    <cellStyle name="Normal 14 4 9 5 2 2 2 2" xfId="21621"/>
    <cellStyle name="Normal 14 4 9 5 2 2 3" xfId="21622"/>
    <cellStyle name="Normal 14 4 9 5 2 2 4" xfId="21623"/>
    <cellStyle name="Normal 14 4 9 5 2 2 5" xfId="21624"/>
    <cellStyle name="Normal 14 4 9 5 2 2 7" xfId="21619"/>
    <cellStyle name="Normal 14 4 9 5 2 3" xfId="21625"/>
    <cellStyle name="Normal 14 4 9 5 2 3 2" xfId="21626"/>
    <cellStyle name="Normal 14 4 9 5 2 4" xfId="21627"/>
    <cellStyle name="Normal 14 4 9 5 2 5" xfId="21628"/>
    <cellStyle name="Normal 14 4 9 5 2 6" xfId="21629"/>
    <cellStyle name="Normal 14 4 9 5 2 8" xfId="21618"/>
    <cellStyle name="Normal 14 4 9 5 3" xfId="7088"/>
    <cellStyle name="Normal 14 4 9 5 3 2" xfId="21631"/>
    <cellStyle name="Normal 14 4 9 5 3 2 2" xfId="21632"/>
    <cellStyle name="Normal 14 4 9 5 3 2 3" xfId="21633"/>
    <cellStyle name="Normal 14 4 9 5 3 2 4" xfId="21634"/>
    <cellStyle name="Normal 14 4 9 5 3 3" xfId="21635"/>
    <cellStyle name="Normal 14 4 9 5 3 4" xfId="21636"/>
    <cellStyle name="Normal 14 4 9 5 3 5" xfId="21637"/>
    <cellStyle name="Normal 14 4 9 5 3 6" xfId="21638"/>
    <cellStyle name="Normal 14 4 9 5 3 8" xfId="21630"/>
    <cellStyle name="Normal 14 4 9 5 4" xfId="21639"/>
    <cellStyle name="Normal 14 4 9 5 4 2" xfId="21640"/>
    <cellStyle name="Normal 14 4 9 5 4 3" xfId="21641"/>
    <cellStyle name="Normal 14 4 9 5 4 4" xfId="21642"/>
    <cellStyle name="Normal 14 4 9 5 5" xfId="21643"/>
    <cellStyle name="Normal 14 4 9 5 6" xfId="21644"/>
    <cellStyle name="Normal 14 4 9 5 7" xfId="21645"/>
    <cellStyle name="Normal 14 4 9 5 8" xfId="21646"/>
    <cellStyle name="Normal 14 4 9 6" xfId="21647"/>
    <cellStyle name="Normal 14 4 9 7" xfId="21648"/>
    <cellStyle name="Normal 14 40" xfId="1485"/>
    <cellStyle name="Normal 14 40 2" xfId="3188"/>
    <cellStyle name="Normal 14 40 2 2" xfId="21650"/>
    <cellStyle name="Normal 14 40 2 4" xfId="21649"/>
    <cellStyle name="Normal 14 40 3" xfId="21651"/>
    <cellStyle name="Normal 14 40 4" xfId="21652"/>
    <cellStyle name="Normal 14 41" xfId="4445"/>
    <cellStyle name="Normal 14 41 10" xfId="21653"/>
    <cellStyle name="Normal 14 41 10 2" xfId="21654"/>
    <cellStyle name="Normal 14 41 10 2 2" xfId="21655"/>
    <cellStyle name="Normal 14 41 10 3" xfId="21656"/>
    <cellStyle name="Normal 14 41 11" xfId="21657"/>
    <cellStyle name="Normal 14 41 11 2" xfId="21658"/>
    <cellStyle name="Normal 14 41 12" xfId="21659"/>
    <cellStyle name="Normal 14 41 13" xfId="21660"/>
    <cellStyle name="Normal 14 41 2" xfId="21661"/>
    <cellStyle name="Normal 14 41 3" xfId="21662"/>
    <cellStyle name="Normal 14 41 3 2" xfId="21663"/>
    <cellStyle name="Normal 14 41 3 2 2" xfId="21664"/>
    <cellStyle name="Normal 14 41 3 2 2 2" xfId="21665"/>
    <cellStyle name="Normal 14 41 3 2 3" xfId="21666"/>
    <cellStyle name="Normal 14 41 3 3" xfId="21667"/>
    <cellStyle name="Normal 14 41 3 3 2" xfId="21668"/>
    <cellStyle name="Normal 14 41 3 4" xfId="21669"/>
    <cellStyle name="Normal 14 41 4" xfId="21670"/>
    <cellStyle name="Normal 14 41 4 2" xfId="21671"/>
    <cellStyle name="Normal 14 41 4 2 2" xfId="21672"/>
    <cellStyle name="Normal 14 41 4 2 2 2" xfId="21673"/>
    <cellStyle name="Normal 14 41 4 2 3" xfId="21674"/>
    <cellStyle name="Normal 14 41 4 3" xfId="21675"/>
    <cellStyle name="Normal 14 41 4 3 2" xfId="21676"/>
    <cellStyle name="Normal 14 41 4 4" xfId="21677"/>
    <cellStyle name="Normal 14 41 5" xfId="21678"/>
    <cellStyle name="Normal 14 41 5 2" xfId="21679"/>
    <cellStyle name="Normal 14 41 5 2 2" xfId="21680"/>
    <cellStyle name="Normal 14 41 5 2 2 2" xfId="21681"/>
    <cellStyle name="Normal 14 41 5 2 3" xfId="21682"/>
    <cellStyle name="Normal 14 41 5 3" xfId="21683"/>
    <cellStyle name="Normal 14 41 5 3 2" xfId="21684"/>
    <cellStyle name="Normal 14 41 5 4" xfId="21685"/>
    <cellStyle name="Normal 14 41 6" xfId="21686"/>
    <cellStyle name="Normal 14 41 6 2" xfId="21687"/>
    <cellStyle name="Normal 14 41 6 2 2" xfId="21688"/>
    <cellStyle name="Normal 14 41 6 2 2 2" xfId="21689"/>
    <cellStyle name="Normal 14 41 6 2 3" xfId="21690"/>
    <cellStyle name="Normal 14 41 6 3" xfId="21691"/>
    <cellStyle name="Normal 14 41 6 3 2" xfId="21692"/>
    <cellStyle name="Normal 14 41 6 4" xfId="21693"/>
    <cellStyle name="Normal 14 41 7" xfId="21694"/>
    <cellStyle name="Normal 14 41 7 2" xfId="21695"/>
    <cellStyle name="Normal 14 41 7 2 2" xfId="21696"/>
    <cellStyle name="Normal 14 41 7 2 2 2" xfId="21697"/>
    <cellStyle name="Normal 14 41 7 2 3" xfId="21698"/>
    <cellStyle name="Normal 14 41 7 3" xfId="21699"/>
    <cellStyle name="Normal 14 41 7 3 2" xfId="21700"/>
    <cellStyle name="Normal 14 41 7 4" xfId="21701"/>
    <cellStyle name="Normal 14 41 8" xfId="21702"/>
    <cellStyle name="Normal 14 41 8 2" xfId="21703"/>
    <cellStyle name="Normal 14 41 8 2 2" xfId="21704"/>
    <cellStyle name="Normal 14 41 8 3" xfId="21705"/>
    <cellStyle name="Normal 14 41 9" xfId="21706"/>
    <cellStyle name="Normal 14 41 9 2" xfId="21707"/>
    <cellStyle name="Normal 14 41 9 2 2" xfId="21708"/>
    <cellStyle name="Normal 14 41 9 3" xfId="21709"/>
    <cellStyle name="Normal 14 42" xfId="21710"/>
    <cellStyle name="Normal 14 42 10" xfId="21711"/>
    <cellStyle name="Normal 14 42 2" xfId="21712"/>
    <cellStyle name="Normal 14 42 2 2" xfId="21713"/>
    <cellStyle name="Normal 14 42 2 2 2" xfId="21714"/>
    <cellStyle name="Normal 14 42 2 2 2 2" xfId="21715"/>
    <cellStyle name="Normal 14 42 2 2 3" xfId="21716"/>
    <cellStyle name="Normal 14 42 2 3" xfId="21717"/>
    <cellStyle name="Normal 14 42 2 3 2" xfId="21718"/>
    <cellStyle name="Normal 14 42 2 4" xfId="21719"/>
    <cellStyle name="Normal 14 42 3" xfId="21720"/>
    <cellStyle name="Normal 14 42 3 2" xfId="21721"/>
    <cellStyle name="Normal 14 42 3 2 2" xfId="21722"/>
    <cellStyle name="Normal 14 42 3 2 2 2" xfId="21723"/>
    <cellStyle name="Normal 14 42 3 2 3" xfId="21724"/>
    <cellStyle name="Normal 14 42 3 3" xfId="21725"/>
    <cellStyle name="Normal 14 42 3 3 2" xfId="21726"/>
    <cellStyle name="Normal 14 42 3 4" xfId="21727"/>
    <cellStyle name="Normal 14 42 4" xfId="21728"/>
    <cellStyle name="Normal 14 42 4 2" xfId="21729"/>
    <cellStyle name="Normal 14 42 4 2 2" xfId="21730"/>
    <cellStyle name="Normal 14 42 4 2 2 2" xfId="21731"/>
    <cellStyle name="Normal 14 42 4 2 3" xfId="21732"/>
    <cellStyle name="Normal 14 42 4 3" xfId="21733"/>
    <cellStyle name="Normal 14 42 4 3 2" xfId="21734"/>
    <cellStyle name="Normal 14 42 4 4" xfId="21735"/>
    <cellStyle name="Normal 14 42 5" xfId="21736"/>
    <cellStyle name="Normal 14 42 5 2" xfId="21737"/>
    <cellStyle name="Normal 14 42 5 2 2" xfId="21738"/>
    <cellStyle name="Normal 14 42 5 2 2 2" xfId="21739"/>
    <cellStyle name="Normal 14 42 5 2 3" xfId="21740"/>
    <cellStyle name="Normal 14 42 5 3" xfId="21741"/>
    <cellStyle name="Normal 14 42 5 3 2" xfId="21742"/>
    <cellStyle name="Normal 14 42 5 4" xfId="21743"/>
    <cellStyle name="Normal 14 42 6" xfId="21744"/>
    <cellStyle name="Normal 14 42 7" xfId="21745"/>
    <cellStyle name="Normal 14 42 7 2" xfId="21746"/>
    <cellStyle name="Normal 14 42 7 2 2" xfId="21747"/>
    <cellStyle name="Normal 14 42 7 3" xfId="21748"/>
    <cellStyle name="Normal 14 42 8" xfId="21749"/>
    <cellStyle name="Normal 14 42 8 2" xfId="21750"/>
    <cellStyle name="Normal 14 42 8 2 2" xfId="21751"/>
    <cellStyle name="Normal 14 42 8 3" xfId="21752"/>
    <cellStyle name="Normal 14 42 9" xfId="21753"/>
    <cellStyle name="Normal 14 42 9 2" xfId="21754"/>
    <cellStyle name="Normal 14 43" xfId="21755"/>
    <cellStyle name="Normal 14 44" xfId="21756"/>
    <cellStyle name="Normal 14 45" xfId="21757"/>
    <cellStyle name="Normal 14 46" xfId="21758"/>
    <cellStyle name="Normal 14 46 2" xfId="21759"/>
    <cellStyle name="Normal 14 46 2 2" xfId="21760"/>
    <cellStyle name="Normal 14 46 3" xfId="21761"/>
    <cellStyle name="Normal 14 47" xfId="8077"/>
    <cellStyle name="Normal 14 5" xfId="1486"/>
    <cellStyle name="Normal 14 6" xfId="1487"/>
    <cellStyle name="Normal 14 7" xfId="1488"/>
    <cellStyle name="Normal 14 8" xfId="1489"/>
    <cellStyle name="Normal 14 9" xfId="1490"/>
    <cellStyle name="Normal 14_ALL-Saturs" xfId="4449"/>
    <cellStyle name="Normal 15" xfId="1491"/>
    <cellStyle name="Normal 15 10" xfId="1492"/>
    <cellStyle name="Normal 15 11" xfId="1493"/>
    <cellStyle name="Normal 15 12" xfId="1494"/>
    <cellStyle name="Normal 15 13" xfId="1495"/>
    <cellStyle name="Normal 15 14" xfId="1496"/>
    <cellStyle name="Normal 15 14 2" xfId="1497"/>
    <cellStyle name="Normal 15 14 2 2" xfId="3189"/>
    <cellStyle name="Normal 15 14 2 2 2" xfId="21763"/>
    <cellStyle name="Normal 15 14 2 2 4" xfId="21762"/>
    <cellStyle name="Normal 15 14 2 3" xfId="21764"/>
    <cellStyle name="Normal 15 14 2 4" xfId="21765"/>
    <cellStyle name="Normal 15 14 3" xfId="1498"/>
    <cellStyle name="Normal 15 14 4" xfId="3850"/>
    <cellStyle name="Normal 15 15" xfId="1499"/>
    <cellStyle name="Normal 15 15 2" xfId="1500"/>
    <cellStyle name="Normal 15 15 2 2" xfId="3190"/>
    <cellStyle name="Normal 15 15 2 2 2" xfId="21767"/>
    <cellStyle name="Normal 15 15 2 2 4" xfId="21766"/>
    <cellStyle name="Normal 15 15 2 3" xfId="21768"/>
    <cellStyle name="Normal 15 15 2 4" xfId="21769"/>
    <cellStyle name="Normal 15 15 3" xfId="1501"/>
    <cellStyle name="Normal 15 15 4" xfId="3849"/>
    <cellStyle name="Normal 15 16" xfId="1502"/>
    <cellStyle name="Normal 15 16 2" xfId="1503"/>
    <cellStyle name="Normal 15 16 2 2" xfId="3191"/>
    <cellStyle name="Normal 15 16 2 2 2" xfId="21771"/>
    <cellStyle name="Normal 15 16 2 2 4" xfId="21770"/>
    <cellStyle name="Normal 15 16 2 3" xfId="21772"/>
    <cellStyle name="Normal 15 16 2 4" xfId="21773"/>
    <cellStyle name="Normal 15 16 3" xfId="1504"/>
    <cellStyle name="Normal 15 16 4" xfId="3848"/>
    <cellStyle name="Normal 15 17" xfId="1505"/>
    <cellStyle name="Normal 15 17 2" xfId="1506"/>
    <cellStyle name="Normal 15 17 2 2" xfId="3192"/>
    <cellStyle name="Normal 15 17 2 2 2" xfId="21775"/>
    <cellStyle name="Normal 15 17 2 2 4" xfId="21774"/>
    <cellStyle name="Normal 15 17 2 3" xfId="21776"/>
    <cellStyle name="Normal 15 17 2 4" xfId="21777"/>
    <cellStyle name="Normal 15 17 3" xfId="1507"/>
    <cellStyle name="Normal 15 17 4" xfId="3847"/>
    <cellStyle name="Normal 15 18" xfId="1508"/>
    <cellStyle name="Normal 15 18 2" xfId="1509"/>
    <cellStyle name="Normal 15 18 2 2" xfId="3193"/>
    <cellStyle name="Normal 15 18 2 2 2" xfId="21779"/>
    <cellStyle name="Normal 15 18 2 2 4" xfId="21778"/>
    <cellStyle name="Normal 15 18 2 3" xfId="21780"/>
    <cellStyle name="Normal 15 18 2 4" xfId="21781"/>
    <cellStyle name="Normal 15 18 3" xfId="1510"/>
    <cellStyle name="Normal 15 18 4" xfId="3846"/>
    <cellStyle name="Normal 15 19" xfId="1511"/>
    <cellStyle name="Normal 15 19 2" xfId="1512"/>
    <cellStyle name="Normal 15 19 2 2" xfId="3194"/>
    <cellStyle name="Normal 15 19 2 2 2" xfId="21783"/>
    <cellStyle name="Normal 15 19 2 2 4" xfId="21782"/>
    <cellStyle name="Normal 15 19 2 3" xfId="21784"/>
    <cellStyle name="Normal 15 19 2 4" xfId="21785"/>
    <cellStyle name="Normal 15 19 3" xfId="1513"/>
    <cellStyle name="Normal 15 19 4" xfId="3845"/>
    <cellStyle name="Normal 15 2" xfId="1514"/>
    <cellStyle name="Normal 15 20" xfId="1515"/>
    <cellStyle name="Normal 15 20 2" xfId="1516"/>
    <cellStyle name="Normal 15 20 2 2" xfId="3195"/>
    <cellStyle name="Normal 15 20 2 2 2" xfId="21787"/>
    <cellStyle name="Normal 15 20 2 2 4" xfId="21786"/>
    <cellStyle name="Normal 15 20 2 3" xfId="21788"/>
    <cellStyle name="Normal 15 20 2 4" xfId="21789"/>
    <cellStyle name="Normal 15 20 3" xfId="1517"/>
    <cellStyle name="Normal 15 20 4" xfId="3844"/>
    <cellStyle name="Normal 15 21" xfId="1518"/>
    <cellStyle name="Normal 15 21 2" xfId="1519"/>
    <cellStyle name="Normal 15 21 2 2" xfId="3196"/>
    <cellStyle name="Normal 15 21 2 2 2" xfId="21791"/>
    <cellStyle name="Normal 15 21 2 2 4" xfId="21790"/>
    <cellStyle name="Normal 15 21 2 3" xfId="21792"/>
    <cellStyle name="Normal 15 21 2 4" xfId="21793"/>
    <cellStyle name="Normal 15 21 3" xfId="1520"/>
    <cellStyle name="Normal 15 21 4" xfId="3843"/>
    <cellStyle name="Normal 15 22" xfId="1521"/>
    <cellStyle name="Normal 15 22 2" xfId="1522"/>
    <cellStyle name="Normal 15 22 2 2" xfId="3197"/>
    <cellStyle name="Normal 15 22 2 2 2" xfId="21795"/>
    <cellStyle name="Normal 15 22 2 2 4" xfId="21794"/>
    <cellStyle name="Normal 15 22 2 3" xfId="21796"/>
    <cellStyle name="Normal 15 22 2 4" xfId="21797"/>
    <cellStyle name="Normal 15 22 3" xfId="1523"/>
    <cellStyle name="Normal 15 22 4" xfId="3842"/>
    <cellStyle name="Normal 15 23" xfId="1524"/>
    <cellStyle name="Normal 15 23 2" xfId="1525"/>
    <cellStyle name="Normal 15 23 2 2" xfId="3198"/>
    <cellStyle name="Normal 15 23 2 2 2" xfId="21799"/>
    <cellStyle name="Normal 15 23 2 2 4" xfId="21798"/>
    <cellStyle name="Normal 15 23 2 3" xfId="21800"/>
    <cellStyle name="Normal 15 23 2 4" xfId="21801"/>
    <cellStyle name="Normal 15 23 3" xfId="1526"/>
    <cellStyle name="Normal 15 23 4" xfId="3841"/>
    <cellStyle name="Normal 15 24" xfId="1527"/>
    <cellStyle name="Normal 15 24 2" xfId="1528"/>
    <cellStyle name="Normal 15 24 2 2" xfId="3199"/>
    <cellStyle name="Normal 15 24 2 2 2" xfId="21803"/>
    <cellStyle name="Normal 15 24 2 2 4" xfId="21802"/>
    <cellStyle name="Normal 15 24 2 3" xfId="21804"/>
    <cellStyle name="Normal 15 24 2 4" xfId="21805"/>
    <cellStyle name="Normal 15 24 3" xfId="1529"/>
    <cellStyle name="Normal 15 24 4" xfId="3840"/>
    <cellStyle name="Normal 15 25" xfId="1530"/>
    <cellStyle name="Normal 15 25 2" xfId="1531"/>
    <cellStyle name="Normal 15 25 2 2" xfId="3200"/>
    <cellStyle name="Normal 15 25 2 2 2" xfId="21807"/>
    <cellStyle name="Normal 15 25 2 2 4" xfId="21806"/>
    <cellStyle name="Normal 15 25 2 3" xfId="21808"/>
    <cellStyle name="Normal 15 25 2 4" xfId="21809"/>
    <cellStyle name="Normal 15 25 3" xfId="1532"/>
    <cellStyle name="Normal 15 25 4" xfId="3839"/>
    <cellStyle name="Normal 15 26" xfId="1533"/>
    <cellStyle name="Normal 15 26 2" xfId="1534"/>
    <cellStyle name="Normal 15 26 2 2" xfId="3201"/>
    <cellStyle name="Normal 15 26 2 2 2" xfId="21811"/>
    <cellStyle name="Normal 15 26 2 2 4" xfId="21810"/>
    <cellStyle name="Normal 15 26 2 3" xfId="21812"/>
    <cellStyle name="Normal 15 26 2 4" xfId="21813"/>
    <cellStyle name="Normal 15 26 3" xfId="1535"/>
    <cellStyle name="Normal 15 26 4" xfId="3838"/>
    <cellStyle name="Normal 15 27" xfId="1536"/>
    <cellStyle name="Normal 15 27 2" xfId="1537"/>
    <cellStyle name="Normal 15 27 2 2" xfId="3202"/>
    <cellStyle name="Normal 15 27 2 2 2" xfId="21815"/>
    <cellStyle name="Normal 15 27 2 2 4" xfId="21814"/>
    <cellStyle name="Normal 15 27 2 3" xfId="21816"/>
    <cellStyle name="Normal 15 27 2 4" xfId="21817"/>
    <cellStyle name="Normal 15 27 3" xfId="1538"/>
    <cellStyle name="Normal 15 27 4" xfId="3837"/>
    <cellStyle name="Normal 15 28" xfId="1539"/>
    <cellStyle name="Normal 15 28 2" xfId="1540"/>
    <cellStyle name="Normal 15 28 2 2" xfId="3203"/>
    <cellStyle name="Normal 15 28 2 2 2" xfId="21819"/>
    <cellStyle name="Normal 15 28 2 2 4" xfId="21818"/>
    <cellStyle name="Normal 15 28 2 3" xfId="21820"/>
    <cellStyle name="Normal 15 28 2 4" xfId="21821"/>
    <cellStyle name="Normal 15 28 3" xfId="1541"/>
    <cellStyle name="Normal 15 28 4" xfId="3836"/>
    <cellStyle name="Normal 15 29" xfId="1542"/>
    <cellStyle name="Normal 15 29 2" xfId="1543"/>
    <cellStyle name="Normal 15 29 2 2" xfId="3204"/>
    <cellStyle name="Normal 15 29 2 2 2" xfId="21823"/>
    <cellStyle name="Normal 15 29 2 2 4" xfId="21822"/>
    <cellStyle name="Normal 15 29 2 3" xfId="21824"/>
    <cellStyle name="Normal 15 29 2 4" xfId="21825"/>
    <cellStyle name="Normal 15 29 3" xfId="1544"/>
    <cellStyle name="Normal 15 29 4" xfId="3835"/>
    <cellStyle name="Normal 15 3" xfId="1545"/>
    <cellStyle name="Normal 15 30" xfId="1546"/>
    <cellStyle name="Normal 15 30 2" xfId="3205"/>
    <cellStyle name="Normal 15 30 2 2" xfId="21827"/>
    <cellStyle name="Normal 15 30 2 4" xfId="21826"/>
    <cellStyle name="Normal 15 30 3" xfId="21828"/>
    <cellStyle name="Normal 15 30 4" xfId="21829"/>
    <cellStyle name="Normal 15 31" xfId="21830"/>
    <cellStyle name="Normal 15 32" xfId="21831"/>
    <cellStyle name="Normal 15 4" xfId="1547"/>
    <cellStyle name="Normal 15 5" xfId="1548"/>
    <cellStyle name="Normal 15 6" xfId="1549"/>
    <cellStyle name="Normal 15 7" xfId="1550"/>
    <cellStyle name="Normal 15 8" xfId="1551"/>
    <cellStyle name="Normal 15 9" xfId="1552"/>
    <cellStyle name="Normal 15_ALL-Saturs" xfId="2779"/>
    <cellStyle name="Normal 16" xfId="1553"/>
    <cellStyle name="Normal 16 10" xfId="1554"/>
    <cellStyle name="Normal 16 10 10" xfId="21832"/>
    <cellStyle name="Normal 16 10 2" xfId="21833"/>
    <cellStyle name="Normal 16 10 3" xfId="21834"/>
    <cellStyle name="Normal 16 10 4" xfId="21835"/>
    <cellStyle name="Normal 16 10 5" xfId="21836"/>
    <cellStyle name="Normal 16 10 6" xfId="21837"/>
    <cellStyle name="Normal 16 10 7" xfId="21838"/>
    <cellStyle name="Normal 16 10 8" xfId="21839"/>
    <cellStyle name="Normal 16 11" xfId="1555"/>
    <cellStyle name="Normal 16 11 10" xfId="21840"/>
    <cellStyle name="Normal 16 11 2" xfId="21841"/>
    <cellStyle name="Normal 16 11 3" xfId="21842"/>
    <cellStyle name="Normal 16 11 4" xfId="21843"/>
    <cellStyle name="Normal 16 11 5" xfId="21844"/>
    <cellStyle name="Normal 16 11 6" xfId="21845"/>
    <cellStyle name="Normal 16 11 7" xfId="21846"/>
    <cellStyle name="Normal 16 11 8" xfId="21847"/>
    <cellStyle name="Normal 16 12" xfId="1556"/>
    <cellStyle name="Normal 16 12 10" xfId="21848"/>
    <cellStyle name="Normal 16 12 2" xfId="21849"/>
    <cellStyle name="Normal 16 12 3" xfId="21850"/>
    <cellStyle name="Normal 16 12 4" xfId="21851"/>
    <cellStyle name="Normal 16 12 5" xfId="21852"/>
    <cellStyle name="Normal 16 12 6" xfId="21853"/>
    <cellStyle name="Normal 16 12 7" xfId="21854"/>
    <cellStyle name="Normal 16 12 8" xfId="21855"/>
    <cellStyle name="Normal 16 13" xfId="1557"/>
    <cellStyle name="Normal 16 13 10" xfId="21856"/>
    <cellStyle name="Normal 16 13 2" xfId="21857"/>
    <cellStyle name="Normal 16 13 3" xfId="21858"/>
    <cellStyle name="Normal 16 13 4" xfId="21859"/>
    <cellStyle name="Normal 16 13 5" xfId="21860"/>
    <cellStyle name="Normal 16 13 6" xfId="21861"/>
    <cellStyle name="Normal 16 13 7" xfId="21862"/>
    <cellStyle name="Normal 16 13 8" xfId="21863"/>
    <cellStyle name="Normal 16 14" xfId="2952"/>
    <cellStyle name="Normal 16 14 10" xfId="21864"/>
    <cellStyle name="Normal 16 14 2" xfId="5839"/>
    <cellStyle name="Normal 16 14 2 2" xfId="7350"/>
    <cellStyle name="Normal 16 14 2 2 2" xfId="21867"/>
    <cellStyle name="Normal 16 14 2 2 2 2" xfId="21868"/>
    <cellStyle name="Normal 16 14 2 2 3" xfId="21869"/>
    <cellStyle name="Normal 16 14 2 2 4" xfId="21870"/>
    <cellStyle name="Normal 16 14 2 2 5" xfId="21871"/>
    <cellStyle name="Normal 16 14 2 2 7" xfId="21866"/>
    <cellStyle name="Normal 16 14 2 3" xfId="21872"/>
    <cellStyle name="Normal 16 14 2 3 2" xfId="21873"/>
    <cellStyle name="Normal 16 14 2 4" xfId="21874"/>
    <cellStyle name="Normal 16 14 2 5" xfId="21875"/>
    <cellStyle name="Normal 16 14 2 6" xfId="21876"/>
    <cellStyle name="Normal 16 14 2 8" xfId="21865"/>
    <cellStyle name="Normal 16 14 3" xfId="6596"/>
    <cellStyle name="Normal 16 14 3 2" xfId="21878"/>
    <cellStyle name="Normal 16 14 3 2 2" xfId="21879"/>
    <cellStyle name="Normal 16 14 3 2 3" xfId="21880"/>
    <cellStyle name="Normal 16 14 3 2 4" xfId="21881"/>
    <cellStyle name="Normal 16 14 3 3" xfId="21882"/>
    <cellStyle name="Normal 16 14 3 4" xfId="21883"/>
    <cellStyle name="Normal 16 14 3 5" xfId="21884"/>
    <cellStyle name="Normal 16 14 3 6" xfId="21885"/>
    <cellStyle name="Normal 16 14 3 8" xfId="21877"/>
    <cellStyle name="Normal 16 14 4" xfId="21886"/>
    <cellStyle name="Normal 16 14 4 2" xfId="21887"/>
    <cellStyle name="Normal 16 14 4 3" xfId="21888"/>
    <cellStyle name="Normal 16 14 4 4" xfId="21889"/>
    <cellStyle name="Normal 16 14 5" xfId="21890"/>
    <cellStyle name="Normal 16 14 6" xfId="21891"/>
    <cellStyle name="Normal 16 14 7" xfId="21892"/>
    <cellStyle name="Normal 16 14 8" xfId="21893"/>
    <cellStyle name="Normal 16 15" xfId="3953"/>
    <cellStyle name="Normal 16 15 2" xfId="21895"/>
    <cellStyle name="Normal 16 15 2 2" xfId="21896"/>
    <cellStyle name="Normal 16 15 2 2 2" xfId="21897"/>
    <cellStyle name="Normal 16 15 2 2 3" xfId="21898"/>
    <cellStyle name="Normal 16 15 2 2 4" xfId="21899"/>
    <cellStyle name="Normal 16 15 2 3" xfId="21900"/>
    <cellStyle name="Normal 16 15 2 4" xfId="21901"/>
    <cellStyle name="Normal 16 15 2 5" xfId="21902"/>
    <cellStyle name="Normal 16 15 3" xfId="21903"/>
    <cellStyle name="Normal 16 15 3 2" xfId="21904"/>
    <cellStyle name="Normal 16 15 3 2 2" xfId="21905"/>
    <cellStyle name="Normal 16 15 3 2 3" xfId="21906"/>
    <cellStyle name="Normal 16 15 3 2 4" xfId="21907"/>
    <cellStyle name="Normal 16 15 3 3" xfId="21908"/>
    <cellStyle name="Normal 16 15 3 4" xfId="21909"/>
    <cellStyle name="Normal 16 15 3 5" xfId="21910"/>
    <cellStyle name="Normal 16 15 4" xfId="21911"/>
    <cellStyle name="Normal 16 15 4 2" xfId="21912"/>
    <cellStyle name="Normal 16 15 4 3" xfId="21913"/>
    <cellStyle name="Normal 16 15 4 4" xfId="21914"/>
    <cellStyle name="Normal 16 15 6" xfId="21894"/>
    <cellStyle name="Normal 16 16" xfId="5810"/>
    <cellStyle name="Normal 16 16 10" xfId="21915"/>
    <cellStyle name="Normal 16 16 2" xfId="7321"/>
    <cellStyle name="Normal 16 16 2 2" xfId="21917"/>
    <cellStyle name="Normal 16 16 2 2 2" xfId="21918"/>
    <cellStyle name="Normal 16 16 2 2 3" xfId="21919"/>
    <cellStyle name="Normal 16 16 2 2 4" xfId="21920"/>
    <cellStyle name="Normal 16 16 2 3" xfId="21921"/>
    <cellStyle name="Normal 16 16 2 4" xfId="21922"/>
    <cellStyle name="Normal 16 16 2 5" xfId="21923"/>
    <cellStyle name="Normal 16 16 2 6" xfId="21924"/>
    <cellStyle name="Normal 16 16 2 8" xfId="21916"/>
    <cellStyle name="Normal 16 16 3" xfId="21925"/>
    <cellStyle name="Normal 16 16 3 2" xfId="21926"/>
    <cellStyle name="Normal 16 16 3 2 2" xfId="21927"/>
    <cellStyle name="Normal 16 16 3 2 3" xfId="21928"/>
    <cellStyle name="Normal 16 16 3 2 4" xfId="21929"/>
    <cellStyle name="Normal 16 16 3 3" xfId="21930"/>
    <cellStyle name="Normal 16 16 3 4" xfId="21931"/>
    <cellStyle name="Normal 16 16 3 5" xfId="21932"/>
    <cellStyle name="Normal 16 16 4" xfId="21933"/>
    <cellStyle name="Normal 16 16 4 2" xfId="21934"/>
    <cellStyle name="Normal 16 16 4 3" xfId="21935"/>
    <cellStyle name="Normal 16 16 4 4" xfId="21936"/>
    <cellStyle name="Normal 16 16 5" xfId="21937"/>
    <cellStyle name="Normal 16 16 6" xfId="21938"/>
    <cellStyle name="Normal 16 16 7" xfId="21939"/>
    <cellStyle name="Normal 16 16 8" xfId="21940"/>
    <cellStyle name="Normal 16 17" xfId="6567"/>
    <cellStyle name="Normal 16 17 10" xfId="21941"/>
    <cellStyle name="Normal 16 17 2" xfId="21942"/>
    <cellStyle name="Normal 16 17 2 2" xfId="21943"/>
    <cellStyle name="Normal 16 17 2 2 2" xfId="21944"/>
    <cellStyle name="Normal 16 17 2 2 3" xfId="21945"/>
    <cellStyle name="Normal 16 17 2 2 4" xfId="21946"/>
    <cellStyle name="Normal 16 17 2 3" xfId="21947"/>
    <cellStyle name="Normal 16 17 2 4" xfId="21948"/>
    <cellStyle name="Normal 16 17 2 5" xfId="21949"/>
    <cellStyle name="Normal 16 17 3" xfId="21950"/>
    <cellStyle name="Normal 16 17 3 2" xfId="21951"/>
    <cellStyle name="Normal 16 17 3 2 2" xfId="21952"/>
    <cellStyle name="Normal 16 17 3 2 3" xfId="21953"/>
    <cellStyle name="Normal 16 17 3 2 4" xfId="21954"/>
    <cellStyle name="Normal 16 17 3 3" xfId="21955"/>
    <cellStyle name="Normal 16 17 3 4" xfId="21956"/>
    <cellStyle name="Normal 16 17 3 5" xfId="21957"/>
    <cellStyle name="Normal 16 17 4" xfId="21958"/>
    <cellStyle name="Normal 16 17 4 2" xfId="21959"/>
    <cellStyle name="Normal 16 17 4 3" xfId="21960"/>
    <cellStyle name="Normal 16 17 4 4" xfId="21961"/>
    <cellStyle name="Normal 16 17 5" xfId="21962"/>
    <cellStyle name="Normal 16 17 6" xfId="21963"/>
    <cellStyle name="Normal 16 17 7" xfId="21964"/>
    <cellStyle name="Normal 16 17 8" xfId="21965"/>
    <cellStyle name="Normal 16 18" xfId="2923"/>
    <cellStyle name="Normal 16 18 2" xfId="21967"/>
    <cellStyle name="Normal 16 18 2 2" xfId="21968"/>
    <cellStyle name="Normal 16 18 2 2 2" xfId="21969"/>
    <cellStyle name="Normal 16 18 2 2 3" xfId="21970"/>
    <cellStyle name="Normal 16 18 2 2 4" xfId="21971"/>
    <cellStyle name="Normal 16 18 2 3" xfId="21972"/>
    <cellStyle name="Normal 16 18 2 4" xfId="21973"/>
    <cellStyle name="Normal 16 18 2 5" xfId="21974"/>
    <cellStyle name="Normal 16 18 3" xfId="21975"/>
    <cellStyle name="Normal 16 18 3 2" xfId="21976"/>
    <cellStyle name="Normal 16 18 3 3" xfId="21977"/>
    <cellStyle name="Normal 16 18 3 4" xfId="21978"/>
    <cellStyle name="Normal 16 18 4" xfId="21979"/>
    <cellStyle name="Normal 16 18 5" xfId="21980"/>
    <cellStyle name="Normal 16 18 6" xfId="21981"/>
    <cellStyle name="Normal 16 18 8" xfId="21966"/>
    <cellStyle name="Normal 16 19" xfId="21982"/>
    <cellStyle name="Normal 16 19 2" xfId="21983"/>
    <cellStyle name="Normal 16 19 2 2" xfId="21984"/>
    <cellStyle name="Normal 16 19 2 3" xfId="21985"/>
    <cellStyle name="Normal 16 19 2 4" xfId="21986"/>
    <cellStyle name="Normal 16 19 3" xfId="21987"/>
    <cellStyle name="Normal 16 19 4" xfId="21988"/>
    <cellStyle name="Normal 16 19 5" xfId="21989"/>
    <cellStyle name="Normal 16 2" xfId="1558"/>
    <cellStyle name="Normal 16 2 2" xfId="8138"/>
    <cellStyle name="Normal 16 2 2 10" xfId="21990"/>
    <cellStyle name="Normal 16 2 2 10 2" xfId="21991"/>
    <cellStyle name="Normal 16 2 2 11" xfId="21992"/>
    <cellStyle name="Normal 16 2 2 12" xfId="21993"/>
    <cellStyle name="Normal 16 2 2 13" xfId="21994"/>
    <cellStyle name="Normal 16 2 2 14" xfId="21995"/>
    <cellStyle name="Normal 16 2 2 15" xfId="21996"/>
    <cellStyle name="Normal 16 2 2 16" xfId="21997"/>
    <cellStyle name="Normal 16 2 2 17" xfId="21998"/>
    <cellStyle name="Normal 16 2 2 2" xfId="8177"/>
    <cellStyle name="Normal 16 2 2 2 10" xfId="21999"/>
    <cellStyle name="Normal 16 2 2 2 11" xfId="22000"/>
    <cellStyle name="Normal 16 2 2 2 12" xfId="22001"/>
    <cellStyle name="Normal 16 2 2 2 13" xfId="22002"/>
    <cellStyle name="Normal 16 2 2 2 14" xfId="22003"/>
    <cellStyle name="Normal 16 2 2 2 15" xfId="22004"/>
    <cellStyle name="Normal 16 2 2 2 2" xfId="22005"/>
    <cellStyle name="Normal 16 2 2 2 2 10" xfId="22006"/>
    <cellStyle name="Normal 16 2 2 2 2 11" xfId="22007"/>
    <cellStyle name="Normal 16 2 2 2 2 2" xfId="22008"/>
    <cellStyle name="Normal 16 2 2 2 2 2 2" xfId="22009"/>
    <cellStyle name="Normal 16 2 2 2 2 2 3" xfId="22010"/>
    <cellStyle name="Normal 16 2 2 2 2 2 4" xfId="22011"/>
    <cellStyle name="Normal 16 2 2 2 2 2 5" xfId="22012"/>
    <cellStyle name="Normal 16 2 2 2 2 2 6" xfId="22013"/>
    <cellStyle name="Normal 16 2 2 2 2 2 7" xfId="22014"/>
    <cellStyle name="Normal 16 2 2 2 2 2 8" xfId="22015"/>
    <cellStyle name="Normal 16 2 2 2 2 3" xfId="22016"/>
    <cellStyle name="Normal 16 2 2 2 2 3 2" xfId="22017"/>
    <cellStyle name="Normal 16 2 2 2 2 3 3" xfId="22018"/>
    <cellStyle name="Normal 16 2 2 2 2 3 4" xfId="22019"/>
    <cellStyle name="Normal 16 2 2 2 2 3 5" xfId="22020"/>
    <cellStyle name="Normal 16 2 2 2 2 3 6" xfId="22021"/>
    <cellStyle name="Normal 16 2 2 2 2 3 7" xfId="22022"/>
    <cellStyle name="Normal 16 2 2 2 2 3 8" xfId="22023"/>
    <cellStyle name="Normal 16 2 2 2 2 4" xfId="22024"/>
    <cellStyle name="Normal 16 2 2 2 2 4 2" xfId="22025"/>
    <cellStyle name="Normal 16 2 2 2 2 4 3" xfId="22026"/>
    <cellStyle name="Normal 16 2 2 2 2 4 4" xfId="22027"/>
    <cellStyle name="Normal 16 2 2 2 2 4 5" xfId="22028"/>
    <cellStyle name="Normal 16 2 2 2 2 4 6" xfId="22029"/>
    <cellStyle name="Normal 16 2 2 2 2 4 7" xfId="22030"/>
    <cellStyle name="Normal 16 2 2 2 2 4 8" xfId="22031"/>
    <cellStyle name="Normal 16 2 2 2 2 5" xfId="22032"/>
    <cellStyle name="Normal 16 2 2 2 2 5 2" xfId="22033"/>
    <cellStyle name="Normal 16 2 2 2 2 6" xfId="22034"/>
    <cellStyle name="Normal 16 2 2 2 2 7" xfId="22035"/>
    <cellStyle name="Normal 16 2 2 2 2 8" xfId="22036"/>
    <cellStyle name="Normal 16 2 2 2 2 9" xfId="22037"/>
    <cellStyle name="Normal 16 2 2 2 3" xfId="22038"/>
    <cellStyle name="Normal 16 2 2 2 3 2" xfId="22039"/>
    <cellStyle name="Normal 16 2 2 2 3 2 2" xfId="22040"/>
    <cellStyle name="Normal 16 2 2 2 3 2 3" xfId="22041"/>
    <cellStyle name="Normal 16 2 2 2 3 2 4" xfId="22042"/>
    <cellStyle name="Normal 16 2 2 2 3 2 5" xfId="22043"/>
    <cellStyle name="Normal 16 2 2 2 3 2 6" xfId="22044"/>
    <cellStyle name="Normal 16 2 2 2 3 2 7" xfId="22045"/>
    <cellStyle name="Normal 16 2 2 2 3 2 8" xfId="22046"/>
    <cellStyle name="Normal 16 2 2 2 3 3" xfId="22047"/>
    <cellStyle name="Normal 16 2 2 2 3 4" xfId="22048"/>
    <cellStyle name="Normal 16 2 2 2 3 5" xfId="22049"/>
    <cellStyle name="Normal 16 2 2 2 3 6" xfId="22050"/>
    <cellStyle name="Normal 16 2 2 2 3 7" xfId="22051"/>
    <cellStyle name="Normal 16 2 2 2 3 8" xfId="22052"/>
    <cellStyle name="Normal 16 2 2 2 3 9" xfId="22053"/>
    <cellStyle name="Normal 16 2 2 2 4" xfId="22054"/>
    <cellStyle name="Normal 16 2 2 2 4 2" xfId="22055"/>
    <cellStyle name="Normal 16 2 2 2 4 3" xfId="22056"/>
    <cellStyle name="Normal 16 2 2 2 4 4" xfId="22057"/>
    <cellStyle name="Normal 16 2 2 2 4 5" xfId="22058"/>
    <cellStyle name="Normal 16 2 2 2 4 6" xfId="22059"/>
    <cellStyle name="Normal 16 2 2 2 4 7" xfId="22060"/>
    <cellStyle name="Normal 16 2 2 2 4 8" xfId="22061"/>
    <cellStyle name="Normal 16 2 2 2 5" xfId="22062"/>
    <cellStyle name="Normal 16 2 2 2 5 2" xfId="22063"/>
    <cellStyle name="Normal 16 2 2 2 5 3" xfId="22064"/>
    <cellStyle name="Normal 16 2 2 2 5 4" xfId="22065"/>
    <cellStyle name="Normal 16 2 2 2 5 5" xfId="22066"/>
    <cellStyle name="Normal 16 2 2 2 5 6" xfId="22067"/>
    <cellStyle name="Normal 16 2 2 2 5 7" xfId="22068"/>
    <cellStyle name="Normal 16 2 2 2 5 8" xfId="22069"/>
    <cellStyle name="Normal 16 2 2 2 6" xfId="22070"/>
    <cellStyle name="Normal 16 2 2 2 6 2" xfId="22071"/>
    <cellStyle name="Normal 16 2 2 2 6 3" xfId="22072"/>
    <cellStyle name="Normal 16 2 2 2 6 4" xfId="22073"/>
    <cellStyle name="Normal 16 2 2 2 6 5" xfId="22074"/>
    <cellStyle name="Normal 16 2 2 2 6 6" xfId="22075"/>
    <cellStyle name="Normal 16 2 2 2 6 7" xfId="22076"/>
    <cellStyle name="Normal 16 2 2 2 6 8" xfId="22077"/>
    <cellStyle name="Normal 16 2 2 2 7" xfId="22078"/>
    <cellStyle name="Normal 16 2 2 2 7 2" xfId="22079"/>
    <cellStyle name="Normal 16 2 2 2 7 3" xfId="22080"/>
    <cellStyle name="Normal 16 2 2 2 7 4" xfId="22081"/>
    <cellStyle name="Normal 16 2 2 2 8" xfId="22082"/>
    <cellStyle name="Normal 16 2 2 2 8 2" xfId="22083"/>
    <cellStyle name="Normal 16 2 2 2 9" xfId="22084"/>
    <cellStyle name="Normal 16 2 2 3" xfId="8178"/>
    <cellStyle name="Normal 16 2 2 3 10" xfId="22085"/>
    <cellStyle name="Normal 16 2 2 3 11" xfId="22086"/>
    <cellStyle name="Normal 16 2 2 3 12" xfId="22087"/>
    <cellStyle name="Normal 16 2 2 3 13" xfId="22088"/>
    <cellStyle name="Normal 16 2 2 3 14" xfId="22089"/>
    <cellStyle name="Normal 16 2 2 3 15" xfId="22090"/>
    <cellStyle name="Normal 16 2 2 3 2" xfId="22091"/>
    <cellStyle name="Normal 16 2 2 3 2 10" xfId="22092"/>
    <cellStyle name="Normal 16 2 2 3 2 11" xfId="22093"/>
    <cellStyle name="Normal 16 2 2 3 2 2" xfId="22094"/>
    <cellStyle name="Normal 16 2 2 3 2 2 2" xfId="22095"/>
    <cellStyle name="Normal 16 2 2 3 2 2 3" xfId="22096"/>
    <cellStyle name="Normal 16 2 2 3 2 2 4" xfId="22097"/>
    <cellStyle name="Normal 16 2 2 3 2 2 5" xfId="22098"/>
    <cellStyle name="Normal 16 2 2 3 2 2 6" xfId="22099"/>
    <cellStyle name="Normal 16 2 2 3 2 2 7" xfId="22100"/>
    <cellStyle name="Normal 16 2 2 3 2 2 8" xfId="22101"/>
    <cellStyle name="Normal 16 2 2 3 2 3" xfId="22102"/>
    <cellStyle name="Normal 16 2 2 3 2 3 2" xfId="22103"/>
    <cellStyle name="Normal 16 2 2 3 2 3 3" xfId="22104"/>
    <cellStyle name="Normal 16 2 2 3 2 3 4" xfId="22105"/>
    <cellStyle name="Normal 16 2 2 3 2 3 5" xfId="22106"/>
    <cellStyle name="Normal 16 2 2 3 2 3 6" xfId="22107"/>
    <cellStyle name="Normal 16 2 2 3 2 3 7" xfId="22108"/>
    <cellStyle name="Normal 16 2 2 3 2 3 8" xfId="22109"/>
    <cellStyle name="Normal 16 2 2 3 2 4" xfId="22110"/>
    <cellStyle name="Normal 16 2 2 3 2 4 2" xfId="22111"/>
    <cellStyle name="Normal 16 2 2 3 2 4 3" xfId="22112"/>
    <cellStyle name="Normal 16 2 2 3 2 4 4" xfId="22113"/>
    <cellStyle name="Normal 16 2 2 3 2 4 5" xfId="22114"/>
    <cellStyle name="Normal 16 2 2 3 2 4 6" xfId="22115"/>
    <cellStyle name="Normal 16 2 2 3 2 4 7" xfId="22116"/>
    <cellStyle name="Normal 16 2 2 3 2 4 8" xfId="22117"/>
    <cellStyle name="Normal 16 2 2 3 2 5" xfId="22118"/>
    <cellStyle name="Normal 16 2 2 3 2 5 2" xfId="22119"/>
    <cellStyle name="Normal 16 2 2 3 2 6" xfId="22120"/>
    <cellStyle name="Normal 16 2 2 3 2 7" xfId="22121"/>
    <cellStyle name="Normal 16 2 2 3 2 8" xfId="22122"/>
    <cellStyle name="Normal 16 2 2 3 2 9" xfId="22123"/>
    <cellStyle name="Normal 16 2 2 3 3" xfId="22124"/>
    <cellStyle name="Normal 16 2 2 3 3 2" xfId="22125"/>
    <cellStyle name="Normal 16 2 2 3 3 2 2" xfId="22126"/>
    <cellStyle name="Normal 16 2 2 3 3 2 3" xfId="22127"/>
    <cellStyle name="Normal 16 2 2 3 3 2 4" xfId="22128"/>
    <cellStyle name="Normal 16 2 2 3 3 2 5" xfId="22129"/>
    <cellStyle name="Normal 16 2 2 3 3 2 6" xfId="22130"/>
    <cellStyle name="Normal 16 2 2 3 3 2 7" xfId="22131"/>
    <cellStyle name="Normal 16 2 2 3 3 2 8" xfId="22132"/>
    <cellStyle name="Normal 16 2 2 3 3 3" xfId="22133"/>
    <cellStyle name="Normal 16 2 2 3 3 4" xfId="22134"/>
    <cellStyle name="Normal 16 2 2 3 3 5" xfId="22135"/>
    <cellStyle name="Normal 16 2 2 3 3 6" xfId="22136"/>
    <cellStyle name="Normal 16 2 2 3 3 7" xfId="22137"/>
    <cellStyle name="Normal 16 2 2 3 3 8" xfId="22138"/>
    <cellStyle name="Normal 16 2 2 3 3 9" xfId="22139"/>
    <cellStyle name="Normal 16 2 2 3 4" xfId="22140"/>
    <cellStyle name="Normal 16 2 2 3 4 2" xfId="22141"/>
    <cellStyle name="Normal 16 2 2 3 4 3" xfId="22142"/>
    <cellStyle name="Normal 16 2 2 3 4 4" xfId="22143"/>
    <cellStyle name="Normal 16 2 2 3 4 5" xfId="22144"/>
    <cellStyle name="Normal 16 2 2 3 4 6" xfId="22145"/>
    <cellStyle name="Normal 16 2 2 3 4 7" xfId="22146"/>
    <cellStyle name="Normal 16 2 2 3 4 8" xfId="22147"/>
    <cellStyle name="Normal 16 2 2 3 5" xfId="22148"/>
    <cellStyle name="Normal 16 2 2 3 5 2" xfId="22149"/>
    <cellStyle name="Normal 16 2 2 3 5 3" xfId="22150"/>
    <cellStyle name="Normal 16 2 2 3 5 4" xfId="22151"/>
    <cellStyle name="Normal 16 2 2 3 5 5" xfId="22152"/>
    <cellStyle name="Normal 16 2 2 3 5 6" xfId="22153"/>
    <cellStyle name="Normal 16 2 2 3 5 7" xfId="22154"/>
    <cellStyle name="Normal 16 2 2 3 5 8" xfId="22155"/>
    <cellStyle name="Normal 16 2 2 3 6" xfId="22156"/>
    <cellStyle name="Normal 16 2 2 3 6 2" xfId="22157"/>
    <cellStyle name="Normal 16 2 2 3 6 3" xfId="22158"/>
    <cellStyle name="Normal 16 2 2 3 6 4" xfId="22159"/>
    <cellStyle name="Normal 16 2 2 3 6 5" xfId="22160"/>
    <cellStyle name="Normal 16 2 2 3 6 6" xfId="22161"/>
    <cellStyle name="Normal 16 2 2 3 6 7" xfId="22162"/>
    <cellStyle name="Normal 16 2 2 3 6 8" xfId="22163"/>
    <cellStyle name="Normal 16 2 2 3 7" xfId="22164"/>
    <cellStyle name="Normal 16 2 2 3 7 2" xfId="22165"/>
    <cellStyle name="Normal 16 2 2 3 7 3" xfId="22166"/>
    <cellStyle name="Normal 16 2 2 3 7 4" xfId="22167"/>
    <cellStyle name="Normal 16 2 2 3 8" xfId="22168"/>
    <cellStyle name="Normal 16 2 2 3 8 2" xfId="22169"/>
    <cellStyle name="Normal 16 2 2 3 9" xfId="22170"/>
    <cellStyle name="Normal 16 2 2 4" xfId="22171"/>
    <cellStyle name="Normal 16 2 2 4 10" xfId="22172"/>
    <cellStyle name="Normal 16 2 2 4 11" xfId="22173"/>
    <cellStyle name="Normal 16 2 2 4 2" xfId="22174"/>
    <cellStyle name="Normal 16 2 2 4 2 2" xfId="22175"/>
    <cellStyle name="Normal 16 2 2 4 2 3" xfId="22176"/>
    <cellStyle name="Normal 16 2 2 4 2 4" xfId="22177"/>
    <cellStyle name="Normal 16 2 2 4 2 5" xfId="22178"/>
    <cellStyle name="Normal 16 2 2 4 2 6" xfId="22179"/>
    <cellStyle name="Normal 16 2 2 4 2 7" xfId="22180"/>
    <cellStyle name="Normal 16 2 2 4 2 8" xfId="22181"/>
    <cellStyle name="Normal 16 2 2 4 3" xfId="22182"/>
    <cellStyle name="Normal 16 2 2 4 3 2" xfId="22183"/>
    <cellStyle name="Normal 16 2 2 4 3 3" xfId="22184"/>
    <cellStyle name="Normal 16 2 2 4 3 4" xfId="22185"/>
    <cellStyle name="Normal 16 2 2 4 3 5" xfId="22186"/>
    <cellStyle name="Normal 16 2 2 4 3 6" xfId="22187"/>
    <cellStyle name="Normal 16 2 2 4 3 7" xfId="22188"/>
    <cellStyle name="Normal 16 2 2 4 3 8" xfId="22189"/>
    <cellStyle name="Normal 16 2 2 4 4" xfId="22190"/>
    <cellStyle name="Normal 16 2 2 4 4 2" xfId="22191"/>
    <cellStyle name="Normal 16 2 2 4 4 3" xfId="22192"/>
    <cellStyle name="Normal 16 2 2 4 4 4" xfId="22193"/>
    <cellStyle name="Normal 16 2 2 4 4 5" xfId="22194"/>
    <cellStyle name="Normal 16 2 2 4 4 6" xfId="22195"/>
    <cellStyle name="Normal 16 2 2 4 4 7" xfId="22196"/>
    <cellStyle name="Normal 16 2 2 4 4 8" xfId="22197"/>
    <cellStyle name="Normal 16 2 2 4 5" xfId="22198"/>
    <cellStyle name="Normal 16 2 2 4 5 2" xfId="22199"/>
    <cellStyle name="Normal 16 2 2 4 6" xfId="22200"/>
    <cellStyle name="Normal 16 2 2 4 7" xfId="22201"/>
    <cellStyle name="Normal 16 2 2 4 8" xfId="22202"/>
    <cellStyle name="Normal 16 2 2 4 9" xfId="22203"/>
    <cellStyle name="Normal 16 2 2 5" xfId="22204"/>
    <cellStyle name="Normal 16 2 2 5 2" xfId="22205"/>
    <cellStyle name="Normal 16 2 2 5 2 2" xfId="22206"/>
    <cellStyle name="Normal 16 2 2 5 2 3" xfId="22207"/>
    <cellStyle name="Normal 16 2 2 5 2 4" xfId="22208"/>
    <cellStyle name="Normal 16 2 2 5 2 5" xfId="22209"/>
    <cellStyle name="Normal 16 2 2 5 2 6" xfId="22210"/>
    <cellStyle name="Normal 16 2 2 5 2 7" xfId="22211"/>
    <cellStyle name="Normal 16 2 2 5 2 8" xfId="22212"/>
    <cellStyle name="Normal 16 2 2 5 3" xfId="22213"/>
    <cellStyle name="Normal 16 2 2 5 4" xfId="22214"/>
    <cellStyle name="Normal 16 2 2 5 5" xfId="22215"/>
    <cellStyle name="Normal 16 2 2 5 6" xfId="22216"/>
    <cellStyle name="Normal 16 2 2 5 7" xfId="22217"/>
    <cellStyle name="Normal 16 2 2 5 8" xfId="22218"/>
    <cellStyle name="Normal 16 2 2 5 9" xfId="22219"/>
    <cellStyle name="Normal 16 2 2 6" xfId="22220"/>
    <cellStyle name="Normal 16 2 2 6 2" xfId="22221"/>
    <cellStyle name="Normal 16 2 2 6 3" xfId="22222"/>
    <cellStyle name="Normal 16 2 2 6 4" xfId="22223"/>
    <cellStyle name="Normal 16 2 2 6 5" xfId="22224"/>
    <cellStyle name="Normal 16 2 2 6 6" xfId="22225"/>
    <cellStyle name="Normal 16 2 2 6 7" xfId="22226"/>
    <cellStyle name="Normal 16 2 2 6 8" xfId="22227"/>
    <cellStyle name="Normal 16 2 2 7" xfId="22228"/>
    <cellStyle name="Normal 16 2 2 7 2" xfId="22229"/>
    <cellStyle name="Normal 16 2 2 7 3" xfId="22230"/>
    <cellStyle name="Normal 16 2 2 7 4" xfId="22231"/>
    <cellStyle name="Normal 16 2 2 7 5" xfId="22232"/>
    <cellStyle name="Normal 16 2 2 7 6" xfId="22233"/>
    <cellStyle name="Normal 16 2 2 7 7" xfId="22234"/>
    <cellStyle name="Normal 16 2 2 7 8" xfId="22235"/>
    <cellStyle name="Normal 16 2 2 8" xfId="22236"/>
    <cellStyle name="Normal 16 2 2 8 2" xfId="22237"/>
    <cellStyle name="Normal 16 2 2 8 3" xfId="22238"/>
    <cellStyle name="Normal 16 2 2 8 4" xfId="22239"/>
    <cellStyle name="Normal 16 2 2 8 5" xfId="22240"/>
    <cellStyle name="Normal 16 2 2 8 6" xfId="22241"/>
    <cellStyle name="Normal 16 2 2 8 7" xfId="22242"/>
    <cellStyle name="Normal 16 2 2 8 8" xfId="22243"/>
    <cellStyle name="Normal 16 2 2 9" xfId="22244"/>
    <cellStyle name="Normal 16 2 2 9 2" xfId="22245"/>
    <cellStyle name="Normal 16 2 2 9 3" xfId="22246"/>
    <cellStyle name="Normal 16 2 2 9 4" xfId="22247"/>
    <cellStyle name="Normal 16 2 3" xfId="8179"/>
    <cellStyle name="Normal 16 2 3 10" xfId="22248"/>
    <cellStyle name="Normal 16 2 3 10 2" xfId="22249"/>
    <cellStyle name="Normal 16 2 3 11" xfId="22250"/>
    <cellStyle name="Normal 16 2 3 12" xfId="22251"/>
    <cellStyle name="Normal 16 2 3 13" xfId="22252"/>
    <cellStyle name="Normal 16 2 3 14" xfId="22253"/>
    <cellStyle name="Normal 16 2 3 15" xfId="22254"/>
    <cellStyle name="Normal 16 2 3 16" xfId="22255"/>
    <cellStyle name="Normal 16 2 3 17" xfId="22256"/>
    <cellStyle name="Normal 16 2 3 2" xfId="8180"/>
    <cellStyle name="Normal 16 2 3 2 10" xfId="22257"/>
    <cellStyle name="Normal 16 2 3 2 11" xfId="22258"/>
    <cellStyle name="Normal 16 2 3 2 12" xfId="22259"/>
    <cellStyle name="Normal 16 2 3 2 13" xfId="22260"/>
    <cellStyle name="Normal 16 2 3 2 14" xfId="22261"/>
    <cellStyle name="Normal 16 2 3 2 15" xfId="22262"/>
    <cellStyle name="Normal 16 2 3 2 2" xfId="22263"/>
    <cellStyle name="Normal 16 2 3 2 2 10" xfId="22264"/>
    <cellStyle name="Normal 16 2 3 2 2 11" xfId="22265"/>
    <cellStyle name="Normal 16 2 3 2 2 2" xfId="22266"/>
    <cellStyle name="Normal 16 2 3 2 2 2 2" xfId="22267"/>
    <cellStyle name="Normal 16 2 3 2 2 2 3" xfId="22268"/>
    <cellStyle name="Normal 16 2 3 2 2 2 4" xfId="22269"/>
    <cellStyle name="Normal 16 2 3 2 2 2 5" xfId="22270"/>
    <cellStyle name="Normal 16 2 3 2 2 2 6" xfId="22271"/>
    <cellStyle name="Normal 16 2 3 2 2 2 7" xfId="22272"/>
    <cellStyle name="Normal 16 2 3 2 2 2 8" xfId="22273"/>
    <cellStyle name="Normal 16 2 3 2 2 3" xfId="22274"/>
    <cellStyle name="Normal 16 2 3 2 2 3 2" xfId="22275"/>
    <cellStyle name="Normal 16 2 3 2 2 3 3" xfId="22276"/>
    <cellStyle name="Normal 16 2 3 2 2 3 4" xfId="22277"/>
    <cellStyle name="Normal 16 2 3 2 2 3 5" xfId="22278"/>
    <cellStyle name="Normal 16 2 3 2 2 3 6" xfId="22279"/>
    <cellStyle name="Normal 16 2 3 2 2 3 7" xfId="22280"/>
    <cellStyle name="Normal 16 2 3 2 2 3 8" xfId="22281"/>
    <cellStyle name="Normal 16 2 3 2 2 4" xfId="22282"/>
    <cellStyle name="Normal 16 2 3 2 2 4 2" xfId="22283"/>
    <cellStyle name="Normal 16 2 3 2 2 4 3" xfId="22284"/>
    <cellStyle name="Normal 16 2 3 2 2 4 4" xfId="22285"/>
    <cellStyle name="Normal 16 2 3 2 2 4 5" xfId="22286"/>
    <cellStyle name="Normal 16 2 3 2 2 4 6" xfId="22287"/>
    <cellStyle name="Normal 16 2 3 2 2 4 7" xfId="22288"/>
    <cellStyle name="Normal 16 2 3 2 2 4 8" xfId="22289"/>
    <cellStyle name="Normal 16 2 3 2 2 5" xfId="22290"/>
    <cellStyle name="Normal 16 2 3 2 2 5 2" xfId="22291"/>
    <cellStyle name="Normal 16 2 3 2 2 6" xfId="22292"/>
    <cellStyle name="Normal 16 2 3 2 2 7" xfId="22293"/>
    <cellStyle name="Normal 16 2 3 2 2 8" xfId="22294"/>
    <cellStyle name="Normal 16 2 3 2 2 9" xfId="22295"/>
    <cellStyle name="Normal 16 2 3 2 3" xfId="22296"/>
    <cellStyle name="Normal 16 2 3 2 3 2" xfId="22297"/>
    <cellStyle name="Normal 16 2 3 2 3 2 2" xfId="22298"/>
    <cellStyle name="Normal 16 2 3 2 3 2 3" xfId="22299"/>
    <cellStyle name="Normal 16 2 3 2 3 2 4" xfId="22300"/>
    <cellStyle name="Normal 16 2 3 2 3 2 5" xfId="22301"/>
    <cellStyle name="Normal 16 2 3 2 3 2 6" xfId="22302"/>
    <cellStyle name="Normal 16 2 3 2 3 2 7" xfId="22303"/>
    <cellStyle name="Normal 16 2 3 2 3 2 8" xfId="22304"/>
    <cellStyle name="Normal 16 2 3 2 3 3" xfId="22305"/>
    <cellStyle name="Normal 16 2 3 2 3 4" xfId="22306"/>
    <cellStyle name="Normal 16 2 3 2 3 5" xfId="22307"/>
    <cellStyle name="Normal 16 2 3 2 3 6" xfId="22308"/>
    <cellStyle name="Normal 16 2 3 2 3 7" xfId="22309"/>
    <cellStyle name="Normal 16 2 3 2 3 8" xfId="22310"/>
    <cellStyle name="Normal 16 2 3 2 3 9" xfId="22311"/>
    <cellStyle name="Normal 16 2 3 2 4" xfId="22312"/>
    <cellStyle name="Normal 16 2 3 2 4 2" xfId="22313"/>
    <cellStyle name="Normal 16 2 3 2 4 3" xfId="22314"/>
    <cellStyle name="Normal 16 2 3 2 4 4" xfId="22315"/>
    <cellStyle name="Normal 16 2 3 2 4 5" xfId="22316"/>
    <cellStyle name="Normal 16 2 3 2 4 6" xfId="22317"/>
    <cellStyle name="Normal 16 2 3 2 4 7" xfId="22318"/>
    <cellStyle name="Normal 16 2 3 2 4 8" xfId="22319"/>
    <cellStyle name="Normal 16 2 3 2 5" xfId="22320"/>
    <cellStyle name="Normal 16 2 3 2 5 2" xfId="22321"/>
    <cellStyle name="Normal 16 2 3 2 5 3" xfId="22322"/>
    <cellStyle name="Normal 16 2 3 2 5 4" xfId="22323"/>
    <cellStyle name="Normal 16 2 3 2 5 5" xfId="22324"/>
    <cellStyle name="Normal 16 2 3 2 5 6" xfId="22325"/>
    <cellStyle name="Normal 16 2 3 2 5 7" xfId="22326"/>
    <cellStyle name="Normal 16 2 3 2 5 8" xfId="22327"/>
    <cellStyle name="Normal 16 2 3 2 6" xfId="22328"/>
    <cellStyle name="Normal 16 2 3 2 6 2" xfId="22329"/>
    <cellStyle name="Normal 16 2 3 2 6 3" xfId="22330"/>
    <cellStyle name="Normal 16 2 3 2 6 4" xfId="22331"/>
    <cellStyle name="Normal 16 2 3 2 6 5" xfId="22332"/>
    <cellStyle name="Normal 16 2 3 2 6 6" xfId="22333"/>
    <cellStyle name="Normal 16 2 3 2 6 7" xfId="22334"/>
    <cellStyle name="Normal 16 2 3 2 6 8" xfId="22335"/>
    <cellStyle name="Normal 16 2 3 2 7" xfId="22336"/>
    <cellStyle name="Normal 16 2 3 2 7 2" xfId="22337"/>
    <cellStyle name="Normal 16 2 3 2 7 3" xfId="22338"/>
    <cellStyle name="Normal 16 2 3 2 7 4" xfId="22339"/>
    <cellStyle name="Normal 16 2 3 2 8" xfId="22340"/>
    <cellStyle name="Normal 16 2 3 2 8 2" xfId="22341"/>
    <cellStyle name="Normal 16 2 3 2 9" xfId="22342"/>
    <cellStyle name="Normal 16 2 3 3" xfId="8181"/>
    <cellStyle name="Normal 16 2 3 3 10" xfId="22343"/>
    <cellStyle name="Normal 16 2 3 3 11" xfId="22344"/>
    <cellStyle name="Normal 16 2 3 3 12" xfId="22345"/>
    <cellStyle name="Normal 16 2 3 3 13" xfId="22346"/>
    <cellStyle name="Normal 16 2 3 3 14" xfId="22347"/>
    <cellStyle name="Normal 16 2 3 3 15" xfId="22348"/>
    <cellStyle name="Normal 16 2 3 3 2" xfId="22349"/>
    <cellStyle name="Normal 16 2 3 3 2 10" xfId="22350"/>
    <cellStyle name="Normal 16 2 3 3 2 11" xfId="22351"/>
    <cellStyle name="Normal 16 2 3 3 2 2" xfId="22352"/>
    <cellStyle name="Normal 16 2 3 3 2 2 2" xfId="22353"/>
    <cellStyle name="Normal 16 2 3 3 2 2 3" xfId="22354"/>
    <cellStyle name="Normal 16 2 3 3 2 2 4" xfId="22355"/>
    <cellStyle name="Normal 16 2 3 3 2 2 5" xfId="22356"/>
    <cellStyle name="Normal 16 2 3 3 2 2 6" xfId="22357"/>
    <cellStyle name="Normal 16 2 3 3 2 2 7" xfId="22358"/>
    <cellStyle name="Normal 16 2 3 3 2 2 8" xfId="22359"/>
    <cellStyle name="Normal 16 2 3 3 2 3" xfId="22360"/>
    <cellStyle name="Normal 16 2 3 3 2 3 2" xfId="22361"/>
    <cellStyle name="Normal 16 2 3 3 2 3 3" xfId="22362"/>
    <cellStyle name="Normal 16 2 3 3 2 3 4" xfId="22363"/>
    <cellStyle name="Normal 16 2 3 3 2 3 5" xfId="22364"/>
    <cellStyle name="Normal 16 2 3 3 2 3 6" xfId="22365"/>
    <cellStyle name="Normal 16 2 3 3 2 3 7" xfId="22366"/>
    <cellStyle name="Normal 16 2 3 3 2 3 8" xfId="22367"/>
    <cellStyle name="Normal 16 2 3 3 2 4" xfId="22368"/>
    <cellStyle name="Normal 16 2 3 3 2 4 2" xfId="22369"/>
    <cellStyle name="Normal 16 2 3 3 2 4 3" xfId="22370"/>
    <cellStyle name="Normal 16 2 3 3 2 4 4" xfId="22371"/>
    <cellStyle name="Normal 16 2 3 3 2 4 5" xfId="22372"/>
    <cellStyle name="Normal 16 2 3 3 2 4 6" xfId="22373"/>
    <cellStyle name="Normal 16 2 3 3 2 4 7" xfId="22374"/>
    <cellStyle name="Normal 16 2 3 3 2 4 8" xfId="22375"/>
    <cellStyle name="Normal 16 2 3 3 2 5" xfId="22376"/>
    <cellStyle name="Normal 16 2 3 3 2 5 2" xfId="22377"/>
    <cellStyle name="Normal 16 2 3 3 2 6" xfId="22378"/>
    <cellStyle name="Normal 16 2 3 3 2 7" xfId="22379"/>
    <cellStyle name="Normal 16 2 3 3 2 8" xfId="22380"/>
    <cellStyle name="Normal 16 2 3 3 2 9" xfId="22381"/>
    <cellStyle name="Normal 16 2 3 3 3" xfId="22382"/>
    <cellStyle name="Normal 16 2 3 3 3 2" xfId="22383"/>
    <cellStyle name="Normal 16 2 3 3 3 2 2" xfId="22384"/>
    <cellStyle name="Normal 16 2 3 3 3 2 3" xfId="22385"/>
    <cellStyle name="Normal 16 2 3 3 3 2 4" xfId="22386"/>
    <cellStyle name="Normal 16 2 3 3 3 2 5" xfId="22387"/>
    <cellStyle name="Normal 16 2 3 3 3 2 6" xfId="22388"/>
    <cellStyle name="Normal 16 2 3 3 3 2 7" xfId="22389"/>
    <cellStyle name="Normal 16 2 3 3 3 2 8" xfId="22390"/>
    <cellStyle name="Normal 16 2 3 3 3 3" xfId="22391"/>
    <cellStyle name="Normal 16 2 3 3 3 4" xfId="22392"/>
    <cellStyle name="Normal 16 2 3 3 3 5" xfId="22393"/>
    <cellStyle name="Normal 16 2 3 3 3 6" xfId="22394"/>
    <cellStyle name="Normal 16 2 3 3 3 7" xfId="22395"/>
    <cellStyle name="Normal 16 2 3 3 3 8" xfId="22396"/>
    <cellStyle name="Normal 16 2 3 3 3 9" xfId="22397"/>
    <cellStyle name="Normal 16 2 3 3 4" xfId="22398"/>
    <cellStyle name="Normal 16 2 3 3 4 2" xfId="22399"/>
    <cellStyle name="Normal 16 2 3 3 4 3" xfId="22400"/>
    <cellStyle name="Normal 16 2 3 3 4 4" xfId="22401"/>
    <cellStyle name="Normal 16 2 3 3 4 5" xfId="22402"/>
    <cellStyle name="Normal 16 2 3 3 4 6" xfId="22403"/>
    <cellStyle name="Normal 16 2 3 3 4 7" xfId="22404"/>
    <cellStyle name="Normal 16 2 3 3 4 8" xfId="22405"/>
    <cellStyle name="Normal 16 2 3 3 5" xfId="22406"/>
    <cellStyle name="Normal 16 2 3 3 5 2" xfId="22407"/>
    <cellStyle name="Normal 16 2 3 3 5 3" xfId="22408"/>
    <cellStyle name="Normal 16 2 3 3 5 4" xfId="22409"/>
    <cellStyle name="Normal 16 2 3 3 5 5" xfId="22410"/>
    <cellStyle name="Normal 16 2 3 3 5 6" xfId="22411"/>
    <cellStyle name="Normal 16 2 3 3 5 7" xfId="22412"/>
    <cellStyle name="Normal 16 2 3 3 5 8" xfId="22413"/>
    <cellStyle name="Normal 16 2 3 3 6" xfId="22414"/>
    <cellStyle name="Normal 16 2 3 3 6 2" xfId="22415"/>
    <cellStyle name="Normal 16 2 3 3 6 3" xfId="22416"/>
    <cellStyle name="Normal 16 2 3 3 6 4" xfId="22417"/>
    <cellStyle name="Normal 16 2 3 3 6 5" xfId="22418"/>
    <cellStyle name="Normal 16 2 3 3 6 6" xfId="22419"/>
    <cellStyle name="Normal 16 2 3 3 6 7" xfId="22420"/>
    <cellStyle name="Normal 16 2 3 3 6 8" xfId="22421"/>
    <cellStyle name="Normal 16 2 3 3 7" xfId="22422"/>
    <cellStyle name="Normal 16 2 3 3 7 2" xfId="22423"/>
    <cellStyle name="Normal 16 2 3 3 7 3" xfId="22424"/>
    <cellStyle name="Normal 16 2 3 3 7 4" xfId="22425"/>
    <cellStyle name="Normal 16 2 3 3 8" xfId="22426"/>
    <cellStyle name="Normal 16 2 3 3 8 2" xfId="22427"/>
    <cellStyle name="Normal 16 2 3 3 9" xfId="22428"/>
    <cellStyle name="Normal 16 2 3 4" xfId="22429"/>
    <cellStyle name="Normal 16 2 3 4 10" xfId="22430"/>
    <cellStyle name="Normal 16 2 3 4 11" xfId="22431"/>
    <cellStyle name="Normal 16 2 3 4 2" xfId="22432"/>
    <cellStyle name="Normal 16 2 3 4 2 2" xfId="22433"/>
    <cellStyle name="Normal 16 2 3 4 2 3" xfId="22434"/>
    <cellStyle name="Normal 16 2 3 4 2 4" xfId="22435"/>
    <cellStyle name="Normal 16 2 3 4 2 5" xfId="22436"/>
    <cellStyle name="Normal 16 2 3 4 2 6" xfId="22437"/>
    <cellStyle name="Normal 16 2 3 4 2 7" xfId="22438"/>
    <cellStyle name="Normal 16 2 3 4 2 8" xfId="22439"/>
    <cellStyle name="Normal 16 2 3 4 3" xfId="22440"/>
    <cellStyle name="Normal 16 2 3 4 3 2" xfId="22441"/>
    <cellStyle name="Normal 16 2 3 4 3 3" xfId="22442"/>
    <cellStyle name="Normal 16 2 3 4 3 4" xfId="22443"/>
    <cellStyle name="Normal 16 2 3 4 3 5" xfId="22444"/>
    <cellStyle name="Normal 16 2 3 4 3 6" xfId="22445"/>
    <cellStyle name="Normal 16 2 3 4 3 7" xfId="22446"/>
    <cellStyle name="Normal 16 2 3 4 3 8" xfId="22447"/>
    <cellStyle name="Normal 16 2 3 4 4" xfId="22448"/>
    <cellStyle name="Normal 16 2 3 4 4 2" xfId="22449"/>
    <cellStyle name="Normal 16 2 3 4 4 3" xfId="22450"/>
    <cellStyle name="Normal 16 2 3 4 4 4" xfId="22451"/>
    <cellStyle name="Normal 16 2 3 4 4 5" xfId="22452"/>
    <cellStyle name="Normal 16 2 3 4 4 6" xfId="22453"/>
    <cellStyle name="Normal 16 2 3 4 4 7" xfId="22454"/>
    <cellStyle name="Normal 16 2 3 4 4 8" xfId="22455"/>
    <cellStyle name="Normal 16 2 3 4 5" xfId="22456"/>
    <cellStyle name="Normal 16 2 3 4 5 2" xfId="22457"/>
    <cellStyle name="Normal 16 2 3 4 6" xfId="22458"/>
    <cellStyle name="Normal 16 2 3 4 7" xfId="22459"/>
    <cellStyle name="Normal 16 2 3 4 8" xfId="22460"/>
    <cellStyle name="Normal 16 2 3 4 9" xfId="22461"/>
    <cellStyle name="Normal 16 2 3 5" xfId="22462"/>
    <cellStyle name="Normal 16 2 3 5 2" xfId="22463"/>
    <cellStyle name="Normal 16 2 3 5 2 2" xfId="22464"/>
    <cellStyle name="Normal 16 2 3 5 2 3" xfId="22465"/>
    <cellStyle name="Normal 16 2 3 5 2 4" xfId="22466"/>
    <cellStyle name="Normal 16 2 3 5 2 5" xfId="22467"/>
    <cellStyle name="Normal 16 2 3 5 2 6" xfId="22468"/>
    <cellStyle name="Normal 16 2 3 5 2 7" xfId="22469"/>
    <cellStyle name="Normal 16 2 3 5 2 8" xfId="22470"/>
    <cellStyle name="Normal 16 2 3 5 3" xfId="22471"/>
    <cellStyle name="Normal 16 2 3 5 4" xfId="22472"/>
    <cellStyle name="Normal 16 2 3 5 5" xfId="22473"/>
    <cellStyle name="Normal 16 2 3 5 6" xfId="22474"/>
    <cellStyle name="Normal 16 2 3 5 7" xfId="22475"/>
    <cellStyle name="Normal 16 2 3 5 8" xfId="22476"/>
    <cellStyle name="Normal 16 2 3 5 9" xfId="22477"/>
    <cellStyle name="Normal 16 2 3 6" xfId="22478"/>
    <cellStyle name="Normal 16 2 3 6 2" xfId="22479"/>
    <cellStyle name="Normal 16 2 3 6 3" xfId="22480"/>
    <cellStyle name="Normal 16 2 3 6 4" xfId="22481"/>
    <cellStyle name="Normal 16 2 3 6 5" xfId="22482"/>
    <cellStyle name="Normal 16 2 3 6 6" xfId="22483"/>
    <cellStyle name="Normal 16 2 3 6 7" xfId="22484"/>
    <cellStyle name="Normal 16 2 3 6 8" xfId="22485"/>
    <cellStyle name="Normal 16 2 3 7" xfId="22486"/>
    <cellStyle name="Normal 16 2 3 7 2" xfId="22487"/>
    <cellStyle name="Normal 16 2 3 7 3" xfId="22488"/>
    <cellStyle name="Normal 16 2 3 7 4" xfId="22489"/>
    <cellStyle name="Normal 16 2 3 7 5" xfId="22490"/>
    <cellStyle name="Normal 16 2 3 7 6" xfId="22491"/>
    <cellStyle name="Normal 16 2 3 7 7" xfId="22492"/>
    <cellStyle name="Normal 16 2 3 7 8" xfId="22493"/>
    <cellStyle name="Normal 16 2 3 8" xfId="22494"/>
    <cellStyle name="Normal 16 2 3 8 2" xfId="22495"/>
    <cellStyle name="Normal 16 2 3 8 3" xfId="22496"/>
    <cellStyle name="Normal 16 2 3 8 4" xfId="22497"/>
    <cellStyle name="Normal 16 2 3 8 5" xfId="22498"/>
    <cellStyle name="Normal 16 2 3 8 6" xfId="22499"/>
    <cellStyle name="Normal 16 2 3 8 7" xfId="22500"/>
    <cellStyle name="Normal 16 2 3 8 8" xfId="22501"/>
    <cellStyle name="Normal 16 2 3 9" xfId="22502"/>
    <cellStyle name="Normal 16 2 3 9 2" xfId="22503"/>
    <cellStyle name="Normal 16 2 3 9 3" xfId="22504"/>
    <cellStyle name="Normal 16 2 3 9 4" xfId="22505"/>
    <cellStyle name="Normal 16 2 4" xfId="8182"/>
    <cellStyle name="Normal 16 2 4 10" xfId="22506"/>
    <cellStyle name="Normal 16 2 4 10 2" xfId="22507"/>
    <cellStyle name="Normal 16 2 4 11" xfId="22508"/>
    <cellStyle name="Normal 16 2 4 12" xfId="22509"/>
    <cellStyle name="Normal 16 2 4 13" xfId="22510"/>
    <cellStyle name="Normal 16 2 4 14" xfId="22511"/>
    <cellStyle name="Normal 16 2 4 15" xfId="22512"/>
    <cellStyle name="Normal 16 2 4 16" xfId="22513"/>
    <cellStyle name="Normal 16 2 4 17" xfId="22514"/>
    <cellStyle name="Normal 16 2 4 2" xfId="8183"/>
    <cellStyle name="Normal 16 2 4 2 10" xfId="22515"/>
    <cellStyle name="Normal 16 2 4 2 11" xfId="22516"/>
    <cellStyle name="Normal 16 2 4 2 12" xfId="22517"/>
    <cellStyle name="Normal 16 2 4 2 13" xfId="22518"/>
    <cellStyle name="Normal 16 2 4 2 14" xfId="22519"/>
    <cellStyle name="Normal 16 2 4 2 15" xfId="22520"/>
    <cellStyle name="Normal 16 2 4 2 2" xfId="22521"/>
    <cellStyle name="Normal 16 2 4 2 2 10" xfId="22522"/>
    <cellStyle name="Normal 16 2 4 2 2 11" xfId="22523"/>
    <cellStyle name="Normal 16 2 4 2 2 2" xfId="22524"/>
    <cellStyle name="Normal 16 2 4 2 2 2 2" xfId="22525"/>
    <cellStyle name="Normal 16 2 4 2 2 2 3" xfId="22526"/>
    <cellStyle name="Normal 16 2 4 2 2 2 4" xfId="22527"/>
    <cellStyle name="Normal 16 2 4 2 2 2 5" xfId="22528"/>
    <cellStyle name="Normal 16 2 4 2 2 2 6" xfId="22529"/>
    <cellStyle name="Normal 16 2 4 2 2 2 7" xfId="22530"/>
    <cellStyle name="Normal 16 2 4 2 2 2 8" xfId="22531"/>
    <cellStyle name="Normal 16 2 4 2 2 3" xfId="22532"/>
    <cellStyle name="Normal 16 2 4 2 2 3 2" xfId="22533"/>
    <cellStyle name="Normal 16 2 4 2 2 3 3" xfId="22534"/>
    <cellStyle name="Normal 16 2 4 2 2 3 4" xfId="22535"/>
    <cellStyle name="Normal 16 2 4 2 2 3 5" xfId="22536"/>
    <cellStyle name="Normal 16 2 4 2 2 3 6" xfId="22537"/>
    <cellStyle name="Normal 16 2 4 2 2 3 7" xfId="22538"/>
    <cellStyle name="Normal 16 2 4 2 2 3 8" xfId="22539"/>
    <cellStyle name="Normal 16 2 4 2 2 4" xfId="22540"/>
    <cellStyle name="Normal 16 2 4 2 2 4 2" xfId="22541"/>
    <cellStyle name="Normal 16 2 4 2 2 4 3" xfId="22542"/>
    <cellStyle name="Normal 16 2 4 2 2 4 4" xfId="22543"/>
    <cellStyle name="Normal 16 2 4 2 2 4 5" xfId="22544"/>
    <cellStyle name="Normal 16 2 4 2 2 4 6" xfId="22545"/>
    <cellStyle name="Normal 16 2 4 2 2 4 7" xfId="22546"/>
    <cellStyle name="Normal 16 2 4 2 2 4 8" xfId="22547"/>
    <cellStyle name="Normal 16 2 4 2 2 5" xfId="22548"/>
    <cellStyle name="Normal 16 2 4 2 2 5 2" xfId="22549"/>
    <cellStyle name="Normal 16 2 4 2 2 6" xfId="22550"/>
    <cellStyle name="Normal 16 2 4 2 2 7" xfId="22551"/>
    <cellStyle name="Normal 16 2 4 2 2 8" xfId="22552"/>
    <cellStyle name="Normal 16 2 4 2 2 9" xfId="22553"/>
    <cellStyle name="Normal 16 2 4 2 3" xfId="22554"/>
    <cellStyle name="Normal 16 2 4 2 3 2" xfId="22555"/>
    <cellStyle name="Normal 16 2 4 2 3 2 2" xfId="22556"/>
    <cellStyle name="Normal 16 2 4 2 3 2 3" xfId="22557"/>
    <cellStyle name="Normal 16 2 4 2 3 2 4" xfId="22558"/>
    <cellStyle name="Normal 16 2 4 2 3 2 5" xfId="22559"/>
    <cellStyle name="Normal 16 2 4 2 3 2 6" xfId="22560"/>
    <cellStyle name="Normal 16 2 4 2 3 2 7" xfId="22561"/>
    <cellStyle name="Normal 16 2 4 2 3 2 8" xfId="22562"/>
    <cellStyle name="Normal 16 2 4 2 3 3" xfId="22563"/>
    <cellStyle name="Normal 16 2 4 2 3 4" xfId="22564"/>
    <cellStyle name="Normal 16 2 4 2 3 5" xfId="22565"/>
    <cellStyle name="Normal 16 2 4 2 3 6" xfId="22566"/>
    <cellStyle name="Normal 16 2 4 2 3 7" xfId="22567"/>
    <cellStyle name="Normal 16 2 4 2 3 8" xfId="22568"/>
    <cellStyle name="Normal 16 2 4 2 3 9" xfId="22569"/>
    <cellStyle name="Normal 16 2 4 2 4" xfId="22570"/>
    <cellStyle name="Normal 16 2 4 2 4 2" xfId="22571"/>
    <cellStyle name="Normal 16 2 4 2 4 3" xfId="22572"/>
    <cellStyle name="Normal 16 2 4 2 4 4" xfId="22573"/>
    <cellStyle name="Normal 16 2 4 2 4 5" xfId="22574"/>
    <cellStyle name="Normal 16 2 4 2 4 6" xfId="22575"/>
    <cellStyle name="Normal 16 2 4 2 4 7" xfId="22576"/>
    <cellStyle name="Normal 16 2 4 2 4 8" xfId="22577"/>
    <cellStyle name="Normal 16 2 4 2 5" xfId="22578"/>
    <cellStyle name="Normal 16 2 4 2 5 2" xfId="22579"/>
    <cellStyle name="Normal 16 2 4 2 5 3" xfId="22580"/>
    <cellStyle name="Normal 16 2 4 2 5 4" xfId="22581"/>
    <cellStyle name="Normal 16 2 4 2 5 5" xfId="22582"/>
    <cellStyle name="Normal 16 2 4 2 5 6" xfId="22583"/>
    <cellStyle name="Normal 16 2 4 2 5 7" xfId="22584"/>
    <cellStyle name="Normal 16 2 4 2 5 8" xfId="22585"/>
    <cellStyle name="Normal 16 2 4 2 6" xfId="22586"/>
    <cellStyle name="Normal 16 2 4 2 6 2" xfId="22587"/>
    <cellStyle name="Normal 16 2 4 2 6 3" xfId="22588"/>
    <cellStyle name="Normal 16 2 4 2 6 4" xfId="22589"/>
    <cellStyle name="Normal 16 2 4 2 6 5" xfId="22590"/>
    <cellStyle name="Normal 16 2 4 2 6 6" xfId="22591"/>
    <cellStyle name="Normal 16 2 4 2 6 7" xfId="22592"/>
    <cellStyle name="Normal 16 2 4 2 6 8" xfId="22593"/>
    <cellStyle name="Normal 16 2 4 2 7" xfId="22594"/>
    <cellStyle name="Normal 16 2 4 2 7 2" xfId="22595"/>
    <cellStyle name="Normal 16 2 4 2 7 3" xfId="22596"/>
    <cellStyle name="Normal 16 2 4 2 7 4" xfId="22597"/>
    <cellStyle name="Normal 16 2 4 2 8" xfId="22598"/>
    <cellStyle name="Normal 16 2 4 2 8 2" xfId="22599"/>
    <cellStyle name="Normal 16 2 4 2 9" xfId="22600"/>
    <cellStyle name="Normal 16 2 4 3" xfId="22601"/>
    <cellStyle name="Normal 16 2 4 3 10" xfId="22602"/>
    <cellStyle name="Normal 16 2 4 3 11" xfId="22603"/>
    <cellStyle name="Normal 16 2 4 3 2" xfId="22604"/>
    <cellStyle name="Normal 16 2 4 3 2 2" xfId="22605"/>
    <cellStyle name="Normal 16 2 4 3 2 3" xfId="22606"/>
    <cellStyle name="Normal 16 2 4 3 2 4" xfId="22607"/>
    <cellStyle name="Normal 16 2 4 3 2 5" xfId="22608"/>
    <cellStyle name="Normal 16 2 4 3 2 6" xfId="22609"/>
    <cellStyle name="Normal 16 2 4 3 2 7" xfId="22610"/>
    <cellStyle name="Normal 16 2 4 3 2 8" xfId="22611"/>
    <cellStyle name="Normal 16 2 4 3 3" xfId="22612"/>
    <cellStyle name="Normal 16 2 4 3 3 2" xfId="22613"/>
    <cellStyle name="Normal 16 2 4 3 3 3" xfId="22614"/>
    <cellStyle name="Normal 16 2 4 3 3 4" xfId="22615"/>
    <cellStyle name="Normal 16 2 4 3 3 5" xfId="22616"/>
    <cellStyle name="Normal 16 2 4 3 3 6" xfId="22617"/>
    <cellStyle name="Normal 16 2 4 3 3 7" xfId="22618"/>
    <cellStyle name="Normal 16 2 4 3 3 8" xfId="22619"/>
    <cellStyle name="Normal 16 2 4 3 4" xfId="22620"/>
    <cellStyle name="Normal 16 2 4 3 4 2" xfId="22621"/>
    <cellStyle name="Normal 16 2 4 3 4 3" xfId="22622"/>
    <cellStyle name="Normal 16 2 4 3 4 4" xfId="22623"/>
    <cellStyle name="Normal 16 2 4 3 4 5" xfId="22624"/>
    <cellStyle name="Normal 16 2 4 3 4 6" xfId="22625"/>
    <cellStyle name="Normal 16 2 4 3 4 7" xfId="22626"/>
    <cellStyle name="Normal 16 2 4 3 4 8" xfId="22627"/>
    <cellStyle name="Normal 16 2 4 3 5" xfId="22628"/>
    <cellStyle name="Normal 16 2 4 3 5 2" xfId="22629"/>
    <cellStyle name="Normal 16 2 4 3 6" xfId="22630"/>
    <cellStyle name="Normal 16 2 4 3 7" xfId="22631"/>
    <cellStyle name="Normal 16 2 4 3 8" xfId="22632"/>
    <cellStyle name="Normal 16 2 4 3 9" xfId="22633"/>
    <cellStyle name="Normal 16 2 4 4" xfId="22634"/>
    <cellStyle name="Normal 16 2 4 4 10" xfId="22635"/>
    <cellStyle name="Normal 16 2 4 4 11" xfId="22636"/>
    <cellStyle name="Normal 16 2 4 4 2" xfId="22637"/>
    <cellStyle name="Normal 16 2 4 4 2 2" xfId="22638"/>
    <cellStyle name="Normal 16 2 4 4 2 3" xfId="22639"/>
    <cellStyle name="Normal 16 2 4 4 2 4" xfId="22640"/>
    <cellStyle name="Normal 16 2 4 4 2 5" xfId="22641"/>
    <cellStyle name="Normal 16 2 4 4 2 6" xfId="22642"/>
    <cellStyle name="Normal 16 2 4 4 2 7" xfId="22643"/>
    <cellStyle name="Normal 16 2 4 4 2 8" xfId="22644"/>
    <cellStyle name="Normal 16 2 4 4 3" xfId="22645"/>
    <cellStyle name="Normal 16 2 4 4 3 2" xfId="22646"/>
    <cellStyle name="Normal 16 2 4 4 3 3" xfId="22647"/>
    <cellStyle name="Normal 16 2 4 4 3 4" xfId="22648"/>
    <cellStyle name="Normal 16 2 4 4 3 5" xfId="22649"/>
    <cellStyle name="Normal 16 2 4 4 3 6" xfId="22650"/>
    <cellStyle name="Normal 16 2 4 4 3 7" xfId="22651"/>
    <cellStyle name="Normal 16 2 4 4 3 8" xfId="22652"/>
    <cellStyle name="Normal 16 2 4 4 4" xfId="22653"/>
    <cellStyle name="Normal 16 2 4 4 4 2" xfId="22654"/>
    <cellStyle name="Normal 16 2 4 4 4 3" xfId="22655"/>
    <cellStyle name="Normal 16 2 4 4 4 4" xfId="22656"/>
    <cellStyle name="Normal 16 2 4 4 4 5" xfId="22657"/>
    <cellStyle name="Normal 16 2 4 4 4 6" xfId="22658"/>
    <cellStyle name="Normal 16 2 4 4 4 7" xfId="22659"/>
    <cellStyle name="Normal 16 2 4 4 4 8" xfId="22660"/>
    <cellStyle name="Normal 16 2 4 4 5" xfId="22661"/>
    <cellStyle name="Normal 16 2 4 4 5 2" xfId="22662"/>
    <cellStyle name="Normal 16 2 4 4 6" xfId="22663"/>
    <cellStyle name="Normal 16 2 4 4 7" xfId="22664"/>
    <cellStyle name="Normal 16 2 4 4 8" xfId="22665"/>
    <cellStyle name="Normal 16 2 4 4 9" xfId="22666"/>
    <cellStyle name="Normal 16 2 4 5" xfId="22667"/>
    <cellStyle name="Normal 16 2 4 5 2" xfId="22668"/>
    <cellStyle name="Normal 16 2 4 5 2 2" xfId="22669"/>
    <cellStyle name="Normal 16 2 4 5 2 3" xfId="22670"/>
    <cellStyle name="Normal 16 2 4 5 2 4" xfId="22671"/>
    <cellStyle name="Normal 16 2 4 5 2 5" xfId="22672"/>
    <cellStyle name="Normal 16 2 4 5 2 6" xfId="22673"/>
    <cellStyle name="Normal 16 2 4 5 2 7" xfId="22674"/>
    <cellStyle name="Normal 16 2 4 5 2 8" xfId="22675"/>
    <cellStyle name="Normal 16 2 4 5 3" xfId="22676"/>
    <cellStyle name="Normal 16 2 4 5 4" xfId="22677"/>
    <cellStyle name="Normal 16 2 4 5 5" xfId="22678"/>
    <cellStyle name="Normal 16 2 4 5 6" xfId="22679"/>
    <cellStyle name="Normal 16 2 4 5 7" xfId="22680"/>
    <cellStyle name="Normal 16 2 4 5 8" xfId="22681"/>
    <cellStyle name="Normal 16 2 4 5 9" xfId="22682"/>
    <cellStyle name="Normal 16 2 4 6" xfId="22683"/>
    <cellStyle name="Normal 16 2 4 6 2" xfId="22684"/>
    <cellStyle name="Normal 16 2 4 6 3" xfId="22685"/>
    <cellStyle name="Normal 16 2 4 6 4" xfId="22686"/>
    <cellStyle name="Normal 16 2 4 6 5" xfId="22687"/>
    <cellStyle name="Normal 16 2 4 6 6" xfId="22688"/>
    <cellStyle name="Normal 16 2 4 6 7" xfId="22689"/>
    <cellStyle name="Normal 16 2 4 6 8" xfId="22690"/>
    <cellStyle name="Normal 16 2 4 7" xfId="22691"/>
    <cellStyle name="Normal 16 2 4 7 2" xfId="22692"/>
    <cellStyle name="Normal 16 2 4 7 3" xfId="22693"/>
    <cellStyle name="Normal 16 2 4 7 4" xfId="22694"/>
    <cellStyle name="Normal 16 2 4 7 5" xfId="22695"/>
    <cellStyle name="Normal 16 2 4 7 6" xfId="22696"/>
    <cellStyle name="Normal 16 2 4 7 7" xfId="22697"/>
    <cellStyle name="Normal 16 2 4 7 8" xfId="22698"/>
    <cellStyle name="Normal 16 2 4 8" xfId="22699"/>
    <cellStyle name="Normal 16 2 4 8 2" xfId="22700"/>
    <cellStyle name="Normal 16 2 4 8 3" xfId="22701"/>
    <cellStyle name="Normal 16 2 4 8 4" xfId="22702"/>
    <cellStyle name="Normal 16 2 4 8 5" xfId="22703"/>
    <cellStyle name="Normal 16 2 4 8 6" xfId="22704"/>
    <cellStyle name="Normal 16 2 4 8 7" xfId="22705"/>
    <cellStyle name="Normal 16 2 4 8 8" xfId="22706"/>
    <cellStyle name="Normal 16 2 4 9" xfId="22707"/>
    <cellStyle name="Normal 16 2 4 9 2" xfId="22708"/>
    <cellStyle name="Normal 16 2 4 9 3" xfId="22709"/>
    <cellStyle name="Normal 16 2 4 9 4" xfId="22710"/>
    <cellStyle name="Normal 16 2 5" xfId="22711"/>
    <cellStyle name="Normal 16 2 6" xfId="8084"/>
    <cellStyle name="Normal 16 20" xfId="22712"/>
    <cellStyle name="Normal 16 20 2" xfId="22713"/>
    <cellStyle name="Normal 16 20 2 2" xfId="22714"/>
    <cellStyle name="Normal 16 20 2 3" xfId="22715"/>
    <cellStyle name="Normal 16 20 2 4" xfId="22716"/>
    <cellStyle name="Normal 16 20 3" xfId="22717"/>
    <cellStyle name="Normal 16 20 4" xfId="22718"/>
    <cellStyle name="Normal 16 20 5" xfId="22719"/>
    <cellStyle name="Normal 16 21" xfId="22720"/>
    <cellStyle name="Normal 16 21 2" xfId="22721"/>
    <cellStyle name="Normal 16 21 3" xfId="22722"/>
    <cellStyle name="Normal 16 21 4" xfId="22723"/>
    <cellStyle name="Normal 16 22" xfId="22724"/>
    <cellStyle name="Normal 16 23" xfId="22725"/>
    <cellStyle name="Normal 16 24" xfId="22726"/>
    <cellStyle name="Normal 16 25" xfId="22727"/>
    <cellStyle name="Normal 16 27" xfId="8083"/>
    <cellStyle name="Normal 16 3" xfId="1559"/>
    <cellStyle name="Normal 16 3 10" xfId="22728"/>
    <cellStyle name="Normal 16 3 10 2" xfId="22729"/>
    <cellStyle name="Normal 16 3 11" xfId="22730"/>
    <cellStyle name="Normal 16 3 12" xfId="22731"/>
    <cellStyle name="Normal 16 3 13" xfId="22732"/>
    <cellStyle name="Normal 16 3 14" xfId="22733"/>
    <cellStyle name="Normal 16 3 15" xfId="22734"/>
    <cellStyle name="Normal 16 3 16" xfId="22735"/>
    <cellStyle name="Normal 16 3 17" xfId="22736"/>
    <cellStyle name="Normal 16 3 19" xfId="8085"/>
    <cellStyle name="Normal 16 3 2" xfId="8184"/>
    <cellStyle name="Normal 16 3 2 10" xfId="22737"/>
    <cellStyle name="Normal 16 3 2 11" xfId="22738"/>
    <cellStyle name="Normal 16 3 2 12" xfId="22739"/>
    <cellStyle name="Normal 16 3 2 13" xfId="22740"/>
    <cellStyle name="Normal 16 3 2 14" xfId="22741"/>
    <cellStyle name="Normal 16 3 2 15" xfId="22742"/>
    <cellStyle name="Normal 16 3 2 2" xfId="22743"/>
    <cellStyle name="Normal 16 3 2 2 10" xfId="22744"/>
    <cellStyle name="Normal 16 3 2 2 11" xfId="22745"/>
    <cellStyle name="Normal 16 3 2 2 2" xfId="22746"/>
    <cellStyle name="Normal 16 3 2 2 2 2" xfId="22747"/>
    <cellStyle name="Normal 16 3 2 2 2 3" xfId="22748"/>
    <cellStyle name="Normal 16 3 2 2 2 4" xfId="22749"/>
    <cellStyle name="Normal 16 3 2 2 2 5" xfId="22750"/>
    <cellStyle name="Normal 16 3 2 2 2 6" xfId="22751"/>
    <cellStyle name="Normal 16 3 2 2 2 7" xfId="22752"/>
    <cellStyle name="Normal 16 3 2 2 2 8" xfId="22753"/>
    <cellStyle name="Normal 16 3 2 2 3" xfId="22754"/>
    <cellStyle name="Normal 16 3 2 2 3 2" xfId="22755"/>
    <cellStyle name="Normal 16 3 2 2 3 3" xfId="22756"/>
    <cellStyle name="Normal 16 3 2 2 3 4" xfId="22757"/>
    <cellStyle name="Normal 16 3 2 2 3 5" xfId="22758"/>
    <cellStyle name="Normal 16 3 2 2 3 6" xfId="22759"/>
    <cellStyle name="Normal 16 3 2 2 3 7" xfId="22760"/>
    <cellStyle name="Normal 16 3 2 2 3 8" xfId="22761"/>
    <cellStyle name="Normal 16 3 2 2 4" xfId="22762"/>
    <cellStyle name="Normal 16 3 2 2 4 2" xfId="22763"/>
    <cellStyle name="Normal 16 3 2 2 4 3" xfId="22764"/>
    <cellStyle name="Normal 16 3 2 2 4 4" xfId="22765"/>
    <cellStyle name="Normal 16 3 2 2 4 5" xfId="22766"/>
    <cellStyle name="Normal 16 3 2 2 4 6" xfId="22767"/>
    <cellStyle name="Normal 16 3 2 2 4 7" xfId="22768"/>
    <cellStyle name="Normal 16 3 2 2 4 8" xfId="22769"/>
    <cellStyle name="Normal 16 3 2 2 5" xfId="22770"/>
    <cellStyle name="Normal 16 3 2 2 5 2" xfId="22771"/>
    <cellStyle name="Normal 16 3 2 2 6" xfId="22772"/>
    <cellStyle name="Normal 16 3 2 2 7" xfId="22773"/>
    <cellStyle name="Normal 16 3 2 2 8" xfId="22774"/>
    <cellStyle name="Normal 16 3 2 2 9" xfId="22775"/>
    <cellStyle name="Normal 16 3 2 3" xfId="22776"/>
    <cellStyle name="Normal 16 3 2 3 2" xfId="22777"/>
    <cellStyle name="Normal 16 3 2 3 2 2" xfId="22778"/>
    <cellStyle name="Normal 16 3 2 3 2 3" xfId="22779"/>
    <cellStyle name="Normal 16 3 2 3 2 4" xfId="22780"/>
    <cellStyle name="Normal 16 3 2 3 2 5" xfId="22781"/>
    <cellStyle name="Normal 16 3 2 3 2 6" xfId="22782"/>
    <cellStyle name="Normal 16 3 2 3 2 7" xfId="22783"/>
    <cellStyle name="Normal 16 3 2 3 2 8" xfId="22784"/>
    <cellStyle name="Normal 16 3 2 3 3" xfId="22785"/>
    <cellStyle name="Normal 16 3 2 3 4" xfId="22786"/>
    <cellStyle name="Normal 16 3 2 3 5" xfId="22787"/>
    <cellStyle name="Normal 16 3 2 3 6" xfId="22788"/>
    <cellStyle name="Normal 16 3 2 3 7" xfId="22789"/>
    <cellStyle name="Normal 16 3 2 3 8" xfId="22790"/>
    <cellStyle name="Normal 16 3 2 3 9" xfId="22791"/>
    <cellStyle name="Normal 16 3 2 4" xfId="22792"/>
    <cellStyle name="Normal 16 3 2 4 2" xfId="22793"/>
    <cellStyle name="Normal 16 3 2 4 3" xfId="22794"/>
    <cellStyle name="Normal 16 3 2 4 4" xfId="22795"/>
    <cellStyle name="Normal 16 3 2 4 5" xfId="22796"/>
    <cellStyle name="Normal 16 3 2 4 6" xfId="22797"/>
    <cellStyle name="Normal 16 3 2 4 7" xfId="22798"/>
    <cellStyle name="Normal 16 3 2 4 8" xfId="22799"/>
    <cellStyle name="Normal 16 3 2 5" xfId="22800"/>
    <cellStyle name="Normal 16 3 2 5 2" xfId="22801"/>
    <cellStyle name="Normal 16 3 2 5 3" xfId="22802"/>
    <cellStyle name="Normal 16 3 2 5 4" xfId="22803"/>
    <cellStyle name="Normal 16 3 2 5 5" xfId="22804"/>
    <cellStyle name="Normal 16 3 2 5 6" xfId="22805"/>
    <cellStyle name="Normal 16 3 2 5 7" xfId="22806"/>
    <cellStyle name="Normal 16 3 2 5 8" xfId="22807"/>
    <cellStyle name="Normal 16 3 2 6" xfId="22808"/>
    <cellStyle name="Normal 16 3 2 6 2" xfId="22809"/>
    <cellStyle name="Normal 16 3 2 6 3" xfId="22810"/>
    <cellStyle name="Normal 16 3 2 6 4" xfId="22811"/>
    <cellStyle name="Normal 16 3 2 6 5" xfId="22812"/>
    <cellStyle name="Normal 16 3 2 6 6" xfId="22813"/>
    <cellStyle name="Normal 16 3 2 6 7" xfId="22814"/>
    <cellStyle name="Normal 16 3 2 6 8" xfId="22815"/>
    <cellStyle name="Normal 16 3 2 7" xfId="22816"/>
    <cellStyle name="Normal 16 3 2 7 2" xfId="22817"/>
    <cellStyle name="Normal 16 3 2 7 3" xfId="22818"/>
    <cellStyle name="Normal 16 3 2 7 4" xfId="22819"/>
    <cellStyle name="Normal 16 3 2 8" xfId="22820"/>
    <cellStyle name="Normal 16 3 2 8 2" xfId="22821"/>
    <cellStyle name="Normal 16 3 2 9" xfId="22822"/>
    <cellStyle name="Normal 16 3 3" xfId="8185"/>
    <cellStyle name="Normal 16 3 3 10" xfId="22823"/>
    <cellStyle name="Normal 16 3 3 11" xfId="22824"/>
    <cellStyle name="Normal 16 3 3 12" xfId="22825"/>
    <cellStyle name="Normal 16 3 3 13" xfId="22826"/>
    <cellStyle name="Normal 16 3 3 14" xfId="22827"/>
    <cellStyle name="Normal 16 3 3 15" xfId="22828"/>
    <cellStyle name="Normal 16 3 3 2" xfId="22829"/>
    <cellStyle name="Normal 16 3 3 2 10" xfId="22830"/>
    <cellStyle name="Normal 16 3 3 2 11" xfId="22831"/>
    <cellStyle name="Normal 16 3 3 2 2" xfId="22832"/>
    <cellStyle name="Normal 16 3 3 2 2 2" xfId="22833"/>
    <cellStyle name="Normal 16 3 3 2 2 3" xfId="22834"/>
    <cellStyle name="Normal 16 3 3 2 2 4" xfId="22835"/>
    <cellStyle name="Normal 16 3 3 2 2 5" xfId="22836"/>
    <cellStyle name="Normal 16 3 3 2 2 6" xfId="22837"/>
    <cellStyle name="Normal 16 3 3 2 2 7" xfId="22838"/>
    <cellStyle name="Normal 16 3 3 2 2 8" xfId="22839"/>
    <cellStyle name="Normal 16 3 3 2 3" xfId="22840"/>
    <cellStyle name="Normal 16 3 3 2 3 2" xfId="22841"/>
    <cellStyle name="Normal 16 3 3 2 3 3" xfId="22842"/>
    <cellStyle name="Normal 16 3 3 2 3 4" xfId="22843"/>
    <cellStyle name="Normal 16 3 3 2 3 5" xfId="22844"/>
    <cellStyle name="Normal 16 3 3 2 3 6" xfId="22845"/>
    <cellStyle name="Normal 16 3 3 2 3 7" xfId="22846"/>
    <cellStyle name="Normal 16 3 3 2 3 8" xfId="22847"/>
    <cellStyle name="Normal 16 3 3 2 4" xfId="22848"/>
    <cellStyle name="Normal 16 3 3 2 4 2" xfId="22849"/>
    <cellStyle name="Normal 16 3 3 2 4 3" xfId="22850"/>
    <cellStyle name="Normal 16 3 3 2 4 4" xfId="22851"/>
    <cellStyle name="Normal 16 3 3 2 4 5" xfId="22852"/>
    <cellStyle name="Normal 16 3 3 2 4 6" xfId="22853"/>
    <cellStyle name="Normal 16 3 3 2 4 7" xfId="22854"/>
    <cellStyle name="Normal 16 3 3 2 4 8" xfId="22855"/>
    <cellStyle name="Normal 16 3 3 2 5" xfId="22856"/>
    <cellStyle name="Normal 16 3 3 2 5 2" xfId="22857"/>
    <cellStyle name="Normal 16 3 3 2 6" xfId="22858"/>
    <cellStyle name="Normal 16 3 3 2 7" xfId="22859"/>
    <cellStyle name="Normal 16 3 3 2 8" xfId="22860"/>
    <cellStyle name="Normal 16 3 3 2 9" xfId="22861"/>
    <cellStyle name="Normal 16 3 3 3" xfId="22862"/>
    <cellStyle name="Normal 16 3 3 3 2" xfId="22863"/>
    <cellStyle name="Normal 16 3 3 3 2 2" xfId="22864"/>
    <cellStyle name="Normal 16 3 3 3 2 3" xfId="22865"/>
    <cellStyle name="Normal 16 3 3 3 2 4" xfId="22866"/>
    <cellStyle name="Normal 16 3 3 3 2 5" xfId="22867"/>
    <cellStyle name="Normal 16 3 3 3 2 6" xfId="22868"/>
    <cellStyle name="Normal 16 3 3 3 2 7" xfId="22869"/>
    <cellStyle name="Normal 16 3 3 3 2 8" xfId="22870"/>
    <cellStyle name="Normal 16 3 3 3 3" xfId="22871"/>
    <cellStyle name="Normal 16 3 3 3 4" xfId="22872"/>
    <cellStyle name="Normal 16 3 3 3 5" xfId="22873"/>
    <cellStyle name="Normal 16 3 3 3 6" xfId="22874"/>
    <cellStyle name="Normal 16 3 3 3 7" xfId="22875"/>
    <cellStyle name="Normal 16 3 3 3 8" xfId="22876"/>
    <cellStyle name="Normal 16 3 3 3 9" xfId="22877"/>
    <cellStyle name="Normal 16 3 3 4" xfId="22878"/>
    <cellStyle name="Normal 16 3 3 4 2" xfId="22879"/>
    <cellStyle name="Normal 16 3 3 4 3" xfId="22880"/>
    <cellStyle name="Normal 16 3 3 4 4" xfId="22881"/>
    <cellStyle name="Normal 16 3 3 4 5" xfId="22882"/>
    <cellStyle name="Normal 16 3 3 4 6" xfId="22883"/>
    <cellStyle name="Normal 16 3 3 4 7" xfId="22884"/>
    <cellStyle name="Normal 16 3 3 4 8" xfId="22885"/>
    <cellStyle name="Normal 16 3 3 5" xfId="22886"/>
    <cellStyle name="Normal 16 3 3 5 2" xfId="22887"/>
    <cellStyle name="Normal 16 3 3 5 3" xfId="22888"/>
    <cellStyle name="Normal 16 3 3 5 4" xfId="22889"/>
    <cellStyle name="Normal 16 3 3 5 5" xfId="22890"/>
    <cellStyle name="Normal 16 3 3 5 6" xfId="22891"/>
    <cellStyle name="Normal 16 3 3 5 7" xfId="22892"/>
    <cellStyle name="Normal 16 3 3 5 8" xfId="22893"/>
    <cellStyle name="Normal 16 3 3 6" xfId="22894"/>
    <cellStyle name="Normal 16 3 3 6 2" xfId="22895"/>
    <cellStyle name="Normal 16 3 3 6 3" xfId="22896"/>
    <cellStyle name="Normal 16 3 3 6 4" xfId="22897"/>
    <cellStyle name="Normal 16 3 3 6 5" xfId="22898"/>
    <cellStyle name="Normal 16 3 3 6 6" xfId="22899"/>
    <cellStyle name="Normal 16 3 3 6 7" xfId="22900"/>
    <cellStyle name="Normal 16 3 3 6 8" xfId="22901"/>
    <cellStyle name="Normal 16 3 3 7" xfId="22902"/>
    <cellStyle name="Normal 16 3 3 7 2" xfId="22903"/>
    <cellStyle name="Normal 16 3 3 7 3" xfId="22904"/>
    <cellStyle name="Normal 16 3 3 7 4" xfId="22905"/>
    <cellStyle name="Normal 16 3 3 8" xfId="22906"/>
    <cellStyle name="Normal 16 3 3 8 2" xfId="22907"/>
    <cellStyle name="Normal 16 3 3 9" xfId="22908"/>
    <cellStyle name="Normal 16 3 4" xfId="22909"/>
    <cellStyle name="Normal 16 3 4 10" xfId="22910"/>
    <cellStyle name="Normal 16 3 4 11" xfId="22911"/>
    <cellStyle name="Normal 16 3 4 2" xfId="22912"/>
    <cellStyle name="Normal 16 3 4 2 2" xfId="22913"/>
    <cellStyle name="Normal 16 3 4 2 3" xfId="22914"/>
    <cellStyle name="Normal 16 3 4 2 4" xfId="22915"/>
    <cellStyle name="Normal 16 3 4 2 5" xfId="22916"/>
    <cellStyle name="Normal 16 3 4 2 6" xfId="22917"/>
    <cellStyle name="Normal 16 3 4 2 7" xfId="22918"/>
    <cellStyle name="Normal 16 3 4 2 8" xfId="22919"/>
    <cellStyle name="Normal 16 3 4 3" xfId="22920"/>
    <cellStyle name="Normal 16 3 4 3 2" xfId="22921"/>
    <cellStyle name="Normal 16 3 4 3 3" xfId="22922"/>
    <cellStyle name="Normal 16 3 4 3 4" xfId="22923"/>
    <cellStyle name="Normal 16 3 4 3 5" xfId="22924"/>
    <cellStyle name="Normal 16 3 4 3 6" xfId="22925"/>
    <cellStyle name="Normal 16 3 4 3 7" xfId="22926"/>
    <cellStyle name="Normal 16 3 4 3 8" xfId="22927"/>
    <cellStyle name="Normal 16 3 4 4" xfId="22928"/>
    <cellStyle name="Normal 16 3 4 4 2" xfId="22929"/>
    <cellStyle name="Normal 16 3 4 4 3" xfId="22930"/>
    <cellStyle name="Normal 16 3 4 4 4" xfId="22931"/>
    <cellStyle name="Normal 16 3 4 4 5" xfId="22932"/>
    <cellStyle name="Normal 16 3 4 4 6" xfId="22933"/>
    <cellStyle name="Normal 16 3 4 4 7" xfId="22934"/>
    <cellStyle name="Normal 16 3 4 4 8" xfId="22935"/>
    <cellStyle name="Normal 16 3 4 5" xfId="22936"/>
    <cellStyle name="Normal 16 3 4 5 2" xfId="22937"/>
    <cellStyle name="Normal 16 3 4 6" xfId="22938"/>
    <cellStyle name="Normal 16 3 4 7" xfId="22939"/>
    <cellStyle name="Normal 16 3 4 8" xfId="22940"/>
    <cellStyle name="Normal 16 3 4 9" xfId="22941"/>
    <cellStyle name="Normal 16 3 5" xfId="22942"/>
    <cellStyle name="Normal 16 3 5 2" xfId="22943"/>
    <cellStyle name="Normal 16 3 5 2 2" xfId="22944"/>
    <cellStyle name="Normal 16 3 5 2 3" xfId="22945"/>
    <cellStyle name="Normal 16 3 5 2 4" xfId="22946"/>
    <cellStyle name="Normal 16 3 5 2 5" xfId="22947"/>
    <cellStyle name="Normal 16 3 5 2 6" xfId="22948"/>
    <cellStyle name="Normal 16 3 5 2 7" xfId="22949"/>
    <cellStyle name="Normal 16 3 5 2 8" xfId="22950"/>
    <cellStyle name="Normal 16 3 5 3" xfId="22951"/>
    <cellStyle name="Normal 16 3 5 4" xfId="22952"/>
    <cellStyle name="Normal 16 3 5 5" xfId="22953"/>
    <cellStyle name="Normal 16 3 5 6" xfId="22954"/>
    <cellStyle name="Normal 16 3 5 7" xfId="22955"/>
    <cellStyle name="Normal 16 3 5 8" xfId="22956"/>
    <cellStyle name="Normal 16 3 5 9" xfId="22957"/>
    <cellStyle name="Normal 16 3 6" xfId="22958"/>
    <cellStyle name="Normal 16 3 6 2" xfId="22959"/>
    <cellStyle name="Normal 16 3 6 3" xfId="22960"/>
    <cellStyle name="Normal 16 3 6 4" xfId="22961"/>
    <cellStyle name="Normal 16 3 6 5" xfId="22962"/>
    <cellStyle name="Normal 16 3 6 6" xfId="22963"/>
    <cellStyle name="Normal 16 3 6 7" xfId="22964"/>
    <cellStyle name="Normal 16 3 6 8" xfId="22965"/>
    <cellStyle name="Normal 16 3 7" xfId="22966"/>
    <cellStyle name="Normal 16 3 7 2" xfId="22967"/>
    <cellStyle name="Normal 16 3 7 3" xfId="22968"/>
    <cellStyle name="Normal 16 3 7 4" xfId="22969"/>
    <cellStyle name="Normal 16 3 7 5" xfId="22970"/>
    <cellStyle name="Normal 16 3 7 6" xfId="22971"/>
    <cellStyle name="Normal 16 3 7 7" xfId="22972"/>
    <cellStyle name="Normal 16 3 7 8" xfId="22973"/>
    <cellStyle name="Normal 16 3 8" xfId="22974"/>
    <cellStyle name="Normal 16 3 8 2" xfId="22975"/>
    <cellStyle name="Normal 16 3 8 3" xfId="22976"/>
    <cellStyle name="Normal 16 3 8 4" xfId="22977"/>
    <cellStyle name="Normal 16 3 8 5" xfId="22978"/>
    <cellStyle name="Normal 16 3 8 6" xfId="22979"/>
    <cellStyle name="Normal 16 3 8 7" xfId="22980"/>
    <cellStyle name="Normal 16 3 8 8" xfId="22981"/>
    <cellStyle name="Normal 16 3 9" xfId="22982"/>
    <cellStyle name="Normal 16 3 9 2" xfId="22983"/>
    <cellStyle name="Normal 16 3 9 3" xfId="22984"/>
    <cellStyle name="Normal 16 3 9 4" xfId="22985"/>
    <cellStyle name="Normal 16 4" xfId="1560"/>
    <cellStyle name="Normal 16 4 10" xfId="22986"/>
    <cellStyle name="Normal 16 4 10 2" xfId="22987"/>
    <cellStyle name="Normal 16 4 11" xfId="22988"/>
    <cellStyle name="Normal 16 4 12" xfId="22989"/>
    <cellStyle name="Normal 16 4 13" xfId="22990"/>
    <cellStyle name="Normal 16 4 14" xfId="22991"/>
    <cellStyle name="Normal 16 4 15" xfId="22992"/>
    <cellStyle name="Normal 16 4 16" xfId="22993"/>
    <cellStyle name="Normal 16 4 17" xfId="22994"/>
    <cellStyle name="Normal 16 4 19" xfId="8186"/>
    <cellStyle name="Normal 16 4 2" xfId="8187"/>
    <cellStyle name="Normal 16 4 2 10" xfId="22995"/>
    <cellStyle name="Normal 16 4 2 11" xfId="22996"/>
    <cellStyle name="Normal 16 4 2 12" xfId="22997"/>
    <cellStyle name="Normal 16 4 2 13" xfId="22998"/>
    <cellStyle name="Normal 16 4 2 14" xfId="22999"/>
    <cellStyle name="Normal 16 4 2 15" xfId="23000"/>
    <cellStyle name="Normal 16 4 2 2" xfId="23001"/>
    <cellStyle name="Normal 16 4 2 2 10" xfId="23002"/>
    <cellStyle name="Normal 16 4 2 2 11" xfId="23003"/>
    <cellStyle name="Normal 16 4 2 2 2" xfId="23004"/>
    <cellStyle name="Normal 16 4 2 2 2 2" xfId="23005"/>
    <cellStyle name="Normal 16 4 2 2 2 3" xfId="23006"/>
    <cellStyle name="Normal 16 4 2 2 2 4" xfId="23007"/>
    <cellStyle name="Normal 16 4 2 2 2 5" xfId="23008"/>
    <cellStyle name="Normal 16 4 2 2 2 6" xfId="23009"/>
    <cellStyle name="Normal 16 4 2 2 2 7" xfId="23010"/>
    <cellStyle name="Normal 16 4 2 2 2 8" xfId="23011"/>
    <cellStyle name="Normal 16 4 2 2 3" xfId="23012"/>
    <cellStyle name="Normal 16 4 2 2 3 2" xfId="23013"/>
    <cellStyle name="Normal 16 4 2 2 3 3" xfId="23014"/>
    <cellStyle name="Normal 16 4 2 2 3 4" xfId="23015"/>
    <cellStyle name="Normal 16 4 2 2 3 5" xfId="23016"/>
    <cellStyle name="Normal 16 4 2 2 3 6" xfId="23017"/>
    <cellStyle name="Normal 16 4 2 2 3 7" xfId="23018"/>
    <cellStyle name="Normal 16 4 2 2 3 8" xfId="23019"/>
    <cellStyle name="Normal 16 4 2 2 4" xfId="23020"/>
    <cellStyle name="Normal 16 4 2 2 4 2" xfId="23021"/>
    <cellStyle name="Normal 16 4 2 2 4 3" xfId="23022"/>
    <cellStyle name="Normal 16 4 2 2 4 4" xfId="23023"/>
    <cellStyle name="Normal 16 4 2 2 4 5" xfId="23024"/>
    <cellStyle name="Normal 16 4 2 2 4 6" xfId="23025"/>
    <cellStyle name="Normal 16 4 2 2 4 7" xfId="23026"/>
    <cellStyle name="Normal 16 4 2 2 4 8" xfId="23027"/>
    <cellStyle name="Normal 16 4 2 2 5" xfId="23028"/>
    <cellStyle name="Normal 16 4 2 2 5 2" xfId="23029"/>
    <cellStyle name="Normal 16 4 2 2 6" xfId="23030"/>
    <cellStyle name="Normal 16 4 2 2 7" xfId="23031"/>
    <cellStyle name="Normal 16 4 2 2 8" xfId="23032"/>
    <cellStyle name="Normal 16 4 2 2 9" xfId="23033"/>
    <cellStyle name="Normal 16 4 2 3" xfId="23034"/>
    <cellStyle name="Normal 16 4 2 3 2" xfId="23035"/>
    <cellStyle name="Normal 16 4 2 3 2 2" xfId="23036"/>
    <cellStyle name="Normal 16 4 2 3 2 3" xfId="23037"/>
    <cellStyle name="Normal 16 4 2 3 2 4" xfId="23038"/>
    <cellStyle name="Normal 16 4 2 3 2 5" xfId="23039"/>
    <cellStyle name="Normal 16 4 2 3 2 6" xfId="23040"/>
    <cellStyle name="Normal 16 4 2 3 2 7" xfId="23041"/>
    <cellStyle name="Normal 16 4 2 3 2 8" xfId="23042"/>
    <cellStyle name="Normal 16 4 2 3 3" xfId="23043"/>
    <cellStyle name="Normal 16 4 2 3 4" xfId="23044"/>
    <cellStyle name="Normal 16 4 2 3 5" xfId="23045"/>
    <cellStyle name="Normal 16 4 2 3 6" xfId="23046"/>
    <cellStyle name="Normal 16 4 2 3 7" xfId="23047"/>
    <cellStyle name="Normal 16 4 2 3 8" xfId="23048"/>
    <cellStyle name="Normal 16 4 2 3 9" xfId="23049"/>
    <cellStyle name="Normal 16 4 2 4" xfId="23050"/>
    <cellStyle name="Normal 16 4 2 4 2" xfId="23051"/>
    <cellStyle name="Normal 16 4 2 4 3" xfId="23052"/>
    <cellStyle name="Normal 16 4 2 4 4" xfId="23053"/>
    <cellStyle name="Normal 16 4 2 4 5" xfId="23054"/>
    <cellStyle name="Normal 16 4 2 4 6" xfId="23055"/>
    <cellStyle name="Normal 16 4 2 4 7" xfId="23056"/>
    <cellStyle name="Normal 16 4 2 4 8" xfId="23057"/>
    <cellStyle name="Normal 16 4 2 5" xfId="23058"/>
    <cellStyle name="Normal 16 4 2 5 2" xfId="23059"/>
    <cellStyle name="Normal 16 4 2 5 3" xfId="23060"/>
    <cellStyle name="Normal 16 4 2 5 4" xfId="23061"/>
    <cellStyle name="Normal 16 4 2 5 5" xfId="23062"/>
    <cellStyle name="Normal 16 4 2 5 6" xfId="23063"/>
    <cellStyle name="Normal 16 4 2 5 7" xfId="23064"/>
    <cellStyle name="Normal 16 4 2 5 8" xfId="23065"/>
    <cellStyle name="Normal 16 4 2 6" xfId="23066"/>
    <cellStyle name="Normal 16 4 2 6 2" xfId="23067"/>
    <cellStyle name="Normal 16 4 2 6 3" xfId="23068"/>
    <cellStyle name="Normal 16 4 2 6 4" xfId="23069"/>
    <cellStyle name="Normal 16 4 2 6 5" xfId="23070"/>
    <cellStyle name="Normal 16 4 2 6 6" xfId="23071"/>
    <cellStyle name="Normal 16 4 2 6 7" xfId="23072"/>
    <cellStyle name="Normal 16 4 2 6 8" xfId="23073"/>
    <cellStyle name="Normal 16 4 2 7" xfId="23074"/>
    <cellStyle name="Normal 16 4 2 7 2" xfId="23075"/>
    <cellStyle name="Normal 16 4 2 7 3" xfId="23076"/>
    <cellStyle name="Normal 16 4 2 7 4" xfId="23077"/>
    <cellStyle name="Normal 16 4 2 8" xfId="23078"/>
    <cellStyle name="Normal 16 4 2 8 2" xfId="23079"/>
    <cellStyle name="Normal 16 4 2 9" xfId="23080"/>
    <cellStyle name="Normal 16 4 3" xfId="8188"/>
    <cellStyle name="Normal 16 4 3 10" xfId="23081"/>
    <cellStyle name="Normal 16 4 3 11" xfId="23082"/>
    <cellStyle name="Normal 16 4 3 12" xfId="23083"/>
    <cellStyle name="Normal 16 4 3 13" xfId="23084"/>
    <cellStyle name="Normal 16 4 3 14" xfId="23085"/>
    <cellStyle name="Normal 16 4 3 15" xfId="23086"/>
    <cellStyle name="Normal 16 4 3 2" xfId="23087"/>
    <cellStyle name="Normal 16 4 3 2 10" xfId="23088"/>
    <cellStyle name="Normal 16 4 3 2 11" xfId="23089"/>
    <cellStyle name="Normal 16 4 3 2 2" xfId="23090"/>
    <cellStyle name="Normal 16 4 3 2 2 2" xfId="23091"/>
    <cellStyle name="Normal 16 4 3 2 2 3" xfId="23092"/>
    <cellStyle name="Normal 16 4 3 2 2 4" xfId="23093"/>
    <cellStyle name="Normal 16 4 3 2 2 5" xfId="23094"/>
    <cellStyle name="Normal 16 4 3 2 2 6" xfId="23095"/>
    <cellStyle name="Normal 16 4 3 2 2 7" xfId="23096"/>
    <cellStyle name="Normal 16 4 3 2 2 8" xfId="23097"/>
    <cellStyle name="Normal 16 4 3 2 3" xfId="23098"/>
    <cellStyle name="Normal 16 4 3 2 3 2" xfId="23099"/>
    <cellStyle name="Normal 16 4 3 2 3 3" xfId="23100"/>
    <cellStyle name="Normal 16 4 3 2 3 4" xfId="23101"/>
    <cellStyle name="Normal 16 4 3 2 3 5" xfId="23102"/>
    <cellStyle name="Normal 16 4 3 2 3 6" xfId="23103"/>
    <cellStyle name="Normal 16 4 3 2 3 7" xfId="23104"/>
    <cellStyle name="Normal 16 4 3 2 3 8" xfId="23105"/>
    <cellStyle name="Normal 16 4 3 2 4" xfId="23106"/>
    <cellStyle name="Normal 16 4 3 2 4 2" xfId="23107"/>
    <cellStyle name="Normal 16 4 3 2 4 3" xfId="23108"/>
    <cellStyle name="Normal 16 4 3 2 4 4" xfId="23109"/>
    <cellStyle name="Normal 16 4 3 2 4 5" xfId="23110"/>
    <cellStyle name="Normal 16 4 3 2 4 6" xfId="23111"/>
    <cellStyle name="Normal 16 4 3 2 4 7" xfId="23112"/>
    <cellStyle name="Normal 16 4 3 2 4 8" xfId="23113"/>
    <cellStyle name="Normal 16 4 3 2 5" xfId="23114"/>
    <cellStyle name="Normal 16 4 3 2 5 2" xfId="23115"/>
    <cellStyle name="Normal 16 4 3 2 6" xfId="23116"/>
    <cellStyle name="Normal 16 4 3 2 7" xfId="23117"/>
    <cellStyle name="Normal 16 4 3 2 8" xfId="23118"/>
    <cellStyle name="Normal 16 4 3 2 9" xfId="23119"/>
    <cellStyle name="Normal 16 4 3 3" xfId="23120"/>
    <cellStyle name="Normal 16 4 3 3 2" xfId="23121"/>
    <cellStyle name="Normal 16 4 3 3 2 2" xfId="23122"/>
    <cellStyle name="Normal 16 4 3 3 2 3" xfId="23123"/>
    <cellStyle name="Normal 16 4 3 3 2 4" xfId="23124"/>
    <cellStyle name="Normal 16 4 3 3 2 5" xfId="23125"/>
    <cellStyle name="Normal 16 4 3 3 2 6" xfId="23126"/>
    <cellStyle name="Normal 16 4 3 3 2 7" xfId="23127"/>
    <cellStyle name="Normal 16 4 3 3 2 8" xfId="23128"/>
    <cellStyle name="Normal 16 4 3 3 3" xfId="23129"/>
    <cellStyle name="Normal 16 4 3 3 4" xfId="23130"/>
    <cellStyle name="Normal 16 4 3 3 5" xfId="23131"/>
    <cellStyle name="Normal 16 4 3 3 6" xfId="23132"/>
    <cellStyle name="Normal 16 4 3 3 7" xfId="23133"/>
    <cellStyle name="Normal 16 4 3 3 8" xfId="23134"/>
    <cellStyle name="Normal 16 4 3 3 9" xfId="23135"/>
    <cellStyle name="Normal 16 4 3 4" xfId="23136"/>
    <cellStyle name="Normal 16 4 3 4 2" xfId="23137"/>
    <cellStyle name="Normal 16 4 3 4 3" xfId="23138"/>
    <cellStyle name="Normal 16 4 3 4 4" xfId="23139"/>
    <cellStyle name="Normal 16 4 3 4 5" xfId="23140"/>
    <cellStyle name="Normal 16 4 3 4 6" xfId="23141"/>
    <cellStyle name="Normal 16 4 3 4 7" xfId="23142"/>
    <cellStyle name="Normal 16 4 3 4 8" xfId="23143"/>
    <cellStyle name="Normal 16 4 3 5" xfId="23144"/>
    <cellStyle name="Normal 16 4 3 5 2" xfId="23145"/>
    <cellStyle name="Normal 16 4 3 5 3" xfId="23146"/>
    <cellStyle name="Normal 16 4 3 5 4" xfId="23147"/>
    <cellStyle name="Normal 16 4 3 5 5" xfId="23148"/>
    <cellStyle name="Normal 16 4 3 5 6" xfId="23149"/>
    <cellStyle name="Normal 16 4 3 5 7" xfId="23150"/>
    <cellStyle name="Normal 16 4 3 5 8" xfId="23151"/>
    <cellStyle name="Normal 16 4 3 6" xfId="23152"/>
    <cellStyle name="Normal 16 4 3 6 2" xfId="23153"/>
    <cellStyle name="Normal 16 4 3 6 3" xfId="23154"/>
    <cellStyle name="Normal 16 4 3 6 4" xfId="23155"/>
    <cellStyle name="Normal 16 4 3 6 5" xfId="23156"/>
    <cellStyle name="Normal 16 4 3 6 6" xfId="23157"/>
    <cellStyle name="Normal 16 4 3 6 7" xfId="23158"/>
    <cellStyle name="Normal 16 4 3 6 8" xfId="23159"/>
    <cellStyle name="Normal 16 4 3 7" xfId="23160"/>
    <cellStyle name="Normal 16 4 3 7 2" xfId="23161"/>
    <cellStyle name="Normal 16 4 3 7 3" xfId="23162"/>
    <cellStyle name="Normal 16 4 3 7 4" xfId="23163"/>
    <cellStyle name="Normal 16 4 3 8" xfId="23164"/>
    <cellStyle name="Normal 16 4 3 8 2" xfId="23165"/>
    <cellStyle name="Normal 16 4 3 9" xfId="23166"/>
    <cellStyle name="Normal 16 4 4" xfId="23167"/>
    <cellStyle name="Normal 16 4 4 10" xfId="23168"/>
    <cellStyle name="Normal 16 4 4 11" xfId="23169"/>
    <cellStyle name="Normal 16 4 4 2" xfId="23170"/>
    <cellStyle name="Normal 16 4 4 2 2" xfId="23171"/>
    <cellStyle name="Normal 16 4 4 2 3" xfId="23172"/>
    <cellStyle name="Normal 16 4 4 2 4" xfId="23173"/>
    <cellStyle name="Normal 16 4 4 2 5" xfId="23174"/>
    <cellStyle name="Normal 16 4 4 2 6" xfId="23175"/>
    <cellStyle name="Normal 16 4 4 2 7" xfId="23176"/>
    <cellStyle name="Normal 16 4 4 2 8" xfId="23177"/>
    <cellStyle name="Normal 16 4 4 3" xfId="23178"/>
    <cellStyle name="Normal 16 4 4 3 2" xfId="23179"/>
    <cellStyle name="Normal 16 4 4 3 3" xfId="23180"/>
    <cellStyle name="Normal 16 4 4 3 4" xfId="23181"/>
    <cellStyle name="Normal 16 4 4 3 5" xfId="23182"/>
    <cellStyle name="Normal 16 4 4 3 6" xfId="23183"/>
    <cellStyle name="Normal 16 4 4 3 7" xfId="23184"/>
    <cellStyle name="Normal 16 4 4 3 8" xfId="23185"/>
    <cellStyle name="Normal 16 4 4 4" xfId="23186"/>
    <cellStyle name="Normal 16 4 4 4 2" xfId="23187"/>
    <cellStyle name="Normal 16 4 4 4 3" xfId="23188"/>
    <cellStyle name="Normal 16 4 4 4 4" xfId="23189"/>
    <cellStyle name="Normal 16 4 4 4 5" xfId="23190"/>
    <cellStyle name="Normal 16 4 4 4 6" xfId="23191"/>
    <cellStyle name="Normal 16 4 4 4 7" xfId="23192"/>
    <cellStyle name="Normal 16 4 4 4 8" xfId="23193"/>
    <cellStyle name="Normal 16 4 4 5" xfId="23194"/>
    <cellStyle name="Normal 16 4 4 5 2" xfId="23195"/>
    <cellStyle name="Normal 16 4 4 6" xfId="23196"/>
    <cellStyle name="Normal 16 4 4 7" xfId="23197"/>
    <cellStyle name="Normal 16 4 4 8" xfId="23198"/>
    <cellStyle name="Normal 16 4 4 9" xfId="23199"/>
    <cellStyle name="Normal 16 4 5" xfId="23200"/>
    <cellStyle name="Normal 16 4 5 2" xfId="23201"/>
    <cellStyle name="Normal 16 4 5 2 2" xfId="23202"/>
    <cellStyle name="Normal 16 4 5 2 3" xfId="23203"/>
    <cellStyle name="Normal 16 4 5 2 4" xfId="23204"/>
    <cellStyle name="Normal 16 4 5 2 5" xfId="23205"/>
    <cellStyle name="Normal 16 4 5 2 6" xfId="23206"/>
    <cellStyle name="Normal 16 4 5 2 7" xfId="23207"/>
    <cellStyle name="Normal 16 4 5 2 8" xfId="23208"/>
    <cellStyle name="Normal 16 4 5 3" xfId="23209"/>
    <cellStyle name="Normal 16 4 5 4" xfId="23210"/>
    <cellStyle name="Normal 16 4 5 5" xfId="23211"/>
    <cellStyle name="Normal 16 4 5 6" xfId="23212"/>
    <cellStyle name="Normal 16 4 5 7" xfId="23213"/>
    <cellStyle name="Normal 16 4 5 8" xfId="23214"/>
    <cellStyle name="Normal 16 4 5 9" xfId="23215"/>
    <cellStyle name="Normal 16 4 6" xfId="23216"/>
    <cellStyle name="Normal 16 4 6 2" xfId="23217"/>
    <cellStyle name="Normal 16 4 6 3" xfId="23218"/>
    <cellStyle name="Normal 16 4 6 4" xfId="23219"/>
    <cellStyle name="Normal 16 4 6 5" xfId="23220"/>
    <cellStyle name="Normal 16 4 6 6" xfId="23221"/>
    <cellStyle name="Normal 16 4 6 7" xfId="23222"/>
    <cellStyle name="Normal 16 4 6 8" xfId="23223"/>
    <cellStyle name="Normal 16 4 7" xfId="23224"/>
    <cellStyle name="Normal 16 4 7 2" xfId="23225"/>
    <cellStyle name="Normal 16 4 7 3" xfId="23226"/>
    <cellStyle name="Normal 16 4 7 4" xfId="23227"/>
    <cellStyle name="Normal 16 4 7 5" xfId="23228"/>
    <cellStyle name="Normal 16 4 7 6" xfId="23229"/>
    <cellStyle name="Normal 16 4 7 7" xfId="23230"/>
    <cellStyle name="Normal 16 4 7 8" xfId="23231"/>
    <cellStyle name="Normal 16 4 8" xfId="23232"/>
    <cellStyle name="Normal 16 4 8 2" xfId="23233"/>
    <cellStyle name="Normal 16 4 8 3" xfId="23234"/>
    <cellStyle name="Normal 16 4 8 4" xfId="23235"/>
    <cellStyle name="Normal 16 4 8 5" xfId="23236"/>
    <cellStyle name="Normal 16 4 8 6" xfId="23237"/>
    <cellStyle name="Normal 16 4 8 7" xfId="23238"/>
    <cellStyle name="Normal 16 4 8 8" xfId="23239"/>
    <cellStyle name="Normal 16 4 9" xfId="23240"/>
    <cellStyle name="Normal 16 4 9 2" xfId="23241"/>
    <cellStyle name="Normal 16 4 9 3" xfId="23242"/>
    <cellStyle name="Normal 16 4 9 4" xfId="23243"/>
    <cellStyle name="Normal 16 5" xfId="1561"/>
    <cellStyle name="Normal 16 5 10" xfId="23244"/>
    <cellStyle name="Normal 16 5 10 2" xfId="23245"/>
    <cellStyle name="Normal 16 5 11" xfId="23246"/>
    <cellStyle name="Normal 16 5 12" xfId="23247"/>
    <cellStyle name="Normal 16 5 13" xfId="23248"/>
    <cellStyle name="Normal 16 5 14" xfId="23249"/>
    <cellStyle name="Normal 16 5 15" xfId="23250"/>
    <cellStyle name="Normal 16 5 16" xfId="23251"/>
    <cellStyle name="Normal 16 5 17" xfId="23252"/>
    <cellStyle name="Normal 16 5 19" xfId="8189"/>
    <cellStyle name="Normal 16 5 2" xfId="8190"/>
    <cellStyle name="Normal 16 5 2 10" xfId="23253"/>
    <cellStyle name="Normal 16 5 2 11" xfId="23254"/>
    <cellStyle name="Normal 16 5 2 12" xfId="23255"/>
    <cellStyle name="Normal 16 5 2 13" xfId="23256"/>
    <cellStyle name="Normal 16 5 2 14" xfId="23257"/>
    <cellStyle name="Normal 16 5 2 15" xfId="23258"/>
    <cellStyle name="Normal 16 5 2 2" xfId="23259"/>
    <cellStyle name="Normal 16 5 2 2 10" xfId="23260"/>
    <cellStyle name="Normal 16 5 2 2 11" xfId="23261"/>
    <cellStyle name="Normal 16 5 2 2 2" xfId="23262"/>
    <cellStyle name="Normal 16 5 2 2 2 2" xfId="23263"/>
    <cellStyle name="Normal 16 5 2 2 2 3" xfId="23264"/>
    <cellStyle name="Normal 16 5 2 2 2 4" xfId="23265"/>
    <cellStyle name="Normal 16 5 2 2 2 5" xfId="23266"/>
    <cellStyle name="Normal 16 5 2 2 2 6" xfId="23267"/>
    <cellStyle name="Normal 16 5 2 2 2 7" xfId="23268"/>
    <cellStyle name="Normal 16 5 2 2 2 8" xfId="23269"/>
    <cellStyle name="Normal 16 5 2 2 3" xfId="23270"/>
    <cellStyle name="Normal 16 5 2 2 3 2" xfId="23271"/>
    <cellStyle name="Normal 16 5 2 2 3 3" xfId="23272"/>
    <cellStyle name="Normal 16 5 2 2 3 4" xfId="23273"/>
    <cellStyle name="Normal 16 5 2 2 3 5" xfId="23274"/>
    <cellStyle name="Normal 16 5 2 2 3 6" xfId="23275"/>
    <cellStyle name="Normal 16 5 2 2 3 7" xfId="23276"/>
    <cellStyle name="Normal 16 5 2 2 3 8" xfId="23277"/>
    <cellStyle name="Normal 16 5 2 2 4" xfId="23278"/>
    <cellStyle name="Normal 16 5 2 2 4 2" xfId="23279"/>
    <cellStyle name="Normal 16 5 2 2 4 3" xfId="23280"/>
    <cellStyle name="Normal 16 5 2 2 4 4" xfId="23281"/>
    <cellStyle name="Normal 16 5 2 2 4 5" xfId="23282"/>
    <cellStyle name="Normal 16 5 2 2 4 6" xfId="23283"/>
    <cellStyle name="Normal 16 5 2 2 4 7" xfId="23284"/>
    <cellStyle name="Normal 16 5 2 2 4 8" xfId="23285"/>
    <cellStyle name="Normal 16 5 2 2 5" xfId="23286"/>
    <cellStyle name="Normal 16 5 2 2 5 2" xfId="23287"/>
    <cellStyle name="Normal 16 5 2 2 6" xfId="23288"/>
    <cellStyle name="Normal 16 5 2 2 7" xfId="23289"/>
    <cellStyle name="Normal 16 5 2 2 8" xfId="23290"/>
    <cellStyle name="Normal 16 5 2 2 9" xfId="23291"/>
    <cellStyle name="Normal 16 5 2 3" xfId="23292"/>
    <cellStyle name="Normal 16 5 2 3 2" xfId="23293"/>
    <cellStyle name="Normal 16 5 2 3 2 2" xfId="23294"/>
    <cellStyle name="Normal 16 5 2 3 2 3" xfId="23295"/>
    <cellStyle name="Normal 16 5 2 3 2 4" xfId="23296"/>
    <cellStyle name="Normal 16 5 2 3 2 5" xfId="23297"/>
    <cellStyle name="Normal 16 5 2 3 2 6" xfId="23298"/>
    <cellStyle name="Normal 16 5 2 3 2 7" xfId="23299"/>
    <cellStyle name="Normal 16 5 2 3 2 8" xfId="23300"/>
    <cellStyle name="Normal 16 5 2 3 3" xfId="23301"/>
    <cellStyle name="Normal 16 5 2 3 4" xfId="23302"/>
    <cellStyle name="Normal 16 5 2 3 5" xfId="23303"/>
    <cellStyle name="Normal 16 5 2 3 6" xfId="23304"/>
    <cellStyle name="Normal 16 5 2 3 7" xfId="23305"/>
    <cellStyle name="Normal 16 5 2 3 8" xfId="23306"/>
    <cellStyle name="Normal 16 5 2 3 9" xfId="23307"/>
    <cellStyle name="Normal 16 5 2 4" xfId="23308"/>
    <cellStyle name="Normal 16 5 2 4 2" xfId="23309"/>
    <cellStyle name="Normal 16 5 2 4 3" xfId="23310"/>
    <cellStyle name="Normal 16 5 2 4 4" xfId="23311"/>
    <cellStyle name="Normal 16 5 2 4 5" xfId="23312"/>
    <cellStyle name="Normal 16 5 2 4 6" xfId="23313"/>
    <cellStyle name="Normal 16 5 2 4 7" xfId="23314"/>
    <cellStyle name="Normal 16 5 2 4 8" xfId="23315"/>
    <cellStyle name="Normal 16 5 2 5" xfId="23316"/>
    <cellStyle name="Normal 16 5 2 5 2" xfId="23317"/>
    <cellStyle name="Normal 16 5 2 5 3" xfId="23318"/>
    <cellStyle name="Normal 16 5 2 5 4" xfId="23319"/>
    <cellStyle name="Normal 16 5 2 5 5" xfId="23320"/>
    <cellStyle name="Normal 16 5 2 5 6" xfId="23321"/>
    <cellStyle name="Normal 16 5 2 5 7" xfId="23322"/>
    <cellStyle name="Normal 16 5 2 5 8" xfId="23323"/>
    <cellStyle name="Normal 16 5 2 6" xfId="23324"/>
    <cellStyle name="Normal 16 5 2 6 2" xfId="23325"/>
    <cellStyle name="Normal 16 5 2 6 3" xfId="23326"/>
    <cellStyle name="Normal 16 5 2 6 4" xfId="23327"/>
    <cellStyle name="Normal 16 5 2 6 5" xfId="23328"/>
    <cellStyle name="Normal 16 5 2 6 6" xfId="23329"/>
    <cellStyle name="Normal 16 5 2 6 7" xfId="23330"/>
    <cellStyle name="Normal 16 5 2 6 8" xfId="23331"/>
    <cellStyle name="Normal 16 5 2 7" xfId="23332"/>
    <cellStyle name="Normal 16 5 2 7 2" xfId="23333"/>
    <cellStyle name="Normal 16 5 2 7 3" xfId="23334"/>
    <cellStyle name="Normal 16 5 2 7 4" xfId="23335"/>
    <cellStyle name="Normal 16 5 2 8" xfId="23336"/>
    <cellStyle name="Normal 16 5 2 8 2" xfId="23337"/>
    <cellStyle name="Normal 16 5 2 9" xfId="23338"/>
    <cellStyle name="Normal 16 5 3" xfId="23339"/>
    <cellStyle name="Normal 16 5 3 10" xfId="23340"/>
    <cellStyle name="Normal 16 5 3 11" xfId="23341"/>
    <cellStyle name="Normal 16 5 3 2" xfId="23342"/>
    <cellStyle name="Normal 16 5 3 2 2" xfId="23343"/>
    <cellStyle name="Normal 16 5 3 2 3" xfId="23344"/>
    <cellStyle name="Normal 16 5 3 2 4" xfId="23345"/>
    <cellStyle name="Normal 16 5 3 2 5" xfId="23346"/>
    <cellStyle name="Normal 16 5 3 2 6" xfId="23347"/>
    <cellStyle name="Normal 16 5 3 2 7" xfId="23348"/>
    <cellStyle name="Normal 16 5 3 2 8" xfId="23349"/>
    <cellStyle name="Normal 16 5 3 3" xfId="23350"/>
    <cellStyle name="Normal 16 5 3 3 2" xfId="23351"/>
    <cellStyle name="Normal 16 5 3 3 3" xfId="23352"/>
    <cellStyle name="Normal 16 5 3 3 4" xfId="23353"/>
    <cellStyle name="Normal 16 5 3 3 5" xfId="23354"/>
    <cellStyle name="Normal 16 5 3 3 6" xfId="23355"/>
    <cellStyle name="Normal 16 5 3 3 7" xfId="23356"/>
    <cellStyle name="Normal 16 5 3 3 8" xfId="23357"/>
    <cellStyle name="Normal 16 5 3 4" xfId="23358"/>
    <cellStyle name="Normal 16 5 3 4 2" xfId="23359"/>
    <cellStyle name="Normal 16 5 3 4 3" xfId="23360"/>
    <cellStyle name="Normal 16 5 3 4 4" xfId="23361"/>
    <cellStyle name="Normal 16 5 3 4 5" xfId="23362"/>
    <cellStyle name="Normal 16 5 3 4 6" xfId="23363"/>
    <cellStyle name="Normal 16 5 3 4 7" xfId="23364"/>
    <cellStyle name="Normal 16 5 3 4 8" xfId="23365"/>
    <cellStyle name="Normal 16 5 3 5" xfId="23366"/>
    <cellStyle name="Normal 16 5 3 5 2" xfId="23367"/>
    <cellStyle name="Normal 16 5 3 6" xfId="23368"/>
    <cellStyle name="Normal 16 5 3 7" xfId="23369"/>
    <cellStyle name="Normal 16 5 3 8" xfId="23370"/>
    <cellStyle name="Normal 16 5 3 9" xfId="23371"/>
    <cellStyle name="Normal 16 5 4" xfId="23372"/>
    <cellStyle name="Normal 16 5 4 10" xfId="23373"/>
    <cellStyle name="Normal 16 5 4 11" xfId="23374"/>
    <cellStyle name="Normal 16 5 4 2" xfId="23375"/>
    <cellStyle name="Normal 16 5 4 2 2" xfId="23376"/>
    <cellStyle name="Normal 16 5 4 2 3" xfId="23377"/>
    <cellStyle name="Normal 16 5 4 2 4" xfId="23378"/>
    <cellStyle name="Normal 16 5 4 2 5" xfId="23379"/>
    <cellStyle name="Normal 16 5 4 2 6" xfId="23380"/>
    <cellStyle name="Normal 16 5 4 2 7" xfId="23381"/>
    <cellStyle name="Normal 16 5 4 2 8" xfId="23382"/>
    <cellStyle name="Normal 16 5 4 3" xfId="23383"/>
    <cellStyle name="Normal 16 5 4 3 2" xfId="23384"/>
    <cellStyle name="Normal 16 5 4 3 3" xfId="23385"/>
    <cellStyle name="Normal 16 5 4 3 4" xfId="23386"/>
    <cellStyle name="Normal 16 5 4 3 5" xfId="23387"/>
    <cellStyle name="Normal 16 5 4 3 6" xfId="23388"/>
    <cellStyle name="Normal 16 5 4 3 7" xfId="23389"/>
    <cellStyle name="Normal 16 5 4 3 8" xfId="23390"/>
    <cellStyle name="Normal 16 5 4 4" xfId="23391"/>
    <cellStyle name="Normal 16 5 4 4 2" xfId="23392"/>
    <cellStyle name="Normal 16 5 4 4 3" xfId="23393"/>
    <cellStyle name="Normal 16 5 4 4 4" xfId="23394"/>
    <cellStyle name="Normal 16 5 4 4 5" xfId="23395"/>
    <cellStyle name="Normal 16 5 4 4 6" xfId="23396"/>
    <cellStyle name="Normal 16 5 4 4 7" xfId="23397"/>
    <cellStyle name="Normal 16 5 4 4 8" xfId="23398"/>
    <cellStyle name="Normal 16 5 4 5" xfId="23399"/>
    <cellStyle name="Normal 16 5 4 5 2" xfId="23400"/>
    <cellStyle name="Normal 16 5 4 6" xfId="23401"/>
    <cellStyle name="Normal 16 5 4 7" xfId="23402"/>
    <cellStyle name="Normal 16 5 4 8" xfId="23403"/>
    <cellStyle name="Normal 16 5 4 9" xfId="23404"/>
    <cellStyle name="Normal 16 5 5" xfId="23405"/>
    <cellStyle name="Normal 16 5 5 2" xfId="23406"/>
    <cellStyle name="Normal 16 5 5 2 2" xfId="23407"/>
    <cellStyle name="Normal 16 5 5 2 3" xfId="23408"/>
    <cellStyle name="Normal 16 5 5 2 4" xfId="23409"/>
    <cellStyle name="Normal 16 5 5 2 5" xfId="23410"/>
    <cellStyle name="Normal 16 5 5 2 6" xfId="23411"/>
    <cellStyle name="Normal 16 5 5 2 7" xfId="23412"/>
    <cellStyle name="Normal 16 5 5 2 8" xfId="23413"/>
    <cellStyle name="Normal 16 5 5 3" xfId="23414"/>
    <cellStyle name="Normal 16 5 5 4" xfId="23415"/>
    <cellStyle name="Normal 16 5 5 5" xfId="23416"/>
    <cellStyle name="Normal 16 5 5 6" xfId="23417"/>
    <cellStyle name="Normal 16 5 5 7" xfId="23418"/>
    <cellStyle name="Normal 16 5 5 8" xfId="23419"/>
    <cellStyle name="Normal 16 5 5 9" xfId="23420"/>
    <cellStyle name="Normal 16 5 6" xfId="23421"/>
    <cellStyle name="Normal 16 5 6 2" xfId="23422"/>
    <cellStyle name="Normal 16 5 6 3" xfId="23423"/>
    <cellStyle name="Normal 16 5 6 4" xfId="23424"/>
    <cellStyle name="Normal 16 5 6 5" xfId="23425"/>
    <cellStyle name="Normal 16 5 6 6" xfId="23426"/>
    <cellStyle name="Normal 16 5 6 7" xfId="23427"/>
    <cellStyle name="Normal 16 5 6 8" xfId="23428"/>
    <cellStyle name="Normal 16 5 7" xfId="23429"/>
    <cellStyle name="Normal 16 5 7 2" xfId="23430"/>
    <cellStyle name="Normal 16 5 7 3" xfId="23431"/>
    <cellStyle name="Normal 16 5 7 4" xfId="23432"/>
    <cellStyle name="Normal 16 5 7 5" xfId="23433"/>
    <cellStyle name="Normal 16 5 7 6" xfId="23434"/>
    <cellStyle name="Normal 16 5 7 7" xfId="23435"/>
    <cellStyle name="Normal 16 5 7 8" xfId="23436"/>
    <cellStyle name="Normal 16 5 8" xfId="23437"/>
    <cellStyle name="Normal 16 5 8 2" xfId="23438"/>
    <cellStyle name="Normal 16 5 8 3" xfId="23439"/>
    <cellStyle name="Normal 16 5 8 4" xfId="23440"/>
    <cellStyle name="Normal 16 5 8 5" xfId="23441"/>
    <cellStyle name="Normal 16 5 8 6" xfId="23442"/>
    <cellStyle name="Normal 16 5 8 7" xfId="23443"/>
    <cellStyle name="Normal 16 5 8 8" xfId="23444"/>
    <cellStyle name="Normal 16 5 9" xfId="23445"/>
    <cellStyle name="Normal 16 5 9 2" xfId="23446"/>
    <cellStyle name="Normal 16 5 9 3" xfId="23447"/>
    <cellStyle name="Normal 16 5 9 4" xfId="23448"/>
    <cellStyle name="Normal 16 6" xfId="1562"/>
    <cellStyle name="Normal 16 6 10" xfId="23449"/>
    <cellStyle name="Normal 16 6 11" xfId="23450"/>
    <cellStyle name="Normal 16 6 12" xfId="23451"/>
    <cellStyle name="Normal 16 6 13" xfId="23452"/>
    <cellStyle name="Normal 16 6 14" xfId="23453"/>
    <cellStyle name="Normal 16 6 15" xfId="23454"/>
    <cellStyle name="Normal 16 6 17" xfId="8191"/>
    <cellStyle name="Normal 16 6 2" xfId="23455"/>
    <cellStyle name="Normal 16 6 2 10" xfId="23456"/>
    <cellStyle name="Normal 16 6 2 11" xfId="23457"/>
    <cellStyle name="Normal 16 6 2 2" xfId="23458"/>
    <cellStyle name="Normal 16 6 2 2 2" xfId="23459"/>
    <cellStyle name="Normal 16 6 2 2 3" xfId="23460"/>
    <cellStyle name="Normal 16 6 2 2 4" xfId="23461"/>
    <cellStyle name="Normal 16 6 2 2 5" xfId="23462"/>
    <cellStyle name="Normal 16 6 2 2 6" xfId="23463"/>
    <cellStyle name="Normal 16 6 2 2 7" xfId="23464"/>
    <cellStyle name="Normal 16 6 2 2 8" xfId="23465"/>
    <cellStyle name="Normal 16 6 2 3" xfId="23466"/>
    <cellStyle name="Normal 16 6 2 3 2" xfId="23467"/>
    <cellStyle name="Normal 16 6 2 3 3" xfId="23468"/>
    <cellStyle name="Normal 16 6 2 3 4" xfId="23469"/>
    <cellStyle name="Normal 16 6 2 3 5" xfId="23470"/>
    <cellStyle name="Normal 16 6 2 3 6" xfId="23471"/>
    <cellStyle name="Normal 16 6 2 3 7" xfId="23472"/>
    <cellStyle name="Normal 16 6 2 3 8" xfId="23473"/>
    <cellStyle name="Normal 16 6 2 4" xfId="23474"/>
    <cellStyle name="Normal 16 6 2 4 2" xfId="23475"/>
    <cellStyle name="Normal 16 6 2 4 3" xfId="23476"/>
    <cellStyle name="Normal 16 6 2 4 4" xfId="23477"/>
    <cellStyle name="Normal 16 6 2 4 5" xfId="23478"/>
    <cellStyle name="Normal 16 6 2 4 6" xfId="23479"/>
    <cellStyle name="Normal 16 6 2 4 7" xfId="23480"/>
    <cellStyle name="Normal 16 6 2 4 8" xfId="23481"/>
    <cellStyle name="Normal 16 6 2 5" xfId="23482"/>
    <cellStyle name="Normal 16 6 2 5 2" xfId="23483"/>
    <cellStyle name="Normal 16 6 2 6" xfId="23484"/>
    <cellStyle name="Normal 16 6 2 7" xfId="23485"/>
    <cellStyle name="Normal 16 6 2 8" xfId="23486"/>
    <cellStyle name="Normal 16 6 2 9" xfId="23487"/>
    <cellStyle name="Normal 16 6 3" xfId="23488"/>
    <cellStyle name="Normal 16 6 3 2" xfId="23489"/>
    <cellStyle name="Normal 16 6 3 2 2" xfId="23490"/>
    <cellStyle name="Normal 16 6 3 2 3" xfId="23491"/>
    <cellStyle name="Normal 16 6 3 2 4" xfId="23492"/>
    <cellStyle name="Normal 16 6 3 2 5" xfId="23493"/>
    <cellStyle name="Normal 16 6 3 2 6" xfId="23494"/>
    <cellStyle name="Normal 16 6 3 2 7" xfId="23495"/>
    <cellStyle name="Normal 16 6 3 2 8" xfId="23496"/>
    <cellStyle name="Normal 16 6 3 3" xfId="23497"/>
    <cellStyle name="Normal 16 6 3 4" xfId="23498"/>
    <cellStyle name="Normal 16 6 3 5" xfId="23499"/>
    <cellStyle name="Normal 16 6 3 6" xfId="23500"/>
    <cellStyle name="Normal 16 6 3 7" xfId="23501"/>
    <cellStyle name="Normal 16 6 3 8" xfId="23502"/>
    <cellStyle name="Normal 16 6 3 9" xfId="23503"/>
    <cellStyle name="Normal 16 6 4" xfId="23504"/>
    <cellStyle name="Normal 16 6 4 2" xfId="23505"/>
    <cellStyle name="Normal 16 6 4 3" xfId="23506"/>
    <cellStyle name="Normal 16 6 4 4" xfId="23507"/>
    <cellStyle name="Normal 16 6 4 5" xfId="23508"/>
    <cellStyle name="Normal 16 6 4 6" xfId="23509"/>
    <cellStyle name="Normal 16 6 4 7" xfId="23510"/>
    <cellStyle name="Normal 16 6 4 8" xfId="23511"/>
    <cellStyle name="Normal 16 6 5" xfId="23512"/>
    <cellStyle name="Normal 16 6 5 2" xfId="23513"/>
    <cellStyle name="Normal 16 6 5 3" xfId="23514"/>
    <cellStyle name="Normal 16 6 5 4" xfId="23515"/>
    <cellStyle name="Normal 16 6 5 5" xfId="23516"/>
    <cellStyle name="Normal 16 6 5 6" xfId="23517"/>
    <cellStyle name="Normal 16 6 5 7" xfId="23518"/>
    <cellStyle name="Normal 16 6 5 8" xfId="23519"/>
    <cellStyle name="Normal 16 6 6" xfId="23520"/>
    <cellStyle name="Normal 16 6 6 2" xfId="23521"/>
    <cellStyle name="Normal 16 6 6 3" xfId="23522"/>
    <cellStyle name="Normal 16 6 6 4" xfId="23523"/>
    <cellStyle name="Normal 16 6 6 5" xfId="23524"/>
    <cellStyle name="Normal 16 6 6 6" xfId="23525"/>
    <cellStyle name="Normal 16 6 6 7" xfId="23526"/>
    <cellStyle name="Normal 16 6 6 8" xfId="23527"/>
    <cellStyle name="Normal 16 6 7" xfId="23528"/>
    <cellStyle name="Normal 16 6 7 2" xfId="23529"/>
    <cellStyle name="Normal 16 6 7 3" xfId="23530"/>
    <cellStyle name="Normal 16 6 7 4" xfId="23531"/>
    <cellStyle name="Normal 16 6 8" xfId="23532"/>
    <cellStyle name="Normal 16 6 8 2" xfId="23533"/>
    <cellStyle name="Normal 16 6 9" xfId="23534"/>
    <cellStyle name="Normal 16 7" xfId="1563"/>
    <cellStyle name="Normal 16 7 10" xfId="23535"/>
    <cellStyle name="Normal 16 7 11" xfId="23536"/>
    <cellStyle name="Normal 16 7 12" xfId="23537"/>
    <cellStyle name="Normal 16 7 13" xfId="23538"/>
    <cellStyle name="Normal 16 7 14" xfId="23539"/>
    <cellStyle name="Normal 16 7 15" xfId="23540"/>
    <cellStyle name="Normal 16 7 17" xfId="8192"/>
    <cellStyle name="Normal 16 7 2" xfId="23541"/>
    <cellStyle name="Normal 16 7 2 10" xfId="23542"/>
    <cellStyle name="Normal 16 7 2 11" xfId="23543"/>
    <cellStyle name="Normal 16 7 2 2" xfId="23544"/>
    <cellStyle name="Normal 16 7 2 2 2" xfId="23545"/>
    <cellStyle name="Normal 16 7 2 2 3" xfId="23546"/>
    <cellStyle name="Normal 16 7 2 2 4" xfId="23547"/>
    <cellStyle name="Normal 16 7 2 2 5" xfId="23548"/>
    <cellStyle name="Normal 16 7 2 2 6" xfId="23549"/>
    <cellStyle name="Normal 16 7 2 2 7" xfId="23550"/>
    <cellStyle name="Normal 16 7 2 2 8" xfId="23551"/>
    <cellStyle name="Normal 16 7 2 3" xfId="23552"/>
    <cellStyle name="Normal 16 7 2 3 2" xfId="23553"/>
    <cellStyle name="Normal 16 7 2 3 3" xfId="23554"/>
    <cellStyle name="Normal 16 7 2 3 4" xfId="23555"/>
    <cellStyle name="Normal 16 7 2 3 5" xfId="23556"/>
    <cellStyle name="Normal 16 7 2 3 6" xfId="23557"/>
    <cellStyle name="Normal 16 7 2 3 7" xfId="23558"/>
    <cellStyle name="Normal 16 7 2 3 8" xfId="23559"/>
    <cellStyle name="Normal 16 7 2 4" xfId="23560"/>
    <cellStyle name="Normal 16 7 2 4 2" xfId="23561"/>
    <cellStyle name="Normal 16 7 2 4 3" xfId="23562"/>
    <cellStyle name="Normal 16 7 2 4 4" xfId="23563"/>
    <cellStyle name="Normal 16 7 2 4 5" xfId="23564"/>
    <cellStyle name="Normal 16 7 2 4 6" xfId="23565"/>
    <cellStyle name="Normal 16 7 2 4 7" xfId="23566"/>
    <cellStyle name="Normal 16 7 2 4 8" xfId="23567"/>
    <cellStyle name="Normal 16 7 2 5" xfId="23568"/>
    <cellStyle name="Normal 16 7 2 5 2" xfId="23569"/>
    <cellStyle name="Normal 16 7 2 6" xfId="23570"/>
    <cellStyle name="Normal 16 7 2 7" xfId="23571"/>
    <cellStyle name="Normal 16 7 2 8" xfId="23572"/>
    <cellStyle name="Normal 16 7 2 9" xfId="23573"/>
    <cellStyle name="Normal 16 7 3" xfId="23574"/>
    <cellStyle name="Normal 16 7 3 2" xfId="23575"/>
    <cellStyle name="Normal 16 7 3 2 2" xfId="23576"/>
    <cellStyle name="Normal 16 7 3 2 3" xfId="23577"/>
    <cellStyle name="Normal 16 7 3 2 4" xfId="23578"/>
    <cellStyle name="Normal 16 7 3 2 5" xfId="23579"/>
    <cellStyle name="Normal 16 7 3 2 6" xfId="23580"/>
    <cellStyle name="Normal 16 7 3 2 7" xfId="23581"/>
    <cellStyle name="Normal 16 7 3 2 8" xfId="23582"/>
    <cellStyle name="Normal 16 7 3 3" xfId="23583"/>
    <cellStyle name="Normal 16 7 3 4" xfId="23584"/>
    <cellStyle name="Normal 16 7 3 5" xfId="23585"/>
    <cellStyle name="Normal 16 7 3 6" xfId="23586"/>
    <cellStyle name="Normal 16 7 3 7" xfId="23587"/>
    <cellStyle name="Normal 16 7 3 8" xfId="23588"/>
    <cellStyle name="Normal 16 7 3 9" xfId="23589"/>
    <cellStyle name="Normal 16 7 4" xfId="23590"/>
    <cellStyle name="Normal 16 7 4 2" xfId="23591"/>
    <cellStyle name="Normal 16 7 4 3" xfId="23592"/>
    <cellStyle name="Normal 16 7 4 4" xfId="23593"/>
    <cellStyle name="Normal 16 7 4 5" xfId="23594"/>
    <cellStyle name="Normal 16 7 4 6" xfId="23595"/>
    <cellStyle name="Normal 16 7 4 7" xfId="23596"/>
    <cellStyle name="Normal 16 7 4 8" xfId="23597"/>
    <cellStyle name="Normal 16 7 5" xfId="23598"/>
    <cellStyle name="Normal 16 7 5 2" xfId="23599"/>
    <cellStyle name="Normal 16 7 5 3" xfId="23600"/>
    <cellStyle name="Normal 16 7 5 4" xfId="23601"/>
    <cellStyle name="Normal 16 7 5 5" xfId="23602"/>
    <cellStyle name="Normal 16 7 5 6" xfId="23603"/>
    <cellStyle name="Normal 16 7 5 7" xfId="23604"/>
    <cellStyle name="Normal 16 7 5 8" xfId="23605"/>
    <cellStyle name="Normal 16 7 6" xfId="23606"/>
    <cellStyle name="Normal 16 7 6 2" xfId="23607"/>
    <cellStyle name="Normal 16 7 6 3" xfId="23608"/>
    <cellStyle name="Normal 16 7 6 4" xfId="23609"/>
    <cellStyle name="Normal 16 7 6 5" xfId="23610"/>
    <cellStyle name="Normal 16 7 6 6" xfId="23611"/>
    <cellStyle name="Normal 16 7 6 7" xfId="23612"/>
    <cellStyle name="Normal 16 7 6 8" xfId="23613"/>
    <cellStyle name="Normal 16 7 7" xfId="23614"/>
    <cellStyle name="Normal 16 7 7 2" xfId="23615"/>
    <cellStyle name="Normal 16 7 7 3" xfId="23616"/>
    <cellStyle name="Normal 16 7 7 4" xfId="23617"/>
    <cellStyle name="Normal 16 7 8" xfId="23618"/>
    <cellStyle name="Normal 16 7 8 2" xfId="23619"/>
    <cellStyle name="Normal 16 7 9" xfId="23620"/>
    <cellStyle name="Normal 16 8" xfId="1564"/>
    <cellStyle name="Normal 16 8 10" xfId="23621"/>
    <cellStyle name="Normal 16 8 11" xfId="23622"/>
    <cellStyle name="Normal 16 8 12" xfId="23623"/>
    <cellStyle name="Normal 16 8 13" xfId="23624"/>
    <cellStyle name="Normal 16 8 15" xfId="8193"/>
    <cellStyle name="Normal 16 8 2" xfId="23625"/>
    <cellStyle name="Normal 16 8 2 2" xfId="23626"/>
    <cellStyle name="Normal 16 8 2 2 2" xfId="23627"/>
    <cellStyle name="Normal 16 8 2 2 3" xfId="23628"/>
    <cellStyle name="Normal 16 8 2 2 4" xfId="23629"/>
    <cellStyle name="Normal 16 8 2 2 5" xfId="23630"/>
    <cellStyle name="Normal 16 8 2 2 6" xfId="23631"/>
    <cellStyle name="Normal 16 8 2 2 7" xfId="23632"/>
    <cellStyle name="Normal 16 8 2 2 8" xfId="23633"/>
    <cellStyle name="Normal 16 8 2 3" xfId="23634"/>
    <cellStyle name="Normal 16 8 2 3 2" xfId="23635"/>
    <cellStyle name="Normal 16 8 2 4" xfId="23636"/>
    <cellStyle name="Normal 16 8 2 5" xfId="23637"/>
    <cellStyle name="Normal 16 8 2 6" xfId="23638"/>
    <cellStyle name="Normal 16 8 2 7" xfId="23639"/>
    <cellStyle name="Normal 16 8 2 8" xfId="23640"/>
    <cellStyle name="Normal 16 8 2 9" xfId="23641"/>
    <cellStyle name="Normal 16 8 3" xfId="23642"/>
    <cellStyle name="Normal 16 8 3 2" xfId="23643"/>
    <cellStyle name="Normal 16 8 3 3" xfId="23644"/>
    <cellStyle name="Normal 16 8 3 4" xfId="23645"/>
    <cellStyle name="Normal 16 8 3 5" xfId="23646"/>
    <cellStyle name="Normal 16 8 3 6" xfId="23647"/>
    <cellStyle name="Normal 16 8 3 7" xfId="23648"/>
    <cellStyle name="Normal 16 8 3 8" xfId="23649"/>
    <cellStyle name="Normal 16 8 4" xfId="23650"/>
    <cellStyle name="Normal 16 8 4 2" xfId="23651"/>
    <cellStyle name="Normal 16 8 4 3" xfId="23652"/>
    <cellStyle name="Normal 16 8 4 4" xfId="23653"/>
    <cellStyle name="Normal 16 8 4 5" xfId="23654"/>
    <cellStyle name="Normal 16 8 4 6" xfId="23655"/>
    <cellStyle name="Normal 16 8 4 7" xfId="23656"/>
    <cellStyle name="Normal 16 8 4 8" xfId="23657"/>
    <cellStyle name="Normal 16 8 5" xfId="23658"/>
    <cellStyle name="Normal 16 8 5 2" xfId="23659"/>
    <cellStyle name="Normal 16 8 5 3" xfId="23660"/>
    <cellStyle name="Normal 16 8 5 4" xfId="23661"/>
    <cellStyle name="Normal 16 8 6" xfId="23662"/>
    <cellStyle name="Normal 16 8 6 2" xfId="23663"/>
    <cellStyle name="Normal 16 8 7" xfId="23664"/>
    <cellStyle name="Normal 16 8 8" xfId="23665"/>
    <cellStyle name="Normal 16 8 9" xfId="23666"/>
    <cellStyle name="Normal 16 9" xfId="1565"/>
    <cellStyle name="Normal 16 9 10" xfId="23668"/>
    <cellStyle name="Normal 16 9 12" xfId="23667"/>
    <cellStyle name="Normal 16 9 2" xfId="23669"/>
    <cellStyle name="Normal 16 9 2 2" xfId="23670"/>
    <cellStyle name="Normal 16 9 2 3" xfId="23671"/>
    <cellStyle name="Normal 16 9 2 4" xfId="23672"/>
    <cellStyle name="Normal 16 9 2 5" xfId="23673"/>
    <cellStyle name="Normal 16 9 2 6" xfId="23674"/>
    <cellStyle name="Normal 16 9 2 7" xfId="23675"/>
    <cellStyle name="Normal 16 9 2 8" xfId="23676"/>
    <cellStyle name="Normal 16 9 3" xfId="23677"/>
    <cellStyle name="Normal 16 9 3 2" xfId="23678"/>
    <cellStyle name="Normal 16 9 3 3" xfId="23679"/>
    <cellStyle name="Normal 16 9 4" xfId="23680"/>
    <cellStyle name="Normal 16 9 5" xfId="23681"/>
    <cellStyle name="Normal 16 9 6" xfId="23682"/>
    <cellStyle name="Normal 16 9 7" xfId="23683"/>
    <cellStyle name="Normal 16 9 8" xfId="23684"/>
    <cellStyle name="Normal 16 9 9" xfId="23685"/>
    <cellStyle name="Normal 16_Horel" xfId="23686"/>
    <cellStyle name="Normal 17" xfId="1566"/>
    <cellStyle name="Normal 17 10" xfId="1567"/>
    <cellStyle name="Normal 17 11" xfId="1568"/>
    <cellStyle name="Normal 17 12" xfId="1569"/>
    <cellStyle name="Normal 17 13" xfId="1570"/>
    <cellStyle name="Normal 17 14" xfId="2966"/>
    <cellStyle name="Normal 17 14 10" xfId="23687"/>
    <cellStyle name="Normal 17 14 2" xfId="5853"/>
    <cellStyle name="Normal 17 14 2 2" xfId="7364"/>
    <cellStyle name="Normal 17 14 2 2 2" xfId="23690"/>
    <cellStyle name="Normal 17 14 2 2 2 2" xfId="23691"/>
    <cellStyle name="Normal 17 14 2 2 3" xfId="23692"/>
    <cellStyle name="Normal 17 14 2 2 4" xfId="23693"/>
    <cellStyle name="Normal 17 14 2 2 5" xfId="23694"/>
    <cellStyle name="Normal 17 14 2 2 7" xfId="23689"/>
    <cellStyle name="Normal 17 14 2 3" xfId="23695"/>
    <cellStyle name="Normal 17 14 2 3 2" xfId="23696"/>
    <cellStyle name="Normal 17 14 2 4" xfId="23697"/>
    <cellStyle name="Normal 17 14 2 5" xfId="23698"/>
    <cellStyle name="Normal 17 14 2 6" xfId="23699"/>
    <cellStyle name="Normal 17 14 2 8" xfId="23688"/>
    <cellStyle name="Normal 17 14 3" xfId="6610"/>
    <cellStyle name="Normal 17 14 3 2" xfId="23701"/>
    <cellStyle name="Normal 17 14 3 2 2" xfId="23702"/>
    <cellStyle name="Normal 17 14 3 2 3" xfId="23703"/>
    <cellStyle name="Normal 17 14 3 2 4" xfId="23704"/>
    <cellStyle name="Normal 17 14 3 3" xfId="23705"/>
    <cellStyle name="Normal 17 14 3 4" xfId="23706"/>
    <cellStyle name="Normal 17 14 3 5" xfId="23707"/>
    <cellStyle name="Normal 17 14 3 6" xfId="23708"/>
    <cellStyle name="Normal 17 14 3 8" xfId="23700"/>
    <cellStyle name="Normal 17 14 4" xfId="23709"/>
    <cellStyle name="Normal 17 14 4 2" xfId="23710"/>
    <cellStyle name="Normal 17 14 4 3" xfId="23711"/>
    <cellStyle name="Normal 17 14 4 4" xfId="23712"/>
    <cellStyle name="Normal 17 14 5" xfId="23713"/>
    <cellStyle name="Normal 17 14 6" xfId="23714"/>
    <cellStyle name="Normal 17 14 7" xfId="23715"/>
    <cellStyle name="Normal 17 14 8" xfId="23716"/>
    <cellStyle name="Normal 17 15" xfId="3954"/>
    <cellStyle name="Normal 17 15 2" xfId="23717"/>
    <cellStyle name="Normal 17 15 2 2" xfId="23718"/>
    <cellStyle name="Normal 17 15 2 2 2" xfId="23719"/>
    <cellStyle name="Normal 17 15 2 2 3" xfId="23720"/>
    <cellStyle name="Normal 17 15 2 2 4" xfId="23721"/>
    <cellStyle name="Normal 17 15 2 3" xfId="23722"/>
    <cellStyle name="Normal 17 15 2 4" xfId="23723"/>
    <cellStyle name="Normal 17 15 2 5" xfId="23724"/>
    <cellStyle name="Normal 17 15 3" xfId="23725"/>
    <cellStyle name="Normal 17 15 3 2" xfId="23726"/>
    <cellStyle name="Normal 17 15 3 2 2" xfId="23727"/>
    <cellStyle name="Normal 17 15 3 2 3" xfId="23728"/>
    <cellStyle name="Normal 17 15 3 2 4" xfId="23729"/>
    <cellStyle name="Normal 17 15 3 3" xfId="23730"/>
    <cellStyle name="Normal 17 15 3 4" xfId="23731"/>
    <cellStyle name="Normal 17 15 3 5" xfId="23732"/>
    <cellStyle name="Normal 17 15 4" xfId="23733"/>
    <cellStyle name="Normal 17 15 4 2" xfId="23734"/>
    <cellStyle name="Normal 17 15 4 3" xfId="23735"/>
    <cellStyle name="Normal 17 15 4 4" xfId="23736"/>
    <cellStyle name="Normal 17 16" xfId="4450"/>
    <cellStyle name="Normal 17 16 2" xfId="23737"/>
    <cellStyle name="Normal 17 16 2 2" xfId="23738"/>
    <cellStyle name="Normal 17 16 2 2 2" xfId="23739"/>
    <cellStyle name="Normal 17 16 2 2 3" xfId="23740"/>
    <cellStyle name="Normal 17 16 2 2 4" xfId="23741"/>
    <cellStyle name="Normal 17 16 2 3" xfId="23742"/>
    <cellStyle name="Normal 17 16 2 4" xfId="23743"/>
    <cellStyle name="Normal 17 16 2 5" xfId="23744"/>
    <cellStyle name="Normal 17 16 3" xfId="23745"/>
    <cellStyle name="Normal 17 16 3 2" xfId="23746"/>
    <cellStyle name="Normal 17 16 3 2 2" xfId="23747"/>
    <cellStyle name="Normal 17 16 3 2 3" xfId="23748"/>
    <cellStyle name="Normal 17 16 3 2 4" xfId="23749"/>
    <cellStyle name="Normal 17 16 3 3" xfId="23750"/>
    <cellStyle name="Normal 17 16 3 4" xfId="23751"/>
    <cellStyle name="Normal 17 16 3 5" xfId="23752"/>
    <cellStyle name="Normal 17 16 4" xfId="23753"/>
    <cellStyle name="Normal 17 16 4 2" xfId="23754"/>
    <cellStyle name="Normal 17 16 4 3" xfId="23755"/>
    <cellStyle name="Normal 17 16 4 4" xfId="23756"/>
    <cellStyle name="Normal 17 17" xfId="5824"/>
    <cellStyle name="Normal 17 17 10" xfId="23757"/>
    <cellStyle name="Normal 17 17 2" xfId="7335"/>
    <cellStyle name="Normal 17 17 2 2" xfId="23759"/>
    <cellStyle name="Normal 17 17 2 2 2" xfId="23760"/>
    <cellStyle name="Normal 17 17 2 2 3" xfId="23761"/>
    <cellStyle name="Normal 17 17 2 2 4" xfId="23762"/>
    <cellStyle name="Normal 17 17 2 3" xfId="23763"/>
    <cellStyle name="Normal 17 17 2 4" xfId="23764"/>
    <cellStyle name="Normal 17 17 2 5" xfId="23765"/>
    <cellStyle name="Normal 17 17 2 6" xfId="23766"/>
    <cellStyle name="Normal 17 17 2 8" xfId="23758"/>
    <cellStyle name="Normal 17 17 3" xfId="23767"/>
    <cellStyle name="Normal 17 17 3 2" xfId="23768"/>
    <cellStyle name="Normal 17 17 3 2 2" xfId="23769"/>
    <cellStyle name="Normal 17 17 3 2 3" xfId="23770"/>
    <cellStyle name="Normal 17 17 3 2 4" xfId="23771"/>
    <cellStyle name="Normal 17 17 3 3" xfId="23772"/>
    <cellStyle name="Normal 17 17 3 4" xfId="23773"/>
    <cellStyle name="Normal 17 17 3 5" xfId="23774"/>
    <cellStyle name="Normal 17 17 4" xfId="23775"/>
    <cellStyle name="Normal 17 17 4 2" xfId="23776"/>
    <cellStyle name="Normal 17 17 4 3" xfId="23777"/>
    <cellStyle name="Normal 17 17 4 4" xfId="23778"/>
    <cellStyle name="Normal 17 17 5" xfId="23779"/>
    <cellStyle name="Normal 17 17 6" xfId="23780"/>
    <cellStyle name="Normal 17 17 7" xfId="23781"/>
    <cellStyle name="Normal 17 17 8" xfId="23782"/>
    <cellStyle name="Normal 17 18" xfId="6581"/>
    <cellStyle name="Normal 17 18 2" xfId="23784"/>
    <cellStyle name="Normal 17 18 2 2" xfId="23785"/>
    <cellStyle name="Normal 17 18 2 2 2" xfId="23786"/>
    <cellStyle name="Normal 17 18 2 2 3" xfId="23787"/>
    <cellStyle name="Normal 17 18 2 2 4" xfId="23788"/>
    <cellStyle name="Normal 17 18 2 3" xfId="23789"/>
    <cellStyle name="Normal 17 18 2 4" xfId="23790"/>
    <cellStyle name="Normal 17 18 2 5" xfId="23791"/>
    <cellStyle name="Normal 17 18 3" xfId="23792"/>
    <cellStyle name="Normal 17 18 3 2" xfId="23793"/>
    <cellStyle name="Normal 17 18 3 3" xfId="23794"/>
    <cellStyle name="Normal 17 18 3 4" xfId="23795"/>
    <cellStyle name="Normal 17 18 4" xfId="23796"/>
    <cellStyle name="Normal 17 18 5" xfId="23797"/>
    <cellStyle name="Normal 17 18 6" xfId="23798"/>
    <cellStyle name="Normal 17 18 7" xfId="23799"/>
    <cellStyle name="Normal 17 18 9" xfId="23783"/>
    <cellStyle name="Normal 17 19" xfId="2937"/>
    <cellStyle name="Normal 17 19 2" xfId="23801"/>
    <cellStyle name="Normal 17 19 2 2" xfId="23802"/>
    <cellStyle name="Normal 17 19 2 3" xfId="23803"/>
    <cellStyle name="Normal 17 19 2 4" xfId="23804"/>
    <cellStyle name="Normal 17 19 3" xfId="23805"/>
    <cellStyle name="Normal 17 19 4" xfId="23806"/>
    <cellStyle name="Normal 17 19 5" xfId="23807"/>
    <cellStyle name="Normal 17 19 7" xfId="23800"/>
    <cellStyle name="Normal 17 2" xfId="1571"/>
    <cellStyle name="Normal 17 2 2" xfId="23808"/>
    <cellStyle name="Normal 17 2 3" xfId="8087"/>
    <cellStyle name="Normal 17 20" xfId="23809"/>
    <cellStyle name="Normal 17 20 2" xfId="23810"/>
    <cellStyle name="Normal 17 20 2 2" xfId="23811"/>
    <cellStyle name="Normal 17 20 2 3" xfId="23812"/>
    <cellStyle name="Normal 17 20 2 4" xfId="23813"/>
    <cellStyle name="Normal 17 20 3" xfId="23814"/>
    <cellStyle name="Normal 17 20 4" xfId="23815"/>
    <cellStyle name="Normal 17 20 5" xfId="23816"/>
    <cellStyle name="Normal 17 21" xfId="23817"/>
    <cellStyle name="Normal 17 21 2" xfId="23818"/>
    <cellStyle name="Normal 17 21 3" xfId="23819"/>
    <cellStyle name="Normal 17 21 4" xfId="23820"/>
    <cellStyle name="Normal 17 22" xfId="23821"/>
    <cellStyle name="Normal 17 23" xfId="23822"/>
    <cellStyle name="Normal 17 24" xfId="23823"/>
    <cellStyle name="Normal 17 25" xfId="23824"/>
    <cellStyle name="Normal 17 26" xfId="23825"/>
    <cellStyle name="Normal 17 3" xfId="1572"/>
    <cellStyle name="Normal 17 3 2" xfId="23826"/>
    <cellStyle name="Normal 17 3 3" xfId="8088"/>
    <cellStyle name="Normal 17 4" xfId="1573"/>
    <cellStyle name="Normal 17 4 2" xfId="23827"/>
    <cellStyle name="Normal 17 4 3" xfId="8086"/>
    <cellStyle name="Normal 17 5" xfId="1574"/>
    <cellStyle name="Normal 17 5 2" xfId="23828"/>
    <cellStyle name="Normal 17 5 3" xfId="8194"/>
    <cellStyle name="Normal 17 6" xfId="1575"/>
    <cellStyle name="Normal 17 7" xfId="1576"/>
    <cellStyle name="Normal 17 8" xfId="1577"/>
    <cellStyle name="Normal 17 9" xfId="1578"/>
    <cellStyle name="Normal 17_Horel" xfId="23829"/>
    <cellStyle name="Normal 18" xfId="1579"/>
    <cellStyle name="Normal 18 10" xfId="1580"/>
    <cellStyle name="Normal 18 11" xfId="1581"/>
    <cellStyle name="Normal 18 12" xfId="1582"/>
    <cellStyle name="Normal 18 13" xfId="1583"/>
    <cellStyle name="Normal 18 14" xfId="1584"/>
    <cellStyle name="Normal 18 15" xfId="1585"/>
    <cellStyle name="Normal 18 16" xfId="1586"/>
    <cellStyle name="Normal 18 17" xfId="1587"/>
    <cellStyle name="Normal 18 17 10" xfId="1588"/>
    <cellStyle name="Normal 18 17 10 2" xfId="1589"/>
    <cellStyle name="Normal 18 17 10 2 2" xfId="3206"/>
    <cellStyle name="Normal 18 17 10 2 2 2" xfId="23831"/>
    <cellStyle name="Normal 18 17 10 2 2 4" xfId="23830"/>
    <cellStyle name="Normal 18 17 10 2 3" xfId="23832"/>
    <cellStyle name="Normal 18 17 10 2 4" xfId="23833"/>
    <cellStyle name="Normal 18 17 10 2 4 2" xfId="23834"/>
    <cellStyle name="Normal 18 17 10 2 5" xfId="23835"/>
    <cellStyle name="Normal 18 17 10 2 5 2" xfId="23836"/>
    <cellStyle name="Normal 18 17 10 3" xfId="1590"/>
    <cellStyle name="Normal 18 17 10 4" xfId="3834"/>
    <cellStyle name="Normal 18 17 10 4 10" xfId="23837"/>
    <cellStyle name="Normal 18 17 10 4 2" xfId="6132"/>
    <cellStyle name="Normal 18 17 10 4 2 2" xfId="7640"/>
    <cellStyle name="Normal 18 17 10 4 2 2 2" xfId="23840"/>
    <cellStyle name="Normal 18 17 10 4 2 2 2 2" xfId="23841"/>
    <cellStyle name="Normal 18 17 10 4 2 2 3" xfId="23842"/>
    <cellStyle name="Normal 18 17 10 4 2 2 4" xfId="23843"/>
    <cellStyle name="Normal 18 17 10 4 2 2 5" xfId="23844"/>
    <cellStyle name="Normal 18 17 10 4 2 2 7" xfId="23839"/>
    <cellStyle name="Normal 18 17 10 4 2 3" xfId="23845"/>
    <cellStyle name="Normal 18 17 10 4 2 3 2" xfId="23846"/>
    <cellStyle name="Normal 18 17 10 4 2 4" xfId="23847"/>
    <cellStyle name="Normal 18 17 10 4 2 5" xfId="23848"/>
    <cellStyle name="Normal 18 17 10 4 2 6" xfId="23849"/>
    <cellStyle name="Normal 18 17 10 4 2 8" xfId="23838"/>
    <cellStyle name="Normal 18 17 10 4 3" xfId="6886"/>
    <cellStyle name="Normal 18 17 10 4 3 2" xfId="23851"/>
    <cellStyle name="Normal 18 17 10 4 3 2 2" xfId="23852"/>
    <cellStyle name="Normal 18 17 10 4 3 2 3" xfId="23853"/>
    <cellStyle name="Normal 18 17 10 4 3 2 4" xfId="23854"/>
    <cellStyle name="Normal 18 17 10 4 3 3" xfId="23855"/>
    <cellStyle name="Normal 18 17 10 4 3 4" xfId="23856"/>
    <cellStyle name="Normal 18 17 10 4 3 5" xfId="23857"/>
    <cellStyle name="Normal 18 17 10 4 3 6" xfId="23858"/>
    <cellStyle name="Normal 18 17 10 4 3 8" xfId="23850"/>
    <cellStyle name="Normal 18 17 10 4 4" xfId="23859"/>
    <cellStyle name="Normal 18 17 10 4 4 2" xfId="23860"/>
    <cellStyle name="Normal 18 17 10 4 4 3" xfId="23861"/>
    <cellStyle name="Normal 18 17 10 4 4 4" xfId="23862"/>
    <cellStyle name="Normal 18 17 10 4 5" xfId="23863"/>
    <cellStyle name="Normal 18 17 10 4 6" xfId="23864"/>
    <cellStyle name="Normal 18 17 10 4 7" xfId="23865"/>
    <cellStyle name="Normal 18 17 10 4 8" xfId="23866"/>
    <cellStyle name="Normal 18 17 10 5" xfId="4207"/>
    <cellStyle name="Normal 18 17 10 5 10" xfId="23867"/>
    <cellStyle name="Normal 18 17 10 5 2" xfId="6335"/>
    <cellStyle name="Normal 18 17 10 5 2 2" xfId="7843"/>
    <cellStyle name="Normal 18 17 10 5 2 2 2" xfId="23870"/>
    <cellStyle name="Normal 18 17 10 5 2 2 2 2" xfId="23871"/>
    <cellStyle name="Normal 18 17 10 5 2 2 3" xfId="23872"/>
    <cellStyle name="Normal 18 17 10 5 2 2 4" xfId="23873"/>
    <cellStyle name="Normal 18 17 10 5 2 2 5" xfId="23874"/>
    <cellStyle name="Normal 18 17 10 5 2 2 7" xfId="23869"/>
    <cellStyle name="Normal 18 17 10 5 2 3" xfId="23875"/>
    <cellStyle name="Normal 18 17 10 5 2 3 2" xfId="23876"/>
    <cellStyle name="Normal 18 17 10 5 2 4" xfId="23877"/>
    <cellStyle name="Normal 18 17 10 5 2 5" xfId="23878"/>
    <cellStyle name="Normal 18 17 10 5 2 6" xfId="23879"/>
    <cellStyle name="Normal 18 17 10 5 2 8" xfId="23868"/>
    <cellStyle name="Normal 18 17 10 5 3" xfId="7089"/>
    <cellStyle name="Normal 18 17 10 5 3 2" xfId="23881"/>
    <cellStyle name="Normal 18 17 10 5 3 2 2" xfId="23882"/>
    <cellStyle name="Normal 18 17 10 5 3 2 3" xfId="23883"/>
    <cellStyle name="Normal 18 17 10 5 3 2 4" xfId="23884"/>
    <cellStyle name="Normal 18 17 10 5 3 3" xfId="23885"/>
    <cellStyle name="Normal 18 17 10 5 3 4" xfId="23886"/>
    <cellStyle name="Normal 18 17 10 5 3 5" xfId="23887"/>
    <cellStyle name="Normal 18 17 10 5 3 6" xfId="23888"/>
    <cellStyle name="Normal 18 17 10 5 3 8" xfId="23880"/>
    <cellStyle name="Normal 18 17 10 5 4" xfId="23889"/>
    <cellStyle name="Normal 18 17 10 5 4 2" xfId="23890"/>
    <cellStyle name="Normal 18 17 10 5 4 3" xfId="23891"/>
    <cellStyle name="Normal 18 17 10 5 4 4" xfId="23892"/>
    <cellStyle name="Normal 18 17 10 5 5" xfId="23893"/>
    <cellStyle name="Normal 18 17 10 5 6" xfId="23894"/>
    <cellStyle name="Normal 18 17 10 5 7" xfId="23895"/>
    <cellStyle name="Normal 18 17 10 5 8" xfId="23896"/>
    <cellStyle name="Normal 18 17 10 6" xfId="23897"/>
    <cellStyle name="Normal 18 17 10 7" xfId="23898"/>
    <cellStyle name="Normal 18 17 11" xfId="1591"/>
    <cellStyle name="Normal 18 17 11 2" xfId="1592"/>
    <cellStyle name="Normal 18 17 11 2 2" xfId="3207"/>
    <cellStyle name="Normal 18 17 11 2 2 2" xfId="23900"/>
    <cellStyle name="Normal 18 17 11 2 2 4" xfId="23899"/>
    <cellStyle name="Normal 18 17 11 2 3" xfId="23901"/>
    <cellStyle name="Normal 18 17 11 2 4" xfId="23902"/>
    <cellStyle name="Normal 18 17 11 2 4 2" xfId="23903"/>
    <cellStyle name="Normal 18 17 11 2 5" xfId="23904"/>
    <cellStyle name="Normal 18 17 11 2 5 2" xfId="23905"/>
    <cellStyle name="Normal 18 17 11 3" xfId="1593"/>
    <cellStyle name="Normal 18 17 11 4" xfId="3833"/>
    <cellStyle name="Normal 18 17 11 4 10" xfId="23906"/>
    <cellStyle name="Normal 18 17 11 4 2" xfId="6131"/>
    <cellStyle name="Normal 18 17 11 4 2 2" xfId="7639"/>
    <cellStyle name="Normal 18 17 11 4 2 2 2" xfId="23909"/>
    <cellStyle name="Normal 18 17 11 4 2 2 2 2" xfId="23910"/>
    <cellStyle name="Normal 18 17 11 4 2 2 3" xfId="23911"/>
    <cellStyle name="Normal 18 17 11 4 2 2 4" xfId="23912"/>
    <cellStyle name="Normal 18 17 11 4 2 2 5" xfId="23913"/>
    <cellStyle name="Normal 18 17 11 4 2 2 7" xfId="23908"/>
    <cellStyle name="Normal 18 17 11 4 2 3" xfId="23914"/>
    <cellStyle name="Normal 18 17 11 4 2 3 2" xfId="23915"/>
    <cellStyle name="Normal 18 17 11 4 2 4" xfId="23916"/>
    <cellStyle name="Normal 18 17 11 4 2 5" xfId="23917"/>
    <cellStyle name="Normal 18 17 11 4 2 6" xfId="23918"/>
    <cellStyle name="Normal 18 17 11 4 2 8" xfId="23907"/>
    <cellStyle name="Normal 18 17 11 4 3" xfId="6885"/>
    <cellStyle name="Normal 18 17 11 4 3 2" xfId="23920"/>
    <cellStyle name="Normal 18 17 11 4 3 2 2" xfId="23921"/>
    <cellStyle name="Normal 18 17 11 4 3 2 3" xfId="23922"/>
    <cellStyle name="Normal 18 17 11 4 3 2 4" xfId="23923"/>
    <cellStyle name="Normal 18 17 11 4 3 3" xfId="23924"/>
    <cellStyle name="Normal 18 17 11 4 3 4" xfId="23925"/>
    <cellStyle name="Normal 18 17 11 4 3 5" xfId="23926"/>
    <cellStyle name="Normal 18 17 11 4 3 6" xfId="23927"/>
    <cellStyle name="Normal 18 17 11 4 3 8" xfId="23919"/>
    <cellStyle name="Normal 18 17 11 4 4" xfId="23928"/>
    <cellStyle name="Normal 18 17 11 4 4 2" xfId="23929"/>
    <cellStyle name="Normal 18 17 11 4 4 3" xfId="23930"/>
    <cellStyle name="Normal 18 17 11 4 4 4" xfId="23931"/>
    <cellStyle name="Normal 18 17 11 4 5" xfId="23932"/>
    <cellStyle name="Normal 18 17 11 4 6" xfId="23933"/>
    <cellStyle name="Normal 18 17 11 4 7" xfId="23934"/>
    <cellStyle name="Normal 18 17 11 4 8" xfId="23935"/>
    <cellStyle name="Normal 18 17 11 5" xfId="4208"/>
    <cellStyle name="Normal 18 17 11 5 10" xfId="23936"/>
    <cellStyle name="Normal 18 17 11 5 2" xfId="6336"/>
    <cellStyle name="Normal 18 17 11 5 2 2" xfId="7844"/>
    <cellStyle name="Normal 18 17 11 5 2 2 2" xfId="23939"/>
    <cellStyle name="Normal 18 17 11 5 2 2 2 2" xfId="23940"/>
    <cellStyle name="Normal 18 17 11 5 2 2 3" xfId="23941"/>
    <cellStyle name="Normal 18 17 11 5 2 2 4" xfId="23942"/>
    <cellStyle name="Normal 18 17 11 5 2 2 5" xfId="23943"/>
    <cellStyle name="Normal 18 17 11 5 2 2 7" xfId="23938"/>
    <cellStyle name="Normal 18 17 11 5 2 3" xfId="23944"/>
    <cellStyle name="Normal 18 17 11 5 2 3 2" xfId="23945"/>
    <cellStyle name="Normal 18 17 11 5 2 4" xfId="23946"/>
    <cellStyle name="Normal 18 17 11 5 2 5" xfId="23947"/>
    <cellStyle name="Normal 18 17 11 5 2 6" xfId="23948"/>
    <cellStyle name="Normal 18 17 11 5 2 8" xfId="23937"/>
    <cellStyle name="Normal 18 17 11 5 3" xfId="7090"/>
    <cellStyle name="Normal 18 17 11 5 3 2" xfId="23950"/>
    <cellStyle name="Normal 18 17 11 5 3 2 2" xfId="23951"/>
    <cellStyle name="Normal 18 17 11 5 3 2 3" xfId="23952"/>
    <cellStyle name="Normal 18 17 11 5 3 2 4" xfId="23953"/>
    <cellStyle name="Normal 18 17 11 5 3 3" xfId="23954"/>
    <cellStyle name="Normal 18 17 11 5 3 4" xfId="23955"/>
    <cellStyle name="Normal 18 17 11 5 3 5" xfId="23956"/>
    <cellStyle name="Normal 18 17 11 5 3 6" xfId="23957"/>
    <cellStyle name="Normal 18 17 11 5 3 8" xfId="23949"/>
    <cellStyle name="Normal 18 17 11 5 4" xfId="23958"/>
    <cellStyle name="Normal 18 17 11 5 4 2" xfId="23959"/>
    <cellStyle name="Normal 18 17 11 5 4 3" xfId="23960"/>
    <cellStyle name="Normal 18 17 11 5 4 4" xfId="23961"/>
    <cellStyle name="Normal 18 17 11 5 5" xfId="23962"/>
    <cellStyle name="Normal 18 17 11 5 6" xfId="23963"/>
    <cellStyle name="Normal 18 17 11 5 7" xfId="23964"/>
    <cellStyle name="Normal 18 17 11 5 8" xfId="23965"/>
    <cellStyle name="Normal 18 17 11 6" xfId="23966"/>
    <cellStyle name="Normal 18 17 11 7" xfId="23967"/>
    <cellStyle name="Normal 18 17 12" xfId="1594"/>
    <cellStyle name="Normal 18 17 12 2" xfId="1595"/>
    <cellStyle name="Normal 18 17 12 2 2" xfId="3208"/>
    <cellStyle name="Normal 18 17 12 2 2 2" xfId="23969"/>
    <cellStyle name="Normal 18 17 12 2 2 4" xfId="23968"/>
    <cellStyle name="Normal 18 17 12 2 3" xfId="23970"/>
    <cellStyle name="Normal 18 17 12 2 4" xfId="23971"/>
    <cellStyle name="Normal 18 17 12 2 4 2" xfId="23972"/>
    <cellStyle name="Normal 18 17 12 2 5" xfId="23973"/>
    <cellStyle name="Normal 18 17 12 2 5 2" xfId="23974"/>
    <cellStyle name="Normal 18 17 12 3" xfId="1596"/>
    <cellStyle name="Normal 18 17 12 4" xfId="3832"/>
    <cellStyle name="Normal 18 17 12 4 10" xfId="23975"/>
    <cellStyle name="Normal 18 17 12 4 2" xfId="6130"/>
    <cellStyle name="Normal 18 17 12 4 2 2" xfId="7638"/>
    <cellStyle name="Normal 18 17 12 4 2 2 2" xfId="23978"/>
    <cellStyle name="Normal 18 17 12 4 2 2 2 2" xfId="23979"/>
    <cellStyle name="Normal 18 17 12 4 2 2 3" xfId="23980"/>
    <cellStyle name="Normal 18 17 12 4 2 2 4" xfId="23981"/>
    <cellStyle name="Normal 18 17 12 4 2 2 5" xfId="23982"/>
    <cellStyle name="Normal 18 17 12 4 2 2 7" xfId="23977"/>
    <cellStyle name="Normal 18 17 12 4 2 3" xfId="23983"/>
    <cellStyle name="Normal 18 17 12 4 2 3 2" xfId="23984"/>
    <cellStyle name="Normal 18 17 12 4 2 4" xfId="23985"/>
    <cellStyle name="Normal 18 17 12 4 2 5" xfId="23986"/>
    <cellStyle name="Normal 18 17 12 4 2 6" xfId="23987"/>
    <cellStyle name="Normal 18 17 12 4 2 8" xfId="23976"/>
    <cellStyle name="Normal 18 17 12 4 3" xfId="6884"/>
    <cellStyle name="Normal 18 17 12 4 3 2" xfId="23989"/>
    <cellStyle name="Normal 18 17 12 4 3 2 2" xfId="23990"/>
    <cellStyle name="Normal 18 17 12 4 3 2 3" xfId="23991"/>
    <cellStyle name="Normal 18 17 12 4 3 2 4" xfId="23992"/>
    <cellStyle name="Normal 18 17 12 4 3 3" xfId="23993"/>
    <cellStyle name="Normal 18 17 12 4 3 4" xfId="23994"/>
    <cellStyle name="Normal 18 17 12 4 3 5" xfId="23995"/>
    <cellStyle name="Normal 18 17 12 4 3 6" xfId="23996"/>
    <cellStyle name="Normal 18 17 12 4 3 8" xfId="23988"/>
    <cellStyle name="Normal 18 17 12 4 4" xfId="23997"/>
    <cellStyle name="Normal 18 17 12 4 4 2" xfId="23998"/>
    <cellStyle name="Normal 18 17 12 4 4 3" xfId="23999"/>
    <cellStyle name="Normal 18 17 12 4 4 4" xfId="24000"/>
    <cellStyle name="Normal 18 17 12 4 5" xfId="24001"/>
    <cellStyle name="Normal 18 17 12 4 6" xfId="24002"/>
    <cellStyle name="Normal 18 17 12 4 7" xfId="24003"/>
    <cellStyle name="Normal 18 17 12 4 8" xfId="24004"/>
    <cellStyle name="Normal 18 17 12 5" xfId="4209"/>
    <cellStyle name="Normal 18 17 12 5 10" xfId="24005"/>
    <cellStyle name="Normal 18 17 12 5 2" xfId="6337"/>
    <cellStyle name="Normal 18 17 12 5 2 2" xfId="7845"/>
    <cellStyle name="Normal 18 17 12 5 2 2 2" xfId="24008"/>
    <cellStyle name="Normal 18 17 12 5 2 2 2 2" xfId="24009"/>
    <cellStyle name="Normal 18 17 12 5 2 2 3" xfId="24010"/>
    <cellStyle name="Normal 18 17 12 5 2 2 4" xfId="24011"/>
    <cellStyle name="Normal 18 17 12 5 2 2 5" xfId="24012"/>
    <cellStyle name="Normal 18 17 12 5 2 2 7" xfId="24007"/>
    <cellStyle name="Normal 18 17 12 5 2 3" xfId="24013"/>
    <cellStyle name="Normal 18 17 12 5 2 3 2" xfId="24014"/>
    <cellStyle name="Normal 18 17 12 5 2 4" xfId="24015"/>
    <cellStyle name="Normal 18 17 12 5 2 5" xfId="24016"/>
    <cellStyle name="Normal 18 17 12 5 2 6" xfId="24017"/>
    <cellStyle name="Normal 18 17 12 5 2 8" xfId="24006"/>
    <cellStyle name="Normal 18 17 12 5 3" xfId="7091"/>
    <cellStyle name="Normal 18 17 12 5 3 2" xfId="24019"/>
    <cellStyle name="Normal 18 17 12 5 3 2 2" xfId="24020"/>
    <cellStyle name="Normal 18 17 12 5 3 2 3" xfId="24021"/>
    <cellStyle name="Normal 18 17 12 5 3 2 4" xfId="24022"/>
    <cellStyle name="Normal 18 17 12 5 3 3" xfId="24023"/>
    <cellStyle name="Normal 18 17 12 5 3 4" xfId="24024"/>
    <cellStyle name="Normal 18 17 12 5 3 5" xfId="24025"/>
    <cellStyle name="Normal 18 17 12 5 3 6" xfId="24026"/>
    <cellStyle name="Normal 18 17 12 5 3 8" xfId="24018"/>
    <cellStyle name="Normal 18 17 12 5 4" xfId="24027"/>
    <cellStyle name="Normal 18 17 12 5 4 2" xfId="24028"/>
    <cellStyle name="Normal 18 17 12 5 4 3" xfId="24029"/>
    <cellStyle name="Normal 18 17 12 5 4 4" xfId="24030"/>
    <cellStyle name="Normal 18 17 12 5 5" xfId="24031"/>
    <cellStyle name="Normal 18 17 12 5 6" xfId="24032"/>
    <cellStyle name="Normal 18 17 12 5 7" xfId="24033"/>
    <cellStyle name="Normal 18 17 12 5 8" xfId="24034"/>
    <cellStyle name="Normal 18 17 12 6" xfId="24035"/>
    <cellStyle name="Normal 18 17 12 7" xfId="24036"/>
    <cellStyle name="Normal 18 17 13" xfId="1597"/>
    <cellStyle name="Normal 18 17 13 2" xfId="1598"/>
    <cellStyle name="Normal 18 17 13 2 2" xfId="3209"/>
    <cellStyle name="Normal 18 17 13 2 2 2" xfId="24038"/>
    <cellStyle name="Normal 18 17 13 2 2 4" xfId="24037"/>
    <cellStyle name="Normal 18 17 13 2 3" xfId="24039"/>
    <cellStyle name="Normal 18 17 13 2 4" xfId="24040"/>
    <cellStyle name="Normal 18 17 13 2 4 2" xfId="24041"/>
    <cellStyle name="Normal 18 17 13 2 5" xfId="24042"/>
    <cellStyle name="Normal 18 17 13 2 5 2" xfId="24043"/>
    <cellStyle name="Normal 18 17 13 3" xfId="1599"/>
    <cellStyle name="Normal 18 17 13 4" xfId="3831"/>
    <cellStyle name="Normal 18 17 13 4 10" xfId="24044"/>
    <cellStyle name="Normal 18 17 13 4 2" xfId="6129"/>
    <cellStyle name="Normal 18 17 13 4 2 2" xfId="7637"/>
    <cellStyle name="Normal 18 17 13 4 2 2 2" xfId="24047"/>
    <cellStyle name="Normal 18 17 13 4 2 2 2 2" xfId="24048"/>
    <cellStyle name="Normal 18 17 13 4 2 2 3" xfId="24049"/>
    <cellStyle name="Normal 18 17 13 4 2 2 4" xfId="24050"/>
    <cellStyle name="Normal 18 17 13 4 2 2 5" xfId="24051"/>
    <cellStyle name="Normal 18 17 13 4 2 2 7" xfId="24046"/>
    <cellStyle name="Normal 18 17 13 4 2 3" xfId="24052"/>
    <cellStyle name="Normal 18 17 13 4 2 3 2" xfId="24053"/>
    <cellStyle name="Normal 18 17 13 4 2 4" xfId="24054"/>
    <cellStyle name="Normal 18 17 13 4 2 5" xfId="24055"/>
    <cellStyle name="Normal 18 17 13 4 2 6" xfId="24056"/>
    <cellStyle name="Normal 18 17 13 4 2 8" xfId="24045"/>
    <cellStyle name="Normal 18 17 13 4 3" xfId="6883"/>
    <cellStyle name="Normal 18 17 13 4 3 2" xfId="24058"/>
    <cellStyle name="Normal 18 17 13 4 3 2 2" xfId="24059"/>
    <cellStyle name="Normal 18 17 13 4 3 2 3" xfId="24060"/>
    <cellStyle name="Normal 18 17 13 4 3 2 4" xfId="24061"/>
    <cellStyle name="Normal 18 17 13 4 3 3" xfId="24062"/>
    <cellStyle name="Normal 18 17 13 4 3 4" xfId="24063"/>
    <cellStyle name="Normal 18 17 13 4 3 5" xfId="24064"/>
    <cellStyle name="Normal 18 17 13 4 3 6" xfId="24065"/>
    <cellStyle name="Normal 18 17 13 4 3 8" xfId="24057"/>
    <cellStyle name="Normal 18 17 13 4 4" xfId="24066"/>
    <cellStyle name="Normal 18 17 13 4 4 2" xfId="24067"/>
    <cellStyle name="Normal 18 17 13 4 4 3" xfId="24068"/>
    <cellStyle name="Normal 18 17 13 4 4 4" xfId="24069"/>
    <cellStyle name="Normal 18 17 13 4 5" xfId="24070"/>
    <cellStyle name="Normal 18 17 13 4 6" xfId="24071"/>
    <cellStyle name="Normal 18 17 13 4 7" xfId="24072"/>
    <cellStyle name="Normal 18 17 13 4 8" xfId="24073"/>
    <cellStyle name="Normal 18 17 13 5" xfId="4210"/>
    <cellStyle name="Normal 18 17 13 5 10" xfId="24074"/>
    <cellStyle name="Normal 18 17 13 5 2" xfId="6338"/>
    <cellStyle name="Normal 18 17 13 5 2 2" xfId="7846"/>
    <cellStyle name="Normal 18 17 13 5 2 2 2" xfId="24077"/>
    <cellStyle name="Normal 18 17 13 5 2 2 2 2" xfId="24078"/>
    <cellStyle name="Normal 18 17 13 5 2 2 3" xfId="24079"/>
    <cellStyle name="Normal 18 17 13 5 2 2 4" xfId="24080"/>
    <cellStyle name="Normal 18 17 13 5 2 2 5" xfId="24081"/>
    <cellStyle name="Normal 18 17 13 5 2 2 7" xfId="24076"/>
    <cellStyle name="Normal 18 17 13 5 2 3" xfId="24082"/>
    <cellStyle name="Normal 18 17 13 5 2 3 2" xfId="24083"/>
    <cellStyle name="Normal 18 17 13 5 2 4" xfId="24084"/>
    <cellStyle name="Normal 18 17 13 5 2 5" xfId="24085"/>
    <cellStyle name="Normal 18 17 13 5 2 6" xfId="24086"/>
    <cellStyle name="Normal 18 17 13 5 2 8" xfId="24075"/>
    <cellStyle name="Normal 18 17 13 5 3" xfId="7092"/>
    <cellStyle name="Normal 18 17 13 5 3 2" xfId="24088"/>
    <cellStyle name="Normal 18 17 13 5 3 2 2" xfId="24089"/>
    <cellStyle name="Normal 18 17 13 5 3 2 3" xfId="24090"/>
    <cellStyle name="Normal 18 17 13 5 3 2 4" xfId="24091"/>
    <cellStyle name="Normal 18 17 13 5 3 3" xfId="24092"/>
    <cellStyle name="Normal 18 17 13 5 3 4" xfId="24093"/>
    <cellStyle name="Normal 18 17 13 5 3 5" xfId="24094"/>
    <cellStyle name="Normal 18 17 13 5 3 6" xfId="24095"/>
    <cellStyle name="Normal 18 17 13 5 3 8" xfId="24087"/>
    <cellStyle name="Normal 18 17 13 5 4" xfId="24096"/>
    <cellStyle name="Normal 18 17 13 5 4 2" xfId="24097"/>
    <cellStyle name="Normal 18 17 13 5 4 3" xfId="24098"/>
    <cellStyle name="Normal 18 17 13 5 4 4" xfId="24099"/>
    <cellStyle name="Normal 18 17 13 5 5" xfId="24100"/>
    <cellStyle name="Normal 18 17 13 5 6" xfId="24101"/>
    <cellStyle name="Normal 18 17 13 5 7" xfId="24102"/>
    <cellStyle name="Normal 18 17 13 5 8" xfId="24103"/>
    <cellStyle name="Normal 18 17 13 6" xfId="24104"/>
    <cellStyle name="Normal 18 17 13 7" xfId="24105"/>
    <cellStyle name="Normal 18 17 14" xfId="1600"/>
    <cellStyle name="Normal 18 17 14 2" xfId="1601"/>
    <cellStyle name="Normal 18 17 14 2 2" xfId="3210"/>
    <cellStyle name="Normal 18 17 14 2 2 2" xfId="24107"/>
    <cellStyle name="Normal 18 17 14 2 2 4" xfId="24106"/>
    <cellStyle name="Normal 18 17 14 2 3" xfId="24108"/>
    <cellStyle name="Normal 18 17 14 2 4" xfId="24109"/>
    <cellStyle name="Normal 18 17 14 2 4 2" xfId="24110"/>
    <cellStyle name="Normal 18 17 14 2 5" xfId="24111"/>
    <cellStyle name="Normal 18 17 14 2 5 2" xfId="24112"/>
    <cellStyle name="Normal 18 17 14 3" xfId="1602"/>
    <cellStyle name="Normal 18 17 14 4" xfId="3830"/>
    <cellStyle name="Normal 18 17 14 4 10" xfId="24113"/>
    <cellStyle name="Normal 18 17 14 4 2" xfId="6128"/>
    <cellStyle name="Normal 18 17 14 4 2 2" xfId="7636"/>
    <cellStyle name="Normal 18 17 14 4 2 2 2" xfId="24116"/>
    <cellStyle name="Normal 18 17 14 4 2 2 2 2" xfId="24117"/>
    <cellStyle name="Normal 18 17 14 4 2 2 3" xfId="24118"/>
    <cellStyle name="Normal 18 17 14 4 2 2 4" xfId="24119"/>
    <cellStyle name="Normal 18 17 14 4 2 2 5" xfId="24120"/>
    <cellStyle name="Normal 18 17 14 4 2 2 7" xfId="24115"/>
    <cellStyle name="Normal 18 17 14 4 2 3" xfId="24121"/>
    <cellStyle name="Normal 18 17 14 4 2 3 2" xfId="24122"/>
    <cellStyle name="Normal 18 17 14 4 2 4" xfId="24123"/>
    <cellStyle name="Normal 18 17 14 4 2 5" xfId="24124"/>
    <cellStyle name="Normal 18 17 14 4 2 6" xfId="24125"/>
    <cellStyle name="Normal 18 17 14 4 2 8" xfId="24114"/>
    <cellStyle name="Normal 18 17 14 4 3" xfId="6882"/>
    <cellStyle name="Normal 18 17 14 4 3 2" xfId="24127"/>
    <cellStyle name="Normal 18 17 14 4 3 2 2" xfId="24128"/>
    <cellStyle name="Normal 18 17 14 4 3 2 3" xfId="24129"/>
    <cellStyle name="Normal 18 17 14 4 3 2 4" xfId="24130"/>
    <cellStyle name="Normal 18 17 14 4 3 3" xfId="24131"/>
    <cellStyle name="Normal 18 17 14 4 3 4" xfId="24132"/>
    <cellStyle name="Normal 18 17 14 4 3 5" xfId="24133"/>
    <cellStyle name="Normal 18 17 14 4 3 6" xfId="24134"/>
    <cellStyle name="Normal 18 17 14 4 3 8" xfId="24126"/>
    <cellStyle name="Normal 18 17 14 4 4" xfId="24135"/>
    <cellStyle name="Normal 18 17 14 4 4 2" xfId="24136"/>
    <cellStyle name="Normal 18 17 14 4 4 3" xfId="24137"/>
    <cellStyle name="Normal 18 17 14 4 4 4" xfId="24138"/>
    <cellStyle name="Normal 18 17 14 4 5" xfId="24139"/>
    <cellStyle name="Normal 18 17 14 4 6" xfId="24140"/>
    <cellStyle name="Normal 18 17 14 4 7" xfId="24141"/>
    <cellStyle name="Normal 18 17 14 4 8" xfId="24142"/>
    <cellStyle name="Normal 18 17 14 5" xfId="4211"/>
    <cellStyle name="Normal 18 17 14 5 10" xfId="24143"/>
    <cellStyle name="Normal 18 17 14 5 2" xfId="6339"/>
    <cellStyle name="Normal 18 17 14 5 2 2" xfId="7847"/>
    <cellStyle name="Normal 18 17 14 5 2 2 2" xfId="24146"/>
    <cellStyle name="Normal 18 17 14 5 2 2 2 2" xfId="24147"/>
    <cellStyle name="Normal 18 17 14 5 2 2 3" xfId="24148"/>
    <cellStyle name="Normal 18 17 14 5 2 2 4" xfId="24149"/>
    <cellStyle name="Normal 18 17 14 5 2 2 5" xfId="24150"/>
    <cellStyle name="Normal 18 17 14 5 2 2 7" xfId="24145"/>
    <cellStyle name="Normal 18 17 14 5 2 3" xfId="24151"/>
    <cellStyle name="Normal 18 17 14 5 2 3 2" xfId="24152"/>
    <cellStyle name="Normal 18 17 14 5 2 4" xfId="24153"/>
    <cellStyle name="Normal 18 17 14 5 2 5" xfId="24154"/>
    <cellStyle name="Normal 18 17 14 5 2 6" xfId="24155"/>
    <cellStyle name="Normal 18 17 14 5 2 8" xfId="24144"/>
    <cellStyle name="Normal 18 17 14 5 3" xfId="7093"/>
    <cellStyle name="Normal 18 17 14 5 3 2" xfId="24157"/>
    <cellStyle name="Normal 18 17 14 5 3 2 2" xfId="24158"/>
    <cellStyle name="Normal 18 17 14 5 3 2 3" xfId="24159"/>
    <cellStyle name="Normal 18 17 14 5 3 2 4" xfId="24160"/>
    <cellStyle name="Normal 18 17 14 5 3 3" xfId="24161"/>
    <cellStyle name="Normal 18 17 14 5 3 4" xfId="24162"/>
    <cellStyle name="Normal 18 17 14 5 3 5" xfId="24163"/>
    <cellStyle name="Normal 18 17 14 5 3 6" xfId="24164"/>
    <cellStyle name="Normal 18 17 14 5 3 8" xfId="24156"/>
    <cellStyle name="Normal 18 17 14 5 4" xfId="24165"/>
    <cellStyle name="Normal 18 17 14 5 4 2" xfId="24166"/>
    <cellStyle name="Normal 18 17 14 5 4 3" xfId="24167"/>
    <cellStyle name="Normal 18 17 14 5 4 4" xfId="24168"/>
    <cellStyle name="Normal 18 17 14 5 5" xfId="24169"/>
    <cellStyle name="Normal 18 17 14 5 6" xfId="24170"/>
    <cellStyle name="Normal 18 17 14 5 7" xfId="24171"/>
    <cellStyle name="Normal 18 17 14 5 8" xfId="24172"/>
    <cellStyle name="Normal 18 17 14 6" xfId="24173"/>
    <cellStyle name="Normal 18 17 14 7" xfId="24174"/>
    <cellStyle name="Normal 18 17 15" xfId="1603"/>
    <cellStyle name="Normal 18 17 15 2" xfId="1604"/>
    <cellStyle name="Normal 18 17 15 2 2" xfId="3211"/>
    <cellStyle name="Normal 18 17 15 2 2 2" xfId="24176"/>
    <cellStyle name="Normal 18 17 15 2 2 4" xfId="24175"/>
    <cellStyle name="Normal 18 17 15 2 3" xfId="24177"/>
    <cellStyle name="Normal 18 17 15 2 4" xfId="24178"/>
    <cellStyle name="Normal 18 17 15 2 4 2" xfId="24179"/>
    <cellStyle name="Normal 18 17 15 2 5" xfId="24180"/>
    <cellStyle name="Normal 18 17 15 2 5 2" xfId="24181"/>
    <cellStyle name="Normal 18 17 15 3" xfId="1605"/>
    <cellStyle name="Normal 18 17 15 4" xfId="3829"/>
    <cellStyle name="Normal 18 17 15 4 10" xfId="24182"/>
    <cellStyle name="Normal 18 17 15 4 2" xfId="6127"/>
    <cellStyle name="Normal 18 17 15 4 2 2" xfId="7635"/>
    <cellStyle name="Normal 18 17 15 4 2 2 2" xfId="24185"/>
    <cellStyle name="Normal 18 17 15 4 2 2 2 2" xfId="24186"/>
    <cellStyle name="Normal 18 17 15 4 2 2 3" xfId="24187"/>
    <cellStyle name="Normal 18 17 15 4 2 2 4" xfId="24188"/>
    <cellStyle name="Normal 18 17 15 4 2 2 5" xfId="24189"/>
    <cellStyle name="Normal 18 17 15 4 2 2 7" xfId="24184"/>
    <cellStyle name="Normal 18 17 15 4 2 3" xfId="24190"/>
    <cellStyle name="Normal 18 17 15 4 2 3 2" xfId="24191"/>
    <cellStyle name="Normal 18 17 15 4 2 4" xfId="24192"/>
    <cellStyle name="Normal 18 17 15 4 2 5" xfId="24193"/>
    <cellStyle name="Normal 18 17 15 4 2 6" xfId="24194"/>
    <cellStyle name="Normal 18 17 15 4 2 8" xfId="24183"/>
    <cellStyle name="Normal 18 17 15 4 3" xfId="6881"/>
    <cellStyle name="Normal 18 17 15 4 3 2" xfId="24196"/>
    <cellStyle name="Normal 18 17 15 4 3 2 2" xfId="24197"/>
    <cellStyle name="Normal 18 17 15 4 3 2 3" xfId="24198"/>
    <cellStyle name="Normal 18 17 15 4 3 2 4" xfId="24199"/>
    <cellStyle name="Normal 18 17 15 4 3 3" xfId="24200"/>
    <cellStyle name="Normal 18 17 15 4 3 4" xfId="24201"/>
    <cellStyle name="Normal 18 17 15 4 3 5" xfId="24202"/>
    <cellStyle name="Normal 18 17 15 4 3 6" xfId="24203"/>
    <cellStyle name="Normal 18 17 15 4 3 8" xfId="24195"/>
    <cellStyle name="Normal 18 17 15 4 4" xfId="24204"/>
    <cellStyle name="Normal 18 17 15 4 4 2" xfId="24205"/>
    <cellStyle name="Normal 18 17 15 4 4 3" xfId="24206"/>
    <cellStyle name="Normal 18 17 15 4 4 4" xfId="24207"/>
    <cellStyle name="Normal 18 17 15 4 5" xfId="24208"/>
    <cellStyle name="Normal 18 17 15 4 6" xfId="24209"/>
    <cellStyle name="Normal 18 17 15 4 7" xfId="24210"/>
    <cellStyle name="Normal 18 17 15 4 8" xfId="24211"/>
    <cellStyle name="Normal 18 17 15 5" xfId="4212"/>
    <cellStyle name="Normal 18 17 15 5 10" xfId="24212"/>
    <cellStyle name="Normal 18 17 15 5 2" xfId="6340"/>
    <cellStyle name="Normal 18 17 15 5 2 2" xfId="7848"/>
    <cellStyle name="Normal 18 17 15 5 2 2 2" xfId="24215"/>
    <cellStyle name="Normal 18 17 15 5 2 2 2 2" xfId="24216"/>
    <cellStyle name="Normal 18 17 15 5 2 2 3" xfId="24217"/>
    <cellStyle name="Normal 18 17 15 5 2 2 4" xfId="24218"/>
    <cellStyle name="Normal 18 17 15 5 2 2 5" xfId="24219"/>
    <cellStyle name="Normal 18 17 15 5 2 2 7" xfId="24214"/>
    <cellStyle name="Normal 18 17 15 5 2 3" xfId="24220"/>
    <cellStyle name="Normal 18 17 15 5 2 3 2" xfId="24221"/>
    <cellStyle name="Normal 18 17 15 5 2 4" xfId="24222"/>
    <cellStyle name="Normal 18 17 15 5 2 5" xfId="24223"/>
    <cellStyle name="Normal 18 17 15 5 2 6" xfId="24224"/>
    <cellStyle name="Normal 18 17 15 5 2 8" xfId="24213"/>
    <cellStyle name="Normal 18 17 15 5 3" xfId="7094"/>
    <cellStyle name="Normal 18 17 15 5 3 2" xfId="24226"/>
    <cellStyle name="Normal 18 17 15 5 3 2 2" xfId="24227"/>
    <cellStyle name="Normal 18 17 15 5 3 2 3" xfId="24228"/>
    <cellStyle name="Normal 18 17 15 5 3 2 4" xfId="24229"/>
    <cellStyle name="Normal 18 17 15 5 3 3" xfId="24230"/>
    <cellStyle name="Normal 18 17 15 5 3 4" xfId="24231"/>
    <cellStyle name="Normal 18 17 15 5 3 5" xfId="24232"/>
    <cellStyle name="Normal 18 17 15 5 3 6" xfId="24233"/>
    <cellStyle name="Normal 18 17 15 5 3 8" xfId="24225"/>
    <cellStyle name="Normal 18 17 15 5 4" xfId="24234"/>
    <cellStyle name="Normal 18 17 15 5 4 2" xfId="24235"/>
    <cellStyle name="Normal 18 17 15 5 4 3" xfId="24236"/>
    <cellStyle name="Normal 18 17 15 5 4 4" xfId="24237"/>
    <cellStyle name="Normal 18 17 15 5 5" xfId="24238"/>
    <cellStyle name="Normal 18 17 15 5 6" xfId="24239"/>
    <cellStyle name="Normal 18 17 15 5 7" xfId="24240"/>
    <cellStyle name="Normal 18 17 15 5 8" xfId="24241"/>
    <cellStyle name="Normal 18 17 15 6" xfId="24242"/>
    <cellStyle name="Normal 18 17 15 7" xfId="24243"/>
    <cellStyle name="Normal 18 17 16" xfId="1606"/>
    <cellStyle name="Normal 18 17 16 2" xfId="1607"/>
    <cellStyle name="Normal 18 17 16 2 2" xfId="3212"/>
    <cellStyle name="Normal 18 17 16 2 2 2" xfId="24245"/>
    <cellStyle name="Normal 18 17 16 2 2 4" xfId="24244"/>
    <cellStyle name="Normal 18 17 16 2 3" xfId="24246"/>
    <cellStyle name="Normal 18 17 16 2 4" xfId="24247"/>
    <cellStyle name="Normal 18 17 16 2 4 2" xfId="24248"/>
    <cellStyle name="Normal 18 17 16 2 5" xfId="24249"/>
    <cellStyle name="Normal 18 17 16 2 5 2" xfId="24250"/>
    <cellStyle name="Normal 18 17 16 3" xfId="1608"/>
    <cellStyle name="Normal 18 17 16 4" xfId="3828"/>
    <cellStyle name="Normal 18 17 16 4 10" xfId="24251"/>
    <cellStyle name="Normal 18 17 16 4 2" xfId="6126"/>
    <cellStyle name="Normal 18 17 16 4 2 2" xfId="7634"/>
    <cellStyle name="Normal 18 17 16 4 2 2 2" xfId="24254"/>
    <cellStyle name="Normal 18 17 16 4 2 2 2 2" xfId="24255"/>
    <cellStyle name="Normal 18 17 16 4 2 2 3" xfId="24256"/>
    <cellStyle name="Normal 18 17 16 4 2 2 4" xfId="24257"/>
    <cellStyle name="Normal 18 17 16 4 2 2 5" xfId="24258"/>
    <cellStyle name="Normal 18 17 16 4 2 2 7" xfId="24253"/>
    <cellStyle name="Normal 18 17 16 4 2 3" xfId="24259"/>
    <cellStyle name="Normal 18 17 16 4 2 3 2" xfId="24260"/>
    <cellStyle name="Normal 18 17 16 4 2 4" xfId="24261"/>
    <cellStyle name="Normal 18 17 16 4 2 5" xfId="24262"/>
    <cellStyle name="Normal 18 17 16 4 2 6" xfId="24263"/>
    <cellStyle name="Normal 18 17 16 4 2 8" xfId="24252"/>
    <cellStyle name="Normal 18 17 16 4 3" xfId="6880"/>
    <cellStyle name="Normal 18 17 16 4 3 2" xfId="24265"/>
    <cellStyle name="Normal 18 17 16 4 3 2 2" xfId="24266"/>
    <cellStyle name="Normal 18 17 16 4 3 2 3" xfId="24267"/>
    <cellStyle name="Normal 18 17 16 4 3 2 4" xfId="24268"/>
    <cellStyle name="Normal 18 17 16 4 3 3" xfId="24269"/>
    <cellStyle name="Normal 18 17 16 4 3 4" xfId="24270"/>
    <cellStyle name="Normal 18 17 16 4 3 5" xfId="24271"/>
    <cellStyle name="Normal 18 17 16 4 3 6" xfId="24272"/>
    <cellStyle name="Normal 18 17 16 4 3 8" xfId="24264"/>
    <cellStyle name="Normal 18 17 16 4 4" xfId="24273"/>
    <cellStyle name="Normal 18 17 16 4 4 2" xfId="24274"/>
    <cellStyle name="Normal 18 17 16 4 4 3" xfId="24275"/>
    <cellStyle name="Normal 18 17 16 4 4 4" xfId="24276"/>
    <cellStyle name="Normal 18 17 16 4 5" xfId="24277"/>
    <cellStyle name="Normal 18 17 16 4 6" xfId="24278"/>
    <cellStyle name="Normal 18 17 16 4 7" xfId="24279"/>
    <cellStyle name="Normal 18 17 16 4 8" xfId="24280"/>
    <cellStyle name="Normal 18 17 16 5" xfId="4213"/>
    <cellStyle name="Normal 18 17 16 5 10" xfId="24281"/>
    <cellStyle name="Normal 18 17 16 5 2" xfId="6341"/>
    <cellStyle name="Normal 18 17 16 5 2 2" xfId="7849"/>
    <cellStyle name="Normal 18 17 16 5 2 2 2" xfId="24284"/>
    <cellStyle name="Normal 18 17 16 5 2 2 2 2" xfId="24285"/>
    <cellStyle name="Normal 18 17 16 5 2 2 3" xfId="24286"/>
    <cellStyle name="Normal 18 17 16 5 2 2 4" xfId="24287"/>
    <cellStyle name="Normal 18 17 16 5 2 2 5" xfId="24288"/>
    <cellStyle name="Normal 18 17 16 5 2 2 7" xfId="24283"/>
    <cellStyle name="Normal 18 17 16 5 2 3" xfId="24289"/>
    <cellStyle name="Normal 18 17 16 5 2 3 2" xfId="24290"/>
    <cellStyle name="Normal 18 17 16 5 2 4" xfId="24291"/>
    <cellStyle name="Normal 18 17 16 5 2 5" xfId="24292"/>
    <cellStyle name="Normal 18 17 16 5 2 6" xfId="24293"/>
    <cellStyle name="Normal 18 17 16 5 2 8" xfId="24282"/>
    <cellStyle name="Normal 18 17 16 5 3" xfId="7095"/>
    <cellStyle name="Normal 18 17 16 5 3 2" xfId="24295"/>
    <cellStyle name="Normal 18 17 16 5 3 2 2" xfId="24296"/>
    <cellStyle name="Normal 18 17 16 5 3 2 3" xfId="24297"/>
    <cellStyle name="Normal 18 17 16 5 3 2 4" xfId="24298"/>
    <cellStyle name="Normal 18 17 16 5 3 3" xfId="24299"/>
    <cellStyle name="Normal 18 17 16 5 3 4" xfId="24300"/>
    <cellStyle name="Normal 18 17 16 5 3 5" xfId="24301"/>
    <cellStyle name="Normal 18 17 16 5 3 6" xfId="24302"/>
    <cellStyle name="Normal 18 17 16 5 3 8" xfId="24294"/>
    <cellStyle name="Normal 18 17 16 5 4" xfId="24303"/>
    <cellStyle name="Normal 18 17 16 5 4 2" xfId="24304"/>
    <cellStyle name="Normal 18 17 16 5 4 3" xfId="24305"/>
    <cellStyle name="Normal 18 17 16 5 4 4" xfId="24306"/>
    <cellStyle name="Normal 18 17 16 5 5" xfId="24307"/>
    <cellStyle name="Normal 18 17 16 5 6" xfId="24308"/>
    <cellStyle name="Normal 18 17 16 5 7" xfId="24309"/>
    <cellStyle name="Normal 18 17 16 5 8" xfId="24310"/>
    <cellStyle name="Normal 18 17 16 6" xfId="24311"/>
    <cellStyle name="Normal 18 17 16 7" xfId="24312"/>
    <cellStyle name="Normal 18 17 17" xfId="1609"/>
    <cellStyle name="Normal 18 17 17 2" xfId="1610"/>
    <cellStyle name="Normal 18 17 17 2 2" xfId="3213"/>
    <cellStyle name="Normal 18 17 17 2 2 2" xfId="24314"/>
    <cellStyle name="Normal 18 17 17 2 2 4" xfId="24313"/>
    <cellStyle name="Normal 18 17 17 2 3" xfId="24315"/>
    <cellStyle name="Normal 18 17 17 2 4" xfId="24316"/>
    <cellStyle name="Normal 18 17 17 2 4 2" xfId="24317"/>
    <cellStyle name="Normal 18 17 17 2 5" xfId="24318"/>
    <cellStyle name="Normal 18 17 17 2 5 2" xfId="24319"/>
    <cellStyle name="Normal 18 17 17 3" xfId="1611"/>
    <cellStyle name="Normal 18 17 17 4" xfId="3827"/>
    <cellStyle name="Normal 18 17 17 4 10" xfId="24320"/>
    <cellStyle name="Normal 18 17 17 4 2" xfId="6125"/>
    <cellStyle name="Normal 18 17 17 4 2 2" xfId="7633"/>
    <cellStyle name="Normal 18 17 17 4 2 2 2" xfId="24323"/>
    <cellStyle name="Normal 18 17 17 4 2 2 2 2" xfId="24324"/>
    <cellStyle name="Normal 18 17 17 4 2 2 3" xfId="24325"/>
    <cellStyle name="Normal 18 17 17 4 2 2 4" xfId="24326"/>
    <cellStyle name="Normal 18 17 17 4 2 2 5" xfId="24327"/>
    <cellStyle name="Normal 18 17 17 4 2 2 7" xfId="24322"/>
    <cellStyle name="Normal 18 17 17 4 2 3" xfId="24328"/>
    <cellStyle name="Normal 18 17 17 4 2 3 2" xfId="24329"/>
    <cellStyle name="Normal 18 17 17 4 2 4" xfId="24330"/>
    <cellStyle name="Normal 18 17 17 4 2 5" xfId="24331"/>
    <cellStyle name="Normal 18 17 17 4 2 6" xfId="24332"/>
    <cellStyle name="Normal 18 17 17 4 2 8" xfId="24321"/>
    <cellStyle name="Normal 18 17 17 4 3" xfId="6879"/>
    <cellStyle name="Normal 18 17 17 4 3 2" xfId="24334"/>
    <cellStyle name="Normal 18 17 17 4 3 2 2" xfId="24335"/>
    <cellStyle name="Normal 18 17 17 4 3 2 3" xfId="24336"/>
    <cellStyle name="Normal 18 17 17 4 3 2 4" xfId="24337"/>
    <cellStyle name="Normal 18 17 17 4 3 3" xfId="24338"/>
    <cellStyle name="Normal 18 17 17 4 3 4" xfId="24339"/>
    <cellStyle name="Normal 18 17 17 4 3 5" xfId="24340"/>
    <cellStyle name="Normal 18 17 17 4 3 6" xfId="24341"/>
    <cellStyle name="Normal 18 17 17 4 3 8" xfId="24333"/>
    <cellStyle name="Normal 18 17 17 4 4" xfId="24342"/>
    <cellStyle name="Normal 18 17 17 4 4 2" xfId="24343"/>
    <cellStyle name="Normal 18 17 17 4 4 3" xfId="24344"/>
    <cellStyle name="Normal 18 17 17 4 4 4" xfId="24345"/>
    <cellStyle name="Normal 18 17 17 4 5" xfId="24346"/>
    <cellStyle name="Normal 18 17 17 4 6" xfId="24347"/>
    <cellStyle name="Normal 18 17 17 4 7" xfId="24348"/>
    <cellStyle name="Normal 18 17 17 4 8" xfId="24349"/>
    <cellStyle name="Normal 18 17 17 5" xfId="4214"/>
    <cellStyle name="Normal 18 17 17 5 10" xfId="24350"/>
    <cellStyle name="Normal 18 17 17 5 2" xfId="6342"/>
    <cellStyle name="Normal 18 17 17 5 2 2" xfId="7850"/>
    <cellStyle name="Normal 18 17 17 5 2 2 2" xfId="24353"/>
    <cellStyle name="Normal 18 17 17 5 2 2 2 2" xfId="24354"/>
    <cellStyle name="Normal 18 17 17 5 2 2 3" xfId="24355"/>
    <cellStyle name="Normal 18 17 17 5 2 2 4" xfId="24356"/>
    <cellStyle name="Normal 18 17 17 5 2 2 5" xfId="24357"/>
    <cellStyle name="Normal 18 17 17 5 2 2 7" xfId="24352"/>
    <cellStyle name="Normal 18 17 17 5 2 3" xfId="24358"/>
    <cellStyle name="Normal 18 17 17 5 2 3 2" xfId="24359"/>
    <cellStyle name="Normal 18 17 17 5 2 4" xfId="24360"/>
    <cellStyle name="Normal 18 17 17 5 2 5" xfId="24361"/>
    <cellStyle name="Normal 18 17 17 5 2 6" xfId="24362"/>
    <cellStyle name="Normal 18 17 17 5 2 8" xfId="24351"/>
    <cellStyle name="Normal 18 17 17 5 3" xfId="7096"/>
    <cellStyle name="Normal 18 17 17 5 3 2" xfId="24364"/>
    <cellStyle name="Normal 18 17 17 5 3 2 2" xfId="24365"/>
    <cellStyle name="Normal 18 17 17 5 3 2 3" xfId="24366"/>
    <cellStyle name="Normal 18 17 17 5 3 2 4" xfId="24367"/>
    <cellStyle name="Normal 18 17 17 5 3 3" xfId="24368"/>
    <cellStyle name="Normal 18 17 17 5 3 4" xfId="24369"/>
    <cellStyle name="Normal 18 17 17 5 3 5" xfId="24370"/>
    <cellStyle name="Normal 18 17 17 5 3 6" xfId="24371"/>
    <cellStyle name="Normal 18 17 17 5 3 8" xfId="24363"/>
    <cellStyle name="Normal 18 17 17 5 4" xfId="24372"/>
    <cellStyle name="Normal 18 17 17 5 4 2" xfId="24373"/>
    <cellStyle name="Normal 18 17 17 5 4 3" xfId="24374"/>
    <cellStyle name="Normal 18 17 17 5 4 4" xfId="24375"/>
    <cellStyle name="Normal 18 17 17 5 5" xfId="24376"/>
    <cellStyle name="Normal 18 17 17 5 6" xfId="24377"/>
    <cellStyle name="Normal 18 17 17 5 7" xfId="24378"/>
    <cellStyle name="Normal 18 17 17 5 8" xfId="24379"/>
    <cellStyle name="Normal 18 17 17 6" xfId="24380"/>
    <cellStyle name="Normal 18 17 17 7" xfId="24381"/>
    <cellStyle name="Normal 18 17 2" xfId="1612"/>
    <cellStyle name="Normal 18 17 2 2" xfId="1613"/>
    <cellStyle name="Normal 18 17 2 2 2" xfId="3214"/>
    <cellStyle name="Normal 18 17 2 2 2 2" xfId="24383"/>
    <cellStyle name="Normal 18 17 2 2 2 4" xfId="24382"/>
    <cellStyle name="Normal 18 17 2 2 3" xfId="24384"/>
    <cellStyle name="Normal 18 17 2 2 4" xfId="24385"/>
    <cellStyle name="Normal 18 17 2 2 4 2" xfId="24386"/>
    <cellStyle name="Normal 18 17 2 2 5" xfId="24387"/>
    <cellStyle name="Normal 18 17 2 2 5 2" xfId="24388"/>
    <cellStyle name="Normal 18 17 2 3" xfId="1614"/>
    <cellStyle name="Normal 18 17 2 4" xfId="3826"/>
    <cellStyle name="Normal 18 17 2 4 10" xfId="24389"/>
    <cellStyle name="Normal 18 17 2 4 2" xfId="6124"/>
    <cellStyle name="Normal 18 17 2 4 2 2" xfId="7632"/>
    <cellStyle name="Normal 18 17 2 4 2 2 2" xfId="24392"/>
    <cellStyle name="Normal 18 17 2 4 2 2 2 2" xfId="24393"/>
    <cellStyle name="Normal 18 17 2 4 2 2 3" xfId="24394"/>
    <cellStyle name="Normal 18 17 2 4 2 2 4" xfId="24395"/>
    <cellStyle name="Normal 18 17 2 4 2 2 5" xfId="24396"/>
    <cellStyle name="Normal 18 17 2 4 2 2 7" xfId="24391"/>
    <cellStyle name="Normal 18 17 2 4 2 3" xfId="24397"/>
    <cellStyle name="Normal 18 17 2 4 2 3 2" xfId="24398"/>
    <cellStyle name="Normal 18 17 2 4 2 4" xfId="24399"/>
    <cellStyle name="Normal 18 17 2 4 2 5" xfId="24400"/>
    <cellStyle name="Normal 18 17 2 4 2 6" xfId="24401"/>
    <cellStyle name="Normal 18 17 2 4 2 8" xfId="24390"/>
    <cellStyle name="Normal 18 17 2 4 3" xfId="6878"/>
    <cellStyle name="Normal 18 17 2 4 3 2" xfId="24403"/>
    <cellStyle name="Normal 18 17 2 4 3 2 2" xfId="24404"/>
    <cellStyle name="Normal 18 17 2 4 3 2 3" xfId="24405"/>
    <cellStyle name="Normal 18 17 2 4 3 2 4" xfId="24406"/>
    <cellStyle name="Normal 18 17 2 4 3 3" xfId="24407"/>
    <cellStyle name="Normal 18 17 2 4 3 4" xfId="24408"/>
    <cellStyle name="Normal 18 17 2 4 3 5" xfId="24409"/>
    <cellStyle name="Normal 18 17 2 4 3 6" xfId="24410"/>
    <cellStyle name="Normal 18 17 2 4 3 8" xfId="24402"/>
    <cellStyle name="Normal 18 17 2 4 4" xfId="24411"/>
    <cellStyle name="Normal 18 17 2 4 4 2" xfId="24412"/>
    <cellStyle name="Normal 18 17 2 4 4 3" xfId="24413"/>
    <cellStyle name="Normal 18 17 2 4 4 4" xfId="24414"/>
    <cellStyle name="Normal 18 17 2 4 5" xfId="24415"/>
    <cellStyle name="Normal 18 17 2 4 6" xfId="24416"/>
    <cellStyle name="Normal 18 17 2 4 7" xfId="24417"/>
    <cellStyle name="Normal 18 17 2 4 8" xfId="24418"/>
    <cellStyle name="Normal 18 17 2 5" xfId="4215"/>
    <cellStyle name="Normal 18 17 2 5 10" xfId="24419"/>
    <cellStyle name="Normal 18 17 2 5 2" xfId="6343"/>
    <cellStyle name="Normal 18 17 2 5 2 2" xfId="7851"/>
    <cellStyle name="Normal 18 17 2 5 2 2 2" xfId="24422"/>
    <cellStyle name="Normal 18 17 2 5 2 2 2 2" xfId="24423"/>
    <cellStyle name="Normal 18 17 2 5 2 2 3" xfId="24424"/>
    <cellStyle name="Normal 18 17 2 5 2 2 4" xfId="24425"/>
    <cellStyle name="Normal 18 17 2 5 2 2 5" xfId="24426"/>
    <cellStyle name="Normal 18 17 2 5 2 2 7" xfId="24421"/>
    <cellStyle name="Normal 18 17 2 5 2 3" xfId="24427"/>
    <cellStyle name="Normal 18 17 2 5 2 3 2" xfId="24428"/>
    <cellStyle name="Normal 18 17 2 5 2 4" xfId="24429"/>
    <cellStyle name="Normal 18 17 2 5 2 5" xfId="24430"/>
    <cellStyle name="Normal 18 17 2 5 2 6" xfId="24431"/>
    <cellStyle name="Normal 18 17 2 5 2 8" xfId="24420"/>
    <cellStyle name="Normal 18 17 2 5 3" xfId="7097"/>
    <cellStyle name="Normal 18 17 2 5 3 2" xfId="24433"/>
    <cellStyle name="Normal 18 17 2 5 3 2 2" xfId="24434"/>
    <cellStyle name="Normal 18 17 2 5 3 2 3" xfId="24435"/>
    <cellStyle name="Normal 18 17 2 5 3 2 4" xfId="24436"/>
    <cellStyle name="Normal 18 17 2 5 3 3" xfId="24437"/>
    <cellStyle name="Normal 18 17 2 5 3 4" xfId="24438"/>
    <cellStyle name="Normal 18 17 2 5 3 5" xfId="24439"/>
    <cellStyle name="Normal 18 17 2 5 3 6" xfId="24440"/>
    <cellStyle name="Normal 18 17 2 5 3 8" xfId="24432"/>
    <cellStyle name="Normal 18 17 2 5 4" xfId="24441"/>
    <cellStyle name="Normal 18 17 2 5 4 2" xfId="24442"/>
    <cellStyle name="Normal 18 17 2 5 4 3" xfId="24443"/>
    <cellStyle name="Normal 18 17 2 5 4 4" xfId="24444"/>
    <cellStyle name="Normal 18 17 2 5 5" xfId="24445"/>
    <cellStyle name="Normal 18 17 2 5 6" xfId="24446"/>
    <cellStyle name="Normal 18 17 2 5 7" xfId="24447"/>
    <cellStyle name="Normal 18 17 2 5 8" xfId="24448"/>
    <cellStyle name="Normal 18 17 2 6" xfId="24449"/>
    <cellStyle name="Normal 18 17 2 7" xfId="24450"/>
    <cellStyle name="Normal 18 17 3" xfId="1615"/>
    <cellStyle name="Normal 18 17 3 2" xfId="1616"/>
    <cellStyle name="Normal 18 17 3 2 2" xfId="3215"/>
    <cellStyle name="Normal 18 17 3 2 2 2" xfId="24452"/>
    <cellStyle name="Normal 18 17 3 2 2 4" xfId="24451"/>
    <cellStyle name="Normal 18 17 3 2 3" xfId="24453"/>
    <cellStyle name="Normal 18 17 3 2 4" xfId="24454"/>
    <cellStyle name="Normal 18 17 3 2 4 2" xfId="24455"/>
    <cellStyle name="Normal 18 17 3 2 5" xfId="24456"/>
    <cellStyle name="Normal 18 17 3 2 5 2" xfId="24457"/>
    <cellStyle name="Normal 18 17 3 3" xfId="1617"/>
    <cellStyle name="Normal 18 17 3 4" xfId="3825"/>
    <cellStyle name="Normal 18 17 3 4 10" xfId="24458"/>
    <cellStyle name="Normal 18 17 3 4 2" xfId="6123"/>
    <cellStyle name="Normal 18 17 3 4 2 2" xfId="7631"/>
    <cellStyle name="Normal 18 17 3 4 2 2 2" xfId="24461"/>
    <cellStyle name="Normal 18 17 3 4 2 2 2 2" xfId="24462"/>
    <cellStyle name="Normal 18 17 3 4 2 2 3" xfId="24463"/>
    <cellStyle name="Normal 18 17 3 4 2 2 4" xfId="24464"/>
    <cellStyle name="Normal 18 17 3 4 2 2 5" xfId="24465"/>
    <cellStyle name="Normal 18 17 3 4 2 2 7" xfId="24460"/>
    <cellStyle name="Normal 18 17 3 4 2 3" xfId="24466"/>
    <cellStyle name="Normal 18 17 3 4 2 3 2" xfId="24467"/>
    <cellStyle name="Normal 18 17 3 4 2 4" xfId="24468"/>
    <cellStyle name="Normal 18 17 3 4 2 5" xfId="24469"/>
    <cellStyle name="Normal 18 17 3 4 2 6" xfId="24470"/>
    <cellStyle name="Normal 18 17 3 4 2 8" xfId="24459"/>
    <cellStyle name="Normal 18 17 3 4 3" xfId="6877"/>
    <cellStyle name="Normal 18 17 3 4 3 2" xfId="24472"/>
    <cellStyle name="Normal 18 17 3 4 3 2 2" xfId="24473"/>
    <cellStyle name="Normal 18 17 3 4 3 2 3" xfId="24474"/>
    <cellStyle name="Normal 18 17 3 4 3 2 4" xfId="24475"/>
    <cellStyle name="Normal 18 17 3 4 3 3" xfId="24476"/>
    <cellStyle name="Normal 18 17 3 4 3 4" xfId="24477"/>
    <cellStyle name="Normal 18 17 3 4 3 5" xfId="24478"/>
    <cellStyle name="Normal 18 17 3 4 3 6" xfId="24479"/>
    <cellStyle name="Normal 18 17 3 4 3 8" xfId="24471"/>
    <cellStyle name="Normal 18 17 3 4 4" xfId="24480"/>
    <cellStyle name="Normal 18 17 3 4 4 2" xfId="24481"/>
    <cellStyle name="Normal 18 17 3 4 4 3" xfId="24482"/>
    <cellStyle name="Normal 18 17 3 4 4 4" xfId="24483"/>
    <cellStyle name="Normal 18 17 3 4 5" xfId="24484"/>
    <cellStyle name="Normal 18 17 3 4 6" xfId="24485"/>
    <cellStyle name="Normal 18 17 3 4 7" xfId="24486"/>
    <cellStyle name="Normal 18 17 3 4 8" xfId="24487"/>
    <cellStyle name="Normal 18 17 3 5" xfId="4216"/>
    <cellStyle name="Normal 18 17 3 5 10" xfId="24488"/>
    <cellStyle name="Normal 18 17 3 5 2" xfId="6344"/>
    <cellStyle name="Normal 18 17 3 5 2 2" xfId="7852"/>
    <cellStyle name="Normal 18 17 3 5 2 2 2" xfId="24491"/>
    <cellStyle name="Normal 18 17 3 5 2 2 2 2" xfId="24492"/>
    <cellStyle name="Normal 18 17 3 5 2 2 3" xfId="24493"/>
    <cellStyle name="Normal 18 17 3 5 2 2 4" xfId="24494"/>
    <cellStyle name="Normal 18 17 3 5 2 2 5" xfId="24495"/>
    <cellStyle name="Normal 18 17 3 5 2 2 7" xfId="24490"/>
    <cellStyle name="Normal 18 17 3 5 2 3" xfId="24496"/>
    <cellStyle name="Normal 18 17 3 5 2 3 2" xfId="24497"/>
    <cellStyle name="Normal 18 17 3 5 2 4" xfId="24498"/>
    <cellStyle name="Normal 18 17 3 5 2 5" xfId="24499"/>
    <cellStyle name="Normal 18 17 3 5 2 6" xfId="24500"/>
    <cellStyle name="Normal 18 17 3 5 2 8" xfId="24489"/>
    <cellStyle name="Normal 18 17 3 5 3" xfId="7098"/>
    <cellStyle name="Normal 18 17 3 5 3 2" xfId="24502"/>
    <cellStyle name="Normal 18 17 3 5 3 2 2" xfId="24503"/>
    <cellStyle name="Normal 18 17 3 5 3 2 3" xfId="24504"/>
    <cellStyle name="Normal 18 17 3 5 3 2 4" xfId="24505"/>
    <cellStyle name="Normal 18 17 3 5 3 3" xfId="24506"/>
    <cellStyle name="Normal 18 17 3 5 3 4" xfId="24507"/>
    <cellStyle name="Normal 18 17 3 5 3 5" xfId="24508"/>
    <cellStyle name="Normal 18 17 3 5 3 6" xfId="24509"/>
    <cellStyle name="Normal 18 17 3 5 3 8" xfId="24501"/>
    <cellStyle name="Normal 18 17 3 5 4" xfId="24510"/>
    <cellStyle name="Normal 18 17 3 5 4 2" xfId="24511"/>
    <cellStyle name="Normal 18 17 3 5 4 3" xfId="24512"/>
    <cellStyle name="Normal 18 17 3 5 4 4" xfId="24513"/>
    <cellStyle name="Normal 18 17 3 5 5" xfId="24514"/>
    <cellStyle name="Normal 18 17 3 5 6" xfId="24515"/>
    <cellStyle name="Normal 18 17 3 5 7" xfId="24516"/>
    <cellStyle name="Normal 18 17 3 5 8" xfId="24517"/>
    <cellStyle name="Normal 18 17 3 6" xfId="24518"/>
    <cellStyle name="Normal 18 17 3 7" xfId="24519"/>
    <cellStyle name="Normal 18 17 4" xfId="1618"/>
    <cellStyle name="Normal 18 17 4 2" xfId="1619"/>
    <cellStyle name="Normal 18 17 4 2 2" xfId="3216"/>
    <cellStyle name="Normal 18 17 4 2 2 2" xfId="24521"/>
    <cellStyle name="Normal 18 17 4 2 2 4" xfId="24520"/>
    <cellStyle name="Normal 18 17 4 2 3" xfId="24522"/>
    <cellStyle name="Normal 18 17 4 2 4" xfId="24523"/>
    <cellStyle name="Normal 18 17 4 2 4 2" xfId="24524"/>
    <cellStyle name="Normal 18 17 4 2 5" xfId="24525"/>
    <cellStyle name="Normal 18 17 4 2 5 2" xfId="24526"/>
    <cellStyle name="Normal 18 17 4 3" xfId="1620"/>
    <cellStyle name="Normal 18 17 4 4" xfId="3824"/>
    <cellStyle name="Normal 18 17 4 4 10" xfId="24527"/>
    <cellStyle name="Normal 18 17 4 4 2" xfId="6122"/>
    <cellStyle name="Normal 18 17 4 4 2 2" xfId="7630"/>
    <cellStyle name="Normal 18 17 4 4 2 2 2" xfId="24530"/>
    <cellStyle name="Normal 18 17 4 4 2 2 2 2" xfId="24531"/>
    <cellStyle name="Normal 18 17 4 4 2 2 3" xfId="24532"/>
    <cellStyle name="Normal 18 17 4 4 2 2 4" xfId="24533"/>
    <cellStyle name="Normal 18 17 4 4 2 2 5" xfId="24534"/>
    <cellStyle name="Normal 18 17 4 4 2 2 7" xfId="24529"/>
    <cellStyle name="Normal 18 17 4 4 2 3" xfId="24535"/>
    <cellStyle name="Normal 18 17 4 4 2 3 2" xfId="24536"/>
    <cellStyle name="Normal 18 17 4 4 2 4" xfId="24537"/>
    <cellStyle name="Normal 18 17 4 4 2 5" xfId="24538"/>
    <cellStyle name="Normal 18 17 4 4 2 6" xfId="24539"/>
    <cellStyle name="Normal 18 17 4 4 2 8" xfId="24528"/>
    <cellStyle name="Normal 18 17 4 4 3" xfId="6876"/>
    <cellStyle name="Normal 18 17 4 4 3 2" xfId="24541"/>
    <cellStyle name="Normal 18 17 4 4 3 2 2" xfId="24542"/>
    <cellStyle name="Normal 18 17 4 4 3 2 3" xfId="24543"/>
    <cellStyle name="Normal 18 17 4 4 3 2 4" xfId="24544"/>
    <cellStyle name="Normal 18 17 4 4 3 3" xfId="24545"/>
    <cellStyle name="Normal 18 17 4 4 3 4" xfId="24546"/>
    <cellStyle name="Normal 18 17 4 4 3 5" xfId="24547"/>
    <cellStyle name="Normal 18 17 4 4 3 6" xfId="24548"/>
    <cellStyle name="Normal 18 17 4 4 3 8" xfId="24540"/>
    <cellStyle name="Normal 18 17 4 4 4" xfId="24549"/>
    <cellStyle name="Normal 18 17 4 4 4 2" xfId="24550"/>
    <cellStyle name="Normal 18 17 4 4 4 3" xfId="24551"/>
    <cellStyle name="Normal 18 17 4 4 4 4" xfId="24552"/>
    <cellStyle name="Normal 18 17 4 4 5" xfId="24553"/>
    <cellStyle name="Normal 18 17 4 4 6" xfId="24554"/>
    <cellStyle name="Normal 18 17 4 4 7" xfId="24555"/>
    <cellStyle name="Normal 18 17 4 4 8" xfId="24556"/>
    <cellStyle name="Normal 18 17 4 5" xfId="4217"/>
    <cellStyle name="Normal 18 17 4 5 10" xfId="24557"/>
    <cellStyle name="Normal 18 17 4 5 2" xfId="6345"/>
    <cellStyle name="Normal 18 17 4 5 2 2" xfId="7853"/>
    <cellStyle name="Normal 18 17 4 5 2 2 2" xfId="24560"/>
    <cellStyle name="Normal 18 17 4 5 2 2 2 2" xfId="24561"/>
    <cellStyle name="Normal 18 17 4 5 2 2 3" xfId="24562"/>
    <cellStyle name="Normal 18 17 4 5 2 2 4" xfId="24563"/>
    <cellStyle name="Normal 18 17 4 5 2 2 5" xfId="24564"/>
    <cellStyle name="Normal 18 17 4 5 2 2 7" xfId="24559"/>
    <cellStyle name="Normal 18 17 4 5 2 3" xfId="24565"/>
    <cellStyle name="Normal 18 17 4 5 2 3 2" xfId="24566"/>
    <cellStyle name="Normal 18 17 4 5 2 4" xfId="24567"/>
    <cellStyle name="Normal 18 17 4 5 2 5" xfId="24568"/>
    <cellStyle name="Normal 18 17 4 5 2 6" xfId="24569"/>
    <cellStyle name="Normal 18 17 4 5 2 8" xfId="24558"/>
    <cellStyle name="Normal 18 17 4 5 3" xfId="7099"/>
    <cellStyle name="Normal 18 17 4 5 3 2" xfId="24571"/>
    <cellStyle name="Normal 18 17 4 5 3 2 2" xfId="24572"/>
    <cellStyle name="Normal 18 17 4 5 3 2 3" xfId="24573"/>
    <cellStyle name="Normal 18 17 4 5 3 2 4" xfId="24574"/>
    <cellStyle name="Normal 18 17 4 5 3 3" xfId="24575"/>
    <cellStyle name="Normal 18 17 4 5 3 4" xfId="24576"/>
    <cellStyle name="Normal 18 17 4 5 3 5" xfId="24577"/>
    <cellStyle name="Normal 18 17 4 5 3 6" xfId="24578"/>
    <cellStyle name="Normal 18 17 4 5 3 8" xfId="24570"/>
    <cellStyle name="Normal 18 17 4 5 4" xfId="24579"/>
    <cellStyle name="Normal 18 17 4 5 4 2" xfId="24580"/>
    <cellStyle name="Normal 18 17 4 5 4 3" xfId="24581"/>
    <cellStyle name="Normal 18 17 4 5 4 4" xfId="24582"/>
    <cellStyle name="Normal 18 17 4 5 5" xfId="24583"/>
    <cellStyle name="Normal 18 17 4 5 6" xfId="24584"/>
    <cellStyle name="Normal 18 17 4 5 7" xfId="24585"/>
    <cellStyle name="Normal 18 17 4 5 8" xfId="24586"/>
    <cellStyle name="Normal 18 17 4 6" xfId="24587"/>
    <cellStyle name="Normal 18 17 4 7" xfId="24588"/>
    <cellStyle name="Normal 18 17 5" xfId="1621"/>
    <cellStyle name="Normal 18 17 5 2" xfId="1622"/>
    <cellStyle name="Normal 18 17 5 2 2" xfId="3217"/>
    <cellStyle name="Normal 18 17 5 2 2 2" xfId="24590"/>
    <cellStyle name="Normal 18 17 5 2 2 4" xfId="24589"/>
    <cellStyle name="Normal 18 17 5 2 3" xfId="24591"/>
    <cellStyle name="Normal 18 17 5 2 4" xfId="24592"/>
    <cellStyle name="Normal 18 17 5 2 4 2" xfId="24593"/>
    <cellStyle name="Normal 18 17 5 2 5" xfId="24594"/>
    <cellStyle name="Normal 18 17 5 2 5 2" xfId="24595"/>
    <cellStyle name="Normal 18 17 5 3" xfId="1623"/>
    <cellStyle name="Normal 18 17 5 4" xfId="3823"/>
    <cellStyle name="Normal 18 17 5 4 10" xfId="24596"/>
    <cellStyle name="Normal 18 17 5 4 2" xfId="6121"/>
    <cellStyle name="Normal 18 17 5 4 2 2" xfId="7629"/>
    <cellStyle name="Normal 18 17 5 4 2 2 2" xfId="24599"/>
    <cellStyle name="Normal 18 17 5 4 2 2 2 2" xfId="24600"/>
    <cellStyle name="Normal 18 17 5 4 2 2 3" xfId="24601"/>
    <cellStyle name="Normal 18 17 5 4 2 2 4" xfId="24602"/>
    <cellStyle name="Normal 18 17 5 4 2 2 5" xfId="24603"/>
    <cellStyle name="Normal 18 17 5 4 2 2 7" xfId="24598"/>
    <cellStyle name="Normal 18 17 5 4 2 3" xfId="24604"/>
    <cellStyle name="Normal 18 17 5 4 2 3 2" xfId="24605"/>
    <cellStyle name="Normal 18 17 5 4 2 4" xfId="24606"/>
    <cellStyle name="Normal 18 17 5 4 2 5" xfId="24607"/>
    <cellStyle name="Normal 18 17 5 4 2 6" xfId="24608"/>
    <cellStyle name="Normal 18 17 5 4 2 8" xfId="24597"/>
    <cellStyle name="Normal 18 17 5 4 3" xfId="6875"/>
    <cellStyle name="Normal 18 17 5 4 3 2" xfId="24610"/>
    <cellStyle name="Normal 18 17 5 4 3 2 2" xfId="24611"/>
    <cellStyle name="Normal 18 17 5 4 3 2 3" xfId="24612"/>
    <cellStyle name="Normal 18 17 5 4 3 2 4" xfId="24613"/>
    <cellStyle name="Normal 18 17 5 4 3 3" xfId="24614"/>
    <cellStyle name="Normal 18 17 5 4 3 4" xfId="24615"/>
    <cellStyle name="Normal 18 17 5 4 3 5" xfId="24616"/>
    <cellStyle name="Normal 18 17 5 4 3 6" xfId="24617"/>
    <cellStyle name="Normal 18 17 5 4 3 8" xfId="24609"/>
    <cellStyle name="Normal 18 17 5 4 4" xfId="24618"/>
    <cellStyle name="Normal 18 17 5 4 4 2" xfId="24619"/>
    <cellStyle name="Normal 18 17 5 4 4 3" xfId="24620"/>
    <cellStyle name="Normal 18 17 5 4 4 4" xfId="24621"/>
    <cellStyle name="Normal 18 17 5 4 5" xfId="24622"/>
    <cellStyle name="Normal 18 17 5 4 6" xfId="24623"/>
    <cellStyle name="Normal 18 17 5 4 7" xfId="24624"/>
    <cellStyle name="Normal 18 17 5 4 8" xfId="24625"/>
    <cellStyle name="Normal 18 17 5 5" xfId="4218"/>
    <cellStyle name="Normal 18 17 5 5 10" xfId="24626"/>
    <cellStyle name="Normal 18 17 5 5 2" xfId="6346"/>
    <cellStyle name="Normal 18 17 5 5 2 2" xfId="7854"/>
    <cellStyle name="Normal 18 17 5 5 2 2 2" xfId="24629"/>
    <cellStyle name="Normal 18 17 5 5 2 2 2 2" xfId="24630"/>
    <cellStyle name="Normal 18 17 5 5 2 2 3" xfId="24631"/>
    <cellStyle name="Normal 18 17 5 5 2 2 4" xfId="24632"/>
    <cellStyle name="Normal 18 17 5 5 2 2 5" xfId="24633"/>
    <cellStyle name="Normal 18 17 5 5 2 2 7" xfId="24628"/>
    <cellStyle name="Normal 18 17 5 5 2 3" xfId="24634"/>
    <cellStyle name="Normal 18 17 5 5 2 3 2" xfId="24635"/>
    <cellStyle name="Normal 18 17 5 5 2 4" xfId="24636"/>
    <cellStyle name="Normal 18 17 5 5 2 5" xfId="24637"/>
    <cellStyle name="Normal 18 17 5 5 2 6" xfId="24638"/>
    <cellStyle name="Normal 18 17 5 5 2 8" xfId="24627"/>
    <cellStyle name="Normal 18 17 5 5 3" xfId="7100"/>
    <cellStyle name="Normal 18 17 5 5 3 2" xfId="24640"/>
    <cellStyle name="Normal 18 17 5 5 3 2 2" xfId="24641"/>
    <cellStyle name="Normal 18 17 5 5 3 2 3" xfId="24642"/>
    <cellStyle name="Normal 18 17 5 5 3 2 4" xfId="24643"/>
    <cellStyle name="Normal 18 17 5 5 3 3" xfId="24644"/>
    <cellStyle name="Normal 18 17 5 5 3 4" xfId="24645"/>
    <cellStyle name="Normal 18 17 5 5 3 5" xfId="24646"/>
    <cellStyle name="Normal 18 17 5 5 3 6" xfId="24647"/>
    <cellStyle name="Normal 18 17 5 5 3 8" xfId="24639"/>
    <cellStyle name="Normal 18 17 5 5 4" xfId="24648"/>
    <cellStyle name="Normal 18 17 5 5 4 2" xfId="24649"/>
    <cellStyle name="Normal 18 17 5 5 4 3" xfId="24650"/>
    <cellStyle name="Normal 18 17 5 5 4 4" xfId="24651"/>
    <cellStyle name="Normal 18 17 5 5 5" xfId="24652"/>
    <cellStyle name="Normal 18 17 5 5 6" xfId="24653"/>
    <cellStyle name="Normal 18 17 5 5 7" xfId="24654"/>
    <cellStyle name="Normal 18 17 5 5 8" xfId="24655"/>
    <cellStyle name="Normal 18 17 5 6" xfId="24656"/>
    <cellStyle name="Normal 18 17 5 7" xfId="24657"/>
    <cellStyle name="Normal 18 17 6" xfId="1624"/>
    <cellStyle name="Normal 18 17 6 2" xfId="1625"/>
    <cellStyle name="Normal 18 17 6 2 2" xfId="3218"/>
    <cellStyle name="Normal 18 17 6 2 2 2" xfId="24659"/>
    <cellStyle name="Normal 18 17 6 2 2 4" xfId="24658"/>
    <cellStyle name="Normal 18 17 6 2 3" xfId="24660"/>
    <cellStyle name="Normal 18 17 6 2 4" xfId="24661"/>
    <cellStyle name="Normal 18 17 6 2 4 2" xfId="24662"/>
    <cellStyle name="Normal 18 17 6 2 5" xfId="24663"/>
    <cellStyle name="Normal 18 17 6 2 5 2" xfId="24664"/>
    <cellStyle name="Normal 18 17 6 3" xfId="1626"/>
    <cellStyle name="Normal 18 17 6 4" xfId="3822"/>
    <cellStyle name="Normal 18 17 6 4 10" xfId="24665"/>
    <cellStyle name="Normal 18 17 6 4 2" xfId="6120"/>
    <cellStyle name="Normal 18 17 6 4 2 2" xfId="7628"/>
    <cellStyle name="Normal 18 17 6 4 2 2 2" xfId="24668"/>
    <cellStyle name="Normal 18 17 6 4 2 2 2 2" xfId="24669"/>
    <cellStyle name="Normal 18 17 6 4 2 2 3" xfId="24670"/>
    <cellStyle name="Normal 18 17 6 4 2 2 4" xfId="24671"/>
    <cellStyle name="Normal 18 17 6 4 2 2 5" xfId="24672"/>
    <cellStyle name="Normal 18 17 6 4 2 2 7" xfId="24667"/>
    <cellStyle name="Normal 18 17 6 4 2 3" xfId="24673"/>
    <cellStyle name="Normal 18 17 6 4 2 3 2" xfId="24674"/>
    <cellStyle name="Normal 18 17 6 4 2 4" xfId="24675"/>
    <cellStyle name="Normal 18 17 6 4 2 5" xfId="24676"/>
    <cellStyle name="Normal 18 17 6 4 2 6" xfId="24677"/>
    <cellStyle name="Normal 18 17 6 4 2 8" xfId="24666"/>
    <cellStyle name="Normal 18 17 6 4 3" xfId="6874"/>
    <cellStyle name="Normal 18 17 6 4 3 2" xfId="24679"/>
    <cellStyle name="Normal 18 17 6 4 3 2 2" xfId="24680"/>
    <cellStyle name="Normal 18 17 6 4 3 2 3" xfId="24681"/>
    <cellStyle name="Normal 18 17 6 4 3 2 4" xfId="24682"/>
    <cellStyle name="Normal 18 17 6 4 3 3" xfId="24683"/>
    <cellStyle name="Normal 18 17 6 4 3 4" xfId="24684"/>
    <cellStyle name="Normal 18 17 6 4 3 5" xfId="24685"/>
    <cellStyle name="Normal 18 17 6 4 3 6" xfId="24686"/>
    <cellStyle name="Normal 18 17 6 4 3 8" xfId="24678"/>
    <cellStyle name="Normal 18 17 6 4 4" xfId="24687"/>
    <cellStyle name="Normal 18 17 6 4 4 2" xfId="24688"/>
    <cellStyle name="Normal 18 17 6 4 4 3" xfId="24689"/>
    <cellStyle name="Normal 18 17 6 4 4 4" xfId="24690"/>
    <cellStyle name="Normal 18 17 6 4 5" xfId="24691"/>
    <cellStyle name="Normal 18 17 6 4 6" xfId="24692"/>
    <cellStyle name="Normal 18 17 6 4 7" xfId="24693"/>
    <cellStyle name="Normal 18 17 6 4 8" xfId="24694"/>
    <cellStyle name="Normal 18 17 6 5" xfId="4219"/>
    <cellStyle name="Normal 18 17 6 5 10" xfId="24695"/>
    <cellStyle name="Normal 18 17 6 5 2" xfId="6347"/>
    <cellStyle name="Normal 18 17 6 5 2 2" xfId="7855"/>
    <cellStyle name="Normal 18 17 6 5 2 2 2" xfId="24698"/>
    <cellStyle name="Normal 18 17 6 5 2 2 2 2" xfId="24699"/>
    <cellStyle name="Normal 18 17 6 5 2 2 3" xfId="24700"/>
    <cellStyle name="Normal 18 17 6 5 2 2 4" xfId="24701"/>
    <cellStyle name="Normal 18 17 6 5 2 2 5" xfId="24702"/>
    <cellStyle name="Normal 18 17 6 5 2 2 7" xfId="24697"/>
    <cellStyle name="Normal 18 17 6 5 2 3" xfId="24703"/>
    <cellStyle name="Normal 18 17 6 5 2 3 2" xfId="24704"/>
    <cellStyle name="Normal 18 17 6 5 2 4" xfId="24705"/>
    <cellStyle name="Normal 18 17 6 5 2 5" xfId="24706"/>
    <cellStyle name="Normal 18 17 6 5 2 6" xfId="24707"/>
    <cellStyle name="Normal 18 17 6 5 2 8" xfId="24696"/>
    <cellStyle name="Normal 18 17 6 5 3" xfId="7101"/>
    <cellStyle name="Normal 18 17 6 5 3 2" xfId="24709"/>
    <cellStyle name="Normal 18 17 6 5 3 2 2" xfId="24710"/>
    <cellStyle name="Normal 18 17 6 5 3 2 3" xfId="24711"/>
    <cellStyle name="Normal 18 17 6 5 3 2 4" xfId="24712"/>
    <cellStyle name="Normal 18 17 6 5 3 3" xfId="24713"/>
    <cellStyle name="Normal 18 17 6 5 3 4" xfId="24714"/>
    <cellStyle name="Normal 18 17 6 5 3 5" xfId="24715"/>
    <cellStyle name="Normal 18 17 6 5 3 6" xfId="24716"/>
    <cellStyle name="Normal 18 17 6 5 3 8" xfId="24708"/>
    <cellStyle name="Normal 18 17 6 5 4" xfId="24717"/>
    <cellStyle name="Normal 18 17 6 5 4 2" xfId="24718"/>
    <cellStyle name="Normal 18 17 6 5 4 3" xfId="24719"/>
    <cellStyle name="Normal 18 17 6 5 4 4" xfId="24720"/>
    <cellStyle name="Normal 18 17 6 5 5" xfId="24721"/>
    <cellStyle name="Normal 18 17 6 5 6" xfId="24722"/>
    <cellStyle name="Normal 18 17 6 5 7" xfId="24723"/>
    <cellStyle name="Normal 18 17 6 5 8" xfId="24724"/>
    <cellStyle name="Normal 18 17 6 6" xfId="24725"/>
    <cellStyle name="Normal 18 17 6 7" xfId="24726"/>
    <cellStyle name="Normal 18 17 7" xfId="1627"/>
    <cellStyle name="Normal 18 17 7 2" xfId="1628"/>
    <cellStyle name="Normal 18 17 7 2 2" xfId="3219"/>
    <cellStyle name="Normal 18 17 7 2 2 2" xfId="24728"/>
    <cellStyle name="Normal 18 17 7 2 2 4" xfId="24727"/>
    <cellStyle name="Normal 18 17 7 2 3" xfId="24729"/>
    <cellStyle name="Normal 18 17 7 2 4" xfId="24730"/>
    <cellStyle name="Normal 18 17 7 2 4 2" xfId="24731"/>
    <cellStyle name="Normal 18 17 7 2 5" xfId="24732"/>
    <cellStyle name="Normal 18 17 7 2 5 2" xfId="24733"/>
    <cellStyle name="Normal 18 17 7 3" xfId="1629"/>
    <cellStyle name="Normal 18 17 7 4" xfId="3821"/>
    <cellStyle name="Normal 18 17 7 4 10" xfId="24734"/>
    <cellStyle name="Normal 18 17 7 4 2" xfId="6119"/>
    <cellStyle name="Normal 18 17 7 4 2 2" xfId="7627"/>
    <cellStyle name="Normal 18 17 7 4 2 2 2" xfId="24737"/>
    <cellStyle name="Normal 18 17 7 4 2 2 2 2" xfId="24738"/>
    <cellStyle name="Normal 18 17 7 4 2 2 3" xfId="24739"/>
    <cellStyle name="Normal 18 17 7 4 2 2 4" xfId="24740"/>
    <cellStyle name="Normal 18 17 7 4 2 2 5" xfId="24741"/>
    <cellStyle name="Normal 18 17 7 4 2 2 7" xfId="24736"/>
    <cellStyle name="Normal 18 17 7 4 2 3" xfId="24742"/>
    <cellStyle name="Normal 18 17 7 4 2 3 2" xfId="24743"/>
    <cellStyle name="Normal 18 17 7 4 2 4" xfId="24744"/>
    <cellStyle name="Normal 18 17 7 4 2 5" xfId="24745"/>
    <cellStyle name="Normal 18 17 7 4 2 6" xfId="24746"/>
    <cellStyle name="Normal 18 17 7 4 2 8" xfId="24735"/>
    <cellStyle name="Normal 18 17 7 4 3" xfId="6873"/>
    <cellStyle name="Normal 18 17 7 4 3 2" xfId="24748"/>
    <cellStyle name="Normal 18 17 7 4 3 2 2" xfId="24749"/>
    <cellStyle name="Normal 18 17 7 4 3 2 3" xfId="24750"/>
    <cellStyle name="Normal 18 17 7 4 3 2 4" xfId="24751"/>
    <cellStyle name="Normal 18 17 7 4 3 3" xfId="24752"/>
    <cellStyle name="Normal 18 17 7 4 3 4" xfId="24753"/>
    <cellStyle name="Normal 18 17 7 4 3 5" xfId="24754"/>
    <cellStyle name="Normal 18 17 7 4 3 6" xfId="24755"/>
    <cellStyle name="Normal 18 17 7 4 3 8" xfId="24747"/>
    <cellStyle name="Normal 18 17 7 4 4" xfId="24756"/>
    <cellStyle name="Normal 18 17 7 4 4 2" xfId="24757"/>
    <cellStyle name="Normal 18 17 7 4 4 3" xfId="24758"/>
    <cellStyle name="Normal 18 17 7 4 4 4" xfId="24759"/>
    <cellStyle name="Normal 18 17 7 4 5" xfId="24760"/>
    <cellStyle name="Normal 18 17 7 4 6" xfId="24761"/>
    <cellStyle name="Normal 18 17 7 4 7" xfId="24762"/>
    <cellStyle name="Normal 18 17 7 4 8" xfId="24763"/>
    <cellStyle name="Normal 18 17 7 5" xfId="4220"/>
    <cellStyle name="Normal 18 17 7 5 10" xfId="24764"/>
    <cellStyle name="Normal 18 17 7 5 2" xfId="6348"/>
    <cellStyle name="Normal 18 17 7 5 2 2" xfId="7856"/>
    <cellStyle name="Normal 18 17 7 5 2 2 2" xfId="24767"/>
    <cellStyle name="Normal 18 17 7 5 2 2 2 2" xfId="24768"/>
    <cellStyle name="Normal 18 17 7 5 2 2 3" xfId="24769"/>
    <cellStyle name="Normal 18 17 7 5 2 2 4" xfId="24770"/>
    <cellStyle name="Normal 18 17 7 5 2 2 5" xfId="24771"/>
    <cellStyle name="Normal 18 17 7 5 2 2 7" xfId="24766"/>
    <cellStyle name="Normal 18 17 7 5 2 3" xfId="24772"/>
    <cellStyle name="Normal 18 17 7 5 2 3 2" xfId="24773"/>
    <cellStyle name="Normal 18 17 7 5 2 4" xfId="24774"/>
    <cellStyle name="Normal 18 17 7 5 2 5" xfId="24775"/>
    <cellStyle name="Normal 18 17 7 5 2 6" xfId="24776"/>
    <cellStyle name="Normal 18 17 7 5 2 8" xfId="24765"/>
    <cellStyle name="Normal 18 17 7 5 3" xfId="7102"/>
    <cellStyle name="Normal 18 17 7 5 3 2" xfId="24778"/>
    <cellStyle name="Normal 18 17 7 5 3 2 2" xfId="24779"/>
    <cellStyle name="Normal 18 17 7 5 3 2 3" xfId="24780"/>
    <cellStyle name="Normal 18 17 7 5 3 2 4" xfId="24781"/>
    <cellStyle name="Normal 18 17 7 5 3 3" xfId="24782"/>
    <cellStyle name="Normal 18 17 7 5 3 4" xfId="24783"/>
    <cellStyle name="Normal 18 17 7 5 3 5" xfId="24784"/>
    <cellStyle name="Normal 18 17 7 5 3 6" xfId="24785"/>
    <cellStyle name="Normal 18 17 7 5 3 8" xfId="24777"/>
    <cellStyle name="Normal 18 17 7 5 4" xfId="24786"/>
    <cellStyle name="Normal 18 17 7 5 4 2" xfId="24787"/>
    <cellStyle name="Normal 18 17 7 5 4 3" xfId="24788"/>
    <cellStyle name="Normal 18 17 7 5 4 4" xfId="24789"/>
    <cellStyle name="Normal 18 17 7 5 5" xfId="24790"/>
    <cellStyle name="Normal 18 17 7 5 6" xfId="24791"/>
    <cellStyle name="Normal 18 17 7 5 7" xfId="24792"/>
    <cellStyle name="Normal 18 17 7 5 8" xfId="24793"/>
    <cellStyle name="Normal 18 17 7 6" xfId="24794"/>
    <cellStyle name="Normal 18 17 7 7" xfId="24795"/>
    <cellStyle name="Normal 18 17 8" xfId="1630"/>
    <cellStyle name="Normal 18 17 8 2" xfId="1631"/>
    <cellStyle name="Normal 18 17 8 2 2" xfId="3220"/>
    <cellStyle name="Normal 18 17 8 2 2 2" xfId="24797"/>
    <cellStyle name="Normal 18 17 8 2 2 4" xfId="24796"/>
    <cellStyle name="Normal 18 17 8 2 3" xfId="24798"/>
    <cellStyle name="Normal 18 17 8 2 4" xfId="24799"/>
    <cellStyle name="Normal 18 17 8 2 4 2" xfId="24800"/>
    <cellStyle name="Normal 18 17 8 2 5" xfId="24801"/>
    <cellStyle name="Normal 18 17 8 2 5 2" xfId="24802"/>
    <cellStyle name="Normal 18 17 8 3" xfId="1632"/>
    <cellStyle name="Normal 18 17 8 4" xfId="3820"/>
    <cellStyle name="Normal 18 17 8 4 10" xfId="24803"/>
    <cellStyle name="Normal 18 17 8 4 2" xfId="6118"/>
    <cellStyle name="Normal 18 17 8 4 2 2" xfId="7626"/>
    <cellStyle name="Normal 18 17 8 4 2 2 2" xfId="24806"/>
    <cellStyle name="Normal 18 17 8 4 2 2 2 2" xfId="24807"/>
    <cellStyle name="Normal 18 17 8 4 2 2 3" xfId="24808"/>
    <cellStyle name="Normal 18 17 8 4 2 2 4" xfId="24809"/>
    <cellStyle name="Normal 18 17 8 4 2 2 5" xfId="24810"/>
    <cellStyle name="Normal 18 17 8 4 2 2 7" xfId="24805"/>
    <cellStyle name="Normal 18 17 8 4 2 3" xfId="24811"/>
    <cellStyle name="Normal 18 17 8 4 2 3 2" xfId="24812"/>
    <cellStyle name="Normal 18 17 8 4 2 4" xfId="24813"/>
    <cellStyle name="Normal 18 17 8 4 2 5" xfId="24814"/>
    <cellStyle name="Normal 18 17 8 4 2 6" xfId="24815"/>
    <cellStyle name="Normal 18 17 8 4 2 8" xfId="24804"/>
    <cellStyle name="Normal 18 17 8 4 3" xfId="6872"/>
    <cellStyle name="Normal 18 17 8 4 3 2" xfId="24817"/>
    <cellStyle name="Normal 18 17 8 4 3 2 2" xfId="24818"/>
    <cellStyle name="Normal 18 17 8 4 3 2 3" xfId="24819"/>
    <cellStyle name="Normal 18 17 8 4 3 2 4" xfId="24820"/>
    <cellStyle name="Normal 18 17 8 4 3 3" xfId="24821"/>
    <cellStyle name="Normal 18 17 8 4 3 4" xfId="24822"/>
    <cellStyle name="Normal 18 17 8 4 3 5" xfId="24823"/>
    <cellStyle name="Normal 18 17 8 4 3 6" xfId="24824"/>
    <cellStyle name="Normal 18 17 8 4 3 8" xfId="24816"/>
    <cellStyle name="Normal 18 17 8 4 4" xfId="24825"/>
    <cellStyle name="Normal 18 17 8 4 4 2" xfId="24826"/>
    <cellStyle name="Normal 18 17 8 4 4 3" xfId="24827"/>
    <cellStyle name="Normal 18 17 8 4 4 4" xfId="24828"/>
    <cellStyle name="Normal 18 17 8 4 5" xfId="24829"/>
    <cellStyle name="Normal 18 17 8 4 6" xfId="24830"/>
    <cellStyle name="Normal 18 17 8 4 7" xfId="24831"/>
    <cellStyle name="Normal 18 17 8 4 8" xfId="24832"/>
    <cellStyle name="Normal 18 17 8 5" xfId="4221"/>
    <cellStyle name="Normal 18 17 8 5 10" xfId="24833"/>
    <cellStyle name="Normal 18 17 8 5 2" xfId="6349"/>
    <cellStyle name="Normal 18 17 8 5 2 2" xfId="7857"/>
    <cellStyle name="Normal 18 17 8 5 2 2 2" xfId="24836"/>
    <cellStyle name="Normal 18 17 8 5 2 2 2 2" xfId="24837"/>
    <cellStyle name="Normal 18 17 8 5 2 2 3" xfId="24838"/>
    <cellStyle name="Normal 18 17 8 5 2 2 4" xfId="24839"/>
    <cellStyle name="Normal 18 17 8 5 2 2 5" xfId="24840"/>
    <cellStyle name="Normal 18 17 8 5 2 2 7" xfId="24835"/>
    <cellStyle name="Normal 18 17 8 5 2 3" xfId="24841"/>
    <cellStyle name="Normal 18 17 8 5 2 3 2" xfId="24842"/>
    <cellStyle name="Normal 18 17 8 5 2 4" xfId="24843"/>
    <cellStyle name="Normal 18 17 8 5 2 5" xfId="24844"/>
    <cellStyle name="Normal 18 17 8 5 2 6" xfId="24845"/>
    <cellStyle name="Normal 18 17 8 5 2 8" xfId="24834"/>
    <cellStyle name="Normal 18 17 8 5 3" xfId="7103"/>
    <cellStyle name="Normal 18 17 8 5 3 2" xfId="24847"/>
    <cellStyle name="Normal 18 17 8 5 3 2 2" xfId="24848"/>
    <cellStyle name="Normal 18 17 8 5 3 2 3" xfId="24849"/>
    <cellStyle name="Normal 18 17 8 5 3 2 4" xfId="24850"/>
    <cellStyle name="Normal 18 17 8 5 3 3" xfId="24851"/>
    <cellStyle name="Normal 18 17 8 5 3 4" xfId="24852"/>
    <cellStyle name="Normal 18 17 8 5 3 5" xfId="24853"/>
    <cellStyle name="Normal 18 17 8 5 3 6" xfId="24854"/>
    <cellStyle name="Normal 18 17 8 5 3 8" xfId="24846"/>
    <cellStyle name="Normal 18 17 8 5 4" xfId="24855"/>
    <cellStyle name="Normal 18 17 8 5 4 2" xfId="24856"/>
    <cellStyle name="Normal 18 17 8 5 4 3" xfId="24857"/>
    <cellStyle name="Normal 18 17 8 5 4 4" xfId="24858"/>
    <cellStyle name="Normal 18 17 8 5 5" xfId="24859"/>
    <cellStyle name="Normal 18 17 8 5 6" xfId="24860"/>
    <cellStyle name="Normal 18 17 8 5 7" xfId="24861"/>
    <cellStyle name="Normal 18 17 8 5 8" xfId="24862"/>
    <cellStyle name="Normal 18 17 8 6" xfId="24863"/>
    <cellStyle name="Normal 18 17 8 7" xfId="24864"/>
    <cellStyle name="Normal 18 17 9" xfId="1633"/>
    <cellStyle name="Normal 18 17 9 2" xfId="1634"/>
    <cellStyle name="Normal 18 17 9 2 2" xfId="3221"/>
    <cellStyle name="Normal 18 17 9 2 2 2" xfId="24866"/>
    <cellStyle name="Normal 18 17 9 2 2 4" xfId="24865"/>
    <cellStyle name="Normal 18 17 9 2 3" xfId="24867"/>
    <cellStyle name="Normal 18 17 9 2 4" xfId="24868"/>
    <cellStyle name="Normal 18 17 9 2 4 2" xfId="24869"/>
    <cellStyle name="Normal 18 17 9 2 5" xfId="24870"/>
    <cellStyle name="Normal 18 17 9 2 5 2" xfId="24871"/>
    <cellStyle name="Normal 18 17 9 3" xfId="1635"/>
    <cellStyle name="Normal 18 17 9 4" xfId="3819"/>
    <cellStyle name="Normal 18 17 9 4 10" xfId="24872"/>
    <cellStyle name="Normal 18 17 9 4 2" xfId="6117"/>
    <cellStyle name="Normal 18 17 9 4 2 2" xfId="7625"/>
    <cellStyle name="Normal 18 17 9 4 2 2 2" xfId="24875"/>
    <cellStyle name="Normal 18 17 9 4 2 2 2 2" xfId="24876"/>
    <cellStyle name="Normal 18 17 9 4 2 2 3" xfId="24877"/>
    <cellStyle name="Normal 18 17 9 4 2 2 4" xfId="24878"/>
    <cellStyle name="Normal 18 17 9 4 2 2 5" xfId="24879"/>
    <cellStyle name="Normal 18 17 9 4 2 2 7" xfId="24874"/>
    <cellStyle name="Normal 18 17 9 4 2 3" xfId="24880"/>
    <cellStyle name="Normal 18 17 9 4 2 3 2" xfId="24881"/>
    <cellStyle name="Normal 18 17 9 4 2 4" xfId="24882"/>
    <cellStyle name="Normal 18 17 9 4 2 5" xfId="24883"/>
    <cellStyle name="Normal 18 17 9 4 2 6" xfId="24884"/>
    <cellStyle name="Normal 18 17 9 4 2 8" xfId="24873"/>
    <cellStyle name="Normal 18 17 9 4 3" xfId="6871"/>
    <cellStyle name="Normal 18 17 9 4 3 2" xfId="24886"/>
    <cellStyle name="Normal 18 17 9 4 3 2 2" xfId="24887"/>
    <cellStyle name="Normal 18 17 9 4 3 2 3" xfId="24888"/>
    <cellStyle name="Normal 18 17 9 4 3 2 4" xfId="24889"/>
    <cellStyle name="Normal 18 17 9 4 3 3" xfId="24890"/>
    <cellStyle name="Normal 18 17 9 4 3 4" xfId="24891"/>
    <cellStyle name="Normal 18 17 9 4 3 5" xfId="24892"/>
    <cellStyle name="Normal 18 17 9 4 3 6" xfId="24893"/>
    <cellStyle name="Normal 18 17 9 4 3 8" xfId="24885"/>
    <cellStyle name="Normal 18 17 9 4 4" xfId="24894"/>
    <cellStyle name="Normal 18 17 9 4 4 2" xfId="24895"/>
    <cellStyle name="Normal 18 17 9 4 4 3" xfId="24896"/>
    <cellStyle name="Normal 18 17 9 4 4 4" xfId="24897"/>
    <cellStyle name="Normal 18 17 9 4 5" xfId="24898"/>
    <cellStyle name="Normal 18 17 9 4 6" xfId="24899"/>
    <cellStyle name="Normal 18 17 9 4 7" xfId="24900"/>
    <cellStyle name="Normal 18 17 9 4 8" xfId="24901"/>
    <cellStyle name="Normal 18 17 9 5" xfId="4222"/>
    <cellStyle name="Normal 18 17 9 5 10" xfId="24902"/>
    <cellStyle name="Normal 18 17 9 5 2" xfId="6350"/>
    <cellStyle name="Normal 18 17 9 5 2 2" xfId="7858"/>
    <cellStyle name="Normal 18 17 9 5 2 2 2" xfId="24905"/>
    <cellStyle name="Normal 18 17 9 5 2 2 2 2" xfId="24906"/>
    <cellStyle name="Normal 18 17 9 5 2 2 3" xfId="24907"/>
    <cellStyle name="Normal 18 17 9 5 2 2 4" xfId="24908"/>
    <cellStyle name="Normal 18 17 9 5 2 2 5" xfId="24909"/>
    <cellStyle name="Normal 18 17 9 5 2 2 7" xfId="24904"/>
    <cellStyle name="Normal 18 17 9 5 2 3" xfId="24910"/>
    <cellStyle name="Normal 18 17 9 5 2 3 2" xfId="24911"/>
    <cellStyle name="Normal 18 17 9 5 2 4" xfId="24912"/>
    <cellStyle name="Normal 18 17 9 5 2 5" xfId="24913"/>
    <cellStyle name="Normal 18 17 9 5 2 6" xfId="24914"/>
    <cellStyle name="Normal 18 17 9 5 2 8" xfId="24903"/>
    <cellStyle name="Normal 18 17 9 5 3" xfId="7104"/>
    <cellStyle name="Normal 18 17 9 5 3 2" xfId="24916"/>
    <cellStyle name="Normal 18 17 9 5 3 2 2" xfId="24917"/>
    <cellStyle name="Normal 18 17 9 5 3 2 3" xfId="24918"/>
    <cellStyle name="Normal 18 17 9 5 3 2 4" xfId="24919"/>
    <cellStyle name="Normal 18 17 9 5 3 3" xfId="24920"/>
    <cellStyle name="Normal 18 17 9 5 3 4" xfId="24921"/>
    <cellStyle name="Normal 18 17 9 5 3 5" xfId="24922"/>
    <cellStyle name="Normal 18 17 9 5 3 6" xfId="24923"/>
    <cellStyle name="Normal 18 17 9 5 3 8" xfId="24915"/>
    <cellStyle name="Normal 18 17 9 5 4" xfId="24924"/>
    <cellStyle name="Normal 18 17 9 5 4 2" xfId="24925"/>
    <cellStyle name="Normal 18 17 9 5 4 3" xfId="24926"/>
    <cellStyle name="Normal 18 17 9 5 4 4" xfId="24927"/>
    <cellStyle name="Normal 18 17 9 5 5" xfId="24928"/>
    <cellStyle name="Normal 18 17 9 5 6" xfId="24929"/>
    <cellStyle name="Normal 18 17 9 5 7" xfId="24930"/>
    <cellStyle name="Normal 18 17 9 5 8" xfId="24931"/>
    <cellStyle name="Normal 18 17 9 6" xfId="24932"/>
    <cellStyle name="Normal 18 17 9 7" xfId="24933"/>
    <cellStyle name="Normal 18 18" xfId="1636"/>
    <cellStyle name="Normal 18 18 10" xfId="1637"/>
    <cellStyle name="Normal 18 18 10 2" xfId="1638"/>
    <cellStyle name="Normal 18 18 10 2 2" xfId="3222"/>
    <cellStyle name="Normal 18 18 10 2 2 2" xfId="24935"/>
    <cellStyle name="Normal 18 18 10 2 2 4" xfId="24934"/>
    <cellStyle name="Normal 18 18 10 2 3" xfId="24936"/>
    <cellStyle name="Normal 18 18 10 2 4" xfId="24937"/>
    <cellStyle name="Normal 18 18 10 2 4 2" xfId="24938"/>
    <cellStyle name="Normal 18 18 10 2 5" xfId="24939"/>
    <cellStyle name="Normal 18 18 10 2 5 2" xfId="24940"/>
    <cellStyle name="Normal 18 18 10 3" xfId="1639"/>
    <cellStyle name="Normal 18 18 10 4" xfId="3818"/>
    <cellStyle name="Normal 18 18 10 4 10" xfId="24941"/>
    <cellStyle name="Normal 18 18 10 4 2" xfId="6116"/>
    <cellStyle name="Normal 18 18 10 4 2 2" xfId="7624"/>
    <cellStyle name="Normal 18 18 10 4 2 2 2" xfId="24944"/>
    <cellStyle name="Normal 18 18 10 4 2 2 2 2" xfId="24945"/>
    <cellStyle name="Normal 18 18 10 4 2 2 3" xfId="24946"/>
    <cellStyle name="Normal 18 18 10 4 2 2 4" xfId="24947"/>
    <cellStyle name="Normal 18 18 10 4 2 2 5" xfId="24948"/>
    <cellStyle name="Normal 18 18 10 4 2 2 7" xfId="24943"/>
    <cellStyle name="Normal 18 18 10 4 2 3" xfId="24949"/>
    <cellStyle name="Normal 18 18 10 4 2 3 2" xfId="24950"/>
    <cellStyle name="Normal 18 18 10 4 2 4" xfId="24951"/>
    <cellStyle name="Normal 18 18 10 4 2 5" xfId="24952"/>
    <cellStyle name="Normal 18 18 10 4 2 6" xfId="24953"/>
    <cellStyle name="Normal 18 18 10 4 2 8" xfId="24942"/>
    <cellStyle name="Normal 18 18 10 4 3" xfId="6870"/>
    <cellStyle name="Normal 18 18 10 4 3 2" xfId="24955"/>
    <cellStyle name="Normal 18 18 10 4 3 2 2" xfId="24956"/>
    <cellStyle name="Normal 18 18 10 4 3 2 3" xfId="24957"/>
    <cellStyle name="Normal 18 18 10 4 3 2 4" xfId="24958"/>
    <cellStyle name="Normal 18 18 10 4 3 3" xfId="24959"/>
    <cellStyle name="Normal 18 18 10 4 3 4" xfId="24960"/>
    <cellStyle name="Normal 18 18 10 4 3 5" xfId="24961"/>
    <cellStyle name="Normal 18 18 10 4 3 6" xfId="24962"/>
    <cellStyle name="Normal 18 18 10 4 3 8" xfId="24954"/>
    <cellStyle name="Normal 18 18 10 4 4" xfId="24963"/>
    <cellStyle name="Normal 18 18 10 4 4 2" xfId="24964"/>
    <cellStyle name="Normal 18 18 10 4 4 3" xfId="24965"/>
    <cellStyle name="Normal 18 18 10 4 4 4" xfId="24966"/>
    <cellStyle name="Normal 18 18 10 4 5" xfId="24967"/>
    <cellStyle name="Normal 18 18 10 4 6" xfId="24968"/>
    <cellStyle name="Normal 18 18 10 4 7" xfId="24969"/>
    <cellStyle name="Normal 18 18 10 4 8" xfId="24970"/>
    <cellStyle name="Normal 18 18 10 5" xfId="4223"/>
    <cellStyle name="Normal 18 18 10 5 10" xfId="24971"/>
    <cellStyle name="Normal 18 18 10 5 2" xfId="6351"/>
    <cellStyle name="Normal 18 18 10 5 2 2" xfId="7859"/>
    <cellStyle name="Normal 18 18 10 5 2 2 2" xfId="24974"/>
    <cellStyle name="Normal 18 18 10 5 2 2 2 2" xfId="24975"/>
    <cellStyle name="Normal 18 18 10 5 2 2 3" xfId="24976"/>
    <cellStyle name="Normal 18 18 10 5 2 2 4" xfId="24977"/>
    <cellStyle name="Normal 18 18 10 5 2 2 5" xfId="24978"/>
    <cellStyle name="Normal 18 18 10 5 2 2 7" xfId="24973"/>
    <cellStyle name="Normal 18 18 10 5 2 3" xfId="24979"/>
    <cellStyle name="Normal 18 18 10 5 2 3 2" xfId="24980"/>
    <cellStyle name="Normal 18 18 10 5 2 4" xfId="24981"/>
    <cellStyle name="Normal 18 18 10 5 2 5" xfId="24982"/>
    <cellStyle name="Normal 18 18 10 5 2 6" xfId="24983"/>
    <cellStyle name="Normal 18 18 10 5 2 8" xfId="24972"/>
    <cellStyle name="Normal 18 18 10 5 3" xfId="7105"/>
    <cellStyle name="Normal 18 18 10 5 3 2" xfId="24985"/>
    <cellStyle name="Normal 18 18 10 5 3 2 2" xfId="24986"/>
    <cellStyle name="Normal 18 18 10 5 3 2 3" xfId="24987"/>
    <cellStyle name="Normal 18 18 10 5 3 2 4" xfId="24988"/>
    <cellStyle name="Normal 18 18 10 5 3 3" xfId="24989"/>
    <cellStyle name="Normal 18 18 10 5 3 4" xfId="24990"/>
    <cellStyle name="Normal 18 18 10 5 3 5" xfId="24991"/>
    <cellStyle name="Normal 18 18 10 5 3 6" xfId="24992"/>
    <cellStyle name="Normal 18 18 10 5 3 8" xfId="24984"/>
    <cellStyle name="Normal 18 18 10 5 4" xfId="24993"/>
    <cellStyle name="Normal 18 18 10 5 4 2" xfId="24994"/>
    <cellStyle name="Normal 18 18 10 5 4 3" xfId="24995"/>
    <cellStyle name="Normal 18 18 10 5 4 4" xfId="24996"/>
    <cellStyle name="Normal 18 18 10 5 5" xfId="24997"/>
    <cellStyle name="Normal 18 18 10 5 6" xfId="24998"/>
    <cellStyle name="Normal 18 18 10 5 7" xfId="24999"/>
    <cellStyle name="Normal 18 18 10 5 8" xfId="25000"/>
    <cellStyle name="Normal 18 18 10 6" xfId="25001"/>
    <cellStyle name="Normal 18 18 10 7" xfId="25002"/>
    <cellStyle name="Normal 18 18 11" xfId="1640"/>
    <cellStyle name="Normal 18 18 11 2" xfId="1641"/>
    <cellStyle name="Normal 18 18 11 2 2" xfId="3223"/>
    <cellStyle name="Normal 18 18 11 2 2 2" xfId="25004"/>
    <cellStyle name="Normal 18 18 11 2 2 4" xfId="25003"/>
    <cellStyle name="Normal 18 18 11 2 3" xfId="25005"/>
    <cellStyle name="Normal 18 18 11 2 4" xfId="25006"/>
    <cellStyle name="Normal 18 18 11 2 4 2" xfId="25007"/>
    <cellStyle name="Normal 18 18 11 2 5" xfId="25008"/>
    <cellStyle name="Normal 18 18 11 2 5 2" xfId="25009"/>
    <cellStyle name="Normal 18 18 11 3" xfId="1642"/>
    <cellStyle name="Normal 18 18 11 4" xfId="3817"/>
    <cellStyle name="Normal 18 18 11 4 10" xfId="25010"/>
    <cellStyle name="Normal 18 18 11 4 2" xfId="6115"/>
    <cellStyle name="Normal 18 18 11 4 2 2" xfId="7623"/>
    <cellStyle name="Normal 18 18 11 4 2 2 2" xfId="25013"/>
    <cellStyle name="Normal 18 18 11 4 2 2 2 2" xfId="25014"/>
    <cellStyle name="Normal 18 18 11 4 2 2 3" xfId="25015"/>
    <cellStyle name="Normal 18 18 11 4 2 2 4" xfId="25016"/>
    <cellStyle name="Normal 18 18 11 4 2 2 5" xfId="25017"/>
    <cellStyle name="Normal 18 18 11 4 2 2 7" xfId="25012"/>
    <cellStyle name="Normal 18 18 11 4 2 3" xfId="25018"/>
    <cellStyle name="Normal 18 18 11 4 2 3 2" xfId="25019"/>
    <cellStyle name="Normal 18 18 11 4 2 4" xfId="25020"/>
    <cellStyle name="Normal 18 18 11 4 2 5" xfId="25021"/>
    <cellStyle name="Normal 18 18 11 4 2 6" xfId="25022"/>
    <cellStyle name="Normal 18 18 11 4 2 8" xfId="25011"/>
    <cellStyle name="Normal 18 18 11 4 3" xfId="6869"/>
    <cellStyle name="Normal 18 18 11 4 3 2" xfId="25024"/>
    <cellStyle name="Normal 18 18 11 4 3 2 2" xfId="25025"/>
    <cellStyle name="Normal 18 18 11 4 3 2 3" xfId="25026"/>
    <cellStyle name="Normal 18 18 11 4 3 2 4" xfId="25027"/>
    <cellStyle name="Normal 18 18 11 4 3 3" xfId="25028"/>
    <cellStyle name="Normal 18 18 11 4 3 4" xfId="25029"/>
    <cellStyle name="Normal 18 18 11 4 3 5" xfId="25030"/>
    <cellStyle name="Normal 18 18 11 4 3 6" xfId="25031"/>
    <cellStyle name="Normal 18 18 11 4 3 8" xfId="25023"/>
    <cellStyle name="Normal 18 18 11 4 4" xfId="25032"/>
    <cellStyle name="Normal 18 18 11 4 4 2" xfId="25033"/>
    <cellStyle name="Normal 18 18 11 4 4 3" xfId="25034"/>
    <cellStyle name="Normal 18 18 11 4 4 4" xfId="25035"/>
    <cellStyle name="Normal 18 18 11 4 5" xfId="25036"/>
    <cellStyle name="Normal 18 18 11 4 6" xfId="25037"/>
    <cellStyle name="Normal 18 18 11 4 7" xfId="25038"/>
    <cellStyle name="Normal 18 18 11 4 8" xfId="25039"/>
    <cellStyle name="Normal 18 18 11 5" xfId="4224"/>
    <cellStyle name="Normal 18 18 11 5 10" xfId="25040"/>
    <cellStyle name="Normal 18 18 11 5 2" xfId="6352"/>
    <cellStyle name="Normal 18 18 11 5 2 2" xfId="7860"/>
    <cellStyle name="Normal 18 18 11 5 2 2 2" xfId="25043"/>
    <cellStyle name="Normal 18 18 11 5 2 2 2 2" xfId="25044"/>
    <cellStyle name="Normal 18 18 11 5 2 2 3" xfId="25045"/>
    <cellStyle name="Normal 18 18 11 5 2 2 4" xfId="25046"/>
    <cellStyle name="Normal 18 18 11 5 2 2 5" xfId="25047"/>
    <cellStyle name="Normal 18 18 11 5 2 2 7" xfId="25042"/>
    <cellStyle name="Normal 18 18 11 5 2 3" xfId="25048"/>
    <cellStyle name="Normal 18 18 11 5 2 3 2" xfId="25049"/>
    <cellStyle name="Normal 18 18 11 5 2 4" xfId="25050"/>
    <cellStyle name="Normal 18 18 11 5 2 5" xfId="25051"/>
    <cellStyle name="Normal 18 18 11 5 2 6" xfId="25052"/>
    <cellStyle name="Normal 18 18 11 5 2 8" xfId="25041"/>
    <cellStyle name="Normal 18 18 11 5 3" xfId="7106"/>
    <cellStyle name="Normal 18 18 11 5 3 2" xfId="25054"/>
    <cellStyle name="Normal 18 18 11 5 3 2 2" xfId="25055"/>
    <cellStyle name="Normal 18 18 11 5 3 2 3" xfId="25056"/>
    <cellStyle name="Normal 18 18 11 5 3 2 4" xfId="25057"/>
    <cellStyle name="Normal 18 18 11 5 3 3" xfId="25058"/>
    <cellStyle name="Normal 18 18 11 5 3 4" xfId="25059"/>
    <cellStyle name="Normal 18 18 11 5 3 5" xfId="25060"/>
    <cellStyle name="Normal 18 18 11 5 3 6" xfId="25061"/>
    <cellStyle name="Normal 18 18 11 5 3 8" xfId="25053"/>
    <cellStyle name="Normal 18 18 11 5 4" xfId="25062"/>
    <cellStyle name="Normal 18 18 11 5 4 2" xfId="25063"/>
    <cellStyle name="Normal 18 18 11 5 4 3" xfId="25064"/>
    <cellStyle name="Normal 18 18 11 5 4 4" xfId="25065"/>
    <cellStyle name="Normal 18 18 11 5 5" xfId="25066"/>
    <cellStyle name="Normal 18 18 11 5 6" xfId="25067"/>
    <cellStyle name="Normal 18 18 11 5 7" xfId="25068"/>
    <cellStyle name="Normal 18 18 11 5 8" xfId="25069"/>
    <cellStyle name="Normal 18 18 11 6" xfId="25070"/>
    <cellStyle name="Normal 18 18 11 7" xfId="25071"/>
    <cellStyle name="Normal 18 18 12" xfId="1643"/>
    <cellStyle name="Normal 18 18 12 2" xfId="1644"/>
    <cellStyle name="Normal 18 18 12 2 2" xfId="3224"/>
    <cellStyle name="Normal 18 18 12 2 2 2" xfId="25073"/>
    <cellStyle name="Normal 18 18 12 2 2 4" xfId="25072"/>
    <cellStyle name="Normal 18 18 12 2 3" xfId="25074"/>
    <cellStyle name="Normal 18 18 12 2 4" xfId="25075"/>
    <cellStyle name="Normal 18 18 12 2 4 2" xfId="25076"/>
    <cellStyle name="Normal 18 18 12 2 5" xfId="25077"/>
    <cellStyle name="Normal 18 18 12 2 5 2" xfId="25078"/>
    <cellStyle name="Normal 18 18 12 3" xfId="1645"/>
    <cellStyle name="Normal 18 18 12 4" xfId="3816"/>
    <cellStyle name="Normal 18 18 12 4 10" xfId="25079"/>
    <cellStyle name="Normal 18 18 12 4 2" xfId="6114"/>
    <cellStyle name="Normal 18 18 12 4 2 2" xfId="7622"/>
    <cellStyle name="Normal 18 18 12 4 2 2 2" xfId="25082"/>
    <cellStyle name="Normal 18 18 12 4 2 2 2 2" xfId="25083"/>
    <cellStyle name="Normal 18 18 12 4 2 2 3" xfId="25084"/>
    <cellStyle name="Normal 18 18 12 4 2 2 4" xfId="25085"/>
    <cellStyle name="Normal 18 18 12 4 2 2 5" xfId="25086"/>
    <cellStyle name="Normal 18 18 12 4 2 2 7" xfId="25081"/>
    <cellStyle name="Normal 18 18 12 4 2 3" xfId="25087"/>
    <cellStyle name="Normal 18 18 12 4 2 3 2" xfId="25088"/>
    <cellStyle name="Normal 18 18 12 4 2 4" xfId="25089"/>
    <cellStyle name="Normal 18 18 12 4 2 5" xfId="25090"/>
    <cellStyle name="Normal 18 18 12 4 2 6" xfId="25091"/>
    <cellStyle name="Normal 18 18 12 4 2 8" xfId="25080"/>
    <cellStyle name="Normal 18 18 12 4 3" xfId="6868"/>
    <cellStyle name="Normal 18 18 12 4 3 2" xfId="25093"/>
    <cellStyle name="Normal 18 18 12 4 3 2 2" xfId="25094"/>
    <cellStyle name="Normal 18 18 12 4 3 2 3" xfId="25095"/>
    <cellStyle name="Normal 18 18 12 4 3 2 4" xfId="25096"/>
    <cellStyle name="Normal 18 18 12 4 3 3" xfId="25097"/>
    <cellStyle name="Normal 18 18 12 4 3 4" xfId="25098"/>
    <cellStyle name="Normal 18 18 12 4 3 5" xfId="25099"/>
    <cellStyle name="Normal 18 18 12 4 3 6" xfId="25100"/>
    <cellStyle name="Normal 18 18 12 4 3 8" xfId="25092"/>
    <cellStyle name="Normal 18 18 12 4 4" xfId="25101"/>
    <cellStyle name="Normal 18 18 12 4 4 2" xfId="25102"/>
    <cellStyle name="Normal 18 18 12 4 4 3" xfId="25103"/>
    <cellStyle name="Normal 18 18 12 4 4 4" xfId="25104"/>
    <cellStyle name="Normal 18 18 12 4 5" xfId="25105"/>
    <cellStyle name="Normal 18 18 12 4 6" xfId="25106"/>
    <cellStyle name="Normal 18 18 12 4 7" xfId="25107"/>
    <cellStyle name="Normal 18 18 12 4 8" xfId="25108"/>
    <cellStyle name="Normal 18 18 12 5" xfId="4225"/>
    <cellStyle name="Normal 18 18 12 5 10" xfId="25109"/>
    <cellStyle name="Normal 18 18 12 5 2" xfId="6353"/>
    <cellStyle name="Normal 18 18 12 5 2 2" xfId="7861"/>
    <cellStyle name="Normal 18 18 12 5 2 2 2" xfId="25112"/>
    <cellStyle name="Normal 18 18 12 5 2 2 2 2" xfId="25113"/>
    <cellStyle name="Normal 18 18 12 5 2 2 3" xfId="25114"/>
    <cellStyle name="Normal 18 18 12 5 2 2 4" xfId="25115"/>
    <cellStyle name="Normal 18 18 12 5 2 2 5" xfId="25116"/>
    <cellStyle name="Normal 18 18 12 5 2 2 7" xfId="25111"/>
    <cellStyle name="Normal 18 18 12 5 2 3" xfId="25117"/>
    <cellStyle name="Normal 18 18 12 5 2 3 2" xfId="25118"/>
    <cellStyle name="Normal 18 18 12 5 2 4" xfId="25119"/>
    <cellStyle name="Normal 18 18 12 5 2 5" xfId="25120"/>
    <cellStyle name="Normal 18 18 12 5 2 6" xfId="25121"/>
    <cellStyle name="Normal 18 18 12 5 2 8" xfId="25110"/>
    <cellStyle name="Normal 18 18 12 5 3" xfId="7107"/>
    <cellStyle name="Normal 18 18 12 5 3 2" xfId="25123"/>
    <cellStyle name="Normal 18 18 12 5 3 2 2" xfId="25124"/>
    <cellStyle name="Normal 18 18 12 5 3 2 3" xfId="25125"/>
    <cellStyle name="Normal 18 18 12 5 3 2 4" xfId="25126"/>
    <cellStyle name="Normal 18 18 12 5 3 3" xfId="25127"/>
    <cellStyle name="Normal 18 18 12 5 3 4" xfId="25128"/>
    <cellStyle name="Normal 18 18 12 5 3 5" xfId="25129"/>
    <cellStyle name="Normal 18 18 12 5 3 6" xfId="25130"/>
    <cellStyle name="Normal 18 18 12 5 3 8" xfId="25122"/>
    <cellStyle name="Normal 18 18 12 5 4" xfId="25131"/>
    <cellStyle name="Normal 18 18 12 5 4 2" xfId="25132"/>
    <cellStyle name="Normal 18 18 12 5 4 3" xfId="25133"/>
    <cellStyle name="Normal 18 18 12 5 4 4" xfId="25134"/>
    <cellStyle name="Normal 18 18 12 5 5" xfId="25135"/>
    <cellStyle name="Normal 18 18 12 5 6" xfId="25136"/>
    <cellStyle name="Normal 18 18 12 5 7" xfId="25137"/>
    <cellStyle name="Normal 18 18 12 5 8" xfId="25138"/>
    <cellStyle name="Normal 18 18 12 6" xfId="25139"/>
    <cellStyle name="Normal 18 18 12 7" xfId="25140"/>
    <cellStyle name="Normal 18 18 13" xfId="1646"/>
    <cellStyle name="Normal 18 18 13 2" xfId="1647"/>
    <cellStyle name="Normal 18 18 13 2 2" xfId="3225"/>
    <cellStyle name="Normal 18 18 13 2 2 2" xfId="25142"/>
    <cellStyle name="Normal 18 18 13 2 2 4" xfId="25141"/>
    <cellStyle name="Normal 18 18 13 2 3" xfId="25143"/>
    <cellStyle name="Normal 18 18 13 2 4" xfId="25144"/>
    <cellStyle name="Normal 18 18 13 2 4 2" xfId="25145"/>
    <cellStyle name="Normal 18 18 13 2 5" xfId="25146"/>
    <cellStyle name="Normal 18 18 13 2 5 2" xfId="25147"/>
    <cellStyle name="Normal 18 18 13 3" xfId="1648"/>
    <cellStyle name="Normal 18 18 13 4" xfId="3815"/>
    <cellStyle name="Normal 18 18 13 4 10" xfId="25148"/>
    <cellStyle name="Normal 18 18 13 4 2" xfId="6113"/>
    <cellStyle name="Normal 18 18 13 4 2 2" xfId="7621"/>
    <cellStyle name="Normal 18 18 13 4 2 2 2" xfId="25151"/>
    <cellStyle name="Normal 18 18 13 4 2 2 2 2" xfId="25152"/>
    <cellStyle name="Normal 18 18 13 4 2 2 3" xfId="25153"/>
    <cellStyle name="Normal 18 18 13 4 2 2 4" xfId="25154"/>
    <cellStyle name="Normal 18 18 13 4 2 2 5" xfId="25155"/>
    <cellStyle name="Normal 18 18 13 4 2 2 7" xfId="25150"/>
    <cellStyle name="Normal 18 18 13 4 2 3" xfId="25156"/>
    <cellStyle name="Normal 18 18 13 4 2 3 2" xfId="25157"/>
    <cellStyle name="Normal 18 18 13 4 2 4" xfId="25158"/>
    <cellStyle name="Normal 18 18 13 4 2 5" xfId="25159"/>
    <cellStyle name="Normal 18 18 13 4 2 6" xfId="25160"/>
    <cellStyle name="Normal 18 18 13 4 2 8" xfId="25149"/>
    <cellStyle name="Normal 18 18 13 4 3" xfId="6867"/>
    <cellStyle name="Normal 18 18 13 4 3 2" xfId="25162"/>
    <cellStyle name="Normal 18 18 13 4 3 2 2" xfId="25163"/>
    <cellStyle name="Normal 18 18 13 4 3 2 3" xfId="25164"/>
    <cellStyle name="Normal 18 18 13 4 3 2 4" xfId="25165"/>
    <cellStyle name="Normal 18 18 13 4 3 3" xfId="25166"/>
    <cellStyle name="Normal 18 18 13 4 3 4" xfId="25167"/>
    <cellStyle name="Normal 18 18 13 4 3 5" xfId="25168"/>
    <cellStyle name="Normal 18 18 13 4 3 6" xfId="25169"/>
    <cellStyle name="Normal 18 18 13 4 3 8" xfId="25161"/>
    <cellStyle name="Normal 18 18 13 4 4" xfId="25170"/>
    <cellStyle name="Normal 18 18 13 4 4 2" xfId="25171"/>
    <cellStyle name="Normal 18 18 13 4 4 3" xfId="25172"/>
    <cellStyle name="Normal 18 18 13 4 4 4" xfId="25173"/>
    <cellStyle name="Normal 18 18 13 4 5" xfId="25174"/>
    <cellStyle name="Normal 18 18 13 4 6" xfId="25175"/>
    <cellStyle name="Normal 18 18 13 4 7" xfId="25176"/>
    <cellStyle name="Normal 18 18 13 4 8" xfId="25177"/>
    <cellStyle name="Normal 18 18 13 5" xfId="4226"/>
    <cellStyle name="Normal 18 18 13 5 10" xfId="25178"/>
    <cellStyle name="Normal 18 18 13 5 2" xfId="6354"/>
    <cellStyle name="Normal 18 18 13 5 2 2" xfId="7862"/>
    <cellStyle name="Normal 18 18 13 5 2 2 2" xfId="25181"/>
    <cellStyle name="Normal 18 18 13 5 2 2 2 2" xfId="25182"/>
    <cellStyle name="Normal 18 18 13 5 2 2 3" xfId="25183"/>
    <cellStyle name="Normal 18 18 13 5 2 2 4" xfId="25184"/>
    <cellStyle name="Normal 18 18 13 5 2 2 5" xfId="25185"/>
    <cellStyle name="Normal 18 18 13 5 2 2 7" xfId="25180"/>
    <cellStyle name="Normal 18 18 13 5 2 3" xfId="25186"/>
    <cellStyle name="Normal 18 18 13 5 2 3 2" xfId="25187"/>
    <cellStyle name="Normal 18 18 13 5 2 4" xfId="25188"/>
    <cellStyle name="Normal 18 18 13 5 2 5" xfId="25189"/>
    <cellStyle name="Normal 18 18 13 5 2 6" xfId="25190"/>
    <cellStyle name="Normal 18 18 13 5 2 8" xfId="25179"/>
    <cellStyle name="Normal 18 18 13 5 3" xfId="7108"/>
    <cellStyle name="Normal 18 18 13 5 3 2" xfId="25192"/>
    <cellStyle name="Normal 18 18 13 5 3 2 2" xfId="25193"/>
    <cellStyle name="Normal 18 18 13 5 3 2 3" xfId="25194"/>
    <cellStyle name="Normal 18 18 13 5 3 2 4" xfId="25195"/>
    <cellStyle name="Normal 18 18 13 5 3 3" xfId="25196"/>
    <cellStyle name="Normal 18 18 13 5 3 4" xfId="25197"/>
    <cellStyle name="Normal 18 18 13 5 3 5" xfId="25198"/>
    <cellStyle name="Normal 18 18 13 5 3 6" xfId="25199"/>
    <cellStyle name="Normal 18 18 13 5 3 8" xfId="25191"/>
    <cellStyle name="Normal 18 18 13 5 4" xfId="25200"/>
    <cellStyle name="Normal 18 18 13 5 4 2" xfId="25201"/>
    <cellStyle name="Normal 18 18 13 5 4 3" xfId="25202"/>
    <cellStyle name="Normal 18 18 13 5 4 4" xfId="25203"/>
    <cellStyle name="Normal 18 18 13 5 5" xfId="25204"/>
    <cellStyle name="Normal 18 18 13 5 6" xfId="25205"/>
    <cellStyle name="Normal 18 18 13 5 7" xfId="25206"/>
    <cellStyle name="Normal 18 18 13 5 8" xfId="25207"/>
    <cellStyle name="Normal 18 18 13 6" xfId="25208"/>
    <cellStyle name="Normal 18 18 13 7" xfId="25209"/>
    <cellStyle name="Normal 18 18 14" xfId="1649"/>
    <cellStyle name="Normal 18 18 14 2" xfId="1650"/>
    <cellStyle name="Normal 18 18 14 2 2" xfId="3226"/>
    <cellStyle name="Normal 18 18 14 2 2 2" xfId="25211"/>
    <cellStyle name="Normal 18 18 14 2 2 4" xfId="25210"/>
    <cellStyle name="Normal 18 18 14 2 3" xfId="25212"/>
    <cellStyle name="Normal 18 18 14 2 4" xfId="25213"/>
    <cellStyle name="Normal 18 18 14 2 4 2" xfId="25214"/>
    <cellStyle name="Normal 18 18 14 2 5" xfId="25215"/>
    <cellStyle name="Normal 18 18 14 2 5 2" xfId="25216"/>
    <cellStyle name="Normal 18 18 14 3" xfId="1651"/>
    <cellStyle name="Normal 18 18 14 4" xfId="3814"/>
    <cellStyle name="Normal 18 18 14 4 10" xfId="25217"/>
    <cellStyle name="Normal 18 18 14 4 2" xfId="6112"/>
    <cellStyle name="Normal 18 18 14 4 2 2" xfId="7620"/>
    <cellStyle name="Normal 18 18 14 4 2 2 2" xfId="25220"/>
    <cellStyle name="Normal 18 18 14 4 2 2 2 2" xfId="25221"/>
    <cellStyle name="Normal 18 18 14 4 2 2 3" xfId="25222"/>
    <cellStyle name="Normal 18 18 14 4 2 2 4" xfId="25223"/>
    <cellStyle name="Normal 18 18 14 4 2 2 5" xfId="25224"/>
    <cellStyle name="Normal 18 18 14 4 2 2 7" xfId="25219"/>
    <cellStyle name="Normal 18 18 14 4 2 3" xfId="25225"/>
    <cellStyle name="Normal 18 18 14 4 2 3 2" xfId="25226"/>
    <cellStyle name="Normal 18 18 14 4 2 4" xfId="25227"/>
    <cellStyle name="Normal 18 18 14 4 2 5" xfId="25228"/>
    <cellStyle name="Normal 18 18 14 4 2 6" xfId="25229"/>
    <cellStyle name="Normal 18 18 14 4 2 8" xfId="25218"/>
    <cellStyle name="Normal 18 18 14 4 3" xfId="6866"/>
    <cellStyle name="Normal 18 18 14 4 3 2" xfId="25231"/>
    <cellStyle name="Normal 18 18 14 4 3 2 2" xfId="25232"/>
    <cellStyle name="Normal 18 18 14 4 3 2 3" xfId="25233"/>
    <cellStyle name="Normal 18 18 14 4 3 2 4" xfId="25234"/>
    <cellStyle name="Normal 18 18 14 4 3 3" xfId="25235"/>
    <cellStyle name="Normal 18 18 14 4 3 4" xfId="25236"/>
    <cellStyle name="Normal 18 18 14 4 3 5" xfId="25237"/>
    <cellStyle name="Normal 18 18 14 4 3 6" xfId="25238"/>
    <cellStyle name="Normal 18 18 14 4 3 8" xfId="25230"/>
    <cellStyle name="Normal 18 18 14 4 4" xfId="25239"/>
    <cellStyle name="Normal 18 18 14 4 4 2" xfId="25240"/>
    <cellStyle name="Normal 18 18 14 4 4 3" xfId="25241"/>
    <cellStyle name="Normal 18 18 14 4 4 4" xfId="25242"/>
    <cellStyle name="Normal 18 18 14 4 5" xfId="25243"/>
    <cellStyle name="Normal 18 18 14 4 6" xfId="25244"/>
    <cellStyle name="Normal 18 18 14 4 7" xfId="25245"/>
    <cellStyle name="Normal 18 18 14 4 8" xfId="25246"/>
    <cellStyle name="Normal 18 18 14 5" xfId="4227"/>
    <cellStyle name="Normal 18 18 14 5 10" xfId="25247"/>
    <cellStyle name="Normal 18 18 14 5 2" xfId="6355"/>
    <cellStyle name="Normal 18 18 14 5 2 2" xfId="7863"/>
    <cellStyle name="Normal 18 18 14 5 2 2 2" xfId="25250"/>
    <cellStyle name="Normal 18 18 14 5 2 2 2 2" xfId="25251"/>
    <cellStyle name="Normal 18 18 14 5 2 2 3" xfId="25252"/>
    <cellStyle name="Normal 18 18 14 5 2 2 4" xfId="25253"/>
    <cellStyle name="Normal 18 18 14 5 2 2 5" xfId="25254"/>
    <cellStyle name="Normal 18 18 14 5 2 2 7" xfId="25249"/>
    <cellStyle name="Normal 18 18 14 5 2 3" xfId="25255"/>
    <cellStyle name="Normal 18 18 14 5 2 3 2" xfId="25256"/>
    <cellStyle name="Normal 18 18 14 5 2 4" xfId="25257"/>
    <cellStyle name="Normal 18 18 14 5 2 5" xfId="25258"/>
    <cellStyle name="Normal 18 18 14 5 2 6" xfId="25259"/>
    <cellStyle name="Normal 18 18 14 5 2 8" xfId="25248"/>
    <cellStyle name="Normal 18 18 14 5 3" xfId="7109"/>
    <cellStyle name="Normal 18 18 14 5 3 2" xfId="25261"/>
    <cellStyle name="Normal 18 18 14 5 3 2 2" xfId="25262"/>
    <cellStyle name="Normal 18 18 14 5 3 2 3" xfId="25263"/>
    <cellStyle name="Normal 18 18 14 5 3 2 4" xfId="25264"/>
    <cellStyle name="Normal 18 18 14 5 3 3" xfId="25265"/>
    <cellStyle name="Normal 18 18 14 5 3 4" xfId="25266"/>
    <cellStyle name="Normal 18 18 14 5 3 5" xfId="25267"/>
    <cellStyle name="Normal 18 18 14 5 3 6" xfId="25268"/>
    <cellStyle name="Normal 18 18 14 5 3 8" xfId="25260"/>
    <cellStyle name="Normal 18 18 14 5 4" xfId="25269"/>
    <cellStyle name="Normal 18 18 14 5 4 2" xfId="25270"/>
    <cellStyle name="Normal 18 18 14 5 4 3" xfId="25271"/>
    <cellStyle name="Normal 18 18 14 5 4 4" xfId="25272"/>
    <cellStyle name="Normal 18 18 14 5 5" xfId="25273"/>
    <cellStyle name="Normal 18 18 14 5 6" xfId="25274"/>
    <cellStyle name="Normal 18 18 14 5 7" xfId="25275"/>
    <cellStyle name="Normal 18 18 14 5 8" xfId="25276"/>
    <cellStyle name="Normal 18 18 14 6" xfId="25277"/>
    <cellStyle name="Normal 18 18 14 7" xfId="25278"/>
    <cellStyle name="Normal 18 18 15" xfId="1652"/>
    <cellStyle name="Normal 18 18 15 2" xfId="1653"/>
    <cellStyle name="Normal 18 18 15 2 2" xfId="3227"/>
    <cellStyle name="Normal 18 18 15 2 2 2" xfId="25280"/>
    <cellStyle name="Normal 18 18 15 2 2 4" xfId="25279"/>
    <cellStyle name="Normal 18 18 15 2 3" xfId="25281"/>
    <cellStyle name="Normal 18 18 15 2 4" xfId="25282"/>
    <cellStyle name="Normal 18 18 15 2 4 2" xfId="25283"/>
    <cellStyle name="Normal 18 18 15 2 5" xfId="25284"/>
    <cellStyle name="Normal 18 18 15 2 5 2" xfId="25285"/>
    <cellStyle name="Normal 18 18 15 3" xfId="1654"/>
    <cellStyle name="Normal 18 18 15 4" xfId="3813"/>
    <cellStyle name="Normal 18 18 15 4 10" xfId="25286"/>
    <cellStyle name="Normal 18 18 15 4 2" xfId="6111"/>
    <cellStyle name="Normal 18 18 15 4 2 2" xfId="7619"/>
    <cellStyle name="Normal 18 18 15 4 2 2 2" xfId="25289"/>
    <cellStyle name="Normal 18 18 15 4 2 2 2 2" xfId="25290"/>
    <cellStyle name="Normal 18 18 15 4 2 2 3" xfId="25291"/>
    <cellStyle name="Normal 18 18 15 4 2 2 4" xfId="25292"/>
    <cellStyle name="Normal 18 18 15 4 2 2 5" xfId="25293"/>
    <cellStyle name="Normal 18 18 15 4 2 2 7" xfId="25288"/>
    <cellStyle name="Normal 18 18 15 4 2 3" xfId="25294"/>
    <cellStyle name="Normal 18 18 15 4 2 3 2" xfId="25295"/>
    <cellStyle name="Normal 18 18 15 4 2 4" xfId="25296"/>
    <cellStyle name="Normal 18 18 15 4 2 5" xfId="25297"/>
    <cellStyle name="Normal 18 18 15 4 2 6" xfId="25298"/>
    <cellStyle name="Normal 18 18 15 4 2 8" xfId="25287"/>
    <cellStyle name="Normal 18 18 15 4 3" xfId="6865"/>
    <cellStyle name="Normal 18 18 15 4 3 2" xfId="25300"/>
    <cellStyle name="Normal 18 18 15 4 3 2 2" xfId="25301"/>
    <cellStyle name="Normal 18 18 15 4 3 2 3" xfId="25302"/>
    <cellStyle name="Normal 18 18 15 4 3 2 4" xfId="25303"/>
    <cellStyle name="Normal 18 18 15 4 3 3" xfId="25304"/>
    <cellStyle name="Normal 18 18 15 4 3 4" xfId="25305"/>
    <cellStyle name="Normal 18 18 15 4 3 5" xfId="25306"/>
    <cellStyle name="Normal 18 18 15 4 3 6" xfId="25307"/>
    <cellStyle name="Normal 18 18 15 4 3 8" xfId="25299"/>
    <cellStyle name="Normal 18 18 15 4 4" xfId="25308"/>
    <cellStyle name="Normal 18 18 15 4 4 2" xfId="25309"/>
    <cellStyle name="Normal 18 18 15 4 4 3" xfId="25310"/>
    <cellStyle name="Normal 18 18 15 4 4 4" xfId="25311"/>
    <cellStyle name="Normal 18 18 15 4 5" xfId="25312"/>
    <cellStyle name="Normal 18 18 15 4 6" xfId="25313"/>
    <cellStyle name="Normal 18 18 15 4 7" xfId="25314"/>
    <cellStyle name="Normal 18 18 15 4 8" xfId="25315"/>
    <cellStyle name="Normal 18 18 15 5" xfId="4228"/>
    <cellStyle name="Normal 18 18 15 5 10" xfId="25316"/>
    <cellStyle name="Normal 18 18 15 5 2" xfId="6356"/>
    <cellStyle name="Normal 18 18 15 5 2 2" xfId="7864"/>
    <cellStyle name="Normal 18 18 15 5 2 2 2" xfId="25319"/>
    <cellStyle name="Normal 18 18 15 5 2 2 2 2" xfId="25320"/>
    <cellStyle name="Normal 18 18 15 5 2 2 3" xfId="25321"/>
    <cellStyle name="Normal 18 18 15 5 2 2 4" xfId="25322"/>
    <cellStyle name="Normal 18 18 15 5 2 2 5" xfId="25323"/>
    <cellStyle name="Normal 18 18 15 5 2 2 7" xfId="25318"/>
    <cellStyle name="Normal 18 18 15 5 2 3" xfId="25324"/>
    <cellStyle name="Normal 18 18 15 5 2 3 2" xfId="25325"/>
    <cellStyle name="Normal 18 18 15 5 2 4" xfId="25326"/>
    <cellStyle name="Normal 18 18 15 5 2 5" xfId="25327"/>
    <cellStyle name="Normal 18 18 15 5 2 6" xfId="25328"/>
    <cellStyle name="Normal 18 18 15 5 2 8" xfId="25317"/>
    <cellStyle name="Normal 18 18 15 5 3" xfId="7110"/>
    <cellStyle name="Normal 18 18 15 5 3 2" xfId="25330"/>
    <cellStyle name="Normal 18 18 15 5 3 2 2" xfId="25331"/>
    <cellStyle name="Normal 18 18 15 5 3 2 3" xfId="25332"/>
    <cellStyle name="Normal 18 18 15 5 3 2 4" xfId="25333"/>
    <cellStyle name="Normal 18 18 15 5 3 3" xfId="25334"/>
    <cellStyle name="Normal 18 18 15 5 3 4" xfId="25335"/>
    <cellStyle name="Normal 18 18 15 5 3 5" xfId="25336"/>
    <cellStyle name="Normal 18 18 15 5 3 6" xfId="25337"/>
    <cellStyle name="Normal 18 18 15 5 3 8" xfId="25329"/>
    <cellStyle name="Normal 18 18 15 5 4" xfId="25338"/>
    <cellStyle name="Normal 18 18 15 5 4 2" xfId="25339"/>
    <cellStyle name="Normal 18 18 15 5 4 3" xfId="25340"/>
    <cellStyle name="Normal 18 18 15 5 4 4" xfId="25341"/>
    <cellStyle name="Normal 18 18 15 5 5" xfId="25342"/>
    <cellStyle name="Normal 18 18 15 5 6" xfId="25343"/>
    <cellStyle name="Normal 18 18 15 5 7" xfId="25344"/>
    <cellStyle name="Normal 18 18 15 5 8" xfId="25345"/>
    <cellStyle name="Normal 18 18 15 6" xfId="25346"/>
    <cellStyle name="Normal 18 18 15 7" xfId="25347"/>
    <cellStyle name="Normal 18 18 16" xfId="1655"/>
    <cellStyle name="Normal 18 18 16 2" xfId="1656"/>
    <cellStyle name="Normal 18 18 16 2 2" xfId="3228"/>
    <cellStyle name="Normal 18 18 16 2 2 2" xfId="25349"/>
    <cellStyle name="Normal 18 18 16 2 2 4" xfId="25348"/>
    <cellStyle name="Normal 18 18 16 2 3" xfId="25350"/>
    <cellStyle name="Normal 18 18 16 2 4" xfId="25351"/>
    <cellStyle name="Normal 18 18 16 2 4 2" xfId="25352"/>
    <cellStyle name="Normal 18 18 16 2 5" xfId="25353"/>
    <cellStyle name="Normal 18 18 16 2 5 2" xfId="25354"/>
    <cellStyle name="Normal 18 18 16 3" xfId="1657"/>
    <cellStyle name="Normal 18 18 16 4" xfId="3812"/>
    <cellStyle name="Normal 18 18 16 4 10" xfId="25355"/>
    <cellStyle name="Normal 18 18 16 4 2" xfId="6110"/>
    <cellStyle name="Normal 18 18 16 4 2 2" xfId="7618"/>
    <cellStyle name="Normal 18 18 16 4 2 2 2" xfId="25358"/>
    <cellStyle name="Normal 18 18 16 4 2 2 2 2" xfId="25359"/>
    <cellStyle name="Normal 18 18 16 4 2 2 3" xfId="25360"/>
    <cellStyle name="Normal 18 18 16 4 2 2 4" xfId="25361"/>
    <cellStyle name="Normal 18 18 16 4 2 2 5" xfId="25362"/>
    <cellStyle name="Normal 18 18 16 4 2 2 7" xfId="25357"/>
    <cellStyle name="Normal 18 18 16 4 2 3" xfId="25363"/>
    <cellStyle name="Normal 18 18 16 4 2 3 2" xfId="25364"/>
    <cellStyle name="Normal 18 18 16 4 2 4" xfId="25365"/>
    <cellStyle name="Normal 18 18 16 4 2 5" xfId="25366"/>
    <cellStyle name="Normal 18 18 16 4 2 6" xfId="25367"/>
    <cellStyle name="Normal 18 18 16 4 2 8" xfId="25356"/>
    <cellStyle name="Normal 18 18 16 4 3" xfId="6864"/>
    <cellStyle name="Normal 18 18 16 4 3 2" xfId="25369"/>
    <cellStyle name="Normal 18 18 16 4 3 2 2" xfId="25370"/>
    <cellStyle name="Normal 18 18 16 4 3 2 3" xfId="25371"/>
    <cellStyle name="Normal 18 18 16 4 3 2 4" xfId="25372"/>
    <cellStyle name="Normal 18 18 16 4 3 3" xfId="25373"/>
    <cellStyle name="Normal 18 18 16 4 3 4" xfId="25374"/>
    <cellStyle name="Normal 18 18 16 4 3 5" xfId="25375"/>
    <cellStyle name="Normal 18 18 16 4 3 6" xfId="25376"/>
    <cellStyle name="Normal 18 18 16 4 3 8" xfId="25368"/>
    <cellStyle name="Normal 18 18 16 4 4" xfId="25377"/>
    <cellStyle name="Normal 18 18 16 4 4 2" xfId="25378"/>
    <cellStyle name="Normal 18 18 16 4 4 3" xfId="25379"/>
    <cellStyle name="Normal 18 18 16 4 4 4" xfId="25380"/>
    <cellStyle name="Normal 18 18 16 4 5" xfId="25381"/>
    <cellStyle name="Normal 18 18 16 4 6" xfId="25382"/>
    <cellStyle name="Normal 18 18 16 4 7" xfId="25383"/>
    <cellStyle name="Normal 18 18 16 4 8" xfId="25384"/>
    <cellStyle name="Normal 18 18 16 5" xfId="4229"/>
    <cellStyle name="Normal 18 18 16 5 10" xfId="25385"/>
    <cellStyle name="Normal 18 18 16 5 2" xfId="6357"/>
    <cellStyle name="Normal 18 18 16 5 2 2" xfId="7865"/>
    <cellStyle name="Normal 18 18 16 5 2 2 2" xfId="25388"/>
    <cellStyle name="Normal 18 18 16 5 2 2 2 2" xfId="25389"/>
    <cellStyle name="Normal 18 18 16 5 2 2 3" xfId="25390"/>
    <cellStyle name="Normal 18 18 16 5 2 2 4" xfId="25391"/>
    <cellStyle name="Normal 18 18 16 5 2 2 5" xfId="25392"/>
    <cellStyle name="Normal 18 18 16 5 2 2 7" xfId="25387"/>
    <cellStyle name="Normal 18 18 16 5 2 3" xfId="25393"/>
    <cellStyle name="Normal 18 18 16 5 2 3 2" xfId="25394"/>
    <cellStyle name="Normal 18 18 16 5 2 4" xfId="25395"/>
    <cellStyle name="Normal 18 18 16 5 2 5" xfId="25396"/>
    <cellStyle name="Normal 18 18 16 5 2 6" xfId="25397"/>
    <cellStyle name="Normal 18 18 16 5 2 8" xfId="25386"/>
    <cellStyle name="Normal 18 18 16 5 3" xfId="7111"/>
    <cellStyle name="Normal 18 18 16 5 3 2" xfId="25399"/>
    <cellStyle name="Normal 18 18 16 5 3 2 2" xfId="25400"/>
    <cellStyle name="Normal 18 18 16 5 3 2 3" xfId="25401"/>
    <cellStyle name="Normal 18 18 16 5 3 2 4" xfId="25402"/>
    <cellStyle name="Normal 18 18 16 5 3 3" xfId="25403"/>
    <cellStyle name="Normal 18 18 16 5 3 4" xfId="25404"/>
    <cellStyle name="Normal 18 18 16 5 3 5" xfId="25405"/>
    <cellStyle name="Normal 18 18 16 5 3 6" xfId="25406"/>
    <cellStyle name="Normal 18 18 16 5 3 8" xfId="25398"/>
    <cellStyle name="Normal 18 18 16 5 4" xfId="25407"/>
    <cellStyle name="Normal 18 18 16 5 4 2" xfId="25408"/>
    <cellStyle name="Normal 18 18 16 5 4 3" xfId="25409"/>
    <cellStyle name="Normal 18 18 16 5 4 4" xfId="25410"/>
    <cellStyle name="Normal 18 18 16 5 5" xfId="25411"/>
    <cellStyle name="Normal 18 18 16 5 6" xfId="25412"/>
    <cellStyle name="Normal 18 18 16 5 7" xfId="25413"/>
    <cellStyle name="Normal 18 18 16 5 8" xfId="25414"/>
    <cellStyle name="Normal 18 18 16 6" xfId="25415"/>
    <cellStyle name="Normal 18 18 16 7" xfId="25416"/>
    <cellStyle name="Normal 18 18 17" xfId="1658"/>
    <cellStyle name="Normal 18 18 17 2" xfId="1659"/>
    <cellStyle name="Normal 18 18 17 2 2" xfId="3229"/>
    <cellStyle name="Normal 18 18 17 2 2 2" xfId="25418"/>
    <cellStyle name="Normal 18 18 17 2 2 4" xfId="25417"/>
    <cellStyle name="Normal 18 18 17 2 3" xfId="25419"/>
    <cellStyle name="Normal 18 18 17 2 4" xfId="25420"/>
    <cellStyle name="Normal 18 18 17 2 4 2" xfId="25421"/>
    <cellStyle name="Normal 18 18 17 2 5" xfId="25422"/>
    <cellStyle name="Normal 18 18 17 2 5 2" xfId="25423"/>
    <cellStyle name="Normal 18 18 17 3" xfId="1660"/>
    <cellStyle name="Normal 18 18 17 4" xfId="3811"/>
    <cellStyle name="Normal 18 18 17 4 10" xfId="25424"/>
    <cellStyle name="Normal 18 18 17 4 2" xfId="6109"/>
    <cellStyle name="Normal 18 18 17 4 2 2" xfId="7617"/>
    <cellStyle name="Normal 18 18 17 4 2 2 2" xfId="25427"/>
    <cellStyle name="Normal 18 18 17 4 2 2 2 2" xfId="25428"/>
    <cellStyle name="Normal 18 18 17 4 2 2 3" xfId="25429"/>
    <cellStyle name="Normal 18 18 17 4 2 2 4" xfId="25430"/>
    <cellStyle name="Normal 18 18 17 4 2 2 5" xfId="25431"/>
    <cellStyle name="Normal 18 18 17 4 2 2 7" xfId="25426"/>
    <cellStyle name="Normal 18 18 17 4 2 3" xfId="25432"/>
    <cellStyle name="Normal 18 18 17 4 2 3 2" xfId="25433"/>
    <cellStyle name="Normal 18 18 17 4 2 4" xfId="25434"/>
    <cellStyle name="Normal 18 18 17 4 2 5" xfId="25435"/>
    <cellStyle name="Normal 18 18 17 4 2 6" xfId="25436"/>
    <cellStyle name="Normal 18 18 17 4 2 8" xfId="25425"/>
    <cellStyle name="Normal 18 18 17 4 3" xfId="6863"/>
    <cellStyle name="Normal 18 18 17 4 3 2" xfId="25438"/>
    <cellStyle name="Normal 18 18 17 4 3 2 2" xfId="25439"/>
    <cellStyle name="Normal 18 18 17 4 3 2 3" xfId="25440"/>
    <cellStyle name="Normal 18 18 17 4 3 2 4" xfId="25441"/>
    <cellStyle name="Normal 18 18 17 4 3 3" xfId="25442"/>
    <cellStyle name="Normal 18 18 17 4 3 4" xfId="25443"/>
    <cellStyle name="Normal 18 18 17 4 3 5" xfId="25444"/>
    <cellStyle name="Normal 18 18 17 4 3 6" xfId="25445"/>
    <cellStyle name="Normal 18 18 17 4 3 8" xfId="25437"/>
    <cellStyle name="Normal 18 18 17 4 4" xfId="25446"/>
    <cellStyle name="Normal 18 18 17 4 4 2" xfId="25447"/>
    <cellStyle name="Normal 18 18 17 4 4 3" xfId="25448"/>
    <cellStyle name="Normal 18 18 17 4 4 4" xfId="25449"/>
    <cellStyle name="Normal 18 18 17 4 5" xfId="25450"/>
    <cellStyle name="Normal 18 18 17 4 6" xfId="25451"/>
    <cellStyle name="Normal 18 18 17 4 7" xfId="25452"/>
    <cellStyle name="Normal 18 18 17 4 8" xfId="25453"/>
    <cellStyle name="Normal 18 18 17 5" xfId="4230"/>
    <cellStyle name="Normal 18 18 17 5 10" xfId="25454"/>
    <cellStyle name="Normal 18 18 17 5 2" xfId="6358"/>
    <cellStyle name="Normal 18 18 17 5 2 2" xfId="7866"/>
    <cellStyle name="Normal 18 18 17 5 2 2 2" xfId="25457"/>
    <cellStyle name="Normal 18 18 17 5 2 2 2 2" xfId="25458"/>
    <cellStyle name="Normal 18 18 17 5 2 2 3" xfId="25459"/>
    <cellStyle name="Normal 18 18 17 5 2 2 4" xfId="25460"/>
    <cellStyle name="Normal 18 18 17 5 2 2 5" xfId="25461"/>
    <cellStyle name="Normal 18 18 17 5 2 2 7" xfId="25456"/>
    <cellStyle name="Normal 18 18 17 5 2 3" xfId="25462"/>
    <cellStyle name="Normal 18 18 17 5 2 3 2" xfId="25463"/>
    <cellStyle name="Normal 18 18 17 5 2 4" xfId="25464"/>
    <cellStyle name="Normal 18 18 17 5 2 5" xfId="25465"/>
    <cellStyle name="Normal 18 18 17 5 2 6" xfId="25466"/>
    <cellStyle name="Normal 18 18 17 5 2 8" xfId="25455"/>
    <cellStyle name="Normal 18 18 17 5 3" xfId="7112"/>
    <cellStyle name="Normal 18 18 17 5 3 2" xfId="25468"/>
    <cellStyle name="Normal 18 18 17 5 3 2 2" xfId="25469"/>
    <cellStyle name="Normal 18 18 17 5 3 2 3" xfId="25470"/>
    <cellStyle name="Normal 18 18 17 5 3 2 4" xfId="25471"/>
    <cellStyle name="Normal 18 18 17 5 3 3" xfId="25472"/>
    <cellStyle name="Normal 18 18 17 5 3 4" xfId="25473"/>
    <cellStyle name="Normal 18 18 17 5 3 5" xfId="25474"/>
    <cellStyle name="Normal 18 18 17 5 3 6" xfId="25475"/>
    <cellStyle name="Normal 18 18 17 5 3 8" xfId="25467"/>
    <cellStyle name="Normal 18 18 17 5 4" xfId="25476"/>
    <cellStyle name="Normal 18 18 17 5 4 2" xfId="25477"/>
    <cellStyle name="Normal 18 18 17 5 4 3" xfId="25478"/>
    <cellStyle name="Normal 18 18 17 5 4 4" xfId="25479"/>
    <cellStyle name="Normal 18 18 17 5 5" xfId="25480"/>
    <cellStyle name="Normal 18 18 17 5 6" xfId="25481"/>
    <cellStyle name="Normal 18 18 17 5 7" xfId="25482"/>
    <cellStyle name="Normal 18 18 17 5 8" xfId="25483"/>
    <cellStyle name="Normal 18 18 17 6" xfId="25484"/>
    <cellStyle name="Normal 18 18 17 7" xfId="25485"/>
    <cellStyle name="Normal 18 18 2" xfId="1661"/>
    <cellStyle name="Normal 18 18 2 2" xfId="1662"/>
    <cellStyle name="Normal 18 18 2 2 2" xfId="3230"/>
    <cellStyle name="Normal 18 18 2 2 2 2" xfId="25487"/>
    <cellStyle name="Normal 18 18 2 2 2 4" xfId="25486"/>
    <cellStyle name="Normal 18 18 2 2 3" xfId="25488"/>
    <cellStyle name="Normal 18 18 2 2 4" xfId="25489"/>
    <cellStyle name="Normal 18 18 2 2 4 2" xfId="25490"/>
    <cellStyle name="Normal 18 18 2 2 5" xfId="25491"/>
    <cellStyle name="Normal 18 18 2 2 5 2" xfId="25492"/>
    <cellStyle name="Normal 18 18 2 3" xfId="1663"/>
    <cellStyle name="Normal 18 18 2 4" xfId="3810"/>
    <cellStyle name="Normal 18 18 2 4 10" xfId="25493"/>
    <cellStyle name="Normal 18 18 2 4 2" xfId="6108"/>
    <cellStyle name="Normal 18 18 2 4 2 2" xfId="7616"/>
    <cellStyle name="Normal 18 18 2 4 2 2 2" xfId="25496"/>
    <cellStyle name="Normal 18 18 2 4 2 2 2 2" xfId="25497"/>
    <cellStyle name="Normal 18 18 2 4 2 2 3" xfId="25498"/>
    <cellStyle name="Normal 18 18 2 4 2 2 4" xfId="25499"/>
    <cellStyle name="Normal 18 18 2 4 2 2 5" xfId="25500"/>
    <cellStyle name="Normal 18 18 2 4 2 2 7" xfId="25495"/>
    <cellStyle name="Normal 18 18 2 4 2 3" xfId="25501"/>
    <cellStyle name="Normal 18 18 2 4 2 3 2" xfId="25502"/>
    <cellStyle name="Normal 18 18 2 4 2 4" xfId="25503"/>
    <cellStyle name="Normal 18 18 2 4 2 5" xfId="25504"/>
    <cellStyle name="Normal 18 18 2 4 2 6" xfId="25505"/>
    <cellStyle name="Normal 18 18 2 4 2 8" xfId="25494"/>
    <cellStyle name="Normal 18 18 2 4 3" xfId="6862"/>
    <cellStyle name="Normal 18 18 2 4 3 2" xfId="25507"/>
    <cellStyle name="Normal 18 18 2 4 3 2 2" xfId="25508"/>
    <cellStyle name="Normal 18 18 2 4 3 2 3" xfId="25509"/>
    <cellStyle name="Normal 18 18 2 4 3 2 4" xfId="25510"/>
    <cellStyle name="Normal 18 18 2 4 3 3" xfId="25511"/>
    <cellStyle name="Normal 18 18 2 4 3 4" xfId="25512"/>
    <cellStyle name="Normal 18 18 2 4 3 5" xfId="25513"/>
    <cellStyle name="Normal 18 18 2 4 3 6" xfId="25514"/>
    <cellStyle name="Normal 18 18 2 4 3 8" xfId="25506"/>
    <cellStyle name="Normal 18 18 2 4 4" xfId="25515"/>
    <cellStyle name="Normal 18 18 2 4 4 2" xfId="25516"/>
    <cellStyle name="Normal 18 18 2 4 4 3" xfId="25517"/>
    <cellStyle name="Normal 18 18 2 4 4 4" xfId="25518"/>
    <cellStyle name="Normal 18 18 2 4 5" xfId="25519"/>
    <cellStyle name="Normal 18 18 2 4 6" xfId="25520"/>
    <cellStyle name="Normal 18 18 2 4 7" xfId="25521"/>
    <cellStyle name="Normal 18 18 2 4 8" xfId="25522"/>
    <cellStyle name="Normal 18 18 2 5" xfId="4231"/>
    <cellStyle name="Normal 18 18 2 5 10" xfId="25523"/>
    <cellStyle name="Normal 18 18 2 5 2" xfId="6359"/>
    <cellStyle name="Normal 18 18 2 5 2 2" xfId="7867"/>
    <cellStyle name="Normal 18 18 2 5 2 2 2" xfId="25526"/>
    <cellStyle name="Normal 18 18 2 5 2 2 2 2" xfId="25527"/>
    <cellStyle name="Normal 18 18 2 5 2 2 3" xfId="25528"/>
    <cellStyle name="Normal 18 18 2 5 2 2 4" xfId="25529"/>
    <cellStyle name="Normal 18 18 2 5 2 2 5" xfId="25530"/>
    <cellStyle name="Normal 18 18 2 5 2 2 7" xfId="25525"/>
    <cellStyle name="Normal 18 18 2 5 2 3" xfId="25531"/>
    <cellStyle name="Normal 18 18 2 5 2 3 2" xfId="25532"/>
    <cellStyle name="Normal 18 18 2 5 2 4" xfId="25533"/>
    <cellStyle name="Normal 18 18 2 5 2 5" xfId="25534"/>
    <cellStyle name="Normal 18 18 2 5 2 6" xfId="25535"/>
    <cellStyle name="Normal 18 18 2 5 2 8" xfId="25524"/>
    <cellStyle name="Normal 18 18 2 5 3" xfId="7113"/>
    <cellStyle name="Normal 18 18 2 5 3 2" xfId="25537"/>
    <cellStyle name="Normal 18 18 2 5 3 2 2" xfId="25538"/>
    <cellStyle name="Normal 18 18 2 5 3 2 3" xfId="25539"/>
    <cellStyle name="Normal 18 18 2 5 3 2 4" xfId="25540"/>
    <cellStyle name="Normal 18 18 2 5 3 3" xfId="25541"/>
    <cellStyle name="Normal 18 18 2 5 3 4" xfId="25542"/>
    <cellStyle name="Normal 18 18 2 5 3 5" xfId="25543"/>
    <cellStyle name="Normal 18 18 2 5 3 6" xfId="25544"/>
    <cellStyle name="Normal 18 18 2 5 3 8" xfId="25536"/>
    <cellStyle name="Normal 18 18 2 5 4" xfId="25545"/>
    <cellStyle name="Normal 18 18 2 5 4 2" xfId="25546"/>
    <cellStyle name="Normal 18 18 2 5 4 3" xfId="25547"/>
    <cellStyle name="Normal 18 18 2 5 4 4" xfId="25548"/>
    <cellStyle name="Normal 18 18 2 5 5" xfId="25549"/>
    <cellStyle name="Normal 18 18 2 5 6" xfId="25550"/>
    <cellStyle name="Normal 18 18 2 5 7" xfId="25551"/>
    <cellStyle name="Normal 18 18 2 5 8" xfId="25552"/>
    <cellStyle name="Normal 18 18 2 6" xfId="25553"/>
    <cellStyle name="Normal 18 18 2 7" xfId="25554"/>
    <cellStyle name="Normal 18 18 3" xfId="1664"/>
    <cellStyle name="Normal 18 18 3 2" xfId="1665"/>
    <cellStyle name="Normal 18 18 3 2 2" xfId="3231"/>
    <cellStyle name="Normal 18 18 3 2 2 2" xfId="25556"/>
    <cellStyle name="Normal 18 18 3 2 2 4" xfId="25555"/>
    <cellStyle name="Normal 18 18 3 2 3" xfId="25557"/>
    <cellStyle name="Normal 18 18 3 2 4" xfId="25558"/>
    <cellStyle name="Normal 18 18 3 2 4 2" xfId="25559"/>
    <cellStyle name="Normal 18 18 3 2 5" xfId="25560"/>
    <cellStyle name="Normal 18 18 3 2 5 2" xfId="25561"/>
    <cellStyle name="Normal 18 18 3 3" xfId="1666"/>
    <cellStyle name="Normal 18 18 3 4" xfId="3809"/>
    <cellStyle name="Normal 18 18 3 4 10" xfId="25562"/>
    <cellStyle name="Normal 18 18 3 4 2" xfId="6107"/>
    <cellStyle name="Normal 18 18 3 4 2 2" xfId="7615"/>
    <cellStyle name="Normal 18 18 3 4 2 2 2" xfId="25565"/>
    <cellStyle name="Normal 18 18 3 4 2 2 2 2" xfId="25566"/>
    <cellStyle name="Normal 18 18 3 4 2 2 3" xfId="25567"/>
    <cellStyle name="Normal 18 18 3 4 2 2 4" xfId="25568"/>
    <cellStyle name="Normal 18 18 3 4 2 2 5" xfId="25569"/>
    <cellStyle name="Normal 18 18 3 4 2 2 7" xfId="25564"/>
    <cellStyle name="Normal 18 18 3 4 2 3" xfId="25570"/>
    <cellStyle name="Normal 18 18 3 4 2 3 2" xfId="25571"/>
    <cellStyle name="Normal 18 18 3 4 2 4" xfId="25572"/>
    <cellStyle name="Normal 18 18 3 4 2 5" xfId="25573"/>
    <cellStyle name="Normal 18 18 3 4 2 6" xfId="25574"/>
    <cellStyle name="Normal 18 18 3 4 2 8" xfId="25563"/>
    <cellStyle name="Normal 18 18 3 4 3" xfId="6861"/>
    <cellStyle name="Normal 18 18 3 4 3 2" xfId="25576"/>
    <cellStyle name="Normal 18 18 3 4 3 2 2" xfId="25577"/>
    <cellStyle name="Normal 18 18 3 4 3 2 3" xfId="25578"/>
    <cellStyle name="Normal 18 18 3 4 3 2 4" xfId="25579"/>
    <cellStyle name="Normal 18 18 3 4 3 3" xfId="25580"/>
    <cellStyle name="Normal 18 18 3 4 3 4" xfId="25581"/>
    <cellStyle name="Normal 18 18 3 4 3 5" xfId="25582"/>
    <cellStyle name="Normal 18 18 3 4 3 6" xfId="25583"/>
    <cellStyle name="Normal 18 18 3 4 3 8" xfId="25575"/>
    <cellStyle name="Normal 18 18 3 4 4" xfId="25584"/>
    <cellStyle name="Normal 18 18 3 4 4 2" xfId="25585"/>
    <cellStyle name="Normal 18 18 3 4 4 3" xfId="25586"/>
    <cellStyle name="Normal 18 18 3 4 4 4" xfId="25587"/>
    <cellStyle name="Normal 18 18 3 4 5" xfId="25588"/>
    <cellStyle name="Normal 18 18 3 4 6" xfId="25589"/>
    <cellStyle name="Normal 18 18 3 4 7" xfId="25590"/>
    <cellStyle name="Normal 18 18 3 4 8" xfId="25591"/>
    <cellStyle name="Normal 18 18 3 5" xfId="4232"/>
    <cellStyle name="Normal 18 18 3 5 10" xfId="25592"/>
    <cellStyle name="Normal 18 18 3 5 2" xfId="6360"/>
    <cellStyle name="Normal 18 18 3 5 2 2" xfId="7868"/>
    <cellStyle name="Normal 18 18 3 5 2 2 2" xfId="25595"/>
    <cellStyle name="Normal 18 18 3 5 2 2 2 2" xfId="25596"/>
    <cellStyle name="Normal 18 18 3 5 2 2 3" xfId="25597"/>
    <cellStyle name="Normal 18 18 3 5 2 2 4" xfId="25598"/>
    <cellStyle name="Normal 18 18 3 5 2 2 5" xfId="25599"/>
    <cellStyle name="Normal 18 18 3 5 2 2 7" xfId="25594"/>
    <cellStyle name="Normal 18 18 3 5 2 3" xfId="25600"/>
    <cellStyle name="Normal 18 18 3 5 2 3 2" xfId="25601"/>
    <cellStyle name="Normal 18 18 3 5 2 4" xfId="25602"/>
    <cellStyle name="Normal 18 18 3 5 2 5" xfId="25603"/>
    <cellStyle name="Normal 18 18 3 5 2 6" xfId="25604"/>
    <cellStyle name="Normal 18 18 3 5 2 8" xfId="25593"/>
    <cellStyle name="Normal 18 18 3 5 3" xfId="7114"/>
    <cellStyle name="Normal 18 18 3 5 3 2" xfId="25606"/>
    <cellStyle name="Normal 18 18 3 5 3 2 2" xfId="25607"/>
    <cellStyle name="Normal 18 18 3 5 3 2 3" xfId="25608"/>
    <cellStyle name="Normal 18 18 3 5 3 2 4" xfId="25609"/>
    <cellStyle name="Normal 18 18 3 5 3 3" xfId="25610"/>
    <cellStyle name="Normal 18 18 3 5 3 4" xfId="25611"/>
    <cellStyle name="Normal 18 18 3 5 3 5" xfId="25612"/>
    <cellStyle name="Normal 18 18 3 5 3 6" xfId="25613"/>
    <cellStyle name="Normal 18 18 3 5 3 8" xfId="25605"/>
    <cellStyle name="Normal 18 18 3 5 4" xfId="25614"/>
    <cellStyle name="Normal 18 18 3 5 4 2" xfId="25615"/>
    <cellStyle name="Normal 18 18 3 5 4 3" xfId="25616"/>
    <cellStyle name="Normal 18 18 3 5 4 4" xfId="25617"/>
    <cellStyle name="Normal 18 18 3 5 5" xfId="25618"/>
    <cellStyle name="Normal 18 18 3 5 6" xfId="25619"/>
    <cellStyle name="Normal 18 18 3 5 7" xfId="25620"/>
    <cellStyle name="Normal 18 18 3 5 8" xfId="25621"/>
    <cellStyle name="Normal 18 18 3 6" xfId="25622"/>
    <cellStyle name="Normal 18 18 3 7" xfId="25623"/>
    <cellStyle name="Normal 18 18 4" xfId="1667"/>
    <cellStyle name="Normal 18 18 4 2" xfId="1668"/>
    <cellStyle name="Normal 18 18 4 2 2" xfId="3232"/>
    <cellStyle name="Normal 18 18 4 2 2 2" xfId="25625"/>
    <cellStyle name="Normal 18 18 4 2 2 4" xfId="25624"/>
    <cellStyle name="Normal 18 18 4 2 3" xfId="25626"/>
    <cellStyle name="Normal 18 18 4 2 4" xfId="25627"/>
    <cellStyle name="Normal 18 18 4 2 4 2" xfId="25628"/>
    <cellStyle name="Normal 18 18 4 2 5" xfId="25629"/>
    <cellStyle name="Normal 18 18 4 2 5 2" xfId="25630"/>
    <cellStyle name="Normal 18 18 4 3" xfId="1669"/>
    <cellStyle name="Normal 18 18 4 4" xfId="3808"/>
    <cellStyle name="Normal 18 18 4 4 10" xfId="25631"/>
    <cellStyle name="Normal 18 18 4 4 2" xfId="6106"/>
    <cellStyle name="Normal 18 18 4 4 2 2" xfId="7614"/>
    <cellStyle name="Normal 18 18 4 4 2 2 2" xfId="25634"/>
    <cellStyle name="Normal 18 18 4 4 2 2 2 2" xfId="25635"/>
    <cellStyle name="Normal 18 18 4 4 2 2 3" xfId="25636"/>
    <cellStyle name="Normal 18 18 4 4 2 2 4" xfId="25637"/>
    <cellStyle name="Normal 18 18 4 4 2 2 5" xfId="25638"/>
    <cellStyle name="Normal 18 18 4 4 2 2 7" xfId="25633"/>
    <cellStyle name="Normal 18 18 4 4 2 3" xfId="25639"/>
    <cellStyle name="Normal 18 18 4 4 2 3 2" xfId="25640"/>
    <cellStyle name="Normal 18 18 4 4 2 4" xfId="25641"/>
    <cellStyle name="Normal 18 18 4 4 2 5" xfId="25642"/>
    <cellStyle name="Normal 18 18 4 4 2 6" xfId="25643"/>
    <cellStyle name="Normal 18 18 4 4 2 8" xfId="25632"/>
    <cellStyle name="Normal 18 18 4 4 3" xfId="6860"/>
    <cellStyle name="Normal 18 18 4 4 3 2" xfId="25645"/>
    <cellStyle name="Normal 18 18 4 4 3 2 2" xfId="25646"/>
    <cellStyle name="Normal 18 18 4 4 3 2 3" xfId="25647"/>
    <cellStyle name="Normal 18 18 4 4 3 2 4" xfId="25648"/>
    <cellStyle name="Normal 18 18 4 4 3 3" xfId="25649"/>
    <cellStyle name="Normal 18 18 4 4 3 4" xfId="25650"/>
    <cellStyle name="Normal 18 18 4 4 3 5" xfId="25651"/>
    <cellStyle name="Normal 18 18 4 4 3 6" xfId="25652"/>
    <cellStyle name="Normal 18 18 4 4 3 8" xfId="25644"/>
    <cellStyle name="Normal 18 18 4 4 4" xfId="25653"/>
    <cellStyle name="Normal 18 18 4 4 4 2" xfId="25654"/>
    <cellStyle name="Normal 18 18 4 4 4 3" xfId="25655"/>
    <cellStyle name="Normal 18 18 4 4 4 4" xfId="25656"/>
    <cellStyle name="Normal 18 18 4 4 5" xfId="25657"/>
    <cellStyle name="Normal 18 18 4 4 6" xfId="25658"/>
    <cellStyle name="Normal 18 18 4 4 7" xfId="25659"/>
    <cellStyle name="Normal 18 18 4 4 8" xfId="25660"/>
    <cellStyle name="Normal 18 18 4 5" xfId="4233"/>
    <cellStyle name="Normal 18 18 4 5 10" xfId="25661"/>
    <cellStyle name="Normal 18 18 4 5 2" xfId="6361"/>
    <cellStyle name="Normal 18 18 4 5 2 2" xfId="7869"/>
    <cellStyle name="Normal 18 18 4 5 2 2 2" xfId="25664"/>
    <cellStyle name="Normal 18 18 4 5 2 2 2 2" xfId="25665"/>
    <cellStyle name="Normal 18 18 4 5 2 2 3" xfId="25666"/>
    <cellStyle name="Normal 18 18 4 5 2 2 4" xfId="25667"/>
    <cellStyle name="Normal 18 18 4 5 2 2 5" xfId="25668"/>
    <cellStyle name="Normal 18 18 4 5 2 2 7" xfId="25663"/>
    <cellStyle name="Normal 18 18 4 5 2 3" xfId="25669"/>
    <cellStyle name="Normal 18 18 4 5 2 3 2" xfId="25670"/>
    <cellStyle name="Normal 18 18 4 5 2 4" xfId="25671"/>
    <cellStyle name="Normal 18 18 4 5 2 5" xfId="25672"/>
    <cellStyle name="Normal 18 18 4 5 2 6" xfId="25673"/>
    <cellStyle name="Normal 18 18 4 5 2 8" xfId="25662"/>
    <cellStyle name="Normal 18 18 4 5 3" xfId="7115"/>
    <cellStyle name="Normal 18 18 4 5 3 2" xfId="25675"/>
    <cellStyle name="Normal 18 18 4 5 3 2 2" xfId="25676"/>
    <cellStyle name="Normal 18 18 4 5 3 2 3" xfId="25677"/>
    <cellStyle name="Normal 18 18 4 5 3 2 4" xfId="25678"/>
    <cellStyle name="Normal 18 18 4 5 3 3" xfId="25679"/>
    <cellStyle name="Normal 18 18 4 5 3 4" xfId="25680"/>
    <cellStyle name="Normal 18 18 4 5 3 5" xfId="25681"/>
    <cellStyle name="Normal 18 18 4 5 3 6" xfId="25682"/>
    <cellStyle name="Normal 18 18 4 5 3 8" xfId="25674"/>
    <cellStyle name="Normal 18 18 4 5 4" xfId="25683"/>
    <cellStyle name="Normal 18 18 4 5 4 2" xfId="25684"/>
    <cellStyle name="Normal 18 18 4 5 4 3" xfId="25685"/>
    <cellStyle name="Normal 18 18 4 5 4 4" xfId="25686"/>
    <cellStyle name="Normal 18 18 4 5 5" xfId="25687"/>
    <cellStyle name="Normal 18 18 4 5 6" xfId="25688"/>
    <cellStyle name="Normal 18 18 4 5 7" xfId="25689"/>
    <cellStyle name="Normal 18 18 4 5 8" xfId="25690"/>
    <cellStyle name="Normal 18 18 4 6" xfId="25691"/>
    <cellStyle name="Normal 18 18 4 7" xfId="25692"/>
    <cellStyle name="Normal 18 18 5" xfId="1670"/>
    <cellStyle name="Normal 18 18 5 2" xfId="1671"/>
    <cellStyle name="Normal 18 18 5 2 2" xfId="3233"/>
    <cellStyle name="Normal 18 18 5 2 2 2" xfId="25694"/>
    <cellStyle name="Normal 18 18 5 2 2 4" xfId="25693"/>
    <cellStyle name="Normal 18 18 5 2 3" xfId="25695"/>
    <cellStyle name="Normal 18 18 5 2 4" xfId="25696"/>
    <cellStyle name="Normal 18 18 5 2 4 2" xfId="25697"/>
    <cellStyle name="Normal 18 18 5 2 5" xfId="25698"/>
    <cellStyle name="Normal 18 18 5 2 5 2" xfId="25699"/>
    <cellStyle name="Normal 18 18 5 3" xfId="1672"/>
    <cellStyle name="Normal 18 18 5 4" xfId="3807"/>
    <cellStyle name="Normal 18 18 5 4 10" xfId="25700"/>
    <cellStyle name="Normal 18 18 5 4 2" xfId="6105"/>
    <cellStyle name="Normal 18 18 5 4 2 2" xfId="7613"/>
    <cellStyle name="Normal 18 18 5 4 2 2 2" xfId="25703"/>
    <cellStyle name="Normal 18 18 5 4 2 2 2 2" xfId="25704"/>
    <cellStyle name="Normal 18 18 5 4 2 2 3" xfId="25705"/>
    <cellStyle name="Normal 18 18 5 4 2 2 4" xfId="25706"/>
    <cellStyle name="Normal 18 18 5 4 2 2 5" xfId="25707"/>
    <cellStyle name="Normal 18 18 5 4 2 2 7" xfId="25702"/>
    <cellStyle name="Normal 18 18 5 4 2 3" xfId="25708"/>
    <cellStyle name="Normal 18 18 5 4 2 3 2" xfId="25709"/>
    <cellStyle name="Normal 18 18 5 4 2 4" xfId="25710"/>
    <cellStyle name="Normal 18 18 5 4 2 5" xfId="25711"/>
    <cellStyle name="Normal 18 18 5 4 2 6" xfId="25712"/>
    <cellStyle name="Normal 18 18 5 4 2 8" xfId="25701"/>
    <cellStyle name="Normal 18 18 5 4 3" xfId="6859"/>
    <cellStyle name="Normal 18 18 5 4 3 2" xfId="25714"/>
    <cellStyle name="Normal 18 18 5 4 3 2 2" xfId="25715"/>
    <cellStyle name="Normal 18 18 5 4 3 2 3" xfId="25716"/>
    <cellStyle name="Normal 18 18 5 4 3 2 4" xfId="25717"/>
    <cellStyle name="Normal 18 18 5 4 3 3" xfId="25718"/>
    <cellStyle name="Normal 18 18 5 4 3 4" xfId="25719"/>
    <cellStyle name="Normal 18 18 5 4 3 5" xfId="25720"/>
    <cellStyle name="Normal 18 18 5 4 3 6" xfId="25721"/>
    <cellStyle name="Normal 18 18 5 4 3 8" xfId="25713"/>
    <cellStyle name="Normal 18 18 5 4 4" xfId="25722"/>
    <cellStyle name="Normal 18 18 5 4 4 2" xfId="25723"/>
    <cellStyle name="Normal 18 18 5 4 4 3" xfId="25724"/>
    <cellStyle name="Normal 18 18 5 4 4 4" xfId="25725"/>
    <cellStyle name="Normal 18 18 5 4 5" xfId="25726"/>
    <cellStyle name="Normal 18 18 5 4 6" xfId="25727"/>
    <cellStyle name="Normal 18 18 5 4 7" xfId="25728"/>
    <cellStyle name="Normal 18 18 5 4 8" xfId="25729"/>
    <cellStyle name="Normal 18 18 5 5" xfId="4234"/>
    <cellStyle name="Normal 18 18 5 5 10" xfId="25730"/>
    <cellStyle name="Normal 18 18 5 5 2" xfId="6362"/>
    <cellStyle name="Normal 18 18 5 5 2 2" xfId="7870"/>
    <cellStyle name="Normal 18 18 5 5 2 2 2" xfId="25733"/>
    <cellStyle name="Normal 18 18 5 5 2 2 2 2" xfId="25734"/>
    <cellStyle name="Normal 18 18 5 5 2 2 3" xfId="25735"/>
    <cellStyle name="Normal 18 18 5 5 2 2 4" xfId="25736"/>
    <cellStyle name="Normal 18 18 5 5 2 2 5" xfId="25737"/>
    <cellStyle name="Normal 18 18 5 5 2 2 7" xfId="25732"/>
    <cellStyle name="Normal 18 18 5 5 2 3" xfId="25738"/>
    <cellStyle name="Normal 18 18 5 5 2 3 2" xfId="25739"/>
    <cellStyle name="Normal 18 18 5 5 2 4" xfId="25740"/>
    <cellStyle name="Normal 18 18 5 5 2 5" xfId="25741"/>
    <cellStyle name="Normal 18 18 5 5 2 6" xfId="25742"/>
    <cellStyle name="Normal 18 18 5 5 2 8" xfId="25731"/>
    <cellStyle name="Normal 18 18 5 5 3" xfId="7116"/>
    <cellStyle name="Normal 18 18 5 5 3 2" xfId="25744"/>
    <cellStyle name="Normal 18 18 5 5 3 2 2" xfId="25745"/>
    <cellStyle name="Normal 18 18 5 5 3 2 3" xfId="25746"/>
    <cellStyle name="Normal 18 18 5 5 3 2 4" xfId="25747"/>
    <cellStyle name="Normal 18 18 5 5 3 3" xfId="25748"/>
    <cellStyle name="Normal 18 18 5 5 3 4" xfId="25749"/>
    <cellStyle name="Normal 18 18 5 5 3 5" xfId="25750"/>
    <cellStyle name="Normal 18 18 5 5 3 6" xfId="25751"/>
    <cellStyle name="Normal 18 18 5 5 3 8" xfId="25743"/>
    <cellStyle name="Normal 18 18 5 5 4" xfId="25752"/>
    <cellStyle name="Normal 18 18 5 5 4 2" xfId="25753"/>
    <cellStyle name="Normal 18 18 5 5 4 3" xfId="25754"/>
    <cellStyle name="Normal 18 18 5 5 4 4" xfId="25755"/>
    <cellStyle name="Normal 18 18 5 5 5" xfId="25756"/>
    <cellStyle name="Normal 18 18 5 5 6" xfId="25757"/>
    <cellStyle name="Normal 18 18 5 5 7" xfId="25758"/>
    <cellStyle name="Normal 18 18 5 5 8" xfId="25759"/>
    <cellStyle name="Normal 18 18 5 6" xfId="25760"/>
    <cellStyle name="Normal 18 18 5 7" xfId="25761"/>
    <cellStyle name="Normal 18 18 6" xfId="1673"/>
    <cellStyle name="Normal 18 18 6 2" xfId="1674"/>
    <cellStyle name="Normal 18 18 6 2 2" xfId="3234"/>
    <cellStyle name="Normal 18 18 6 2 2 2" xfId="25763"/>
    <cellStyle name="Normal 18 18 6 2 2 4" xfId="25762"/>
    <cellStyle name="Normal 18 18 6 2 3" xfId="25764"/>
    <cellStyle name="Normal 18 18 6 2 4" xfId="25765"/>
    <cellStyle name="Normal 18 18 6 2 4 2" xfId="25766"/>
    <cellStyle name="Normal 18 18 6 2 5" xfId="25767"/>
    <cellStyle name="Normal 18 18 6 2 5 2" xfId="25768"/>
    <cellStyle name="Normal 18 18 6 3" xfId="1675"/>
    <cellStyle name="Normal 18 18 6 4" xfId="3806"/>
    <cellStyle name="Normal 18 18 6 4 10" xfId="25769"/>
    <cellStyle name="Normal 18 18 6 4 2" xfId="6104"/>
    <cellStyle name="Normal 18 18 6 4 2 2" xfId="7612"/>
    <cellStyle name="Normal 18 18 6 4 2 2 2" xfId="25772"/>
    <cellStyle name="Normal 18 18 6 4 2 2 2 2" xfId="25773"/>
    <cellStyle name="Normal 18 18 6 4 2 2 3" xfId="25774"/>
    <cellStyle name="Normal 18 18 6 4 2 2 4" xfId="25775"/>
    <cellStyle name="Normal 18 18 6 4 2 2 5" xfId="25776"/>
    <cellStyle name="Normal 18 18 6 4 2 2 7" xfId="25771"/>
    <cellStyle name="Normal 18 18 6 4 2 3" xfId="25777"/>
    <cellStyle name="Normal 18 18 6 4 2 3 2" xfId="25778"/>
    <cellStyle name="Normal 18 18 6 4 2 4" xfId="25779"/>
    <cellStyle name="Normal 18 18 6 4 2 5" xfId="25780"/>
    <cellStyle name="Normal 18 18 6 4 2 6" xfId="25781"/>
    <cellStyle name="Normal 18 18 6 4 2 8" xfId="25770"/>
    <cellStyle name="Normal 18 18 6 4 3" xfId="6858"/>
    <cellStyle name="Normal 18 18 6 4 3 2" xfId="25783"/>
    <cellStyle name="Normal 18 18 6 4 3 2 2" xfId="25784"/>
    <cellStyle name="Normal 18 18 6 4 3 2 3" xfId="25785"/>
    <cellStyle name="Normal 18 18 6 4 3 2 4" xfId="25786"/>
    <cellStyle name="Normal 18 18 6 4 3 3" xfId="25787"/>
    <cellStyle name="Normal 18 18 6 4 3 4" xfId="25788"/>
    <cellStyle name="Normal 18 18 6 4 3 5" xfId="25789"/>
    <cellStyle name="Normal 18 18 6 4 3 6" xfId="25790"/>
    <cellStyle name="Normal 18 18 6 4 3 8" xfId="25782"/>
    <cellStyle name="Normal 18 18 6 4 4" xfId="25791"/>
    <cellStyle name="Normal 18 18 6 4 4 2" xfId="25792"/>
    <cellStyle name="Normal 18 18 6 4 4 3" xfId="25793"/>
    <cellStyle name="Normal 18 18 6 4 4 4" xfId="25794"/>
    <cellStyle name="Normal 18 18 6 4 5" xfId="25795"/>
    <cellStyle name="Normal 18 18 6 4 6" xfId="25796"/>
    <cellStyle name="Normal 18 18 6 4 7" xfId="25797"/>
    <cellStyle name="Normal 18 18 6 4 8" xfId="25798"/>
    <cellStyle name="Normal 18 18 6 5" xfId="4235"/>
    <cellStyle name="Normal 18 18 6 5 10" xfId="25799"/>
    <cellStyle name="Normal 18 18 6 5 2" xfId="6363"/>
    <cellStyle name="Normal 18 18 6 5 2 2" xfId="7871"/>
    <cellStyle name="Normal 18 18 6 5 2 2 2" xfId="25802"/>
    <cellStyle name="Normal 18 18 6 5 2 2 2 2" xfId="25803"/>
    <cellStyle name="Normal 18 18 6 5 2 2 3" xfId="25804"/>
    <cellStyle name="Normal 18 18 6 5 2 2 4" xfId="25805"/>
    <cellStyle name="Normal 18 18 6 5 2 2 5" xfId="25806"/>
    <cellStyle name="Normal 18 18 6 5 2 2 7" xfId="25801"/>
    <cellStyle name="Normal 18 18 6 5 2 3" xfId="25807"/>
    <cellStyle name="Normal 18 18 6 5 2 3 2" xfId="25808"/>
    <cellStyle name="Normal 18 18 6 5 2 4" xfId="25809"/>
    <cellStyle name="Normal 18 18 6 5 2 5" xfId="25810"/>
    <cellStyle name="Normal 18 18 6 5 2 6" xfId="25811"/>
    <cellStyle name="Normal 18 18 6 5 2 8" xfId="25800"/>
    <cellStyle name="Normal 18 18 6 5 3" xfId="7117"/>
    <cellStyle name="Normal 18 18 6 5 3 2" xfId="25813"/>
    <cellStyle name="Normal 18 18 6 5 3 2 2" xfId="25814"/>
    <cellStyle name="Normal 18 18 6 5 3 2 3" xfId="25815"/>
    <cellStyle name="Normal 18 18 6 5 3 2 4" xfId="25816"/>
    <cellStyle name="Normal 18 18 6 5 3 3" xfId="25817"/>
    <cellStyle name="Normal 18 18 6 5 3 4" xfId="25818"/>
    <cellStyle name="Normal 18 18 6 5 3 5" xfId="25819"/>
    <cellStyle name="Normal 18 18 6 5 3 6" xfId="25820"/>
    <cellStyle name="Normal 18 18 6 5 3 8" xfId="25812"/>
    <cellStyle name="Normal 18 18 6 5 4" xfId="25821"/>
    <cellStyle name="Normal 18 18 6 5 4 2" xfId="25822"/>
    <cellStyle name="Normal 18 18 6 5 4 3" xfId="25823"/>
    <cellStyle name="Normal 18 18 6 5 4 4" xfId="25824"/>
    <cellStyle name="Normal 18 18 6 5 5" xfId="25825"/>
    <cellStyle name="Normal 18 18 6 5 6" xfId="25826"/>
    <cellStyle name="Normal 18 18 6 5 7" xfId="25827"/>
    <cellStyle name="Normal 18 18 6 5 8" xfId="25828"/>
    <cellStyle name="Normal 18 18 6 6" xfId="25829"/>
    <cellStyle name="Normal 18 18 6 7" xfId="25830"/>
    <cellStyle name="Normal 18 18 7" xfId="1676"/>
    <cellStyle name="Normal 18 18 7 2" xfId="1677"/>
    <cellStyle name="Normal 18 18 7 2 2" xfId="3235"/>
    <cellStyle name="Normal 18 18 7 2 2 2" xfId="25832"/>
    <cellStyle name="Normal 18 18 7 2 2 4" xfId="25831"/>
    <cellStyle name="Normal 18 18 7 2 3" xfId="25833"/>
    <cellStyle name="Normal 18 18 7 2 4" xfId="25834"/>
    <cellStyle name="Normal 18 18 7 2 4 2" xfId="25835"/>
    <cellStyle name="Normal 18 18 7 2 5" xfId="25836"/>
    <cellStyle name="Normal 18 18 7 2 5 2" xfId="25837"/>
    <cellStyle name="Normal 18 18 7 3" xfId="1678"/>
    <cellStyle name="Normal 18 18 7 4" xfId="3805"/>
    <cellStyle name="Normal 18 18 7 4 10" xfId="25838"/>
    <cellStyle name="Normal 18 18 7 4 2" xfId="6103"/>
    <cellStyle name="Normal 18 18 7 4 2 2" xfId="7611"/>
    <cellStyle name="Normal 18 18 7 4 2 2 2" xfId="25841"/>
    <cellStyle name="Normal 18 18 7 4 2 2 2 2" xfId="25842"/>
    <cellStyle name="Normal 18 18 7 4 2 2 3" xfId="25843"/>
    <cellStyle name="Normal 18 18 7 4 2 2 4" xfId="25844"/>
    <cellStyle name="Normal 18 18 7 4 2 2 5" xfId="25845"/>
    <cellStyle name="Normal 18 18 7 4 2 2 7" xfId="25840"/>
    <cellStyle name="Normal 18 18 7 4 2 3" xfId="25846"/>
    <cellStyle name="Normal 18 18 7 4 2 3 2" xfId="25847"/>
    <cellStyle name="Normal 18 18 7 4 2 4" xfId="25848"/>
    <cellStyle name="Normal 18 18 7 4 2 5" xfId="25849"/>
    <cellStyle name="Normal 18 18 7 4 2 6" xfId="25850"/>
    <cellStyle name="Normal 18 18 7 4 2 8" xfId="25839"/>
    <cellStyle name="Normal 18 18 7 4 3" xfId="6857"/>
    <cellStyle name="Normal 18 18 7 4 3 2" xfId="25852"/>
    <cellStyle name="Normal 18 18 7 4 3 2 2" xfId="25853"/>
    <cellStyle name="Normal 18 18 7 4 3 2 3" xfId="25854"/>
    <cellStyle name="Normal 18 18 7 4 3 2 4" xfId="25855"/>
    <cellStyle name="Normal 18 18 7 4 3 3" xfId="25856"/>
    <cellStyle name="Normal 18 18 7 4 3 4" xfId="25857"/>
    <cellStyle name="Normal 18 18 7 4 3 5" xfId="25858"/>
    <cellStyle name="Normal 18 18 7 4 3 6" xfId="25859"/>
    <cellStyle name="Normal 18 18 7 4 3 8" xfId="25851"/>
    <cellStyle name="Normal 18 18 7 4 4" xfId="25860"/>
    <cellStyle name="Normal 18 18 7 4 4 2" xfId="25861"/>
    <cellStyle name="Normal 18 18 7 4 4 3" xfId="25862"/>
    <cellStyle name="Normal 18 18 7 4 4 4" xfId="25863"/>
    <cellStyle name="Normal 18 18 7 4 5" xfId="25864"/>
    <cellStyle name="Normal 18 18 7 4 6" xfId="25865"/>
    <cellStyle name="Normal 18 18 7 4 7" xfId="25866"/>
    <cellStyle name="Normal 18 18 7 4 8" xfId="25867"/>
    <cellStyle name="Normal 18 18 7 5" xfId="4236"/>
    <cellStyle name="Normal 18 18 7 5 10" xfId="25868"/>
    <cellStyle name="Normal 18 18 7 5 2" xfId="6364"/>
    <cellStyle name="Normal 18 18 7 5 2 2" xfId="7872"/>
    <cellStyle name="Normal 18 18 7 5 2 2 2" xfId="25871"/>
    <cellStyle name="Normal 18 18 7 5 2 2 2 2" xfId="25872"/>
    <cellStyle name="Normal 18 18 7 5 2 2 3" xfId="25873"/>
    <cellStyle name="Normal 18 18 7 5 2 2 4" xfId="25874"/>
    <cellStyle name="Normal 18 18 7 5 2 2 5" xfId="25875"/>
    <cellStyle name="Normal 18 18 7 5 2 2 7" xfId="25870"/>
    <cellStyle name="Normal 18 18 7 5 2 3" xfId="25876"/>
    <cellStyle name="Normal 18 18 7 5 2 3 2" xfId="25877"/>
    <cellStyle name="Normal 18 18 7 5 2 4" xfId="25878"/>
    <cellStyle name="Normal 18 18 7 5 2 5" xfId="25879"/>
    <cellStyle name="Normal 18 18 7 5 2 6" xfId="25880"/>
    <cellStyle name="Normal 18 18 7 5 2 8" xfId="25869"/>
    <cellStyle name="Normal 18 18 7 5 3" xfId="7118"/>
    <cellStyle name="Normal 18 18 7 5 3 2" xfId="25882"/>
    <cellStyle name="Normal 18 18 7 5 3 2 2" xfId="25883"/>
    <cellStyle name="Normal 18 18 7 5 3 2 3" xfId="25884"/>
    <cellStyle name="Normal 18 18 7 5 3 2 4" xfId="25885"/>
    <cellStyle name="Normal 18 18 7 5 3 3" xfId="25886"/>
    <cellStyle name="Normal 18 18 7 5 3 4" xfId="25887"/>
    <cellStyle name="Normal 18 18 7 5 3 5" xfId="25888"/>
    <cellStyle name="Normal 18 18 7 5 3 6" xfId="25889"/>
    <cellStyle name="Normal 18 18 7 5 3 8" xfId="25881"/>
    <cellStyle name="Normal 18 18 7 5 4" xfId="25890"/>
    <cellStyle name="Normal 18 18 7 5 4 2" xfId="25891"/>
    <cellStyle name="Normal 18 18 7 5 4 3" xfId="25892"/>
    <cellStyle name="Normal 18 18 7 5 4 4" xfId="25893"/>
    <cellStyle name="Normal 18 18 7 5 5" xfId="25894"/>
    <cellStyle name="Normal 18 18 7 5 6" xfId="25895"/>
    <cellStyle name="Normal 18 18 7 5 7" xfId="25896"/>
    <cellStyle name="Normal 18 18 7 5 8" xfId="25897"/>
    <cellStyle name="Normal 18 18 7 6" xfId="25898"/>
    <cellStyle name="Normal 18 18 7 7" xfId="25899"/>
    <cellStyle name="Normal 18 18 8" xfId="1679"/>
    <cellStyle name="Normal 18 18 8 2" xfId="1680"/>
    <cellStyle name="Normal 18 18 8 2 2" xfId="3236"/>
    <cellStyle name="Normal 18 18 8 2 2 2" xfId="25901"/>
    <cellStyle name="Normal 18 18 8 2 2 4" xfId="25900"/>
    <cellStyle name="Normal 18 18 8 2 3" xfId="25902"/>
    <cellStyle name="Normal 18 18 8 2 4" xfId="25903"/>
    <cellStyle name="Normal 18 18 8 2 4 2" xfId="25904"/>
    <cellStyle name="Normal 18 18 8 2 5" xfId="25905"/>
    <cellStyle name="Normal 18 18 8 2 5 2" xfId="25906"/>
    <cellStyle name="Normal 18 18 8 3" xfId="1681"/>
    <cellStyle name="Normal 18 18 8 4" xfId="3804"/>
    <cellStyle name="Normal 18 18 8 4 10" xfId="25907"/>
    <cellStyle name="Normal 18 18 8 4 2" xfId="6102"/>
    <cellStyle name="Normal 18 18 8 4 2 2" xfId="7610"/>
    <cellStyle name="Normal 18 18 8 4 2 2 2" xfId="25910"/>
    <cellStyle name="Normal 18 18 8 4 2 2 2 2" xfId="25911"/>
    <cellStyle name="Normal 18 18 8 4 2 2 3" xfId="25912"/>
    <cellStyle name="Normal 18 18 8 4 2 2 4" xfId="25913"/>
    <cellStyle name="Normal 18 18 8 4 2 2 5" xfId="25914"/>
    <cellStyle name="Normal 18 18 8 4 2 2 7" xfId="25909"/>
    <cellStyle name="Normal 18 18 8 4 2 3" xfId="25915"/>
    <cellStyle name="Normal 18 18 8 4 2 3 2" xfId="25916"/>
    <cellStyle name="Normal 18 18 8 4 2 4" xfId="25917"/>
    <cellStyle name="Normal 18 18 8 4 2 5" xfId="25918"/>
    <cellStyle name="Normal 18 18 8 4 2 6" xfId="25919"/>
    <cellStyle name="Normal 18 18 8 4 2 8" xfId="25908"/>
    <cellStyle name="Normal 18 18 8 4 3" xfId="6856"/>
    <cellStyle name="Normal 18 18 8 4 3 2" xfId="25921"/>
    <cellStyle name="Normal 18 18 8 4 3 2 2" xfId="25922"/>
    <cellStyle name="Normal 18 18 8 4 3 2 3" xfId="25923"/>
    <cellStyle name="Normal 18 18 8 4 3 2 4" xfId="25924"/>
    <cellStyle name="Normal 18 18 8 4 3 3" xfId="25925"/>
    <cellStyle name="Normal 18 18 8 4 3 4" xfId="25926"/>
    <cellStyle name="Normal 18 18 8 4 3 5" xfId="25927"/>
    <cellStyle name="Normal 18 18 8 4 3 6" xfId="25928"/>
    <cellStyle name="Normal 18 18 8 4 3 8" xfId="25920"/>
    <cellStyle name="Normal 18 18 8 4 4" xfId="25929"/>
    <cellStyle name="Normal 18 18 8 4 4 2" xfId="25930"/>
    <cellStyle name="Normal 18 18 8 4 4 3" xfId="25931"/>
    <cellStyle name="Normal 18 18 8 4 4 4" xfId="25932"/>
    <cellStyle name="Normal 18 18 8 4 5" xfId="25933"/>
    <cellStyle name="Normal 18 18 8 4 6" xfId="25934"/>
    <cellStyle name="Normal 18 18 8 4 7" xfId="25935"/>
    <cellStyle name="Normal 18 18 8 4 8" xfId="25936"/>
    <cellStyle name="Normal 18 18 8 5" xfId="4237"/>
    <cellStyle name="Normal 18 18 8 5 10" xfId="25937"/>
    <cellStyle name="Normal 18 18 8 5 2" xfId="6365"/>
    <cellStyle name="Normal 18 18 8 5 2 2" xfId="7873"/>
    <cellStyle name="Normal 18 18 8 5 2 2 2" xfId="25940"/>
    <cellStyle name="Normal 18 18 8 5 2 2 2 2" xfId="25941"/>
    <cellStyle name="Normal 18 18 8 5 2 2 3" xfId="25942"/>
    <cellStyle name="Normal 18 18 8 5 2 2 4" xfId="25943"/>
    <cellStyle name="Normal 18 18 8 5 2 2 5" xfId="25944"/>
    <cellStyle name="Normal 18 18 8 5 2 2 7" xfId="25939"/>
    <cellStyle name="Normal 18 18 8 5 2 3" xfId="25945"/>
    <cellStyle name="Normal 18 18 8 5 2 3 2" xfId="25946"/>
    <cellStyle name="Normal 18 18 8 5 2 4" xfId="25947"/>
    <cellStyle name="Normal 18 18 8 5 2 5" xfId="25948"/>
    <cellStyle name="Normal 18 18 8 5 2 6" xfId="25949"/>
    <cellStyle name="Normal 18 18 8 5 2 8" xfId="25938"/>
    <cellStyle name="Normal 18 18 8 5 3" xfId="7119"/>
    <cellStyle name="Normal 18 18 8 5 3 2" xfId="25951"/>
    <cellStyle name="Normal 18 18 8 5 3 2 2" xfId="25952"/>
    <cellStyle name="Normal 18 18 8 5 3 2 3" xfId="25953"/>
    <cellStyle name="Normal 18 18 8 5 3 2 4" xfId="25954"/>
    <cellStyle name="Normal 18 18 8 5 3 3" xfId="25955"/>
    <cellStyle name="Normal 18 18 8 5 3 4" xfId="25956"/>
    <cellStyle name="Normal 18 18 8 5 3 5" xfId="25957"/>
    <cellStyle name="Normal 18 18 8 5 3 6" xfId="25958"/>
    <cellStyle name="Normal 18 18 8 5 3 8" xfId="25950"/>
    <cellStyle name="Normal 18 18 8 5 4" xfId="25959"/>
    <cellStyle name="Normal 18 18 8 5 4 2" xfId="25960"/>
    <cellStyle name="Normal 18 18 8 5 4 3" xfId="25961"/>
    <cellStyle name="Normal 18 18 8 5 4 4" xfId="25962"/>
    <cellStyle name="Normal 18 18 8 5 5" xfId="25963"/>
    <cellStyle name="Normal 18 18 8 5 6" xfId="25964"/>
    <cellStyle name="Normal 18 18 8 5 7" xfId="25965"/>
    <cellStyle name="Normal 18 18 8 5 8" xfId="25966"/>
    <cellStyle name="Normal 18 18 8 6" xfId="25967"/>
    <cellStyle name="Normal 18 18 8 7" xfId="25968"/>
    <cellStyle name="Normal 18 18 9" xfId="1682"/>
    <cellStyle name="Normal 18 18 9 2" xfId="1683"/>
    <cellStyle name="Normal 18 18 9 2 2" xfId="3237"/>
    <cellStyle name="Normal 18 18 9 2 2 2" xfId="25970"/>
    <cellStyle name="Normal 18 18 9 2 2 4" xfId="25969"/>
    <cellStyle name="Normal 18 18 9 2 3" xfId="25971"/>
    <cellStyle name="Normal 18 18 9 2 4" xfId="25972"/>
    <cellStyle name="Normal 18 18 9 2 4 2" xfId="25973"/>
    <cellStyle name="Normal 18 18 9 2 5" xfId="25974"/>
    <cellStyle name="Normal 18 18 9 2 5 2" xfId="25975"/>
    <cellStyle name="Normal 18 18 9 3" xfId="1684"/>
    <cellStyle name="Normal 18 18 9 4" xfId="3803"/>
    <cellStyle name="Normal 18 18 9 4 10" xfId="25976"/>
    <cellStyle name="Normal 18 18 9 4 2" xfId="6101"/>
    <cellStyle name="Normal 18 18 9 4 2 2" xfId="7609"/>
    <cellStyle name="Normal 18 18 9 4 2 2 2" xfId="25979"/>
    <cellStyle name="Normal 18 18 9 4 2 2 2 2" xfId="25980"/>
    <cellStyle name="Normal 18 18 9 4 2 2 3" xfId="25981"/>
    <cellStyle name="Normal 18 18 9 4 2 2 4" xfId="25982"/>
    <cellStyle name="Normal 18 18 9 4 2 2 5" xfId="25983"/>
    <cellStyle name="Normal 18 18 9 4 2 2 7" xfId="25978"/>
    <cellStyle name="Normal 18 18 9 4 2 3" xfId="25984"/>
    <cellStyle name="Normal 18 18 9 4 2 3 2" xfId="25985"/>
    <cellStyle name="Normal 18 18 9 4 2 4" xfId="25986"/>
    <cellStyle name="Normal 18 18 9 4 2 5" xfId="25987"/>
    <cellStyle name="Normal 18 18 9 4 2 6" xfId="25988"/>
    <cellStyle name="Normal 18 18 9 4 2 8" xfId="25977"/>
    <cellStyle name="Normal 18 18 9 4 3" xfId="6855"/>
    <cellStyle name="Normal 18 18 9 4 3 2" xfId="25990"/>
    <cellStyle name="Normal 18 18 9 4 3 2 2" xfId="25991"/>
    <cellStyle name="Normal 18 18 9 4 3 2 3" xfId="25992"/>
    <cellStyle name="Normal 18 18 9 4 3 2 4" xfId="25993"/>
    <cellStyle name="Normal 18 18 9 4 3 3" xfId="25994"/>
    <cellStyle name="Normal 18 18 9 4 3 4" xfId="25995"/>
    <cellStyle name="Normal 18 18 9 4 3 5" xfId="25996"/>
    <cellStyle name="Normal 18 18 9 4 3 6" xfId="25997"/>
    <cellStyle name="Normal 18 18 9 4 3 8" xfId="25989"/>
    <cellStyle name="Normal 18 18 9 4 4" xfId="25998"/>
    <cellStyle name="Normal 18 18 9 4 4 2" xfId="25999"/>
    <cellStyle name="Normal 18 18 9 4 4 3" xfId="26000"/>
    <cellStyle name="Normal 18 18 9 4 4 4" xfId="26001"/>
    <cellStyle name="Normal 18 18 9 4 5" xfId="26002"/>
    <cellStyle name="Normal 18 18 9 4 6" xfId="26003"/>
    <cellStyle name="Normal 18 18 9 4 7" xfId="26004"/>
    <cellStyle name="Normal 18 18 9 4 8" xfId="26005"/>
    <cellStyle name="Normal 18 18 9 5" xfId="4238"/>
    <cellStyle name="Normal 18 18 9 5 10" xfId="26006"/>
    <cellStyle name="Normal 18 18 9 5 2" xfId="6366"/>
    <cellStyle name="Normal 18 18 9 5 2 2" xfId="7874"/>
    <cellStyle name="Normal 18 18 9 5 2 2 2" xfId="26009"/>
    <cellStyle name="Normal 18 18 9 5 2 2 2 2" xfId="26010"/>
    <cellStyle name="Normal 18 18 9 5 2 2 3" xfId="26011"/>
    <cellStyle name="Normal 18 18 9 5 2 2 4" xfId="26012"/>
    <cellStyle name="Normal 18 18 9 5 2 2 5" xfId="26013"/>
    <cellStyle name="Normal 18 18 9 5 2 2 7" xfId="26008"/>
    <cellStyle name="Normal 18 18 9 5 2 3" xfId="26014"/>
    <cellStyle name="Normal 18 18 9 5 2 3 2" xfId="26015"/>
    <cellStyle name="Normal 18 18 9 5 2 4" xfId="26016"/>
    <cellStyle name="Normal 18 18 9 5 2 5" xfId="26017"/>
    <cellStyle name="Normal 18 18 9 5 2 6" xfId="26018"/>
    <cellStyle name="Normal 18 18 9 5 2 8" xfId="26007"/>
    <cellStyle name="Normal 18 18 9 5 3" xfId="7120"/>
    <cellStyle name="Normal 18 18 9 5 3 2" xfId="26020"/>
    <cellStyle name="Normal 18 18 9 5 3 2 2" xfId="26021"/>
    <cellStyle name="Normal 18 18 9 5 3 2 3" xfId="26022"/>
    <cellStyle name="Normal 18 18 9 5 3 2 4" xfId="26023"/>
    <cellStyle name="Normal 18 18 9 5 3 3" xfId="26024"/>
    <cellStyle name="Normal 18 18 9 5 3 4" xfId="26025"/>
    <cellStyle name="Normal 18 18 9 5 3 5" xfId="26026"/>
    <cellStyle name="Normal 18 18 9 5 3 6" xfId="26027"/>
    <cellStyle name="Normal 18 18 9 5 3 8" xfId="26019"/>
    <cellStyle name="Normal 18 18 9 5 4" xfId="26028"/>
    <cellStyle name="Normal 18 18 9 5 4 2" xfId="26029"/>
    <cellStyle name="Normal 18 18 9 5 4 3" xfId="26030"/>
    <cellStyle name="Normal 18 18 9 5 4 4" xfId="26031"/>
    <cellStyle name="Normal 18 18 9 5 5" xfId="26032"/>
    <cellStyle name="Normal 18 18 9 5 6" xfId="26033"/>
    <cellStyle name="Normal 18 18 9 5 7" xfId="26034"/>
    <cellStyle name="Normal 18 18 9 5 8" xfId="26035"/>
    <cellStyle name="Normal 18 18 9 6" xfId="26036"/>
    <cellStyle name="Normal 18 18 9 7" xfId="26037"/>
    <cellStyle name="Normal 18 19" xfId="1685"/>
    <cellStyle name="Normal 18 19 2" xfId="1686"/>
    <cellStyle name="Normal 18 19 2 2" xfId="3238"/>
    <cellStyle name="Normal 18 19 2 2 2" xfId="26039"/>
    <cellStyle name="Normal 18 19 2 2 4" xfId="26038"/>
    <cellStyle name="Normal 18 19 2 3" xfId="26040"/>
    <cellStyle name="Normal 18 19 2 4" xfId="26041"/>
    <cellStyle name="Normal 18 19 2 4 2" xfId="26042"/>
    <cellStyle name="Normal 18 19 2 5" xfId="26043"/>
    <cellStyle name="Normal 18 19 2 5 2" xfId="26044"/>
    <cellStyle name="Normal 18 19 3" xfId="1687"/>
    <cellStyle name="Normal 18 19 4" xfId="3802"/>
    <cellStyle name="Normal 18 19 4 10" xfId="26045"/>
    <cellStyle name="Normal 18 19 4 2" xfId="6100"/>
    <cellStyle name="Normal 18 19 4 2 2" xfId="7608"/>
    <cellStyle name="Normal 18 19 4 2 2 2" xfId="26048"/>
    <cellStyle name="Normal 18 19 4 2 2 2 2" xfId="26049"/>
    <cellStyle name="Normal 18 19 4 2 2 3" xfId="26050"/>
    <cellStyle name="Normal 18 19 4 2 2 4" xfId="26051"/>
    <cellStyle name="Normal 18 19 4 2 2 5" xfId="26052"/>
    <cellStyle name="Normal 18 19 4 2 2 7" xfId="26047"/>
    <cellStyle name="Normal 18 19 4 2 3" xfId="26053"/>
    <cellStyle name="Normal 18 19 4 2 3 2" xfId="26054"/>
    <cellStyle name="Normal 18 19 4 2 4" xfId="26055"/>
    <cellStyle name="Normal 18 19 4 2 5" xfId="26056"/>
    <cellStyle name="Normal 18 19 4 2 6" xfId="26057"/>
    <cellStyle name="Normal 18 19 4 2 8" xfId="26046"/>
    <cellStyle name="Normal 18 19 4 3" xfId="6854"/>
    <cellStyle name="Normal 18 19 4 3 2" xfId="26059"/>
    <cellStyle name="Normal 18 19 4 3 2 2" xfId="26060"/>
    <cellStyle name="Normal 18 19 4 3 2 3" xfId="26061"/>
    <cellStyle name="Normal 18 19 4 3 2 4" xfId="26062"/>
    <cellStyle name="Normal 18 19 4 3 3" xfId="26063"/>
    <cellStyle name="Normal 18 19 4 3 4" xfId="26064"/>
    <cellStyle name="Normal 18 19 4 3 5" xfId="26065"/>
    <cellStyle name="Normal 18 19 4 3 6" xfId="26066"/>
    <cellStyle name="Normal 18 19 4 3 8" xfId="26058"/>
    <cellStyle name="Normal 18 19 4 4" xfId="26067"/>
    <cellStyle name="Normal 18 19 4 4 2" xfId="26068"/>
    <cellStyle name="Normal 18 19 4 4 3" xfId="26069"/>
    <cellStyle name="Normal 18 19 4 4 4" xfId="26070"/>
    <cellStyle name="Normal 18 19 4 5" xfId="26071"/>
    <cellStyle name="Normal 18 19 4 6" xfId="26072"/>
    <cellStyle name="Normal 18 19 4 7" xfId="26073"/>
    <cellStyle name="Normal 18 19 4 8" xfId="26074"/>
    <cellStyle name="Normal 18 19 5" xfId="4239"/>
    <cellStyle name="Normal 18 19 5 10" xfId="26075"/>
    <cellStyle name="Normal 18 19 5 2" xfId="6367"/>
    <cellStyle name="Normal 18 19 5 2 2" xfId="7875"/>
    <cellStyle name="Normal 18 19 5 2 2 2" xfId="26078"/>
    <cellStyle name="Normal 18 19 5 2 2 2 2" xfId="26079"/>
    <cellStyle name="Normal 18 19 5 2 2 3" xfId="26080"/>
    <cellStyle name="Normal 18 19 5 2 2 4" xfId="26081"/>
    <cellStyle name="Normal 18 19 5 2 2 5" xfId="26082"/>
    <cellStyle name="Normal 18 19 5 2 2 7" xfId="26077"/>
    <cellStyle name="Normal 18 19 5 2 3" xfId="26083"/>
    <cellStyle name="Normal 18 19 5 2 3 2" xfId="26084"/>
    <cellStyle name="Normal 18 19 5 2 4" xfId="26085"/>
    <cellStyle name="Normal 18 19 5 2 5" xfId="26086"/>
    <cellStyle name="Normal 18 19 5 2 6" xfId="26087"/>
    <cellStyle name="Normal 18 19 5 2 8" xfId="26076"/>
    <cellStyle name="Normal 18 19 5 3" xfId="7121"/>
    <cellStyle name="Normal 18 19 5 3 2" xfId="26089"/>
    <cellStyle name="Normal 18 19 5 3 2 2" xfId="26090"/>
    <cellStyle name="Normal 18 19 5 3 2 3" xfId="26091"/>
    <cellStyle name="Normal 18 19 5 3 2 4" xfId="26092"/>
    <cellStyle name="Normal 18 19 5 3 3" xfId="26093"/>
    <cellStyle name="Normal 18 19 5 3 4" xfId="26094"/>
    <cellStyle name="Normal 18 19 5 3 5" xfId="26095"/>
    <cellStyle name="Normal 18 19 5 3 6" xfId="26096"/>
    <cellStyle name="Normal 18 19 5 3 8" xfId="26088"/>
    <cellStyle name="Normal 18 19 5 4" xfId="26097"/>
    <cellStyle name="Normal 18 19 5 4 2" xfId="26098"/>
    <cellStyle name="Normal 18 19 5 4 3" xfId="26099"/>
    <cellStyle name="Normal 18 19 5 4 4" xfId="26100"/>
    <cellStyle name="Normal 18 19 5 5" xfId="26101"/>
    <cellStyle name="Normal 18 19 5 6" xfId="26102"/>
    <cellStyle name="Normal 18 19 5 7" xfId="26103"/>
    <cellStyle name="Normal 18 19 5 8" xfId="26104"/>
    <cellStyle name="Normal 18 19 6" xfId="26105"/>
    <cellStyle name="Normal 18 19 7" xfId="26106"/>
    <cellStyle name="Normal 18 2" xfId="1688"/>
    <cellStyle name="Normal 18 2 10" xfId="1689"/>
    <cellStyle name="Normal 18 2 10 2" xfId="1690"/>
    <cellStyle name="Normal 18 2 10 2 2" xfId="3239"/>
    <cellStyle name="Normal 18 2 10 2 2 2" xfId="26108"/>
    <cellStyle name="Normal 18 2 10 2 2 4" xfId="26107"/>
    <cellStyle name="Normal 18 2 10 2 3" xfId="26109"/>
    <cellStyle name="Normal 18 2 10 2 4" xfId="26110"/>
    <cellStyle name="Normal 18 2 10 2 4 2" xfId="26111"/>
    <cellStyle name="Normal 18 2 10 2 5" xfId="26112"/>
    <cellStyle name="Normal 18 2 10 2 5 2" xfId="26113"/>
    <cellStyle name="Normal 18 2 10 3" xfId="1691"/>
    <cellStyle name="Normal 18 2 10 4" xfId="3801"/>
    <cellStyle name="Normal 18 2 10 4 10" xfId="26114"/>
    <cellStyle name="Normal 18 2 10 4 2" xfId="6099"/>
    <cellStyle name="Normal 18 2 10 4 2 2" xfId="7607"/>
    <cellStyle name="Normal 18 2 10 4 2 2 2" xfId="26117"/>
    <cellStyle name="Normal 18 2 10 4 2 2 2 2" xfId="26118"/>
    <cellStyle name="Normal 18 2 10 4 2 2 3" xfId="26119"/>
    <cellStyle name="Normal 18 2 10 4 2 2 4" xfId="26120"/>
    <cellStyle name="Normal 18 2 10 4 2 2 5" xfId="26121"/>
    <cellStyle name="Normal 18 2 10 4 2 2 7" xfId="26116"/>
    <cellStyle name="Normal 18 2 10 4 2 3" xfId="26122"/>
    <cellStyle name="Normal 18 2 10 4 2 3 2" xfId="26123"/>
    <cellStyle name="Normal 18 2 10 4 2 4" xfId="26124"/>
    <cellStyle name="Normal 18 2 10 4 2 5" xfId="26125"/>
    <cellStyle name="Normal 18 2 10 4 2 6" xfId="26126"/>
    <cellStyle name="Normal 18 2 10 4 2 8" xfId="26115"/>
    <cellStyle name="Normal 18 2 10 4 3" xfId="6853"/>
    <cellStyle name="Normal 18 2 10 4 3 2" xfId="26128"/>
    <cellStyle name="Normal 18 2 10 4 3 2 2" xfId="26129"/>
    <cellStyle name="Normal 18 2 10 4 3 2 3" xfId="26130"/>
    <cellStyle name="Normal 18 2 10 4 3 2 4" xfId="26131"/>
    <cellStyle name="Normal 18 2 10 4 3 3" xfId="26132"/>
    <cellStyle name="Normal 18 2 10 4 3 4" xfId="26133"/>
    <cellStyle name="Normal 18 2 10 4 3 5" xfId="26134"/>
    <cellStyle name="Normal 18 2 10 4 3 6" xfId="26135"/>
    <cellStyle name="Normal 18 2 10 4 3 8" xfId="26127"/>
    <cellStyle name="Normal 18 2 10 4 4" xfId="26136"/>
    <cellStyle name="Normal 18 2 10 4 4 2" xfId="26137"/>
    <cellStyle name="Normal 18 2 10 4 4 3" xfId="26138"/>
    <cellStyle name="Normal 18 2 10 4 4 4" xfId="26139"/>
    <cellStyle name="Normal 18 2 10 4 5" xfId="26140"/>
    <cellStyle name="Normal 18 2 10 4 6" xfId="26141"/>
    <cellStyle name="Normal 18 2 10 4 7" xfId="26142"/>
    <cellStyle name="Normal 18 2 10 4 8" xfId="26143"/>
    <cellStyle name="Normal 18 2 10 5" xfId="4240"/>
    <cellStyle name="Normal 18 2 10 5 10" xfId="26144"/>
    <cellStyle name="Normal 18 2 10 5 2" xfId="6368"/>
    <cellStyle name="Normal 18 2 10 5 2 2" xfId="7876"/>
    <cellStyle name="Normal 18 2 10 5 2 2 2" xfId="26147"/>
    <cellStyle name="Normal 18 2 10 5 2 2 2 2" xfId="26148"/>
    <cellStyle name="Normal 18 2 10 5 2 2 3" xfId="26149"/>
    <cellStyle name="Normal 18 2 10 5 2 2 4" xfId="26150"/>
    <cellStyle name="Normal 18 2 10 5 2 2 5" xfId="26151"/>
    <cellStyle name="Normal 18 2 10 5 2 2 7" xfId="26146"/>
    <cellStyle name="Normal 18 2 10 5 2 3" xfId="26152"/>
    <cellStyle name="Normal 18 2 10 5 2 3 2" xfId="26153"/>
    <cellStyle name="Normal 18 2 10 5 2 4" xfId="26154"/>
    <cellStyle name="Normal 18 2 10 5 2 5" xfId="26155"/>
    <cellStyle name="Normal 18 2 10 5 2 6" xfId="26156"/>
    <cellStyle name="Normal 18 2 10 5 2 8" xfId="26145"/>
    <cellStyle name="Normal 18 2 10 5 3" xfId="7122"/>
    <cellStyle name="Normal 18 2 10 5 3 2" xfId="26158"/>
    <cellStyle name="Normal 18 2 10 5 3 2 2" xfId="26159"/>
    <cellStyle name="Normal 18 2 10 5 3 2 3" xfId="26160"/>
    <cellStyle name="Normal 18 2 10 5 3 2 4" xfId="26161"/>
    <cellStyle name="Normal 18 2 10 5 3 3" xfId="26162"/>
    <cellStyle name="Normal 18 2 10 5 3 4" xfId="26163"/>
    <cellStyle name="Normal 18 2 10 5 3 5" xfId="26164"/>
    <cellStyle name="Normal 18 2 10 5 3 6" xfId="26165"/>
    <cellStyle name="Normal 18 2 10 5 3 8" xfId="26157"/>
    <cellStyle name="Normal 18 2 10 5 4" xfId="26166"/>
    <cellStyle name="Normal 18 2 10 5 4 2" xfId="26167"/>
    <cellStyle name="Normal 18 2 10 5 4 3" xfId="26168"/>
    <cellStyle name="Normal 18 2 10 5 4 4" xfId="26169"/>
    <cellStyle name="Normal 18 2 10 5 5" xfId="26170"/>
    <cellStyle name="Normal 18 2 10 5 6" xfId="26171"/>
    <cellStyle name="Normal 18 2 10 5 7" xfId="26172"/>
    <cellStyle name="Normal 18 2 10 5 8" xfId="26173"/>
    <cellStyle name="Normal 18 2 10 6" xfId="26174"/>
    <cellStyle name="Normal 18 2 10 7" xfId="26175"/>
    <cellStyle name="Normal 18 2 11" xfId="1692"/>
    <cellStyle name="Normal 18 2 11 2" xfId="1693"/>
    <cellStyle name="Normal 18 2 11 2 2" xfId="3240"/>
    <cellStyle name="Normal 18 2 11 2 2 2" xfId="26177"/>
    <cellStyle name="Normal 18 2 11 2 2 4" xfId="26176"/>
    <cellStyle name="Normal 18 2 11 2 3" xfId="26178"/>
    <cellStyle name="Normal 18 2 11 2 4" xfId="26179"/>
    <cellStyle name="Normal 18 2 11 2 4 2" xfId="26180"/>
    <cellStyle name="Normal 18 2 11 2 5" xfId="26181"/>
    <cellStyle name="Normal 18 2 11 2 5 2" xfId="26182"/>
    <cellStyle name="Normal 18 2 11 3" xfId="1694"/>
    <cellStyle name="Normal 18 2 11 4" xfId="3800"/>
    <cellStyle name="Normal 18 2 11 4 10" xfId="26183"/>
    <cellStyle name="Normal 18 2 11 4 2" xfId="6098"/>
    <cellStyle name="Normal 18 2 11 4 2 2" xfId="7606"/>
    <cellStyle name="Normal 18 2 11 4 2 2 2" xfId="26186"/>
    <cellStyle name="Normal 18 2 11 4 2 2 2 2" xfId="26187"/>
    <cellStyle name="Normal 18 2 11 4 2 2 3" xfId="26188"/>
    <cellStyle name="Normal 18 2 11 4 2 2 4" xfId="26189"/>
    <cellStyle name="Normal 18 2 11 4 2 2 5" xfId="26190"/>
    <cellStyle name="Normal 18 2 11 4 2 2 7" xfId="26185"/>
    <cellStyle name="Normal 18 2 11 4 2 3" xfId="26191"/>
    <cellStyle name="Normal 18 2 11 4 2 3 2" xfId="26192"/>
    <cellStyle name="Normal 18 2 11 4 2 4" xfId="26193"/>
    <cellStyle name="Normal 18 2 11 4 2 5" xfId="26194"/>
    <cellStyle name="Normal 18 2 11 4 2 6" xfId="26195"/>
    <cellStyle name="Normal 18 2 11 4 2 8" xfId="26184"/>
    <cellStyle name="Normal 18 2 11 4 3" xfId="6852"/>
    <cellStyle name="Normal 18 2 11 4 3 2" xfId="26197"/>
    <cellStyle name="Normal 18 2 11 4 3 2 2" xfId="26198"/>
    <cellStyle name="Normal 18 2 11 4 3 2 3" xfId="26199"/>
    <cellStyle name="Normal 18 2 11 4 3 2 4" xfId="26200"/>
    <cellStyle name="Normal 18 2 11 4 3 3" xfId="26201"/>
    <cellStyle name="Normal 18 2 11 4 3 4" xfId="26202"/>
    <cellStyle name="Normal 18 2 11 4 3 5" xfId="26203"/>
    <cellStyle name="Normal 18 2 11 4 3 6" xfId="26204"/>
    <cellStyle name="Normal 18 2 11 4 3 8" xfId="26196"/>
    <cellStyle name="Normal 18 2 11 4 4" xfId="26205"/>
    <cellStyle name="Normal 18 2 11 4 4 2" xfId="26206"/>
    <cellStyle name="Normal 18 2 11 4 4 3" xfId="26207"/>
    <cellStyle name="Normal 18 2 11 4 4 4" xfId="26208"/>
    <cellStyle name="Normal 18 2 11 4 5" xfId="26209"/>
    <cellStyle name="Normal 18 2 11 4 6" xfId="26210"/>
    <cellStyle name="Normal 18 2 11 4 7" xfId="26211"/>
    <cellStyle name="Normal 18 2 11 4 8" xfId="26212"/>
    <cellStyle name="Normal 18 2 11 5" xfId="4241"/>
    <cellStyle name="Normal 18 2 11 5 10" xfId="26213"/>
    <cellStyle name="Normal 18 2 11 5 2" xfId="6369"/>
    <cellStyle name="Normal 18 2 11 5 2 2" xfId="7877"/>
    <cellStyle name="Normal 18 2 11 5 2 2 2" xfId="26216"/>
    <cellStyle name="Normal 18 2 11 5 2 2 2 2" xfId="26217"/>
    <cellStyle name="Normal 18 2 11 5 2 2 3" xfId="26218"/>
    <cellStyle name="Normal 18 2 11 5 2 2 4" xfId="26219"/>
    <cellStyle name="Normal 18 2 11 5 2 2 5" xfId="26220"/>
    <cellStyle name="Normal 18 2 11 5 2 2 7" xfId="26215"/>
    <cellStyle name="Normal 18 2 11 5 2 3" xfId="26221"/>
    <cellStyle name="Normal 18 2 11 5 2 3 2" xfId="26222"/>
    <cellStyle name="Normal 18 2 11 5 2 4" xfId="26223"/>
    <cellStyle name="Normal 18 2 11 5 2 5" xfId="26224"/>
    <cellStyle name="Normal 18 2 11 5 2 6" xfId="26225"/>
    <cellStyle name="Normal 18 2 11 5 2 8" xfId="26214"/>
    <cellStyle name="Normal 18 2 11 5 3" xfId="7123"/>
    <cellStyle name="Normal 18 2 11 5 3 2" xfId="26227"/>
    <cellStyle name="Normal 18 2 11 5 3 2 2" xfId="26228"/>
    <cellStyle name="Normal 18 2 11 5 3 2 3" xfId="26229"/>
    <cellStyle name="Normal 18 2 11 5 3 2 4" xfId="26230"/>
    <cellStyle name="Normal 18 2 11 5 3 3" xfId="26231"/>
    <cellStyle name="Normal 18 2 11 5 3 4" xfId="26232"/>
    <cellStyle name="Normal 18 2 11 5 3 5" xfId="26233"/>
    <cellStyle name="Normal 18 2 11 5 3 6" xfId="26234"/>
    <cellStyle name="Normal 18 2 11 5 3 8" xfId="26226"/>
    <cellStyle name="Normal 18 2 11 5 4" xfId="26235"/>
    <cellStyle name="Normal 18 2 11 5 4 2" xfId="26236"/>
    <cellStyle name="Normal 18 2 11 5 4 3" xfId="26237"/>
    <cellStyle name="Normal 18 2 11 5 4 4" xfId="26238"/>
    <cellStyle name="Normal 18 2 11 5 5" xfId="26239"/>
    <cellStyle name="Normal 18 2 11 5 6" xfId="26240"/>
    <cellStyle name="Normal 18 2 11 5 7" xfId="26241"/>
    <cellStyle name="Normal 18 2 11 5 8" xfId="26242"/>
    <cellStyle name="Normal 18 2 11 6" xfId="26243"/>
    <cellStyle name="Normal 18 2 11 7" xfId="26244"/>
    <cellStyle name="Normal 18 2 12" xfId="1695"/>
    <cellStyle name="Normal 18 2 12 2" xfId="1696"/>
    <cellStyle name="Normal 18 2 12 2 2" xfId="3241"/>
    <cellStyle name="Normal 18 2 12 2 2 2" xfId="26246"/>
    <cellStyle name="Normal 18 2 12 2 2 4" xfId="26245"/>
    <cellStyle name="Normal 18 2 12 2 3" xfId="26247"/>
    <cellStyle name="Normal 18 2 12 2 4" xfId="26248"/>
    <cellStyle name="Normal 18 2 12 2 4 2" xfId="26249"/>
    <cellStyle name="Normal 18 2 12 2 5" xfId="26250"/>
    <cellStyle name="Normal 18 2 12 2 5 2" xfId="26251"/>
    <cellStyle name="Normal 18 2 12 3" xfId="1697"/>
    <cellStyle name="Normal 18 2 12 4" xfId="3799"/>
    <cellStyle name="Normal 18 2 12 4 10" xfId="26252"/>
    <cellStyle name="Normal 18 2 12 4 2" xfId="6097"/>
    <cellStyle name="Normal 18 2 12 4 2 2" xfId="7605"/>
    <cellStyle name="Normal 18 2 12 4 2 2 2" xfId="26255"/>
    <cellStyle name="Normal 18 2 12 4 2 2 2 2" xfId="26256"/>
    <cellStyle name="Normal 18 2 12 4 2 2 3" xfId="26257"/>
    <cellStyle name="Normal 18 2 12 4 2 2 4" xfId="26258"/>
    <cellStyle name="Normal 18 2 12 4 2 2 5" xfId="26259"/>
    <cellStyle name="Normal 18 2 12 4 2 2 7" xfId="26254"/>
    <cellStyle name="Normal 18 2 12 4 2 3" xfId="26260"/>
    <cellStyle name="Normal 18 2 12 4 2 3 2" xfId="26261"/>
    <cellStyle name="Normal 18 2 12 4 2 4" xfId="26262"/>
    <cellStyle name="Normal 18 2 12 4 2 5" xfId="26263"/>
    <cellStyle name="Normal 18 2 12 4 2 6" xfId="26264"/>
    <cellStyle name="Normal 18 2 12 4 2 8" xfId="26253"/>
    <cellStyle name="Normal 18 2 12 4 3" xfId="6851"/>
    <cellStyle name="Normal 18 2 12 4 3 2" xfId="26266"/>
    <cellStyle name="Normal 18 2 12 4 3 2 2" xfId="26267"/>
    <cellStyle name="Normal 18 2 12 4 3 2 3" xfId="26268"/>
    <cellStyle name="Normal 18 2 12 4 3 2 4" xfId="26269"/>
    <cellStyle name="Normal 18 2 12 4 3 3" xfId="26270"/>
    <cellStyle name="Normal 18 2 12 4 3 4" xfId="26271"/>
    <cellStyle name="Normal 18 2 12 4 3 5" xfId="26272"/>
    <cellStyle name="Normal 18 2 12 4 3 6" xfId="26273"/>
    <cellStyle name="Normal 18 2 12 4 3 8" xfId="26265"/>
    <cellStyle name="Normal 18 2 12 4 4" xfId="26274"/>
    <cellStyle name="Normal 18 2 12 4 4 2" xfId="26275"/>
    <cellStyle name="Normal 18 2 12 4 4 3" xfId="26276"/>
    <cellStyle name="Normal 18 2 12 4 4 4" xfId="26277"/>
    <cellStyle name="Normal 18 2 12 4 5" xfId="26278"/>
    <cellStyle name="Normal 18 2 12 4 6" xfId="26279"/>
    <cellStyle name="Normal 18 2 12 4 7" xfId="26280"/>
    <cellStyle name="Normal 18 2 12 4 8" xfId="26281"/>
    <cellStyle name="Normal 18 2 12 5" xfId="4242"/>
    <cellStyle name="Normal 18 2 12 5 10" xfId="26282"/>
    <cellStyle name="Normal 18 2 12 5 2" xfId="6370"/>
    <cellStyle name="Normal 18 2 12 5 2 2" xfId="7878"/>
    <cellStyle name="Normal 18 2 12 5 2 2 2" xfId="26285"/>
    <cellStyle name="Normal 18 2 12 5 2 2 2 2" xfId="26286"/>
    <cellStyle name="Normal 18 2 12 5 2 2 3" xfId="26287"/>
    <cellStyle name="Normal 18 2 12 5 2 2 4" xfId="26288"/>
    <cellStyle name="Normal 18 2 12 5 2 2 5" xfId="26289"/>
    <cellStyle name="Normal 18 2 12 5 2 2 7" xfId="26284"/>
    <cellStyle name="Normal 18 2 12 5 2 3" xfId="26290"/>
    <cellStyle name="Normal 18 2 12 5 2 3 2" xfId="26291"/>
    <cellStyle name="Normal 18 2 12 5 2 4" xfId="26292"/>
    <cellStyle name="Normal 18 2 12 5 2 5" xfId="26293"/>
    <cellStyle name="Normal 18 2 12 5 2 6" xfId="26294"/>
    <cellStyle name="Normal 18 2 12 5 2 8" xfId="26283"/>
    <cellStyle name="Normal 18 2 12 5 3" xfId="7124"/>
    <cellStyle name="Normal 18 2 12 5 3 2" xfId="26296"/>
    <cellStyle name="Normal 18 2 12 5 3 2 2" xfId="26297"/>
    <cellStyle name="Normal 18 2 12 5 3 2 3" xfId="26298"/>
    <cellStyle name="Normal 18 2 12 5 3 2 4" xfId="26299"/>
    <cellStyle name="Normal 18 2 12 5 3 3" xfId="26300"/>
    <cellStyle name="Normal 18 2 12 5 3 4" xfId="26301"/>
    <cellStyle name="Normal 18 2 12 5 3 5" xfId="26302"/>
    <cellStyle name="Normal 18 2 12 5 3 6" xfId="26303"/>
    <cellStyle name="Normal 18 2 12 5 3 8" xfId="26295"/>
    <cellStyle name="Normal 18 2 12 5 4" xfId="26304"/>
    <cellStyle name="Normal 18 2 12 5 4 2" xfId="26305"/>
    <cellStyle name="Normal 18 2 12 5 4 3" xfId="26306"/>
    <cellStyle name="Normal 18 2 12 5 4 4" xfId="26307"/>
    <cellStyle name="Normal 18 2 12 5 5" xfId="26308"/>
    <cellStyle name="Normal 18 2 12 5 6" xfId="26309"/>
    <cellStyle name="Normal 18 2 12 5 7" xfId="26310"/>
    <cellStyle name="Normal 18 2 12 5 8" xfId="26311"/>
    <cellStyle name="Normal 18 2 12 6" xfId="26312"/>
    <cellStyle name="Normal 18 2 12 7" xfId="26313"/>
    <cellStyle name="Normal 18 2 13" xfId="1698"/>
    <cellStyle name="Normal 18 2 13 2" xfId="1699"/>
    <cellStyle name="Normal 18 2 13 2 2" xfId="3242"/>
    <cellStyle name="Normal 18 2 13 2 2 2" xfId="26315"/>
    <cellStyle name="Normal 18 2 13 2 2 4" xfId="26314"/>
    <cellStyle name="Normal 18 2 13 2 3" xfId="26316"/>
    <cellStyle name="Normal 18 2 13 2 4" xfId="26317"/>
    <cellStyle name="Normal 18 2 13 2 4 2" xfId="26318"/>
    <cellStyle name="Normal 18 2 13 2 5" xfId="26319"/>
    <cellStyle name="Normal 18 2 13 2 5 2" xfId="26320"/>
    <cellStyle name="Normal 18 2 13 3" xfId="1700"/>
    <cellStyle name="Normal 18 2 13 4" xfId="3798"/>
    <cellStyle name="Normal 18 2 13 4 10" xfId="26321"/>
    <cellStyle name="Normal 18 2 13 4 2" xfId="6096"/>
    <cellStyle name="Normal 18 2 13 4 2 2" xfId="7604"/>
    <cellStyle name="Normal 18 2 13 4 2 2 2" xfId="26324"/>
    <cellStyle name="Normal 18 2 13 4 2 2 2 2" xfId="26325"/>
    <cellStyle name="Normal 18 2 13 4 2 2 3" xfId="26326"/>
    <cellStyle name="Normal 18 2 13 4 2 2 4" xfId="26327"/>
    <cellStyle name="Normal 18 2 13 4 2 2 5" xfId="26328"/>
    <cellStyle name="Normal 18 2 13 4 2 2 7" xfId="26323"/>
    <cellStyle name="Normal 18 2 13 4 2 3" xfId="26329"/>
    <cellStyle name="Normal 18 2 13 4 2 3 2" xfId="26330"/>
    <cellStyle name="Normal 18 2 13 4 2 4" xfId="26331"/>
    <cellStyle name="Normal 18 2 13 4 2 5" xfId="26332"/>
    <cellStyle name="Normal 18 2 13 4 2 6" xfId="26333"/>
    <cellStyle name="Normal 18 2 13 4 2 8" xfId="26322"/>
    <cellStyle name="Normal 18 2 13 4 3" xfId="6850"/>
    <cellStyle name="Normal 18 2 13 4 3 2" xfId="26335"/>
    <cellStyle name="Normal 18 2 13 4 3 2 2" xfId="26336"/>
    <cellStyle name="Normal 18 2 13 4 3 2 3" xfId="26337"/>
    <cellStyle name="Normal 18 2 13 4 3 2 4" xfId="26338"/>
    <cellStyle name="Normal 18 2 13 4 3 3" xfId="26339"/>
    <cellStyle name="Normal 18 2 13 4 3 4" xfId="26340"/>
    <cellStyle name="Normal 18 2 13 4 3 5" xfId="26341"/>
    <cellStyle name="Normal 18 2 13 4 3 6" xfId="26342"/>
    <cellStyle name="Normal 18 2 13 4 3 8" xfId="26334"/>
    <cellStyle name="Normal 18 2 13 4 4" xfId="26343"/>
    <cellStyle name="Normal 18 2 13 4 4 2" xfId="26344"/>
    <cellStyle name="Normal 18 2 13 4 4 3" xfId="26345"/>
    <cellStyle name="Normal 18 2 13 4 4 4" xfId="26346"/>
    <cellStyle name="Normal 18 2 13 4 5" xfId="26347"/>
    <cellStyle name="Normal 18 2 13 4 6" xfId="26348"/>
    <cellStyle name="Normal 18 2 13 4 7" xfId="26349"/>
    <cellStyle name="Normal 18 2 13 4 8" xfId="26350"/>
    <cellStyle name="Normal 18 2 13 5" xfId="4243"/>
    <cellStyle name="Normal 18 2 13 5 10" xfId="26351"/>
    <cellStyle name="Normal 18 2 13 5 2" xfId="6371"/>
    <cellStyle name="Normal 18 2 13 5 2 2" xfId="7879"/>
    <cellStyle name="Normal 18 2 13 5 2 2 2" xfId="26354"/>
    <cellStyle name="Normal 18 2 13 5 2 2 2 2" xfId="26355"/>
    <cellStyle name="Normal 18 2 13 5 2 2 3" xfId="26356"/>
    <cellStyle name="Normal 18 2 13 5 2 2 4" xfId="26357"/>
    <cellStyle name="Normal 18 2 13 5 2 2 5" xfId="26358"/>
    <cellStyle name="Normal 18 2 13 5 2 2 7" xfId="26353"/>
    <cellStyle name="Normal 18 2 13 5 2 3" xfId="26359"/>
    <cellStyle name="Normal 18 2 13 5 2 3 2" xfId="26360"/>
    <cellStyle name="Normal 18 2 13 5 2 4" xfId="26361"/>
    <cellStyle name="Normal 18 2 13 5 2 5" xfId="26362"/>
    <cellStyle name="Normal 18 2 13 5 2 6" xfId="26363"/>
    <cellStyle name="Normal 18 2 13 5 2 8" xfId="26352"/>
    <cellStyle name="Normal 18 2 13 5 3" xfId="7125"/>
    <cellStyle name="Normal 18 2 13 5 3 2" xfId="26365"/>
    <cellStyle name="Normal 18 2 13 5 3 2 2" xfId="26366"/>
    <cellStyle name="Normal 18 2 13 5 3 2 3" xfId="26367"/>
    <cellStyle name="Normal 18 2 13 5 3 2 4" xfId="26368"/>
    <cellStyle name="Normal 18 2 13 5 3 3" xfId="26369"/>
    <cellStyle name="Normal 18 2 13 5 3 4" xfId="26370"/>
    <cellStyle name="Normal 18 2 13 5 3 5" xfId="26371"/>
    <cellStyle name="Normal 18 2 13 5 3 6" xfId="26372"/>
    <cellStyle name="Normal 18 2 13 5 3 8" xfId="26364"/>
    <cellStyle name="Normal 18 2 13 5 4" xfId="26373"/>
    <cellStyle name="Normal 18 2 13 5 4 2" xfId="26374"/>
    <cellStyle name="Normal 18 2 13 5 4 3" xfId="26375"/>
    <cellStyle name="Normal 18 2 13 5 4 4" xfId="26376"/>
    <cellStyle name="Normal 18 2 13 5 5" xfId="26377"/>
    <cellStyle name="Normal 18 2 13 5 6" xfId="26378"/>
    <cellStyle name="Normal 18 2 13 5 7" xfId="26379"/>
    <cellStyle name="Normal 18 2 13 5 8" xfId="26380"/>
    <cellStyle name="Normal 18 2 13 6" xfId="26381"/>
    <cellStyle name="Normal 18 2 13 7" xfId="26382"/>
    <cellStyle name="Normal 18 2 14" xfId="1701"/>
    <cellStyle name="Normal 18 2 14 2" xfId="1702"/>
    <cellStyle name="Normal 18 2 14 2 2" xfId="3243"/>
    <cellStyle name="Normal 18 2 14 2 2 2" xfId="26384"/>
    <cellStyle name="Normal 18 2 14 2 2 4" xfId="26383"/>
    <cellStyle name="Normal 18 2 14 2 3" xfId="26385"/>
    <cellStyle name="Normal 18 2 14 2 4" xfId="26386"/>
    <cellStyle name="Normal 18 2 14 2 4 2" xfId="26387"/>
    <cellStyle name="Normal 18 2 14 2 5" xfId="26388"/>
    <cellStyle name="Normal 18 2 14 2 5 2" xfId="26389"/>
    <cellStyle name="Normal 18 2 14 3" xfId="1703"/>
    <cellStyle name="Normal 18 2 14 4" xfId="3797"/>
    <cellStyle name="Normal 18 2 14 4 10" xfId="26390"/>
    <cellStyle name="Normal 18 2 14 4 2" xfId="6095"/>
    <cellStyle name="Normal 18 2 14 4 2 2" xfId="7603"/>
    <cellStyle name="Normal 18 2 14 4 2 2 2" xfId="26393"/>
    <cellStyle name="Normal 18 2 14 4 2 2 2 2" xfId="26394"/>
    <cellStyle name="Normal 18 2 14 4 2 2 3" xfId="26395"/>
    <cellStyle name="Normal 18 2 14 4 2 2 4" xfId="26396"/>
    <cellStyle name="Normal 18 2 14 4 2 2 5" xfId="26397"/>
    <cellStyle name="Normal 18 2 14 4 2 2 7" xfId="26392"/>
    <cellStyle name="Normal 18 2 14 4 2 3" xfId="26398"/>
    <cellStyle name="Normal 18 2 14 4 2 3 2" xfId="26399"/>
    <cellStyle name="Normal 18 2 14 4 2 4" xfId="26400"/>
    <cellStyle name="Normal 18 2 14 4 2 5" xfId="26401"/>
    <cellStyle name="Normal 18 2 14 4 2 6" xfId="26402"/>
    <cellStyle name="Normal 18 2 14 4 2 8" xfId="26391"/>
    <cellStyle name="Normal 18 2 14 4 3" xfId="6849"/>
    <cellStyle name="Normal 18 2 14 4 3 2" xfId="26404"/>
    <cellStyle name="Normal 18 2 14 4 3 2 2" xfId="26405"/>
    <cellStyle name="Normal 18 2 14 4 3 2 3" xfId="26406"/>
    <cellStyle name="Normal 18 2 14 4 3 2 4" xfId="26407"/>
    <cellStyle name="Normal 18 2 14 4 3 3" xfId="26408"/>
    <cellStyle name="Normal 18 2 14 4 3 4" xfId="26409"/>
    <cellStyle name="Normal 18 2 14 4 3 5" xfId="26410"/>
    <cellStyle name="Normal 18 2 14 4 3 6" xfId="26411"/>
    <cellStyle name="Normal 18 2 14 4 3 8" xfId="26403"/>
    <cellStyle name="Normal 18 2 14 4 4" xfId="26412"/>
    <cellStyle name="Normal 18 2 14 4 4 2" xfId="26413"/>
    <cellStyle name="Normal 18 2 14 4 4 3" xfId="26414"/>
    <cellStyle name="Normal 18 2 14 4 4 4" xfId="26415"/>
    <cellStyle name="Normal 18 2 14 4 5" xfId="26416"/>
    <cellStyle name="Normal 18 2 14 4 6" xfId="26417"/>
    <cellStyle name="Normal 18 2 14 4 7" xfId="26418"/>
    <cellStyle name="Normal 18 2 14 4 8" xfId="26419"/>
    <cellStyle name="Normal 18 2 14 5" xfId="4244"/>
    <cellStyle name="Normal 18 2 14 5 10" xfId="26420"/>
    <cellStyle name="Normal 18 2 14 5 2" xfId="6372"/>
    <cellStyle name="Normal 18 2 14 5 2 2" xfId="7880"/>
    <cellStyle name="Normal 18 2 14 5 2 2 2" xfId="26423"/>
    <cellStyle name="Normal 18 2 14 5 2 2 2 2" xfId="26424"/>
    <cellStyle name="Normal 18 2 14 5 2 2 3" xfId="26425"/>
    <cellStyle name="Normal 18 2 14 5 2 2 4" xfId="26426"/>
    <cellStyle name="Normal 18 2 14 5 2 2 5" xfId="26427"/>
    <cellStyle name="Normal 18 2 14 5 2 2 7" xfId="26422"/>
    <cellStyle name="Normal 18 2 14 5 2 3" xfId="26428"/>
    <cellStyle name="Normal 18 2 14 5 2 3 2" xfId="26429"/>
    <cellStyle name="Normal 18 2 14 5 2 4" xfId="26430"/>
    <cellStyle name="Normal 18 2 14 5 2 5" xfId="26431"/>
    <cellStyle name="Normal 18 2 14 5 2 6" xfId="26432"/>
    <cellStyle name="Normal 18 2 14 5 2 8" xfId="26421"/>
    <cellStyle name="Normal 18 2 14 5 3" xfId="7126"/>
    <cellStyle name="Normal 18 2 14 5 3 2" xfId="26434"/>
    <cellStyle name="Normal 18 2 14 5 3 2 2" xfId="26435"/>
    <cellStyle name="Normal 18 2 14 5 3 2 3" xfId="26436"/>
    <cellStyle name="Normal 18 2 14 5 3 2 4" xfId="26437"/>
    <cellStyle name="Normal 18 2 14 5 3 3" xfId="26438"/>
    <cellStyle name="Normal 18 2 14 5 3 4" xfId="26439"/>
    <cellStyle name="Normal 18 2 14 5 3 5" xfId="26440"/>
    <cellStyle name="Normal 18 2 14 5 3 6" xfId="26441"/>
    <cellStyle name="Normal 18 2 14 5 3 8" xfId="26433"/>
    <cellStyle name="Normal 18 2 14 5 4" xfId="26442"/>
    <cellStyle name="Normal 18 2 14 5 4 2" xfId="26443"/>
    <cellStyle name="Normal 18 2 14 5 4 3" xfId="26444"/>
    <cellStyle name="Normal 18 2 14 5 4 4" xfId="26445"/>
    <cellStyle name="Normal 18 2 14 5 5" xfId="26446"/>
    <cellStyle name="Normal 18 2 14 5 6" xfId="26447"/>
    <cellStyle name="Normal 18 2 14 5 7" xfId="26448"/>
    <cellStyle name="Normal 18 2 14 5 8" xfId="26449"/>
    <cellStyle name="Normal 18 2 14 6" xfId="26450"/>
    <cellStyle name="Normal 18 2 14 7" xfId="26451"/>
    <cellStyle name="Normal 18 2 15" xfId="1704"/>
    <cellStyle name="Normal 18 2 15 2" xfId="1705"/>
    <cellStyle name="Normal 18 2 15 2 2" xfId="3244"/>
    <cellStyle name="Normal 18 2 15 2 2 2" xfId="26453"/>
    <cellStyle name="Normal 18 2 15 2 2 4" xfId="26452"/>
    <cellStyle name="Normal 18 2 15 2 3" xfId="26454"/>
    <cellStyle name="Normal 18 2 15 2 4" xfId="26455"/>
    <cellStyle name="Normal 18 2 15 2 4 2" xfId="26456"/>
    <cellStyle name="Normal 18 2 15 2 5" xfId="26457"/>
    <cellStyle name="Normal 18 2 15 2 5 2" xfId="26458"/>
    <cellStyle name="Normal 18 2 15 3" xfId="1706"/>
    <cellStyle name="Normal 18 2 15 4" xfId="3796"/>
    <cellStyle name="Normal 18 2 15 4 10" xfId="26459"/>
    <cellStyle name="Normal 18 2 15 4 2" xfId="6094"/>
    <cellStyle name="Normal 18 2 15 4 2 2" xfId="7602"/>
    <cellStyle name="Normal 18 2 15 4 2 2 2" xfId="26462"/>
    <cellStyle name="Normal 18 2 15 4 2 2 2 2" xfId="26463"/>
    <cellStyle name="Normal 18 2 15 4 2 2 3" xfId="26464"/>
    <cellStyle name="Normal 18 2 15 4 2 2 4" xfId="26465"/>
    <cellStyle name="Normal 18 2 15 4 2 2 5" xfId="26466"/>
    <cellStyle name="Normal 18 2 15 4 2 2 7" xfId="26461"/>
    <cellStyle name="Normal 18 2 15 4 2 3" xfId="26467"/>
    <cellStyle name="Normal 18 2 15 4 2 3 2" xfId="26468"/>
    <cellStyle name="Normal 18 2 15 4 2 4" xfId="26469"/>
    <cellStyle name="Normal 18 2 15 4 2 5" xfId="26470"/>
    <cellStyle name="Normal 18 2 15 4 2 6" xfId="26471"/>
    <cellStyle name="Normal 18 2 15 4 2 8" xfId="26460"/>
    <cellStyle name="Normal 18 2 15 4 3" xfId="6848"/>
    <cellStyle name="Normal 18 2 15 4 3 2" xfId="26473"/>
    <cellStyle name="Normal 18 2 15 4 3 2 2" xfId="26474"/>
    <cellStyle name="Normal 18 2 15 4 3 2 3" xfId="26475"/>
    <cellStyle name="Normal 18 2 15 4 3 2 4" xfId="26476"/>
    <cellStyle name="Normal 18 2 15 4 3 3" xfId="26477"/>
    <cellStyle name="Normal 18 2 15 4 3 4" xfId="26478"/>
    <cellStyle name="Normal 18 2 15 4 3 5" xfId="26479"/>
    <cellStyle name="Normal 18 2 15 4 3 6" xfId="26480"/>
    <cellStyle name="Normal 18 2 15 4 3 8" xfId="26472"/>
    <cellStyle name="Normal 18 2 15 4 4" xfId="26481"/>
    <cellStyle name="Normal 18 2 15 4 4 2" xfId="26482"/>
    <cellStyle name="Normal 18 2 15 4 4 3" xfId="26483"/>
    <cellStyle name="Normal 18 2 15 4 4 4" xfId="26484"/>
    <cellStyle name="Normal 18 2 15 4 5" xfId="26485"/>
    <cellStyle name="Normal 18 2 15 4 6" xfId="26486"/>
    <cellStyle name="Normal 18 2 15 4 7" xfId="26487"/>
    <cellStyle name="Normal 18 2 15 4 8" xfId="26488"/>
    <cellStyle name="Normal 18 2 15 5" xfId="4245"/>
    <cellStyle name="Normal 18 2 15 5 10" xfId="26489"/>
    <cellStyle name="Normal 18 2 15 5 2" xfId="6373"/>
    <cellStyle name="Normal 18 2 15 5 2 2" xfId="7881"/>
    <cellStyle name="Normal 18 2 15 5 2 2 2" xfId="26492"/>
    <cellStyle name="Normal 18 2 15 5 2 2 2 2" xfId="26493"/>
    <cellStyle name="Normal 18 2 15 5 2 2 3" xfId="26494"/>
    <cellStyle name="Normal 18 2 15 5 2 2 4" xfId="26495"/>
    <cellStyle name="Normal 18 2 15 5 2 2 5" xfId="26496"/>
    <cellStyle name="Normal 18 2 15 5 2 2 7" xfId="26491"/>
    <cellStyle name="Normal 18 2 15 5 2 3" xfId="26497"/>
    <cellStyle name="Normal 18 2 15 5 2 3 2" xfId="26498"/>
    <cellStyle name="Normal 18 2 15 5 2 4" xfId="26499"/>
    <cellStyle name="Normal 18 2 15 5 2 5" xfId="26500"/>
    <cellStyle name="Normal 18 2 15 5 2 6" xfId="26501"/>
    <cellStyle name="Normal 18 2 15 5 2 8" xfId="26490"/>
    <cellStyle name="Normal 18 2 15 5 3" xfId="7127"/>
    <cellStyle name="Normal 18 2 15 5 3 2" xfId="26503"/>
    <cellStyle name="Normal 18 2 15 5 3 2 2" xfId="26504"/>
    <cellStyle name="Normal 18 2 15 5 3 2 3" xfId="26505"/>
    <cellStyle name="Normal 18 2 15 5 3 2 4" xfId="26506"/>
    <cellStyle name="Normal 18 2 15 5 3 3" xfId="26507"/>
    <cellStyle name="Normal 18 2 15 5 3 4" xfId="26508"/>
    <cellStyle name="Normal 18 2 15 5 3 5" xfId="26509"/>
    <cellStyle name="Normal 18 2 15 5 3 6" xfId="26510"/>
    <cellStyle name="Normal 18 2 15 5 3 8" xfId="26502"/>
    <cellStyle name="Normal 18 2 15 5 4" xfId="26511"/>
    <cellStyle name="Normal 18 2 15 5 4 2" xfId="26512"/>
    <cellStyle name="Normal 18 2 15 5 4 3" xfId="26513"/>
    <cellStyle name="Normal 18 2 15 5 4 4" xfId="26514"/>
    <cellStyle name="Normal 18 2 15 5 5" xfId="26515"/>
    <cellStyle name="Normal 18 2 15 5 6" xfId="26516"/>
    <cellStyle name="Normal 18 2 15 5 7" xfId="26517"/>
    <cellStyle name="Normal 18 2 15 5 8" xfId="26518"/>
    <cellStyle name="Normal 18 2 15 6" xfId="26519"/>
    <cellStyle name="Normal 18 2 15 7" xfId="26520"/>
    <cellStyle name="Normal 18 2 16" xfId="1707"/>
    <cellStyle name="Normal 18 2 16 2" xfId="1708"/>
    <cellStyle name="Normal 18 2 16 2 2" xfId="3245"/>
    <cellStyle name="Normal 18 2 16 2 2 2" xfId="26522"/>
    <cellStyle name="Normal 18 2 16 2 2 4" xfId="26521"/>
    <cellStyle name="Normal 18 2 16 2 3" xfId="26523"/>
    <cellStyle name="Normal 18 2 16 2 4" xfId="26524"/>
    <cellStyle name="Normal 18 2 16 2 4 2" xfId="26525"/>
    <cellStyle name="Normal 18 2 16 2 5" xfId="26526"/>
    <cellStyle name="Normal 18 2 16 2 5 2" xfId="26527"/>
    <cellStyle name="Normal 18 2 16 3" xfId="1709"/>
    <cellStyle name="Normal 18 2 16 4" xfId="3795"/>
    <cellStyle name="Normal 18 2 16 4 10" xfId="26528"/>
    <cellStyle name="Normal 18 2 16 4 2" xfId="6093"/>
    <cellStyle name="Normal 18 2 16 4 2 2" xfId="7601"/>
    <cellStyle name="Normal 18 2 16 4 2 2 2" xfId="26531"/>
    <cellStyle name="Normal 18 2 16 4 2 2 2 2" xfId="26532"/>
    <cellStyle name="Normal 18 2 16 4 2 2 3" xfId="26533"/>
    <cellStyle name="Normal 18 2 16 4 2 2 4" xfId="26534"/>
    <cellStyle name="Normal 18 2 16 4 2 2 5" xfId="26535"/>
    <cellStyle name="Normal 18 2 16 4 2 2 7" xfId="26530"/>
    <cellStyle name="Normal 18 2 16 4 2 3" xfId="26536"/>
    <cellStyle name="Normal 18 2 16 4 2 3 2" xfId="26537"/>
    <cellStyle name="Normal 18 2 16 4 2 4" xfId="26538"/>
    <cellStyle name="Normal 18 2 16 4 2 5" xfId="26539"/>
    <cellStyle name="Normal 18 2 16 4 2 6" xfId="26540"/>
    <cellStyle name="Normal 18 2 16 4 2 8" xfId="26529"/>
    <cellStyle name="Normal 18 2 16 4 3" xfId="6847"/>
    <cellStyle name="Normal 18 2 16 4 3 2" xfId="26542"/>
    <cellStyle name="Normal 18 2 16 4 3 2 2" xfId="26543"/>
    <cellStyle name="Normal 18 2 16 4 3 2 3" xfId="26544"/>
    <cellStyle name="Normal 18 2 16 4 3 2 4" xfId="26545"/>
    <cellStyle name="Normal 18 2 16 4 3 3" xfId="26546"/>
    <cellStyle name="Normal 18 2 16 4 3 4" xfId="26547"/>
    <cellStyle name="Normal 18 2 16 4 3 5" xfId="26548"/>
    <cellStyle name="Normal 18 2 16 4 3 6" xfId="26549"/>
    <cellStyle name="Normal 18 2 16 4 3 8" xfId="26541"/>
    <cellStyle name="Normal 18 2 16 4 4" xfId="26550"/>
    <cellStyle name="Normal 18 2 16 4 4 2" xfId="26551"/>
    <cellStyle name="Normal 18 2 16 4 4 3" xfId="26552"/>
    <cellStyle name="Normal 18 2 16 4 4 4" xfId="26553"/>
    <cellStyle name="Normal 18 2 16 4 5" xfId="26554"/>
    <cellStyle name="Normal 18 2 16 4 6" xfId="26555"/>
    <cellStyle name="Normal 18 2 16 4 7" xfId="26556"/>
    <cellStyle name="Normal 18 2 16 4 8" xfId="26557"/>
    <cellStyle name="Normal 18 2 16 5" xfId="4246"/>
    <cellStyle name="Normal 18 2 16 5 10" xfId="26558"/>
    <cellStyle name="Normal 18 2 16 5 2" xfId="6374"/>
    <cellStyle name="Normal 18 2 16 5 2 2" xfId="7882"/>
    <cellStyle name="Normal 18 2 16 5 2 2 2" xfId="26561"/>
    <cellStyle name="Normal 18 2 16 5 2 2 2 2" xfId="26562"/>
    <cellStyle name="Normal 18 2 16 5 2 2 3" xfId="26563"/>
    <cellStyle name="Normal 18 2 16 5 2 2 4" xfId="26564"/>
    <cellStyle name="Normal 18 2 16 5 2 2 5" xfId="26565"/>
    <cellStyle name="Normal 18 2 16 5 2 2 7" xfId="26560"/>
    <cellStyle name="Normal 18 2 16 5 2 3" xfId="26566"/>
    <cellStyle name="Normal 18 2 16 5 2 3 2" xfId="26567"/>
    <cellStyle name="Normal 18 2 16 5 2 4" xfId="26568"/>
    <cellStyle name="Normal 18 2 16 5 2 5" xfId="26569"/>
    <cellStyle name="Normal 18 2 16 5 2 6" xfId="26570"/>
    <cellStyle name="Normal 18 2 16 5 2 8" xfId="26559"/>
    <cellStyle name="Normal 18 2 16 5 3" xfId="7128"/>
    <cellStyle name="Normal 18 2 16 5 3 2" xfId="26572"/>
    <cellStyle name="Normal 18 2 16 5 3 2 2" xfId="26573"/>
    <cellStyle name="Normal 18 2 16 5 3 2 3" xfId="26574"/>
    <cellStyle name="Normal 18 2 16 5 3 2 4" xfId="26575"/>
    <cellStyle name="Normal 18 2 16 5 3 3" xfId="26576"/>
    <cellStyle name="Normal 18 2 16 5 3 4" xfId="26577"/>
    <cellStyle name="Normal 18 2 16 5 3 5" xfId="26578"/>
    <cellStyle name="Normal 18 2 16 5 3 6" xfId="26579"/>
    <cellStyle name="Normal 18 2 16 5 3 8" xfId="26571"/>
    <cellStyle name="Normal 18 2 16 5 4" xfId="26580"/>
    <cellStyle name="Normal 18 2 16 5 4 2" xfId="26581"/>
    <cellStyle name="Normal 18 2 16 5 4 3" xfId="26582"/>
    <cellStyle name="Normal 18 2 16 5 4 4" xfId="26583"/>
    <cellStyle name="Normal 18 2 16 5 5" xfId="26584"/>
    <cellStyle name="Normal 18 2 16 5 6" xfId="26585"/>
    <cellStyle name="Normal 18 2 16 5 7" xfId="26586"/>
    <cellStyle name="Normal 18 2 16 5 8" xfId="26587"/>
    <cellStyle name="Normal 18 2 16 6" xfId="26588"/>
    <cellStyle name="Normal 18 2 16 7" xfId="26589"/>
    <cellStyle name="Normal 18 2 17" xfId="1710"/>
    <cellStyle name="Normal 18 2 17 2" xfId="1711"/>
    <cellStyle name="Normal 18 2 17 2 2" xfId="3246"/>
    <cellStyle name="Normal 18 2 17 2 2 2" xfId="26591"/>
    <cellStyle name="Normal 18 2 17 2 2 4" xfId="26590"/>
    <cellStyle name="Normal 18 2 17 2 3" xfId="26592"/>
    <cellStyle name="Normal 18 2 17 2 4" xfId="26593"/>
    <cellStyle name="Normal 18 2 17 2 4 2" xfId="26594"/>
    <cellStyle name="Normal 18 2 17 2 5" xfId="26595"/>
    <cellStyle name="Normal 18 2 17 2 5 2" xfId="26596"/>
    <cellStyle name="Normal 18 2 17 3" xfId="1712"/>
    <cellStyle name="Normal 18 2 17 4" xfId="3794"/>
    <cellStyle name="Normal 18 2 17 4 10" xfId="26597"/>
    <cellStyle name="Normal 18 2 17 4 2" xfId="6092"/>
    <cellStyle name="Normal 18 2 17 4 2 2" xfId="7600"/>
    <cellStyle name="Normal 18 2 17 4 2 2 2" xfId="26600"/>
    <cellStyle name="Normal 18 2 17 4 2 2 2 2" xfId="26601"/>
    <cellStyle name="Normal 18 2 17 4 2 2 3" xfId="26602"/>
    <cellStyle name="Normal 18 2 17 4 2 2 4" xfId="26603"/>
    <cellStyle name="Normal 18 2 17 4 2 2 5" xfId="26604"/>
    <cellStyle name="Normal 18 2 17 4 2 2 7" xfId="26599"/>
    <cellStyle name="Normal 18 2 17 4 2 3" xfId="26605"/>
    <cellStyle name="Normal 18 2 17 4 2 3 2" xfId="26606"/>
    <cellStyle name="Normal 18 2 17 4 2 4" xfId="26607"/>
    <cellStyle name="Normal 18 2 17 4 2 5" xfId="26608"/>
    <cellStyle name="Normal 18 2 17 4 2 6" xfId="26609"/>
    <cellStyle name="Normal 18 2 17 4 2 8" xfId="26598"/>
    <cellStyle name="Normal 18 2 17 4 3" xfId="6846"/>
    <cellStyle name="Normal 18 2 17 4 3 2" xfId="26611"/>
    <cellStyle name="Normal 18 2 17 4 3 2 2" xfId="26612"/>
    <cellStyle name="Normal 18 2 17 4 3 2 3" xfId="26613"/>
    <cellStyle name="Normal 18 2 17 4 3 2 4" xfId="26614"/>
    <cellStyle name="Normal 18 2 17 4 3 3" xfId="26615"/>
    <cellStyle name="Normal 18 2 17 4 3 4" xfId="26616"/>
    <cellStyle name="Normal 18 2 17 4 3 5" xfId="26617"/>
    <cellStyle name="Normal 18 2 17 4 3 6" xfId="26618"/>
    <cellStyle name="Normal 18 2 17 4 3 8" xfId="26610"/>
    <cellStyle name="Normal 18 2 17 4 4" xfId="26619"/>
    <cellStyle name="Normal 18 2 17 4 4 2" xfId="26620"/>
    <cellStyle name="Normal 18 2 17 4 4 3" xfId="26621"/>
    <cellStyle name="Normal 18 2 17 4 4 4" xfId="26622"/>
    <cellStyle name="Normal 18 2 17 4 5" xfId="26623"/>
    <cellStyle name="Normal 18 2 17 4 6" xfId="26624"/>
    <cellStyle name="Normal 18 2 17 4 7" xfId="26625"/>
    <cellStyle name="Normal 18 2 17 4 8" xfId="26626"/>
    <cellStyle name="Normal 18 2 17 5" xfId="4247"/>
    <cellStyle name="Normal 18 2 17 5 10" xfId="26627"/>
    <cellStyle name="Normal 18 2 17 5 2" xfId="6375"/>
    <cellStyle name="Normal 18 2 17 5 2 2" xfId="7883"/>
    <cellStyle name="Normal 18 2 17 5 2 2 2" xfId="26630"/>
    <cellStyle name="Normal 18 2 17 5 2 2 2 2" xfId="26631"/>
    <cellStyle name="Normal 18 2 17 5 2 2 3" xfId="26632"/>
    <cellStyle name="Normal 18 2 17 5 2 2 4" xfId="26633"/>
    <cellStyle name="Normal 18 2 17 5 2 2 5" xfId="26634"/>
    <cellStyle name="Normal 18 2 17 5 2 2 7" xfId="26629"/>
    <cellStyle name="Normal 18 2 17 5 2 3" xfId="26635"/>
    <cellStyle name="Normal 18 2 17 5 2 3 2" xfId="26636"/>
    <cellStyle name="Normal 18 2 17 5 2 4" xfId="26637"/>
    <cellStyle name="Normal 18 2 17 5 2 5" xfId="26638"/>
    <cellStyle name="Normal 18 2 17 5 2 6" xfId="26639"/>
    <cellStyle name="Normal 18 2 17 5 2 8" xfId="26628"/>
    <cellStyle name="Normal 18 2 17 5 3" xfId="7129"/>
    <cellStyle name="Normal 18 2 17 5 3 2" xfId="26641"/>
    <cellStyle name="Normal 18 2 17 5 3 2 2" xfId="26642"/>
    <cellStyle name="Normal 18 2 17 5 3 2 3" xfId="26643"/>
    <cellStyle name="Normal 18 2 17 5 3 2 4" xfId="26644"/>
    <cellStyle name="Normal 18 2 17 5 3 3" xfId="26645"/>
    <cellStyle name="Normal 18 2 17 5 3 4" xfId="26646"/>
    <cellStyle name="Normal 18 2 17 5 3 5" xfId="26647"/>
    <cellStyle name="Normal 18 2 17 5 3 6" xfId="26648"/>
    <cellStyle name="Normal 18 2 17 5 3 8" xfId="26640"/>
    <cellStyle name="Normal 18 2 17 5 4" xfId="26649"/>
    <cellStyle name="Normal 18 2 17 5 4 2" xfId="26650"/>
    <cellStyle name="Normal 18 2 17 5 4 3" xfId="26651"/>
    <cellStyle name="Normal 18 2 17 5 4 4" xfId="26652"/>
    <cellStyle name="Normal 18 2 17 5 5" xfId="26653"/>
    <cellStyle name="Normal 18 2 17 5 6" xfId="26654"/>
    <cellStyle name="Normal 18 2 17 5 7" xfId="26655"/>
    <cellStyle name="Normal 18 2 17 5 8" xfId="26656"/>
    <cellStyle name="Normal 18 2 17 6" xfId="26657"/>
    <cellStyle name="Normal 18 2 17 7" xfId="26658"/>
    <cellStyle name="Normal 18 2 18" xfId="26659"/>
    <cellStyle name="Normal 18 2 19" xfId="8090"/>
    <cellStyle name="Normal 18 2 2" xfId="1713"/>
    <cellStyle name="Normal 18 2 2 2" xfId="1714"/>
    <cellStyle name="Normal 18 2 2 2 2" xfId="3247"/>
    <cellStyle name="Normal 18 2 2 2 2 2" xfId="26661"/>
    <cellStyle name="Normal 18 2 2 2 2 4" xfId="26660"/>
    <cellStyle name="Normal 18 2 2 2 3" xfId="26662"/>
    <cellStyle name="Normal 18 2 2 2 4" xfId="26663"/>
    <cellStyle name="Normal 18 2 2 2 4 2" xfId="26664"/>
    <cellStyle name="Normal 18 2 2 2 5" xfId="26665"/>
    <cellStyle name="Normal 18 2 2 2 5 2" xfId="26666"/>
    <cellStyle name="Normal 18 2 2 3" xfId="1715"/>
    <cellStyle name="Normal 18 2 2 4" xfId="3793"/>
    <cellStyle name="Normal 18 2 2 4 10" xfId="26667"/>
    <cellStyle name="Normal 18 2 2 4 2" xfId="6091"/>
    <cellStyle name="Normal 18 2 2 4 2 2" xfId="7599"/>
    <cellStyle name="Normal 18 2 2 4 2 2 2" xfId="26670"/>
    <cellStyle name="Normal 18 2 2 4 2 2 2 2" xfId="26671"/>
    <cellStyle name="Normal 18 2 2 4 2 2 3" xfId="26672"/>
    <cellStyle name="Normal 18 2 2 4 2 2 4" xfId="26673"/>
    <cellStyle name="Normal 18 2 2 4 2 2 5" xfId="26674"/>
    <cellStyle name="Normal 18 2 2 4 2 2 7" xfId="26669"/>
    <cellStyle name="Normal 18 2 2 4 2 3" xfId="26675"/>
    <cellStyle name="Normal 18 2 2 4 2 3 2" xfId="26676"/>
    <cellStyle name="Normal 18 2 2 4 2 4" xfId="26677"/>
    <cellStyle name="Normal 18 2 2 4 2 5" xfId="26678"/>
    <cellStyle name="Normal 18 2 2 4 2 6" xfId="26679"/>
    <cellStyle name="Normal 18 2 2 4 2 8" xfId="26668"/>
    <cellStyle name="Normal 18 2 2 4 3" xfId="6845"/>
    <cellStyle name="Normal 18 2 2 4 3 2" xfId="26681"/>
    <cellStyle name="Normal 18 2 2 4 3 2 2" xfId="26682"/>
    <cellStyle name="Normal 18 2 2 4 3 2 3" xfId="26683"/>
    <cellStyle name="Normal 18 2 2 4 3 2 4" xfId="26684"/>
    <cellStyle name="Normal 18 2 2 4 3 3" xfId="26685"/>
    <cellStyle name="Normal 18 2 2 4 3 4" xfId="26686"/>
    <cellStyle name="Normal 18 2 2 4 3 5" xfId="26687"/>
    <cellStyle name="Normal 18 2 2 4 3 6" xfId="26688"/>
    <cellStyle name="Normal 18 2 2 4 3 8" xfId="26680"/>
    <cellStyle name="Normal 18 2 2 4 4" xfId="26689"/>
    <cellStyle name="Normal 18 2 2 4 4 2" xfId="26690"/>
    <cellStyle name="Normal 18 2 2 4 4 3" xfId="26691"/>
    <cellStyle name="Normal 18 2 2 4 4 4" xfId="26692"/>
    <cellStyle name="Normal 18 2 2 4 5" xfId="26693"/>
    <cellStyle name="Normal 18 2 2 4 6" xfId="26694"/>
    <cellStyle name="Normal 18 2 2 4 7" xfId="26695"/>
    <cellStyle name="Normal 18 2 2 4 8" xfId="26696"/>
    <cellStyle name="Normal 18 2 2 5" xfId="4248"/>
    <cellStyle name="Normal 18 2 2 5 10" xfId="26697"/>
    <cellStyle name="Normal 18 2 2 5 2" xfId="6376"/>
    <cellStyle name="Normal 18 2 2 5 2 2" xfId="7884"/>
    <cellStyle name="Normal 18 2 2 5 2 2 2" xfId="26700"/>
    <cellStyle name="Normal 18 2 2 5 2 2 2 2" xfId="26701"/>
    <cellStyle name="Normal 18 2 2 5 2 2 3" xfId="26702"/>
    <cellStyle name="Normal 18 2 2 5 2 2 4" xfId="26703"/>
    <cellStyle name="Normal 18 2 2 5 2 2 5" xfId="26704"/>
    <cellStyle name="Normal 18 2 2 5 2 2 7" xfId="26699"/>
    <cellStyle name="Normal 18 2 2 5 2 3" xfId="26705"/>
    <cellStyle name="Normal 18 2 2 5 2 3 2" xfId="26706"/>
    <cellStyle name="Normal 18 2 2 5 2 4" xfId="26707"/>
    <cellStyle name="Normal 18 2 2 5 2 5" xfId="26708"/>
    <cellStyle name="Normal 18 2 2 5 2 6" xfId="26709"/>
    <cellStyle name="Normal 18 2 2 5 2 8" xfId="26698"/>
    <cellStyle name="Normal 18 2 2 5 3" xfId="7130"/>
    <cellStyle name="Normal 18 2 2 5 3 2" xfId="26711"/>
    <cellStyle name="Normal 18 2 2 5 3 2 2" xfId="26712"/>
    <cellStyle name="Normal 18 2 2 5 3 2 3" xfId="26713"/>
    <cellStyle name="Normal 18 2 2 5 3 2 4" xfId="26714"/>
    <cellStyle name="Normal 18 2 2 5 3 3" xfId="26715"/>
    <cellStyle name="Normal 18 2 2 5 3 4" xfId="26716"/>
    <cellStyle name="Normal 18 2 2 5 3 5" xfId="26717"/>
    <cellStyle name="Normal 18 2 2 5 3 6" xfId="26718"/>
    <cellStyle name="Normal 18 2 2 5 3 8" xfId="26710"/>
    <cellStyle name="Normal 18 2 2 5 4" xfId="26719"/>
    <cellStyle name="Normal 18 2 2 5 4 2" xfId="26720"/>
    <cellStyle name="Normal 18 2 2 5 4 3" xfId="26721"/>
    <cellStyle name="Normal 18 2 2 5 4 4" xfId="26722"/>
    <cellStyle name="Normal 18 2 2 5 5" xfId="26723"/>
    <cellStyle name="Normal 18 2 2 5 6" xfId="26724"/>
    <cellStyle name="Normal 18 2 2 5 7" xfId="26725"/>
    <cellStyle name="Normal 18 2 2 5 8" xfId="26726"/>
    <cellStyle name="Normal 18 2 2 6" xfId="26727"/>
    <cellStyle name="Normal 18 2 2 7" xfId="26728"/>
    <cellStyle name="Normal 18 2 3" xfId="1716"/>
    <cellStyle name="Normal 18 2 3 2" xfId="1717"/>
    <cellStyle name="Normal 18 2 3 2 2" xfId="3248"/>
    <cellStyle name="Normal 18 2 3 2 2 2" xfId="26730"/>
    <cellStyle name="Normal 18 2 3 2 2 4" xfId="26729"/>
    <cellStyle name="Normal 18 2 3 2 3" xfId="26731"/>
    <cellStyle name="Normal 18 2 3 2 4" xfId="26732"/>
    <cellStyle name="Normal 18 2 3 2 4 2" xfId="26733"/>
    <cellStyle name="Normal 18 2 3 2 5" xfId="26734"/>
    <cellStyle name="Normal 18 2 3 2 5 2" xfId="26735"/>
    <cellStyle name="Normal 18 2 3 3" xfId="1718"/>
    <cellStyle name="Normal 18 2 3 4" xfId="3792"/>
    <cellStyle name="Normal 18 2 3 4 10" xfId="26736"/>
    <cellStyle name="Normal 18 2 3 4 2" xfId="6090"/>
    <cellStyle name="Normal 18 2 3 4 2 2" xfId="7598"/>
    <cellStyle name="Normal 18 2 3 4 2 2 2" xfId="26739"/>
    <cellStyle name="Normal 18 2 3 4 2 2 2 2" xfId="26740"/>
    <cellStyle name="Normal 18 2 3 4 2 2 3" xfId="26741"/>
    <cellStyle name="Normal 18 2 3 4 2 2 4" xfId="26742"/>
    <cellStyle name="Normal 18 2 3 4 2 2 5" xfId="26743"/>
    <cellStyle name="Normal 18 2 3 4 2 2 7" xfId="26738"/>
    <cellStyle name="Normal 18 2 3 4 2 3" xfId="26744"/>
    <cellStyle name="Normal 18 2 3 4 2 3 2" xfId="26745"/>
    <cellStyle name="Normal 18 2 3 4 2 4" xfId="26746"/>
    <cellStyle name="Normal 18 2 3 4 2 5" xfId="26747"/>
    <cellStyle name="Normal 18 2 3 4 2 6" xfId="26748"/>
    <cellStyle name="Normal 18 2 3 4 2 8" xfId="26737"/>
    <cellStyle name="Normal 18 2 3 4 3" xfId="6844"/>
    <cellStyle name="Normal 18 2 3 4 3 2" xfId="26750"/>
    <cellStyle name="Normal 18 2 3 4 3 2 2" xfId="26751"/>
    <cellStyle name="Normal 18 2 3 4 3 2 3" xfId="26752"/>
    <cellStyle name="Normal 18 2 3 4 3 2 4" xfId="26753"/>
    <cellStyle name="Normal 18 2 3 4 3 3" xfId="26754"/>
    <cellStyle name="Normal 18 2 3 4 3 4" xfId="26755"/>
    <cellStyle name="Normal 18 2 3 4 3 5" xfId="26756"/>
    <cellStyle name="Normal 18 2 3 4 3 6" xfId="26757"/>
    <cellStyle name="Normal 18 2 3 4 3 8" xfId="26749"/>
    <cellStyle name="Normal 18 2 3 4 4" xfId="26758"/>
    <cellStyle name="Normal 18 2 3 4 4 2" xfId="26759"/>
    <cellStyle name="Normal 18 2 3 4 4 3" xfId="26760"/>
    <cellStyle name="Normal 18 2 3 4 4 4" xfId="26761"/>
    <cellStyle name="Normal 18 2 3 4 5" xfId="26762"/>
    <cellStyle name="Normal 18 2 3 4 6" xfId="26763"/>
    <cellStyle name="Normal 18 2 3 4 7" xfId="26764"/>
    <cellStyle name="Normal 18 2 3 4 8" xfId="26765"/>
    <cellStyle name="Normal 18 2 3 5" xfId="4249"/>
    <cellStyle name="Normal 18 2 3 5 10" xfId="26766"/>
    <cellStyle name="Normal 18 2 3 5 2" xfId="6377"/>
    <cellStyle name="Normal 18 2 3 5 2 2" xfId="7885"/>
    <cellStyle name="Normal 18 2 3 5 2 2 2" xfId="26769"/>
    <cellStyle name="Normal 18 2 3 5 2 2 2 2" xfId="26770"/>
    <cellStyle name="Normal 18 2 3 5 2 2 3" xfId="26771"/>
    <cellStyle name="Normal 18 2 3 5 2 2 4" xfId="26772"/>
    <cellStyle name="Normal 18 2 3 5 2 2 5" xfId="26773"/>
    <cellStyle name="Normal 18 2 3 5 2 2 7" xfId="26768"/>
    <cellStyle name="Normal 18 2 3 5 2 3" xfId="26774"/>
    <cellStyle name="Normal 18 2 3 5 2 3 2" xfId="26775"/>
    <cellStyle name="Normal 18 2 3 5 2 4" xfId="26776"/>
    <cellStyle name="Normal 18 2 3 5 2 5" xfId="26777"/>
    <cellStyle name="Normal 18 2 3 5 2 6" xfId="26778"/>
    <cellStyle name="Normal 18 2 3 5 2 8" xfId="26767"/>
    <cellStyle name="Normal 18 2 3 5 3" xfId="7131"/>
    <cellStyle name="Normal 18 2 3 5 3 2" xfId="26780"/>
    <cellStyle name="Normal 18 2 3 5 3 2 2" xfId="26781"/>
    <cellStyle name="Normal 18 2 3 5 3 2 3" xfId="26782"/>
    <cellStyle name="Normal 18 2 3 5 3 2 4" xfId="26783"/>
    <cellStyle name="Normal 18 2 3 5 3 3" xfId="26784"/>
    <cellStyle name="Normal 18 2 3 5 3 4" xfId="26785"/>
    <cellStyle name="Normal 18 2 3 5 3 5" xfId="26786"/>
    <cellStyle name="Normal 18 2 3 5 3 6" xfId="26787"/>
    <cellStyle name="Normal 18 2 3 5 3 8" xfId="26779"/>
    <cellStyle name="Normal 18 2 3 5 4" xfId="26788"/>
    <cellStyle name="Normal 18 2 3 5 4 2" xfId="26789"/>
    <cellStyle name="Normal 18 2 3 5 4 3" xfId="26790"/>
    <cellStyle name="Normal 18 2 3 5 4 4" xfId="26791"/>
    <cellStyle name="Normal 18 2 3 5 5" xfId="26792"/>
    <cellStyle name="Normal 18 2 3 5 6" xfId="26793"/>
    <cellStyle name="Normal 18 2 3 5 7" xfId="26794"/>
    <cellStyle name="Normal 18 2 3 5 8" xfId="26795"/>
    <cellStyle name="Normal 18 2 3 6" xfId="26796"/>
    <cellStyle name="Normal 18 2 3 7" xfId="26797"/>
    <cellStyle name="Normal 18 2 4" xfId="1719"/>
    <cellStyle name="Normal 18 2 4 2" xfId="1720"/>
    <cellStyle name="Normal 18 2 4 2 2" xfId="3249"/>
    <cellStyle name="Normal 18 2 4 2 2 2" xfId="26799"/>
    <cellStyle name="Normal 18 2 4 2 2 4" xfId="26798"/>
    <cellStyle name="Normal 18 2 4 2 3" xfId="26800"/>
    <cellStyle name="Normal 18 2 4 2 4" xfId="26801"/>
    <cellStyle name="Normal 18 2 4 2 4 2" xfId="26802"/>
    <cellStyle name="Normal 18 2 4 2 5" xfId="26803"/>
    <cellStyle name="Normal 18 2 4 2 5 2" xfId="26804"/>
    <cellStyle name="Normal 18 2 4 3" xfId="1721"/>
    <cellStyle name="Normal 18 2 4 4" xfId="3791"/>
    <cellStyle name="Normal 18 2 4 4 10" xfId="26805"/>
    <cellStyle name="Normal 18 2 4 4 2" xfId="6089"/>
    <cellStyle name="Normal 18 2 4 4 2 2" xfId="7597"/>
    <cellStyle name="Normal 18 2 4 4 2 2 2" xfId="26808"/>
    <cellStyle name="Normal 18 2 4 4 2 2 2 2" xfId="26809"/>
    <cellStyle name="Normal 18 2 4 4 2 2 3" xfId="26810"/>
    <cellStyle name="Normal 18 2 4 4 2 2 4" xfId="26811"/>
    <cellStyle name="Normal 18 2 4 4 2 2 5" xfId="26812"/>
    <cellStyle name="Normal 18 2 4 4 2 2 7" xfId="26807"/>
    <cellStyle name="Normal 18 2 4 4 2 3" xfId="26813"/>
    <cellStyle name="Normal 18 2 4 4 2 3 2" xfId="26814"/>
    <cellStyle name="Normal 18 2 4 4 2 4" xfId="26815"/>
    <cellStyle name="Normal 18 2 4 4 2 5" xfId="26816"/>
    <cellStyle name="Normal 18 2 4 4 2 6" xfId="26817"/>
    <cellStyle name="Normal 18 2 4 4 2 8" xfId="26806"/>
    <cellStyle name="Normal 18 2 4 4 3" xfId="6843"/>
    <cellStyle name="Normal 18 2 4 4 3 2" xfId="26819"/>
    <cellStyle name="Normal 18 2 4 4 3 2 2" xfId="26820"/>
    <cellStyle name="Normal 18 2 4 4 3 2 3" xfId="26821"/>
    <cellStyle name="Normal 18 2 4 4 3 2 4" xfId="26822"/>
    <cellStyle name="Normal 18 2 4 4 3 3" xfId="26823"/>
    <cellStyle name="Normal 18 2 4 4 3 4" xfId="26824"/>
    <cellStyle name="Normal 18 2 4 4 3 5" xfId="26825"/>
    <cellStyle name="Normal 18 2 4 4 3 6" xfId="26826"/>
    <cellStyle name="Normal 18 2 4 4 3 8" xfId="26818"/>
    <cellStyle name="Normal 18 2 4 4 4" xfId="26827"/>
    <cellStyle name="Normal 18 2 4 4 4 2" xfId="26828"/>
    <cellStyle name="Normal 18 2 4 4 4 3" xfId="26829"/>
    <cellStyle name="Normal 18 2 4 4 4 4" xfId="26830"/>
    <cellStyle name="Normal 18 2 4 4 5" xfId="26831"/>
    <cellStyle name="Normal 18 2 4 4 6" xfId="26832"/>
    <cellStyle name="Normal 18 2 4 4 7" xfId="26833"/>
    <cellStyle name="Normal 18 2 4 4 8" xfId="26834"/>
    <cellStyle name="Normal 18 2 4 5" xfId="4250"/>
    <cellStyle name="Normal 18 2 4 5 10" xfId="26835"/>
    <cellStyle name="Normal 18 2 4 5 2" xfId="6378"/>
    <cellStyle name="Normal 18 2 4 5 2 2" xfId="7886"/>
    <cellStyle name="Normal 18 2 4 5 2 2 2" xfId="26838"/>
    <cellStyle name="Normal 18 2 4 5 2 2 2 2" xfId="26839"/>
    <cellStyle name="Normal 18 2 4 5 2 2 3" xfId="26840"/>
    <cellStyle name="Normal 18 2 4 5 2 2 4" xfId="26841"/>
    <cellStyle name="Normal 18 2 4 5 2 2 5" xfId="26842"/>
    <cellStyle name="Normal 18 2 4 5 2 2 7" xfId="26837"/>
    <cellStyle name="Normal 18 2 4 5 2 3" xfId="26843"/>
    <cellStyle name="Normal 18 2 4 5 2 3 2" xfId="26844"/>
    <cellStyle name="Normal 18 2 4 5 2 4" xfId="26845"/>
    <cellStyle name="Normal 18 2 4 5 2 5" xfId="26846"/>
    <cellStyle name="Normal 18 2 4 5 2 6" xfId="26847"/>
    <cellStyle name="Normal 18 2 4 5 2 8" xfId="26836"/>
    <cellStyle name="Normal 18 2 4 5 3" xfId="7132"/>
    <cellStyle name="Normal 18 2 4 5 3 2" xfId="26849"/>
    <cellStyle name="Normal 18 2 4 5 3 2 2" xfId="26850"/>
    <cellStyle name="Normal 18 2 4 5 3 2 3" xfId="26851"/>
    <cellStyle name="Normal 18 2 4 5 3 2 4" xfId="26852"/>
    <cellStyle name="Normal 18 2 4 5 3 3" xfId="26853"/>
    <cellStyle name="Normal 18 2 4 5 3 4" xfId="26854"/>
    <cellStyle name="Normal 18 2 4 5 3 5" xfId="26855"/>
    <cellStyle name="Normal 18 2 4 5 3 6" xfId="26856"/>
    <cellStyle name="Normal 18 2 4 5 3 8" xfId="26848"/>
    <cellStyle name="Normal 18 2 4 5 4" xfId="26857"/>
    <cellStyle name="Normal 18 2 4 5 4 2" xfId="26858"/>
    <cellStyle name="Normal 18 2 4 5 4 3" xfId="26859"/>
    <cellStyle name="Normal 18 2 4 5 4 4" xfId="26860"/>
    <cellStyle name="Normal 18 2 4 5 5" xfId="26861"/>
    <cellStyle name="Normal 18 2 4 5 6" xfId="26862"/>
    <cellStyle name="Normal 18 2 4 5 7" xfId="26863"/>
    <cellStyle name="Normal 18 2 4 5 8" xfId="26864"/>
    <cellStyle name="Normal 18 2 4 6" xfId="26865"/>
    <cellStyle name="Normal 18 2 4 7" xfId="26866"/>
    <cellStyle name="Normal 18 2 5" xfId="1722"/>
    <cellStyle name="Normal 18 2 5 2" xfId="1723"/>
    <cellStyle name="Normal 18 2 5 2 2" xfId="3250"/>
    <cellStyle name="Normal 18 2 5 2 2 2" xfId="26868"/>
    <cellStyle name="Normal 18 2 5 2 2 4" xfId="26867"/>
    <cellStyle name="Normal 18 2 5 2 3" xfId="26869"/>
    <cellStyle name="Normal 18 2 5 2 4" xfId="26870"/>
    <cellStyle name="Normal 18 2 5 2 4 2" xfId="26871"/>
    <cellStyle name="Normal 18 2 5 2 5" xfId="26872"/>
    <cellStyle name="Normal 18 2 5 2 5 2" xfId="26873"/>
    <cellStyle name="Normal 18 2 5 3" xfId="1724"/>
    <cellStyle name="Normal 18 2 5 4" xfId="3790"/>
    <cellStyle name="Normal 18 2 5 4 10" xfId="26874"/>
    <cellStyle name="Normal 18 2 5 4 2" xfId="6088"/>
    <cellStyle name="Normal 18 2 5 4 2 2" xfId="7596"/>
    <cellStyle name="Normal 18 2 5 4 2 2 2" xfId="26877"/>
    <cellStyle name="Normal 18 2 5 4 2 2 2 2" xfId="26878"/>
    <cellStyle name="Normal 18 2 5 4 2 2 3" xfId="26879"/>
    <cellStyle name="Normal 18 2 5 4 2 2 4" xfId="26880"/>
    <cellStyle name="Normal 18 2 5 4 2 2 5" xfId="26881"/>
    <cellStyle name="Normal 18 2 5 4 2 2 7" xfId="26876"/>
    <cellStyle name="Normal 18 2 5 4 2 3" xfId="26882"/>
    <cellStyle name="Normal 18 2 5 4 2 3 2" xfId="26883"/>
    <cellStyle name="Normal 18 2 5 4 2 4" xfId="26884"/>
    <cellStyle name="Normal 18 2 5 4 2 5" xfId="26885"/>
    <cellStyle name="Normal 18 2 5 4 2 6" xfId="26886"/>
    <cellStyle name="Normal 18 2 5 4 2 8" xfId="26875"/>
    <cellStyle name="Normal 18 2 5 4 3" xfId="6842"/>
    <cellStyle name="Normal 18 2 5 4 3 2" xfId="26888"/>
    <cellStyle name="Normal 18 2 5 4 3 2 2" xfId="26889"/>
    <cellStyle name="Normal 18 2 5 4 3 2 3" xfId="26890"/>
    <cellStyle name="Normal 18 2 5 4 3 2 4" xfId="26891"/>
    <cellStyle name="Normal 18 2 5 4 3 3" xfId="26892"/>
    <cellStyle name="Normal 18 2 5 4 3 4" xfId="26893"/>
    <cellStyle name="Normal 18 2 5 4 3 5" xfId="26894"/>
    <cellStyle name="Normal 18 2 5 4 3 6" xfId="26895"/>
    <cellStyle name="Normal 18 2 5 4 3 8" xfId="26887"/>
    <cellStyle name="Normal 18 2 5 4 4" xfId="26896"/>
    <cellStyle name="Normal 18 2 5 4 4 2" xfId="26897"/>
    <cellStyle name="Normal 18 2 5 4 4 3" xfId="26898"/>
    <cellStyle name="Normal 18 2 5 4 4 4" xfId="26899"/>
    <cellStyle name="Normal 18 2 5 4 5" xfId="26900"/>
    <cellStyle name="Normal 18 2 5 4 6" xfId="26901"/>
    <cellStyle name="Normal 18 2 5 4 7" xfId="26902"/>
    <cellStyle name="Normal 18 2 5 4 8" xfId="26903"/>
    <cellStyle name="Normal 18 2 5 5" xfId="4251"/>
    <cellStyle name="Normal 18 2 5 5 10" xfId="26904"/>
    <cellStyle name="Normal 18 2 5 5 2" xfId="6379"/>
    <cellStyle name="Normal 18 2 5 5 2 2" xfId="7887"/>
    <cellStyle name="Normal 18 2 5 5 2 2 2" xfId="26907"/>
    <cellStyle name="Normal 18 2 5 5 2 2 2 2" xfId="26908"/>
    <cellStyle name="Normal 18 2 5 5 2 2 3" xfId="26909"/>
    <cellStyle name="Normal 18 2 5 5 2 2 4" xfId="26910"/>
    <cellStyle name="Normal 18 2 5 5 2 2 5" xfId="26911"/>
    <cellStyle name="Normal 18 2 5 5 2 2 7" xfId="26906"/>
    <cellStyle name="Normal 18 2 5 5 2 3" xfId="26912"/>
    <cellStyle name="Normal 18 2 5 5 2 3 2" xfId="26913"/>
    <cellStyle name="Normal 18 2 5 5 2 4" xfId="26914"/>
    <cellStyle name="Normal 18 2 5 5 2 5" xfId="26915"/>
    <cellStyle name="Normal 18 2 5 5 2 6" xfId="26916"/>
    <cellStyle name="Normal 18 2 5 5 2 8" xfId="26905"/>
    <cellStyle name="Normal 18 2 5 5 3" xfId="7133"/>
    <cellStyle name="Normal 18 2 5 5 3 2" xfId="26918"/>
    <cellStyle name="Normal 18 2 5 5 3 2 2" xfId="26919"/>
    <cellStyle name="Normal 18 2 5 5 3 2 3" xfId="26920"/>
    <cellStyle name="Normal 18 2 5 5 3 2 4" xfId="26921"/>
    <cellStyle name="Normal 18 2 5 5 3 3" xfId="26922"/>
    <cellStyle name="Normal 18 2 5 5 3 4" xfId="26923"/>
    <cellStyle name="Normal 18 2 5 5 3 5" xfId="26924"/>
    <cellStyle name="Normal 18 2 5 5 3 6" xfId="26925"/>
    <cellStyle name="Normal 18 2 5 5 3 8" xfId="26917"/>
    <cellStyle name="Normal 18 2 5 5 4" xfId="26926"/>
    <cellStyle name="Normal 18 2 5 5 4 2" xfId="26927"/>
    <cellStyle name="Normal 18 2 5 5 4 3" xfId="26928"/>
    <cellStyle name="Normal 18 2 5 5 4 4" xfId="26929"/>
    <cellStyle name="Normal 18 2 5 5 5" xfId="26930"/>
    <cellStyle name="Normal 18 2 5 5 6" xfId="26931"/>
    <cellStyle name="Normal 18 2 5 5 7" xfId="26932"/>
    <cellStyle name="Normal 18 2 5 5 8" xfId="26933"/>
    <cellStyle name="Normal 18 2 5 6" xfId="26934"/>
    <cellStyle name="Normal 18 2 5 7" xfId="26935"/>
    <cellStyle name="Normal 18 2 6" xfId="1725"/>
    <cellStyle name="Normal 18 2 6 2" xfId="1726"/>
    <cellStyle name="Normal 18 2 6 2 2" xfId="3251"/>
    <cellStyle name="Normal 18 2 6 2 2 2" xfId="26937"/>
    <cellStyle name="Normal 18 2 6 2 2 4" xfId="26936"/>
    <cellStyle name="Normal 18 2 6 2 3" xfId="26938"/>
    <cellStyle name="Normal 18 2 6 2 4" xfId="26939"/>
    <cellStyle name="Normal 18 2 6 2 4 2" xfId="26940"/>
    <cellStyle name="Normal 18 2 6 2 5" xfId="26941"/>
    <cellStyle name="Normal 18 2 6 2 5 2" xfId="26942"/>
    <cellStyle name="Normal 18 2 6 3" xfId="1727"/>
    <cellStyle name="Normal 18 2 6 4" xfId="3789"/>
    <cellStyle name="Normal 18 2 6 4 10" xfId="26943"/>
    <cellStyle name="Normal 18 2 6 4 2" xfId="6087"/>
    <cellStyle name="Normal 18 2 6 4 2 2" xfId="7595"/>
    <cellStyle name="Normal 18 2 6 4 2 2 2" xfId="26946"/>
    <cellStyle name="Normal 18 2 6 4 2 2 2 2" xfId="26947"/>
    <cellStyle name="Normal 18 2 6 4 2 2 3" xfId="26948"/>
    <cellStyle name="Normal 18 2 6 4 2 2 4" xfId="26949"/>
    <cellStyle name="Normal 18 2 6 4 2 2 5" xfId="26950"/>
    <cellStyle name="Normal 18 2 6 4 2 2 7" xfId="26945"/>
    <cellStyle name="Normal 18 2 6 4 2 3" xfId="26951"/>
    <cellStyle name="Normal 18 2 6 4 2 3 2" xfId="26952"/>
    <cellStyle name="Normal 18 2 6 4 2 4" xfId="26953"/>
    <cellStyle name="Normal 18 2 6 4 2 5" xfId="26954"/>
    <cellStyle name="Normal 18 2 6 4 2 6" xfId="26955"/>
    <cellStyle name="Normal 18 2 6 4 2 8" xfId="26944"/>
    <cellStyle name="Normal 18 2 6 4 3" xfId="6841"/>
    <cellStyle name="Normal 18 2 6 4 3 2" xfId="26957"/>
    <cellStyle name="Normal 18 2 6 4 3 2 2" xfId="26958"/>
    <cellStyle name="Normal 18 2 6 4 3 2 3" xfId="26959"/>
    <cellStyle name="Normal 18 2 6 4 3 2 4" xfId="26960"/>
    <cellStyle name="Normal 18 2 6 4 3 3" xfId="26961"/>
    <cellStyle name="Normal 18 2 6 4 3 4" xfId="26962"/>
    <cellStyle name="Normal 18 2 6 4 3 5" xfId="26963"/>
    <cellStyle name="Normal 18 2 6 4 3 6" xfId="26964"/>
    <cellStyle name="Normal 18 2 6 4 3 8" xfId="26956"/>
    <cellStyle name="Normal 18 2 6 4 4" xfId="26965"/>
    <cellStyle name="Normal 18 2 6 4 4 2" xfId="26966"/>
    <cellStyle name="Normal 18 2 6 4 4 3" xfId="26967"/>
    <cellStyle name="Normal 18 2 6 4 4 4" xfId="26968"/>
    <cellStyle name="Normal 18 2 6 4 5" xfId="26969"/>
    <cellStyle name="Normal 18 2 6 4 6" xfId="26970"/>
    <cellStyle name="Normal 18 2 6 4 7" xfId="26971"/>
    <cellStyle name="Normal 18 2 6 4 8" xfId="26972"/>
    <cellStyle name="Normal 18 2 6 5" xfId="4252"/>
    <cellStyle name="Normal 18 2 6 5 10" xfId="26973"/>
    <cellStyle name="Normal 18 2 6 5 2" xfId="6380"/>
    <cellStyle name="Normal 18 2 6 5 2 2" xfId="7888"/>
    <cellStyle name="Normal 18 2 6 5 2 2 2" xfId="26976"/>
    <cellStyle name="Normal 18 2 6 5 2 2 2 2" xfId="26977"/>
    <cellStyle name="Normal 18 2 6 5 2 2 3" xfId="26978"/>
    <cellStyle name="Normal 18 2 6 5 2 2 4" xfId="26979"/>
    <cellStyle name="Normal 18 2 6 5 2 2 5" xfId="26980"/>
    <cellStyle name="Normal 18 2 6 5 2 2 7" xfId="26975"/>
    <cellStyle name="Normal 18 2 6 5 2 3" xfId="26981"/>
    <cellStyle name="Normal 18 2 6 5 2 3 2" xfId="26982"/>
    <cellStyle name="Normal 18 2 6 5 2 4" xfId="26983"/>
    <cellStyle name="Normal 18 2 6 5 2 5" xfId="26984"/>
    <cellStyle name="Normal 18 2 6 5 2 6" xfId="26985"/>
    <cellStyle name="Normal 18 2 6 5 2 8" xfId="26974"/>
    <cellStyle name="Normal 18 2 6 5 3" xfId="7134"/>
    <cellStyle name="Normal 18 2 6 5 3 2" xfId="26987"/>
    <cellStyle name="Normal 18 2 6 5 3 2 2" xfId="26988"/>
    <cellStyle name="Normal 18 2 6 5 3 2 3" xfId="26989"/>
    <cellStyle name="Normal 18 2 6 5 3 2 4" xfId="26990"/>
    <cellStyle name="Normal 18 2 6 5 3 3" xfId="26991"/>
    <cellStyle name="Normal 18 2 6 5 3 4" xfId="26992"/>
    <cellStyle name="Normal 18 2 6 5 3 5" xfId="26993"/>
    <cellStyle name="Normal 18 2 6 5 3 6" xfId="26994"/>
    <cellStyle name="Normal 18 2 6 5 3 8" xfId="26986"/>
    <cellStyle name="Normal 18 2 6 5 4" xfId="26995"/>
    <cellStyle name="Normal 18 2 6 5 4 2" xfId="26996"/>
    <cellStyle name="Normal 18 2 6 5 4 3" xfId="26997"/>
    <cellStyle name="Normal 18 2 6 5 4 4" xfId="26998"/>
    <cellStyle name="Normal 18 2 6 5 5" xfId="26999"/>
    <cellStyle name="Normal 18 2 6 5 6" xfId="27000"/>
    <cellStyle name="Normal 18 2 6 5 7" xfId="27001"/>
    <cellStyle name="Normal 18 2 6 5 8" xfId="27002"/>
    <cellStyle name="Normal 18 2 6 6" xfId="27003"/>
    <cellStyle name="Normal 18 2 6 7" xfId="27004"/>
    <cellStyle name="Normal 18 2 7" xfId="1728"/>
    <cellStyle name="Normal 18 2 7 2" xfId="1729"/>
    <cellStyle name="Normal 18 2 7 2 2" xfId="3252"/>
    <cellStyle name="Normal 18 2 7 2 2 2" xfId="27006"/>
    <cellStyle name="Normal 18 2 7 2 2 4" xfId="27005"/>
    <cellStyle name="Normal 18 2 7 2 3" xfId="27007"/>
    <cellStyle name="Normal 18 2 7 2 4" xfId="27008"/>
    <cellStyle name="Normal 18 2 7 2 4 2" xfId="27009"/>
    <cellStyle name="Normal 18 2 7 2 5" xfId="27010"/>
    <cellStyle name="Normal 18 2 7 2 5 2" xfId="27011"/>
    <cellStyle name="Normal 18 2 7 3" xfId="1730"/>
    <cellStyle name="Normal 18 2 7 4" xfId="3788"/>
    <cellStyle name="Normal 18 2 7 4 10" xfId="27012"/>
    <cellStyle name="Normal 18 2 7 4 2" xfId="6086"/>
    <cellStyle name="Normal 18 2 7 4 2 2" xfId="7594"/>
    <cellStyle name="Normal 18 2 7 4 2 2 2" xfId="27015"/>
    <cellStyle name="Normal 18 2 7 4 2 2 2 2" xfId="27016"/>
    <cellStyle name="Normal 18 2 7 4 2 2 3" xfId="27017"/>
    <cellStyle name="Normal 18 2 7 4 2 2 4" xfId="27018"/>
    <cellStyle name="Normal 18 2 7 4 2 2 5" xfId="27019"/>
    <cellStyle name="Normal 18 2 7 4 2 2 7" xfId="27014"/>
    <cellStyle name="Normal 18 2 7 4 2 3" xfId="27020"/>
    <cellStyle name="Normal 18 2 7 4 2 3 2" xfId="27021"/>
    <cellStyle name="Normal 18 2 7 4 2 4" xfId="27022"/>
    <cellStyle name="Normal 18 2 7 4 2 5" xfId="27023"/>
    <cellStyle name="Normal 18 2 7 4 2 6" xfId="27024"/>
    <cellStyle name="Normal 18 2 7 4 2 8" xfId="27013"/>
    <cellStyle name="Normal 18 2 7 4 3" xfId="6840"/>
    <cellStyle name="Normal 18 2 7 4 3 2" xfId="27026"/>
    <cellStyle name="Normal 18 2 7 4 3 2 2" xfId="27027"/>
    <cellStyle name="Normal 18 2 7 4 3 2 3" xfId="27028"/>
    <cellStyle name="Normal 18 2 7 4 3 2 4" xfId="27029"/>
    <cellStyle name="Normal 18 2 7 4 3 3" xfId="27030"/>
    <cellStyle name="Normal 18 2 7 4 3 4" xfId="27031"/>
    <cellStyle name="Normal 18 2 7 4 3 5" xfId="27032"/>
    <cellStyle name="Normal 18 2 7 4 3 6" xfId="27033"/>
    <cellStyle name="Normal 18 2 7 4 3 8" xfId="27025"/>
    <cellStyle name="Normal 18 2 7 4 4" xfId="27034"/>
    <cellStyle name="Normal 18 2 7 4 4 2" xfId="27035"/>
    <cellStyle name="Normal 18 2 7 4 4 3" xfId="27036"/>
    <cellStyle name="Normal 18 2 7 4 4 4" xfId="27037"/>
    <cellStyle name="Normal 18 2 7 4 5" xfId="27038"/>
    <cellStyle name="Normal 18 2 7 4 6" xfId="27039"/>
    <cellStyle name="Normal 18 2 7 4 7" xfId="27040"/>
    <cellStyle name="Normal 18 2 7 4 8" xfId="27041"/>
    <cellStyle name="Normal 18 2 7 5" xfId="4253"/>
    <cellStyle name="Normal 18 2 7 5 10" xfId="27042"/>
    <cellStyle name="Normal 18 2 7 5 2" xfId="6381"/>
    <cellStyle name="Normal 18 2 7 5 2 2" xfId="7889"/>
    <cellStyle name="Normal 18 2 7 5 2 2 2" xfId="27045"/>
    <cellStyle name="Normal 18 2 7 5 2 2 2 2" xfId="27046"/>
    <cellStyle name="Normal 18 2 7 5 2 2 3" xfId="27047"/>
    <cellStyle name="Normal 18 2 7 5 2 2 4" xfId="27048"/>
    <cellStyle name="Normal 18 2 7 5 2 2 5" xfId="27049"/>
    <cellStyle name="Normal 18 2 7 5 2 2 7" xfId="27044"/>
    <cellStyle name="Normal 18 2 7 5 2 3" xfId="27050"/>
    <cellStyle name="Normal 18 2 7 5 2 3 2" xfId="27051"/>
    <cellStyle name="Normal 18 2 7 5 2 4" xfId="27052"/>
    <cellStyle name="Normal 18 2 7 5 2 5" xfId="27053"/>
    <cellStyle name="Normal 18 2 7 5 2 6" xfId="27054"/>
    <cellStyle name="Normal 18 2 7 5 2 8" xfId="27043"/>
    <cellStyle name="Normal 18 2 7 5 3" xfId="7135"/>
    <cellStyle name="Normal 18 2 7 5 3 2" xfId="27056"/>
    <cellStyle name="Normal 18 2 7 5 3 2 2" xfId="27057"/>
    <cellStyle name="Normal 18 2 7 5 3 2 3" xfId="27058"/>
    <cellStyle name="Normal 18 2 7 5 3 2 4" xfId="27059"/>
    <cellStyle name="Normal 18 2 7 5 3 3" xfId="27060"/>
    <cellStyle name="Normal 18 2 7 5 3 4" xfId="27061"/>
    <cellStyle name="Normal 18 2 7 5 3 5" xfId="27062"/>
    <cellStyle name="Normal 18 2 7 5 3 6" xfId="27063"/>
    <cellStyle name="Normal 18 2 7 5 3 8" xfId="27055"/>
    <cellStyle name="Normal 18 2 7 5 4" xfId="27064"/>
    <cellStyle name="Normal 18 2 7 5 4 2" xfId="27065"/>
    <cellStyle name="Normal 18 2 7 5 4 3" xfId="27066"/>
    <cellStyle name="Normal 18 2 7 5 4 4" xfId="27067"/>
    <cellStyle name="Normal 18 2 7 5 5" xfId="27068"/>
    <cellStyle name="Normal 18 2 7 5 6" xfId="27069"/>
    <cellStyle name="Normal 18 2 7 5 7" xfId="27070"/>
    <cellStyle name="Normal 18 2 7 5 8" xfId="27071"/>
    <cellStyle name="Normal 18 2 7 6" xfId="27072"/>
    <cellStyle name="Normal 18 2 7 7" xfId="27073"/>
    <cellStyle name="Normal 18 2 8" xfId="1731"/>
    <cellStyle name="Normal 18 2 8 2" xfId="1732"/>
    <cellStyle name="Normal 18 2 8 2 2" xfId="3253"/>
    <cellStyle name="Normal 18 2 8 2 2 2" xfId="27075"/>
    <cellStyle name="Normal 18 2 8 2 2 4" xfId="27074"/>
    <cellStyle name="Normal 18 2 8 2 3" xfId="27076"/>
    <cellStyle name="Normal 18 2 8 2 4" xfId="27077"/>
    <cellStyle name="Normal 18 2 8 2 4 2" xfId="27078"/>
    <cellStyle name="Normal 18 2 8 2 5" xfId="27079"/>
    <cellStyle name="Normal 18 2 8 2 5 2" xfId="27080"/>
    <cellStyle name="Normal 18 2 8 3" xfId="1733"/>
    <cellStyle name="Normal 18 2 8 4" xfId="3787"/>
    <cellStyle name="Normal 18 2 8 4 10" xfId="27081"/>
    <cellStyle name="Normal 18 2 8 4 2" xfId="6085"/>
    <cellStyle name="Normal 18 2 8 4 2 2" xfId="7593"/>
    <cellStyle name="Normal 18 2 8 4 2 2 2" xfId="27084"/>
    <cellStyle name="Normal 18 2 8 4 2 2 2 2" xfId="27085"/>
    <cellStyle name="Normal 18 2 8 4 2 2 3" xfId="27086"/>
    <cellStyle name="Normal 18 2 8 4 2 2 4" xfId="27087"/>
    <cellStyle name="Normal 18 2 8 4 2 2 5" xfId="27088"/>
    <cellStyle name="Normal 18 2 8 4 2 2 7" xfId="27083"/>
    <cellStyle name="Normal 18 2 8 4 2 3" xfId="27089"/>
    <cellStyle name="Normal 18 2 8 4 2 3 2" xfId="27090"/>
    <cellStyle name="Normal 18 2 8 4 2 4" xfId="27091"/>
    <cellStyle name="Normal 18 2 8 4 2 5" xfId="27092"/>
    <cellStyle name="Normal 18 2 8 4 2 6" xfId="27093"/>
    <cellStyle name="Normal 18 2 8 4 2 8" xfId="27082"/>
    <cellStyle name="Normal 18 2 8 4 3" xfId="6839"/>
    <cellStyle name="Normal 18 2 8 4 3 2" xfId="27095"/>
    <cellStyle name="Normal 18 2 8 4 3 2 2" xfId="27096"/>
    <cellStyle name="Normal 18 2 8 4 3 2 3" xfId="27097"/>
    <cellStyle name="Normal 18 2 8 4 3 2 4" xfId="27098"/>
    <cellStyle name="Normal 18 2 8 4 3 3" xfId="27099"/>
    <cellStyle name="Normal 18 2 8 4 3 4" xfId="27100"/>
    <cellStyle name="Normal 18 2 8 4 3 5" xfId="27101"/>
    <cellStyle name="Normal 18 2 8 4 3 6" xfId="27102"/>
    <cellStyle name="Normal 18 2 8 4 3 8" xfId="27094"/>
    <cellStyle name="Normal 18 2 8 4 4" xfId="27103"/>
    <cellStyle name="Normal 18 2 8 4 4 2" xfId="27104"/>
    <cellStyle name="Normal 18 2 8 4 4 3" xfId="27105"/>
    <cellStyle name="Normal 18 2 8 4 4 4" xfId="27106"/>
    <cellStyle name="Normal 18 2 8 4 5" xfId="27107"/>
    <cellStyle name="Normal 18 2 8 4 6" xfId="27108"/>
    <cellStyle name="Normal 18 2 8 4 7" xfId="27109"/>
    <cellStyle name="Normal 18 2 8 4 8" xfId="27110"/>
    <cellStyle name="Normal 18 2 8 5" xfId="4254"/>
    <cellStyle name="Normal 18 2 8 5 10" xfId="27111"/>
    <cellStyle name="Normal 18 2 8 5 2" xfId="6382"/>
    <cellStyle name="Normal 18 2 8 5 2 2" xfId="7890"/>
    <cellStyle name="Normal 18 2 8 5 2 2 2" xfId="27114"/>
    <cellStyle name="Normal 18 2 8 5 2 2 2 2" xfId="27115"/>
    <cellStyle name="Normal 18 2 8 5 2 2 3" xfId="27116"/>
    <cellStyle name="Normal 18 2 8 5 2 2 4" xfId="27117"/>
    <cellStyle name="Normal 18 2 8 5 2 2 5" xfId="27118"/>
    <cellStyle name="Normal 18 2 8 5 2 2 7" xfId="27113"/>
    <cellStyle name="Normal 18 2 8 5 2 3" xfId="27119"/>
    <cellStyle name="Normal 18 2 8 5 2 3 2" xfId="27120"/>
    <cellStyle name="Normal 18 2 8 5 2 4" xfId="27121"/>
    <cellStyle name="Normal 18 2 8 5 2 5" xfId="27122"/>
    <cellStyle name="Normal 18 2 8 5 2 6" xfId="27123"/>
    <cellStyle name="Normal 18 2 8 5 2 8" xfId="27112"/>
    <cellStyle name="Normal 18 2 8 5 3" xfId="7136"/>
    <cellStyle name="Normal 18 2 8 5 3 2" xfId="27125"/>
    <cellStyle name="Normal 18 2 8 5 3 2 2" xfId="27126"/>
    <cellStyle name="Normal 18 2 8 5 3 2 3" xfId="27127"/>
    <cellStyle name="Normal 18 2 8 5 3 2 4" xfId="27128"/>
    <cellStyle name="Normal 18 2 8 5 3 3" xfId="27129"/>
    <cellStyle name="Normal 18 2 8 5 3 4" xfId="27130"/>
    <cellStyle name="Normal 18 2 8 5 3 5" xfId="27131"/>
    <cellStyle name="Normal 18 2 8 5 3 6" xfId="27132"/>
    <cellStyle name="Normal 18 2 8 5 3 8" xfId="27124"/>
    <cellStyle name="Normal 18 2 8 5 4" xfId="27133"/>
    <cellStyle name="Normal 18 2 8 5 4 2" xfId="27134"/>
    <cellStyle name="Normal 18 2 8 5 4 3" xfId="27135"/>
    <cellStyle name="Normal 18 2 8 5 4 4" xfId="27136"/>
    <cellStyle name="Normal 18 2 8 5 5" xfId="27137"/>
    <cellStyle name="Normal 18 2 8 5 6" xfId="27138"/>
    <cellStyle name="Normal 18 2 8 5 7" xfId="27139"/>
    <cellStyle name="Normal 18 2 8 5 8" xfId="27140"/>
    <cellStyle name="Normal 18 2 8 6" xfId="27141"/>
    <cellStyle name="Normal 18 2 8 7" xfId="27142"/>
    <cellStyle name="Normal 18 2 9" xfId="1734"/>
    <cellStyle name="Normal 18 2 9 2" xfId="1735"/>
    <cellStyle name="Normal 18 2 9 2 2" xfId="3254"/>
    <cellStyle name="Normal 18 2 9 2 2 2" xfId="27144"/>
    <cellStyle name="Normal 18 2 9 2 2 4" xfId="27143"/>
    <cellStyle name="Normal 18 2 9 2 3" xfId="27145"/>
    <cellStyle name="Normal 18 2 9 2 4" xfId="27146"/>
    <cellStyle name="Normal 18 2 9 2 4 2" xfId="27147"/>
    <cellStyle name="Normal 18 2 9 2 5" xfId="27148"/>
    <cellStyle name="Normal 18 2 9 2 5 2" xfId="27149"/>
    <cellStyle name="Normal 18 2 9 3" xfId="1736"/>
    <cellStyle name="Normal 18 2 9 4" xfId="3786"/>
    <cellStyle name="Normal 18 2 9 4 10" xfId="27150"/>
    <cellStyle name="Normal 18 2 9 4 2" xfId="6084"/>
    <cellStyle name="Normal 18 2 9 4 2 2" xfId="7592"/>
    <cellStyle name="Normal 18 2 9 4 2 2 2" xfId="27153"/>
    <cellStyle name="Normal 18 2 9 4 2 2 2 2" xfId="27154"/>
    <cellStyle name="Normal 18 2 9 4 2 2 3" xfId="27155"/>
    <cellStyle name="Normal 18 2 9 4 2 2 4" xfId="27156"/>
    <cellStyle name="Normal 18 2 9 4 2 2 5" xfId="27157"/>
    <cellStyle name="Normal 18 2 9 4 2 2 7" xfId="27152"/>
    <cellStyle name="Normal 18 2 9 4 2 3" xfId="27158"/>
    <cellStyle name="Normal 18 2 9 4 2 3 2" xfId="27159"/>
    <cellStyle name="Normal 18 2 9 4 2 4" xfId="27160"/>
    <cellStyle name="Normal 18 2 9 4 2 5" xfId="27161"/>
    <cellStyle name="Normal 18 2 9 4 2 6" xfId="27162"/>
    <cellStyle name="Normal 18 2 9 4 2 8" xfId="27151"/>
    <cellStyle name="Normal 18 2 9 4 3" xfId="6838"/>
    <cellStyle name="Normal 18 2 9 4 3 2" xfId="27164"/>
    <cellStyle name="Normal 18 2 9 4 3 2 2" xfId="27165"/>
    <cellStyle name="Normal 18 2 9 4 3 2 3" xfId="27166"/>
    <cellStyle name="Normal 18 2 9 4 3 2 4" xfId="27167"/>
    <cellStyle name="Normal 18 2 9 4 3 3" xfId="27168"/>
    <cellStyle name="Normal 18 2 9 4 3 4" xfId="27169"/>
    <cellStyle name="Normal 18 2 9 4 3 5" xfId="27170"/>
    <cellStyle name="Normal 18 2 9 4 3 6" xfId="27171"/>
    <cellStyle name="Normal 18 2 9 4 3 8" xfId="27163"/>
    <cellStyle name="Normal 18 2 9 4 4" xfId="27172"/>
    <cellStyle name="Normal 18 2 9 4 4 2" xfId="27173"/>
    <cellStyle name="Normal 18 2 9 4 4 3" xfId="27174"/>
    <cellStyle name="Normal 18 2 9 4 4 4" xfId="27175"/>
    <cellStyle name="Normal 18 2 9 4 5" xfId="27176"/>
    <cellStyle name="Normal 18 2 9 4 6" xfId="27177"/>
    <cellStyle name="Normal 18 2 9 4 7" xfId="27178"/>
    <cellStyle name="Normal 18 2 9 4 8" xfId="27179"/>
    <cellStyle name="Normal 18 2 9 5" xfId="4255"/>
    <cellStyle name="Normal 18 2 9 5 10" xfId="27180"/>
    <cellStyle name="Normal 18 2 9 5 2" xfId="6383"/>
    <cellStyle name="Normal 18 2 9 5 2 2" xfId="7891"/>
    <cellStyle name="Normal 18 2 9 5 2 2 2" xfId="27183"/>
    <cellStyle name="Normal 18 2 9 5 2 2 2 2" xfId="27184"/>
    <cellStyle name="Normal 18 2 9 5 2 2 3" xfId="27185"/>
    <cellStyle name="Normal 18 2 9 5 2 2 4" xfId="27186"/>
    <cellStyle name="Normal 18 2 9 5 2 2 5" xfId="27187"/>
    <cellStyle name="Normal 18 2 9 5 2 2 7" xfId="27182"/>
    <cellStyle name="Normal 18 2 9 5 2 3" xfId="27188"/>
    <cellStyle name="Normal 18 2 9 5 2 3 2" xfId="27189"/>
    <cellStyle name="Normal 18 2 9 5 2 4" xfId="27190"/>
    <cellStyle name="Normal 18 2 9 5 2 5" xfId="27191"/>
    <cellStyle name="Normal 18 2 9 5 2 6" xfId="27192"/>
    <cellStyle name="Normal 18 2 9 5 2 8" xfId="27181"/>
    <cellStyle name="Normal 18 2 9 5 3" xfId="7137"/>
    <cellStyle name="Normal 18 2 9 5 3 2" xfId="27194"/>
    <cellStyle name="Normal 18 2 9 5 3 2 2" xfId="27195"/>
    <cellStyle name="Normal 18 2 9 5 3 2 3" xfId="27196"/>
    <cellStyle name="Normal 18 2 9 5 3 2 4" xfId="27197"/>
    <cellStyle name="Normal 18 2 9 5 3 3" xfId="27198"/>
    <cellStyle name="Normal 18 2 9 5 3 4" xfId="27199"/>
    <cellStyle name="Normal 18 2 9 5 3 5" xfId="27200"/>
    <cellStyle name="Normal 18 2 9 5 3 6" xfId="27201"/>
    <cellStyle name="Normal 18 2 9 5 3 8" xfId="27193"/>
    <cellStyle name="Normal 18 2 9 5 4" xfId="27202"/>
    <cellStyle name="Normal 18 2 9 5 4 2" xfId="27203"/>
    <cellStyle name="Normal 18 2 9 5 4 3" xfId="27204"/>
    <cellStyle name="Normal 18 2 9 5 4 4" xfId="27205"/>
    <cellStyle name="Normal 18 2 9 5 5" xfId="27206"/>
    <cellStyle name="Normal 18 2 9 5 6" xfId="27207"/>
    <cellStyle name="Normal 18 2 9 5 7" xfId="27208"/>
    <cellStyle name="Normal 18 2 9 5 8" xfId="27209"/>
    <cellStyle name="Normal 18 2 9 6" xfId="27210"/>
    <cellStyle name="Normal 18 2 9 7" xfId="27211"/>
    <cellStyle name="Normal 18 20" xfId="1737"/>
    <cellStyle name="Normal 18 20 2" xfId="1738"/>
    <cellStyle name="Normal 18 20 2 2" xfId="3255"/>
    <cellStyle name="Normal 18 20 2 2 2" xfId="27213"/>
    <cellStyle name="Normal 18 20 2 2 4" xfId="27212"/>
    <cellStyle name="Normal 18 20 2 3" xfId="27214"/>
    <cellStyle name="Normal 18 20 2 4" xfId="27215"/>
    <cellStyle name="Normal 18 20 2 4 2" xfId="27216"/>
    <cellStyle name="Normal 18 20 2 5" xfId="27217"/>
    <cellStyle name="Normal 18 20 2 5 2" xfId="27218"/>
    <cellStyle name="Normal 18 20 3" xfId="1739"/>
    <cellStyle name="Normal 18 20 4" xfId="3785"/>
    <cellStyle name="Normal 18 20 4 10" xfId="27219"/>
    <cellStyle name="Normal 18 20 4 2" xfId="6083"/>
    <cellStyle name="Normal 18 20 4 2 2" xfId="7591"/>
    <cellStyle name="Normal 18 20 4 2 2 2" xfId="27222"/>
    <cellStyle name="Normal 18 20 4 2 2 2 2" xfId="27223"/>
    <cellStyle name="Normal 18 20 4 2 2 3" xfId="27224"/>
    <cellStyle name="Normal 18 20 4 2 2 4" xfId="27225"/>
    <cellStyle name="Normal 18 20 4 2 2 5" xfId="27226"/>
    <cellStyle name="Normal 18 20 4 2 2 7" xfId="27221"/>
    <cellStyle name="Normal 18 20 4 2 3" xfId="27227"/>
    <cellStyle name="Normal 18 20 4 2 3 2" xfId="27228"/>
    <cellStyle name="Normal 18 20 4 2 4" xfId="27229"/>
    <cellStyle name="Normal 18 20 4 2 5" xfId="27230"/>
    <cellStyle name="Normal 18 20 4 2 6" xfId="27231"/>
    <cellStyle name="Normal 18 20 4 2 8" xfId="27220"/>
    <cellStyle name="Normal 18 20 4 3" xfId="6837"/>
    <cellStyle name="Normal 18 20 4 3 2" xfId="27233"/>
    <cellStyle name="Normal 18 20 4 3 2 2" xfId="27234"/>
    <cellStyle name="Normal 18 20 4 3 2 3" xfId="27235"/>
    <cellStyle name="Normal 18 20 4 3 2 4" xfId="27236"/>
    <cellStyle name="Normal 18 20 4 3 3" xfId="27237"/>
    <cellStyle name="Normal 18 20 4 3 4" xfId="27238"/>
    <cellStyle name="Normal 18 20 4 3 5" xfId="27239"/>
    <cellStyle name="Normal 18 20 4 3 6" xfId="27240"/>
    <cellStyle name="Normal 18 20 4 3 8" xfId="27232"/>
    <cellStyle name="Normal 18 20 4 4" xfId="27241"/>
    <cellStyle name="Normal 18 20 4 4 2" xfId="27242"/>
    <cellStyle name="Normal 18 20 4 4 3" xfId="27243"/>
    <cellStyle name="Normal 18 20 4 4 4" xfId="27244"/>
    <cellStyle name="Normal 18 20 4 5" xfId="27245"/>
    <cellStyle name="Normal 18 20 4 6" xfId="27246"/>
    <cellStyle name="Normal 18 20 4 7" xfId="27247"/>
    <cellStyle name="Normal 18 20 4 8" xfId="27248"/>
    <cellStyle name="Normal 18 20 5" xfId="4256"/>
    <cellStyle name="Normal 18 20 5 10" xfId="27249"/>
    <cellStyle name="Normal 18 20 5 2" xfId="6384"/>
    <cellStyle name="Normal 18 20 5 2 2" xfId="7892"/>
    <cellStyle name="Normal 18 20 5 2 2 2" xfId="27252"/>
    <cellStyle name="Normal 18 20 5 2 2 2 2" xfId="27253"/>
    <cellStyle name="Normal 18 20 5 2 2 3" xfId="27254"/>
    <cellStyle name="Normal 18 20 5 2 2 4" xfId="27255"/>
    <cellStyle name="Normal 18 20 5 2 2 5" xfId="27256"/>
    <cellStyle name="Normal 18 20 5 2 2 7" xfId="27251"/>
    <cellStyle name="Normal 18 20 5 2 3" xfId="27257"/>
    <cellStyle name="Normal 18 20 5 2 3 2" xfId="27258"/>
    <cellStyle name="Normal 18 20 5 2 4" xfId="27259"/>
    <cellStyle name="Normal 18 20 5 2 5" xfId="27260"/>
    <cellStyle name="Normal 18 20 5 2 6" xfId="27261"/>
    <cellStyle name="Normal 18 20 5 2 8" xfId="27250"/>
    <cellStyle name="Normal 18 20 5 3" xfId="7138"/>
    <cellStyle name="Normal 18 20 5 3 2" xfId="27263"/>
    <cellStyle name="Normal 18 20 5 3 2 2" xfId="27264"/>
    <cellStyle name="Normal 18 20 5 3 2 3" xfId="27265"/>
    <cellStyle name="Normal 18 20 5 3 2 4" xfId="27266"/>
    <cellStyle name="Normal 18 20 5 3 3" xfId="27267"/>
    <cellStyle name="Normal 18 20 5 3 4" xfId="27268"/>
    <cellStyle name="Normal 18 20 5 3 5" xfId="27269"/>
    <cellStyle name="Normal 18 20 5 3 6" xfId="27270"/>
    <cellStyle name="Normal 18 20 5 3 8" xfId="27262"/>
    <cellStyle name="Normal 18 20 5 4" xfId="27271"/>
    <cellStyle name="Normal 18 20 5 4 2" xfId="27272"/>
    <cellStyle name="Normal 18 20 5 4 3" xfId="27273"/>
    <cellStyle name="Normal 18 20 5 4 4" xfId="27274"/>
    <cellStyle name="Normal 18 20 5 5" xfId="27275"/>
    <cellStyle name="Normal 18 20 5 6" xfId="27276"/>
    <cellStyle name="Normal 18 20 5 7" xfId="27277"/>
    <cellStyle name="Normal 18 20 5 8" xfId="27278"/>
    <cellStyle name="Normal 18 20 6" xfId="27279"/>
    <cellStyle name="Normal 18 20 7" xfId="27280"/>
    <cellStyle name="Normal 18 21" xfId="1740"/>
    <cellStyle name="Normal 18 21 2" xfId="1741"/>
    <cellStyle name="Normal 18 21 2 2" xfId="3256"/>
    <cellStyle name="Normal 18 21 2 2 2" xfId="27282"/>
    <cellStyle name="Normal 18 21 2 2 4" xfId="27281"/>
    <cellStyle name="Normal 18 21 2 3" xfId="27283"/>
    <cellStyle name="Normal 18 21 2 4" xfId="27284"/>
    <cellStyle name="Normal 18 21 2 4 2" xfId="27285"/>
    <cellStyle name="Normal 18 21 2 5" xfId="27286"/>
    <cellStyle name="Normal 18 21 2 5 2" xfId="27287"/>
    <cellStyle name="Normal 18 21 3" xfId="1742"/>
    <cellStyle name="Normal 18 21 4" xfId="3784"/>
    <cellStyle name="Normal 18 21 4 10" xfId="27288"/>
    <cellStyle name="Normal 18 21 4 2" xfId="6082"/>
    <cellStyle name="Normal 18 21 4 2 2" xfId="7590"/>
    <cellStyle name="Normal 18 21 4 2 2 2" xfId="27291"/>
    <cellStyle name="Normal 18 21 4 2 2 2 2" xfId="27292"/>
    <cellStyle name="Normal 18 21 4 2 2 3" xfId="27293"/>
    <cellStyle name="Normal 18 21 4 2 2 4" xfId="27294"/>
    <cellStyle name="Normal 18 21 4 2 2 5" xfId="27295"/>
    <cellStyle name="Normal 18 21 4 2 2 7" xfId="27290"/>
    <cellStyle name="Normal 18 21 4 2 3" xfId="27296"/>
    <cellStyle name="Normal 18 21 4 2 3 2" xfId="27297"/>
    <cellStyle name="Normal 18 21 4 2 4" xfId="27298"/>
    <cellStyle name="Normal 18 21 4 2 5" xfId="27299"/>
    <cellStyle name="Normal 18 21 4 2 6" xfId="27300"/>
    <cellStyle name="Normal 18 21 4 2 8" xfId="27289"/>
    <cellStyle name="Normal 18 21 4 3" xfId="6836"/>
    <cellStyle name="Normal 18 21 4 3 2" xfId="27302"/>
    <cellStyle name="Normal 18 21 4 3 2 2" xfId="27303"/>
    <cellStyle name="Normal 18 21 4 3 2 3" xfId="27304"/>
    <cellStyle name="Normal 18 21 4 3 2 4" xfId="27305"/>
    <cellStyle name="Normal 18 21 4 3 3" xfId="27306"/>
    <cellStyle name="Normal 18 21 4 3 4" xfId="27307"/>
    <cellStyle name="Normal 18 21 4 3 5" xfId="27308"/>
    <cellStyle name="Normal 18 21 4 3 6" xfId="27309"/>
    <cellStyle name="Normal 18 21 4 3 8" xfId="27301"/>
    <cellStyle name="Normal 18 21 4 4" xfId="27310"/>
    <cellStyle name="Normal 18 21 4 4 2" xfId="27311"/>
    <cellStyle name="Normal 18 21 4 4 3" xfId="27312"/>
    <cellStyle name="Normal 18 21 4 4 4" xfId="27313"/>
    <cellStyle name="Normal 18 21 4 5" xfId="27314"/>
    <cellStyle name="Normal 18 21 4 6" xfId="27315"/>
    <cellStyle name="Normal 18 21 4 7" xfId="27316"/>
    <cellStyle name="Normal 18 21 4 8" xfId="27317"/>
    <cellStyle name="Normal 18 21 5" xfId="4257"/>
    <cellStyle name="Normal 18 21 5 10" xfId="27318"/>
    <cellStyle name="Normal 18 21 5 2" xfId="6385"/>
    <cellStyle name="Normal 18 21 5 2 2" xfId="7893"/>
    <cellStyle name="Normal 18 21 5 2 2 2" xfId="27321"/>
    <cellStyle name="Normal 18 21 5 2 2 2 2" xfId="27322"/>
    <cellStyle name="Normal 18 21 5 2 2 3" xfId="27323"/>
    <cellStyle name="Normal 18 21 5 2 2 4" xfId="27324"/>
    <cellStyle name="Normal 18 21 5 2 2 5" xfId="27325"/>
    <cellStyle name="Normal 18 21 5 2 2 7" xfId="27320"/>
    <cellStyle name="Normal 18 21 5 2 3" xfId="27326"/>
    <cellStyle name="Normal 18 21 5 2 3 2" xfId="27327"/>
    <cellStyle name="Normal 18 21 5 2 4" xfId="27328"/>
    <cellStyle name="Normal 18 21 5 2 5" xfId="27329"/>
    <cellStyle name="Normal 18 21 5 2 6" xfId="27330"/>
    <cellStyle name="Normal 18 21 5 2 8" xfId="27319"/>
    <cellStyle name="Normal 18 21 5 3" xfId="7139"/>
    <cellStyle name="Normal 18 21 5 3 2" xfId="27332"/>
    <cellStyle name="Normal 18 21 5 3 2 2" xfId="27333"/>
    <cellStyle name="Normal 18 21 5 3 2 3" xfId="27334"/>
    <cellStyle name="Normal 18 21 5 3 2 4" xfId="27335"/>
    <cellStyle name="Normal 18 21 5 3 3" xfId="27336"/>
    <cellStyle name="Normal 18 21 5 3 4" xfId="27337"/>
    <cellStyle name="Normal 18 21 5 3 5" xfId="27338"/>
    <cellStyle name="Normal 18 21 5 3 6" xfId="27339"/>
    <cellStyle name="Normal 18 21 5 3 8" xfId="27331"/>
    <cellStyle name="Normal 18 21 5 4" xfId="27340"/>
    <cellStyle name="Normal 18 21 5 4 2" xfId="27341"/>
    <cellStyle name="Normal 18 21 5 4 3" xfId="27342"/>
    <cellStyle name="Normal 18 21 5 4 4" xfId="27343"/>
    <cellStyle name="Normal 18 21 5 5" xfId="27344"/>
    <cellStyle name="Normal 18 21 5 6" xfId="27345"/>
    <cellStyle name="Normal 18 21 5 7" xfId="27346"/>
    <cellStyle name="Normal 18 21 5 8" xfId="27347"/>
    <cellStyle name="Normal 18 21 6" xfId="27348"/>
    <cellStyle name="Normal 18 21 7" xfId="27349"/>
    <cellStyle name="Normal 18 22" xfId="1743"/>
    <cellStyle name="Normal 18 22 2" xfId="1744"/>
    <cellStyle name="Normal 18 22 2 2" xfId="3257"/>
    <cellStyle name="Normal 18 22 2 2 2" xfId="27351"/>
    <cellStyle name="Normal 18 22 2 2 4" xfId="27350"/>
    <cellStyle name="Normal 18 22 2 3" xfId="27352"/>
    <cellStyle name="Normal 18 22 2 4" xfId="27353"/>
    <cellStyle name="Normal 18 22 2 4 2" xfId="27354"/>
    <cellStyle name="Normal 18 22 2 5" xfId="27355"/>
    <cellStyle name="Normal 18 22 2 5 2" xfId="27356"/>
    <cellStyle name="Normal 18 22 3" xfId="1745"/>
    <cellStyle name="Normal 18 22 4" xfId="3783"/>
    <cellStyle name="Normal 18 22 4 10" xfId="27357"/>
    <cellStyle name="Normal 18 22 4 2" xfId="6081"/>
    <cellStyle name="Normal 18 22 4 2 2" xfId="7589"/>
    <cellStyle name="Normal 18 22 4 2 2 2" xfId="27360"/>
    <cellStyle name="Normal 18 22 4 2 2 2 2" xfId="27361"/>
    <cellStyle name="Normal 18 22 4 2 2 3" xfId="27362"/>
    <cellStyle name="Normal 18 22 4 2 2 4" xfId="27363"/>
    <cellStyle name="Normal 18 22 4 2 2 5" xfId="27364"/>
    <cellStyle name="Normal 18 22 4 2 2 7" xfId="27359"/>
    <cellStyle name="Normal 18 22 4 2 3" xfId="27365"/>
    <cellStyle name="Normal 18 22 4 2 3 2" xfId="27366"/>
    <cellStyle name="Normal 18 22 4 2 4" xfId="27367"/>
    <cellStyle name="Normal 18 22 4 2 5" xfId="27368"/>
    <cellStyle name="Normal 18 22 4 2 6" xfId="27369"/>
    <cellStyle name="Normal 18 22 4 2 8" xfId="27358"/>
    <cellStyle name="Normal 18 22 4 3" xfId="6835"/>
    <cellStyle name="Normal 18 22 4 3 2" xfId="27371"/>
    <cellStyle name="Normal 18 22 4 3 2 2" xfId="27372"/>
    <cellStyle name="Normal 18 22 4 3 2 3" xfId="27373"/>
    <cellStyle name="Normal 18 22 4 3 2 4" xfId="27374"/>
    <cellStyle name="Normal 18 22 4 3 3" xfId="27375"/>
    <cellStyle name="Normal 18 22 4 3 4" xfId="27376"/>
    <cellStyle name="Normal 18 22 4 3 5" xfId="27377"/>
    <cellStyle name="Normal 18 22 4 3 6" xfId="27378"/>
    <cellStyle name="Normal 18 22 4 3 8" xfId="27370"/>
    <cellStyle name="Normal 18 22 4 4" xfId="27379"/>
    <cellStyle name="Normal 18 22 4 4 2" xfId="27380"/>
    <cellStyle name="Normal 18 22 4 4 3" xfId="27381"/>
    <cellStyle name="Normal 18 22 4 4 4" xfId="27382"/>
    <cellStyle name="Normal 18 22 4 5" xfId="27383"/>
    <cellStyle name="Normal 18 22 4 6" xfId="27384"/>
    <cellStyle name="Normal 18 22 4 7" xfId="27385"/>
    <cellStyle name="Normal 18 22 4 8" xfId="27386"/>
    <cellStyle name="Normal 18 22 5" xfId="4258"/>
    <cellStyle name="Normal 18 22 5 10" xfId="27387"/>
    <cellStyle name="Normal 18 22 5 2" xfId="6386"/>
    <cellStyle name="Normal 18 22 5 2 2" xfId="7894"/>
    <cellStyle name="Normal 18 22 5 2 2 2" xfId="27390"/>
    <cellStyle name="Normal 18 22 5 2 2 2 2" xfId="27391"/>
    <cellStyle name="Normal 18 22 5 2 2 3" xfId="27392"/>
    <cellStyle name="Normal 18 22 5 2 2 4" xfId="27393"/>
    <cellStyle name="Normal 18 22 5 2 2 5" xfId="27394"/>
    <cellStyle name="Normal 18 22 5 2 2 7" xfId="27389"/>
    <cellStyle name="Normal 18 22 5 2 3" xfId="27395"/>
    <cellStyle name="Normal 18 22 5 2 3 2" xfId="27396"/>
    <cellStyle name="Normal 18 22 5 2 4" xfId="27397"/>
    <cellStyle name="Normal 18 22 5 2 5" xfId="27398"/>
    <cellStyle name="Normal 18 22 5 2 6" xfId="27399"/>
    <cellStyle name="Normal 18 22 5 2 8" xfId="27388"/>
    <cellStyle name="Normal 18 22 5 3" xfId="7140"/>
    <cellStyle name="Normal 18 22 5 3 2" xfId="27401"/>
    <cellStyle name="Normal 18 22 5 3 2 2" xfId="27402"/>
    <cellStyle name="Normal 18 22 5 3 2 3" xfId="27403"/>
    <cellStyle name="Normal 18 22 5 3 2 4" xfId="27404"/>
    <cellStyle name="Normal 18 22 5 3 3" xfId="27405"/>
    <cellStyle name="Normal 18 22 5 3 4" xfId="27406"/>
    <cellStyle name="Normal 18 22 5 3 5" xfId="27407"/>
    <cellStyle name="Normal 18 22 5 3 6" xfId="27408"/>
    <cellStyle name="Normal 18 22 5 3 8" xfId="27400"/>
    <cellStyle name="Normal 18 22 5 4" xfId="27409"/>
    <cellStyle name="Normal 18 22 5 4 2" xfId="27410"/>
    <cellStyle name="Normal 18 22 5 4 3" xfId="27411"/>
    <cellStyle name="Normal 18 22 5 4 4" xfId="27412"/>
    <cellStyle name="Normal 18 22 5 5" xfId="27413"/>
    <cellStyle name="Normal 18 22 5 6" xfId="27414"/>
    <cellStyle name="Normal 18 22 5 7" xfId="27415"/>
    <cellStyle name="Normal 18 22 5 8" xfId="27416"/>
    <cellStyle name="Normal 18 22 6" xfId="27417"/>
    <cellStyle name="Normal 18 22 7" xfId="27418"/>
    <cellStyle name="Normal 18 23" xfId="1746"/>
    <cellStyle name="Normal 18 23 2" xfId="1747"/>
    <cellStyle name="Normal 18 23 2 2" xfId="3258"/>
    <cellStyle name="Normal 18 23 2 2 2" xfId="27420"/>
    <cellStyle name="Normal 18 23 2 2 4" xfId="27419"/>
    <cellStyle name="Normal 18 23 2 3" xfId="27421"/>
    <cellStyle name="Normal 18 23 2 4" xfId="27422"/>
    <cellStyle name="Normal 18 23 2 4 2" xfId="27423"/>
    <cellStyle name="Normal 18 23 2 5" xfId="27424"/>
    <cellStyle name="Normal 18 23 2 5 2" xfId="27425"/>
    <cellStyle name="Normal 18 23 3" xfId="1748"/>
    <cellStyle name="Normal 18 23 4" xfId="3782"/>
    <cellStyle name="Normal 18 23 4 10" xfId="27426"/>
    <cellStyle name="Normal 18 23 4 2" xfId="6080"/>
    <cellStyle name="Normal 18 23 4 2 2" xfId="7588"/>
    <cellStyle name="Normal 18 23 4 2 2 2" xfId="27429"/>
    <cellStyle name="Normal 18 23 4 2 2 2 2" xfId="27430"/>
    <cellStyle name="Normal 18 23 4 2 2 3" xfId="27431"/>
    <cellStyle name="Normal 18 23 4 2 2 4" xfId="27432"/>
    <cellStyle name="Normal 18 23 4 2 2 5" xfId="27433"/>
    <cellStyle name="Normal 18 23 4 2 2 7" xfId="27428"/>
    <cellStyle name="Normal 18 23 4 2 3" xfId="27434"/>
    <cellStyle name="Normal 18 23 4 2 3 2" xfId="27435"/>
    <cellStyle name="Normal 18 23 4 2 4" xfId="27436"/>
    <cellStyle name="Normal 18 23 4 2 5" xfId="27437"/>
    <cellStyle name="Normal 18 23 4 2 6" xfId="27438"/>
    <cellStyle name="Normal 18 23 4 2 8" xfId="27427"/>
    <cellStyle name="Normal 18 23 4 3" xfId="6834"/>
    <cellStyle name="Normal 18 23 4 3 2" xfId="27440"/>
    <cellStyle name="Normal 18 23 4 3 2 2" xfId="27441"/>
    <cellStyle name="Normal 18 23 4 3 2 3" xfId="27442"/>
    <cellStyle name="Normal 18 23 4 3 2 4" xfId="27443"/>
    <cellStyle name="Normal 18 23 4 3 3" xfId="27444"/>
    <cellStyle name="Normal 18 23 4 3 4" xfId="27445"/>
    <cellStyle name="Normal 18 23 4 3 5" xfId="27446"/>
    <cellStyle name="Normal 18 23 4 3 6" xfId="27447"/>
    <cellStyle name="Normal 18 23 4 3 8" xfId="27439"/>
    <cellStyle name="Normal 18 23 4 4" xfId="27448"/>
    <cellStyle name="Normal 18 23 4 4 2" xfId="27449"/>
    <cellStyle name="Normal 18 23 4 4 3" xfId="27450"/>
    <cellStyle name="Normal 18 23 4 4 4" xfId="27451"/>
    <cellStyle name="Normal 18 23 4 5" xfId="27452"/>
    <cellStyle name="Normal 18 23 4 6" xfId="27453"/>
    <cellStyle name="Normal 18 23 4 7" xfId="27454"/>
    <cellStyle name="Normal 18 23 4 8" xfId="27455"/>
    <cellStyle name="Normal 18 23 5" xfId="4259"/>
    <cellStyle name="Normal 18 23 5 10" xfId="27456"/>
    <cellStyle name="Normal 18 23 5 2" xfId="6387"/>
    <cellStyle name="Normal 18 23 5 2 2" xfId="7895"/>
    <cellStyle name="Normal 18 23 5 2 2 2" xfId="27459"/>
    <cellStyle name="Normal 18 23 5 2 2 2 2" xfId="27460"/>
    <cellStyle name="Normal 18 23 5 2 2 3" xfId="27461"/>
    <cellStyle name="Normal 18 23 5 2 2 4" xfId="27462"/>
    <cellStyle name="Normal 18 23 5 2 2 5" xfId="27463"/>
    <cellStyle name="Normal 18 23 5 2 2 7" xfId="27458"/>
    <cellStyle name="Normal 18 23 5 2 3" xfId="27464"/>
    <cellStyle name="Normal 18 23 5 2 3 2" xfId="27465"/>
    <cellStyle name="Normal 18 23 5 2 4" xfId="27466"/>
    <cellStyle name="Normal 18 23 5 2 5" xfId="27467"/>
    <cellStyle name="Normal 18 23 5 2 6" xfId="27468"/>
    <cellStyle name="Normal 18 23 5 2 8" xfId="27457"/>
    <cellStyle name="Normal 18 23 5 3" xfId="7141"/>
    <cellStyle name="Normal 18 23 5 3 2" xfId="27470"/>
    <cellStyle name="Normal 18 23 5 3 2 2" xfId="27471"/>
    <cellStyle name="Normal 18 23 5 3 2 3" xfId="27472"/>
    <cellStyle name="Normal 18 23 5 3 2 4" xfId="27473"/>
    <cellStyle name="Normal 18 23 5 3 3" xfId="27474"/>
    <cellStyle name="Normal 18 23 5 3 4" xfId="27475"/>
    <cellStyle name="Normal 18 23 5 3 5" xfId="27476"/>
    <cellStyle name="Normal 18 23 5 3 6" xfId="27477"/>
    <cellStyle name="Normal 18 23 5 3 8" xfId="27469"/>
    <cellStyle name="Normal 18 23 5 4" xfId="27478"/>
    <cellStyle name="Normal 18 23 5 4 2" xfId="27479"/>
    <cellStyle name="Normal 18 23 5 4 3" xfId="27480"/>
    <cellStyle name="Normal 18 23 5 4 4" xfId="27481"/>
    <cellStyle name="Normal 18 23 5 5" xfId="27482"/>
    <cellStyle name="Normal 18 23 5 6" xfId="27483"/>
    <cellStyle name="Normal 18 23 5 7" xfId="27484"/>
    <cellStyle name="Normal 18 23 5 8" xfId="27485"/>
    <cellStyle name="Normal 18 23 6" xfId="27486"/>
    <cellStyle name="Normal 18 23 7" xfId="27487"/>
    <cellStyle name="Normal 18 24" xfId="1749"/>
    <cellStyle name="Normal 18 24 2" xfId="1750"/>
    <cellStyle name="Normal 18 24 2 2" xfId="3259"/>
    <cellStyle name="Normal 18 24 2 2 2" xfId="27489"/>
    <cellStyle name="Normal 18 24 2 2 4" xfId="27488"/>
    <cellStyle name="Normal 18 24 2 3" xfId="27490"/>
    <cellStyle name="Normal 18 24 2 4" xfId="27491"/>
    <cellStyle name="Normal 18 24 2 4 2" xfId="27492"/>
    <cellStyle name="Normal 18 24 2 5" xfId="27493"/>
    <cellStyle name="Normal 18 24 2 5 2" xfId="27494"/>
    <cellStyle name="Normal 18 24 3" xfId="1751"/>
    <cellStyle name="Normal 18 24 4" xfId="3781"/>
    <cellStyle name="Normal 18 24 4 10" xfId="27495"/>
    <cellStyle name="Normal 18 24 4 2" xfId="6079"/>
    <cellStyle name="Normal 18 24 4 2 2" xfId="7587"/>
    <cellStyle name="Normal 18 24 4 2 2 2" xfId="27498"/>
    <cellStyle name="Normal 18 24 4 2 2 2 2" xfId="27499"/>
    <cellStyle name="Normal 18 24 4 2 2 3" xfId="27500"/>
    <cellStyle name="Normal 18 24 4 2 2 4" xfId="27501"/>
    <cellStyle name="Normal 18 24 4 2 2 5" xfId="27502"/>
    <cellStyle name="Normal 18 24 4 2 2 7" xfId="27497"/>
    <cellStyle name="Normal 18 24 4 2 3" xfId="27503"/>
    <cellStyle name="Normal 18 24 4 2 3 2" xfId="27504"/>
    <cellStyle name="Normal 18 24 4 2 4" xfId="27505"/>
    <cellStyle name="Normal 18 24 4 2 5" xfId="27506"/>
    <cellStyle name="Normal 18 24 4 2 6" xfId="27507"/>
    <cellStyle name="Normal 18 24 4 2 8" xfId="27496"/>
    <cellStyle name="Normal 18 24 4 3" xfId="6833"/>
    <cellStyle name="Normal 18 24 4 3 2" xfId="27509"/>
    <cellStyle name="Normal 18 24 4 3 2 2" xfId="27510"/>
    <cellStyle name="Normal 18 24 4 3 2 3" xfId="27511"/>
    <cellStyle name="Normal 18 24 4 3 2 4" xfId="27512"/>
    <cellStyle name="Normal 18 24 4 3 3" xfId="27513"/>
    <cellStyle name="Normal 18 24 4 3 4" xfId="27514"/>
    <cellStyle name="Normal 18 24 4 3 5" xfId="27515"/>
    <cellStyle name="Normal 18 24 4 3 6" xfId="27516"/>
    <cellStyle name="Normal 18 24 4 3 8" xfId="27508"/>
    <cellStyle name="Normal 18 24 4 4" xfId="27517"/>
    <cellStyle name="Normal 18 24 4 4 2" xfId="27518"/>
    <cellStyle name="Normal 18 24 4 4 3" xfId="27519"/>
    <cellStyle name="Normal 18 24 4 4 4" xfId="27520"/>
    <cellStyle name="Normal 18 24 4 5" xfId="27521"/>
    <cellStyle name="Normal 18 24 4 6" xfId="27522"/>
    <cellStyle name="Normal 18 24 4 7" xfId="27523"/>
    <cellStyle name="Normal 18 24 4 8" xfId="27524"/>
    <cellStyle name="Normal 18 24 5" xfId="4260"/>
    <cellStyle name="Normal 18 24 5 10" xfId="27525"/>
    <cellStyle name="Normal 18 24 5 2" xfId="6388"/>
    <cellStyle name="Normal 18 24 5 2 2" xfId="7896"/>
    <cellStyle name="Normal 18 24 5 2 2 2" xfId="27528"/>
    <cellStyle name="Normal 18 24 5 2 2 2 2" xfId="27529"/>
    <cellStyle name="Normal 18 24 5 2 2 3" xfId="27530"/>
    <cellStyle name="Normal 18 24 5 2 2 4" xfId="27531"/>
    <cellStyle name="Normal 18 24 5 2 2 5" xfId="27532"/>
    <cellStyle name="Normal 18 24 5 2 2 7" xfId="27527"/>
    <cellStyle name="Normal 18 24 5 2 3" xfId="27533"/>
    <cellStyle name="Normal 18 24 5 2 3 2" xfId="27534"/>
    <cellStyle name="Normal 18 24 5 2 4" xfId="27535"/>
    <cellStyle name="Normal 18 24 5 2 5" xfId="27536"/>
    <cellStyle name="Normal 18 24 5 2 6" xfId="27537"/>
    <cellStyle name="Normal 18 24 5 2 8" xfId="27526"/>
    <cellStyle name="Normal 18 24 5 3" xfId="7142"/>
    <cellStyle name="Normal 18 24 5 3 2" xfId="27539"/>
    <cellStyle name="Normal 18 24 5 3 2 2" xfId="27540"/>
    <cellStyle name="Normal 18 24 5 3 2 3" xfId="27541"/>
    <cellStyle name="Normal 18 24 5 3 2 4" xfId="27542"/>
    <cellStyle name="Normal 18 24 5 3 3" xfId="27543"/>
    <cellStyle name="Normal 18 24 5 3 4" xfId="27544"/>
    <cellStyle name="Normal 18 24 5 3 5" xfId="27545"/>
    <cellStyle name="Normal 18 24 5 3 6" xfId="27546"/>
    <cellStyle name="Normal 18 24 5 3 8" xfId="27538"/>
    <cellStyle name="Normal 18 24 5 4" xfId="27547"/>
    <cellStyle name="Normal 18 24 5 4 2" xfId="27548"/>
    <cellStyle name="Normal 18 24 5 4 3" xfId="27549"/>
    <cellStyle name="Normal 18 24 5 4 4" xfId="27550"/>
    <cellStyle name="Normal 18 24 5 5" xfId="27551"/>
    <cellStyle name="Normal 18 24 5 6" xfId="27552"/>
    <cellStyle name="Normal 18 24 5 7" xfId="27553"/>
    <cellStyle name="Normal 18 24 5 8" xfId="27554"/>
    <cellStyle name="Normal 18 24 6" xfId="27555"/>
    <cellStyle name="Normal 18 24 7" xfId="27556"/>
    <cellStyle name="Normal 18 25" xfId="1752"/>
    <cellStyle name="Normal 18 25 2" xfId="1753"/>
    <cellStyle name="Normal 18 25 2 2" xfId="3260"/>
    <cellStyle name="Normal 18 25 2 2 2" xfId="27558"/>
    <cellStyle name="Normal 18 25 2 2 4" xfId="27557"/>
    <cellStyle name="Normal 18 25 2 3" xfId="27559"/>
    <cellStyle name="Normal 18 25 2 4" xfId="27560"/>
    <cellStyle name="Normal 18 25 2 4 2" xfId="27561"/>
    <cellStyle name="Normal 18 25 2 5" xfId="27562"/>
    <cellStyle name="Normal 18 25 2 5 2" xfId="27563"/>
    <cellStyle name="Normal 18 25 3" xfId="1754"/>
    <cellStyle name="Normal 18 25 4" xfId="3780"/>
    <cellStyle name="Normal 18 25 4 10" xfId="27564"/>
    <cellStyle name="Normal 18 25 4 2" xfId="6078"/>
    <cellStyle name="Normal 18 25 4 2 2" xfId="7586"/>
    <cellStyle name="Normal 18 25 4 2 2 2" xfId="27567"/>
    <cellStyle name="Normal 18 25 4 2 2 2 2" xfId="27568"/>
    <cellStyle name="Normal 18 25 4 2 2 3" xfId="27569"/>
    <cellStyle name="Normal 18 25 4 2 2 4" xfId="27570"/>
    <cellStyle name="Normal 18 25 4 2 2 5" xfId="27571"/>
    <cellStyle name="Normal 18 25 4 2 2 7" xfId="27566"/>
    <cellStyle name="Normal 18 25 4 2 3" xfId="27572"/>
    <cellStyle name="Normal 18 25 4 2 3 2" xfId="27573"/>
    <cellStyle name="Normal 18 25 4 2 4" xfId="27574"/>
    <cellStyle name="Normal 18 25 4 2 5" xfId="27575"/>
    <cellStyle name="Normal 18 25 4 2 6" xfId="27576"/>
    <cellStyle name="Normal 18 25 4 2 8" xfId="27565"/>
    <cellStyle name="Normal 18 25 4 3" xfId="6832"/>
    <cellStyle name="Normal 18 25 4 3 2" xfId="27578"/>
    <cellStyle name="Normal 18 25 4 3 2 2" xfId="27579"/>
    <cellStyle name="Normal 18 25 4 3 2 3" xfId="27580"/>
    <cellStyle name="Normal 18 25 4 3 2 4" xfId="27581"/>
    <cellStyle name="Normal 18 25 4 3 3" xfId="27582"/>
    <cellStyle name="Normal 18 25 4 3 4" xfId="27583"/>
    <cellStyle name="Normal 18 25 4 3 5" xfId="27584"/>
    <cellStyle name="Normal 18 25 4 3 6" xfId="27585"/>
    <cellStyle name="Normal 18 25 4 3 8" xfId="27577"/>
    <cellStyle name="Normal 18 25 4 4" xfId="27586"/>
    <cellStyle name="Normal 18 25 4 4 2" xfId="27587"/>
    <cellStyle name="Normal 18 25 4 4 3" xfId="27588"/>
    <cellStyle name="Normal 18 25 4 4 4" xfId="27589"/>
    <cellStyle name="Normal 18 25 4 5" xfId="27590"/>
    <cellStyle name="Normal 18 25 4 6" xfId="27591"/>
    <cellStyle name="Normal 18 25 4 7" xfId="27592"/>
    <cellStyle name="Normal 18 25 4 8" xfId="27593"/>
    <cellStyle name="Normal 18 25 5" xfId="4261"/>
    <cellStyle name="Normal 18 25 5 10" xfId="27594"/>
    <cellStyle name="Normal 18 25 5 2" xfId="6389"/>
    <cellStyle name="Normal 18 25 5 2 2" xfId="7897"/>
    <cellStyle name="Normal 18 25 5 2 2 2" xfId="27597"/>
    <cellStyle name="Normal 18 25 5 2 2 2 2" xfId="27598"/>
    <cellStyle name="Normal 18 25 5 2 2 3" xfId="27599"/>
    <cellStyle name="Normal 18 25 5 2 2 4" xfId="27600"/>
    <cellStyle name="Normal 18 25 5 2 2 5" xfId="27601"/>
    <cellStyle name="Normal 18 25 5 2 2 7" xfId="27596"/>
    <cellStyle name="Normal 18 25 5 2 3" xfId="27602"/>
    <cellStyle name="Normal 18 25 5 2 3 2" xfId="27603"/>
    <cellStyle name="Normal 18 25 5 2 4" xfId="27604"/>
    <cellStyle name="Normal 18 25 5 2 5" xfId="27605"/>
    <cellStyle name="Normal 18 25 5 2 6" xfId="27606"/>
    <cellStyle name="Normal 18 25 5 2 8" xfId="27595"/>
    <cellStyle name="Normal 18 25 5 3" xfId="7143"/>
    <cellStyle name="Normal 18 25 5 3 2" xfId="27608"/>
    <cellStyle name="Normal 18 25 5 3 2 2" xfId="27609"/>
    <cellStyle name="Normal 18 25 5 3 2 3" xfId="27610"/>
    <cellStyle name="Normal 18 25 5 3 2 4" xfId="27611"/>
    <cellStyle name="Normal 18 25 5 3 3" xfId="27612"/>
    <cellStyle name="Normal 18 25 5 3 4" xfId="27613"/>
    <cellStyle name="Normal 18 25 5 3 5" xfId="27614"/>
    <cellStyle name="Normal 18 25 5 3 6" xfId="27615"/>
    <cellStyle name="Normal 18 25 5 3 8" xfId="27607"/>
    <cellStyle name="Normal 18 25 5 4" xfId="27616"/>
    <cellStyle name="Normal 18 25 5 4 2" xfId="27617"/>
    <cellStyle name="Normal 18 25 5 4 3" xfId="27618"/>
    <cellStyle name="Normal 18 25 5 4 4" xfId="27619"/>
    <cellStyle name="Normal 18 25 5 5" xfId="27620"/>
    <cellStyle name="Normal 18 25 5 6" xfId="27621"/>
    <cellStyle name="Normal 18 25 5 7" xfId="27622"/>
    <cellStyle name="Normal 18 25 5 8" xfId="27623"/>
    <cellStyle name="Normal 18 25 6" xfId="27624"/>
    <cellStyle name="Normal 18 25 7" xfId="27625"/>
    <cellStyle name="Normal 18 26" xfId="1755"/>
    <cellStyle name="Normal 18 26 2" xfId="1756"/>
    <cellStyle name="Normal 18 26 2 2" xfId="3261"/>
    <cellStyle name="Normal 18 26 2 2 2" xfId="27627"/>
    <cellStyle name="Normal 18 26 2 2 4" xfId="27626"/>
    <cellStyle name="Normal 18 26 2 3" xfId="27628"/>
    <cellStyle name="Normal 18 26 2 4" xfId="27629"/>
    <cellStyle name="Normal 18 26 2 4 2" xfId="27630"/>
    <cellStyle name="Normal 18 26 2 5" xfId="27631"/>
    <cellStyle name="Normal 18 26 2 5 2" xfId="27632"/>
    <cellStyle name="Normal 18 26 3" xfId="1757"/>
    <cellStyle name="Normal 18 26 4" xfId="3779"/>
    <cellStyle name="Normal 18 26 4 10" xfId="27633"/>
    <cellStyle name="Normal 18 26 4 2" xfId="6077"/>
    <cellStyle name="Normal 18 26 4 2 2" xfId="7585"/>
    <cellStyle name="Normal 18 26 4 2 2 2" xfId="27636"/>
    <cellStyle name="Normal 18 26 4 2 2 2 2" xfId="27637"/>
    <cellStyle name="Normal 18 26 4 2 2 3" xfId="27638"/>
    <cellStyle name="Normal 18 26 4 2 2 4" xfId="27639"/>
    <cellStyle name="Normal 18 26 4 2 2 5" xfId="27640"/>
    <cellStyle name="Normal 18 26 4 2 2 7" xfId="27635"/>
    <cellStyle name="Normal 18 26 4 2 3" xfId="27641"/>
    <cellStyle name="Normal 18 26 4 2 3 2" xfId="27642"/>
    <cellStyle name="Normal 18 26 4 2 4" xfId="27643"/>
    <cellStyle name="Normal 18 26 4 2 5" xfId="27644"/>
    <cellStyle name="Normal 18 26 4 2 6" xfId="27645"/>
    <cellStyle name="Normal 18 26 4 2 8" xfId="27634"/>
    <cellStyle name="Normal 18 26 4 3" xfId="6831"/>
    <cellStyle name="Normal 18 26 4 3 2" xfId="27647"/>
    <cellStyle name="Normal 18 26 4 3 2 2" xfId="27648"/>
    <cellStyle name="Normal 18 26 4 3 2 3" xfId="27649"/>
    <cellStyle name="Normal 18 26 4 3 2 4" xfId="27650"/>
    <cellStyle name="Normal 18 26 4 3 3" xfId="27651"/>
    <cellStyle name="Normal 18 26 4 3 4" xfId="27652"/>
    <cellStyle name="Normal 18 26 4 3 5" xfId="27653"/>
    <cellStyle name="Normal 18 26 4 3 6" xfId="27654"/>
    <cellStyle name="Normal 18 26 4 3 8" xfId="27646"/>
    <cellStyle name="Normal 18 26 4 4" xfId="27655"/>
    <cellStyle name="Normal 18 26 4 4 2" xfId="27656"/>
    <cellStyle name="Normal 18 26 4 4 3" xfId="27657"/>
    <cellStyle name="Normal 18 26 4 4 4" xfId="27658"/>
    <cellStyle name="Normal 18 26 4 5" xfId="27659"/>
    <cellStyle name="Normal 18 26 4 6" xfId="27660"/>
    <cellStyle name="Normal 18 26 4 7" xfId="27661"/>
    <cellStyle name="Normal 18 26 4 8" xfId="27662"/>
    <cellStyle name="Normal 18 26 5" xfId="4262"/>
    <cellStyle name="Normal 18 26 5 10" xfId="27663"/>
    <cellStyle name="Normal 18 26 5 2" xfId="6390"/>
    <cellStyle name="Normal 18 26 5 2 2" xfId="7898"/>
    <cellStyle name="Normal 18 26 5 2 2 2" xfId="27666"/>
    <cellStyle name="Normal 18 26 5 2 2 2 2" xfId="27667"/>
    <cellStyle name="Normal 18 26 5 2 2 3" xfId="27668"/>
    <cellStyle name="Normal 18 26 5 2 2 4" xfId="27669"/>
    <cellStyle name="Normal 18 26 5 2 2 5" xfId="27670"/>
    <cellStyle name="Normal 18 26 5 2 2 7" xfId="27665"/>
    <cellStyle name="Normal 18 26 5 2 3" xfId="27671"/>
    <cellStyle name="Normal 18 26 5 2 3 2" xfId="27672"/>
    <cellStyle name="Normal 18 26 5 2 4" xfId="27673"/>
    <cellStyle name="Normal 18 26 5 2 5" xfId="27674"/>
    <cellStyle name="Normal 18 26 5 2 6" xfId="27675"/>
    <cellStyle name="Normal 18 26 5 2 8" xfId="27664"/>
    <cellStyle name="Normal 18 26 5 3" xfId="7144"/>
    <cellStyle name="Normal 18 26 5 3 2" xfId="27677"/>
    <cellStyle name="Normal 18 26 5 3 2 2" xfId="27678"/>
    <cellStyle name="Normal 18 26 5 3 2 3" xfId="27679"/>
    <cellStyle name="Normal 18 26 5 3 2 4" xfId="27680"/>
    <cellStyle name="Normal 18 26 5 3 3" xfId="27681"/>
    <cellStyle name="Normal 18 26 5 3 4" xfId="27682"/>
    <cellStyle name="Normal 18 26 5 3 5" xfId="27683"/>
    <cellStyle name="Normal 18 26 5 3 6" xfId="27684"/>
    <cellStyle name="Normal 18 26 5 3 8" xfId="27676"/>
    <cellStyle name="Normal 18 26 5 4" xfId="27685"/>
    <cellStyle name="Normal 18 26 5 4 2" xfId="27686"/>
    <cellStyle name="Normal 18 26 5 4 3" xfId="27687"/>
    <cellStyle name="Normal 18 26 5 4 4" xfId="27688"/>
    <cellStyle name="Normal 18 26 5 5" xfId="27689"/>
    <cellStyle name="Normal 18 26 5 6" xfId="27690"/>
    <cellStyle name="Normal 18 26 5 7" xfId="27691"/>
    <cellStyle name="Normal 18 26 5 8" xfId="27692"/>
    <cellStyle name="Normal 18 26 6" xfId="27693"/>
    <cellStyle name="Normal 18 26 7" xfId="27694"/>
    <cellStyle name="Normal 18 27" xfId="1758"/>
    <cellStyle name="Normal 18 27 2" xfId="1759"/>
    <cellStyle name="Normal 18 27 2 2" xfId="3262"/>
    <cellStyle name="Normal 18 27 2 2 2" xfId="27696"/>
    <cellStyle name="Normal 18 27 2 2 4" xfId="27695"/>
    <cellStyle name="Normal 18 27 2 3" xfId="27697"/>
    <cellStyle name="Normal 18 27 2 4" xfId="27698"/>
    <cellStyle name="Normal 18 27 2 4 2" xfId="27699"/>
    <cellStyle name="Normal 18 27 2 5" xfId="27700"/>
    <cellStyle name="Normal 18 27 2 5 2" xfId="27701"/>
    <cellStyle name="Normal 18 27 3" xfId="1760"/>
    <cellStyle name="Normal 18 27 4" xfId="3778"/>
    <cellStyle name="Normal 18 27 4 10" xfId="27702"/>
    <cellStyle name="Normal 18 27 4 2" xfId="6076"/>
    <cellStyle name="Normal 18 27 4 2 2" xfId="7584"/>
    <cellStyle name="Normal 18 27 4 2 2 2" xfId="27705"/>
    <cellStyle name="Normal 18 27 4 2 2 2 2" xfId="27706"/>
    <cellStyle name="Normal 18 27 4 2 2 3" xfId="27707"/>
    <cellStyle name="Normal 18 27 4 2 2 4" xfId="27708"/>
    <cellStyle name="Normal 18 27 4 2 2 5" xfId="27709"/>
    <cellStyle name="Normal 18 27 4 2 2 7" xfId="27704"/>
    <cellStyle name="Normal 18 27 4 2 3" xfId="27710"/>
    <cellStyle name="Normal 18 27 4 2 3 2" xfId="27711"/>
    <cellStyle name="Normal 18 27 4 2 4" xfId="27712"/>
    <cellStyle name="Normal 18 27 4 2 5" xfId="27713"/>
    <cellStyle name="Normal 18 27 4 2 6" xfId="27714"/>
    <cellStyle name="Normal 18 27 4 2 8" xfId="27703"/>
    <cellStyle name="Normal 18 27 4 3" xfId="6830"/>
    <cellStyle name="Normal 18 27 4 3 2" xfId="27716"/>
    <cellStyle name="Normal 18 27 4 3 2 2" xfId="27717"/>
    <cellStyle name="Normal 18 27 4 3 2 3" xfId="27718"/>
    <cellStyle name="Normal 18 27 4 3 2 4" xfId="27719"/>
    <cellStyle name="Normal 18 27 4 3 3" xfId="27720"/>
    <cellStyle name="Normal 18 27 4 3 4" xfId="27721"/>
    <cellStyle name="Normal 18 27 4 3 5" xfId="27722"/>
    <cellStyle name="Normal 18 27 4 3 6" xfId="27723"/>
    <cellStyle name="Normal 18 27 4 3 8" xfId="27715"/>
    <cellStyle name="Normal 18 27 4 4" xfId="27724"/>
    <cellStyle name="Normal 18 27 4 4 2" xfId="27725"/>
    <cellStyle name="Normal 18 27 4 4 3" xfId="27726"/>
    <cellStyle name="Normal 18 27 4 4 4" xfId="27727"/>
    <cellStyle name="Normal 18 27 4 5" xfId="27728"/>
    <cellStyle name="Normal 18 27 4 6" xfId="27729"/>
    <cellStyle name="Normal 18 27 4 7" xfId="27730"/>
    <cellStyle name="Normal 18 27 4 8" xfId="27731"/>
    <cellStyle name="Normal 18 27 5" xfId="4263"/>
    <cellStyle name="Normal 18 27 5 10" xfId="27732"/>
    <cellStyle name="Normal 18 27 5 2" xfId="6391"/>
    <cellStyle name="Normal 18 27 5 2 2" xfId="7899"/>
    <cellStyle name="Normal 18 27 5 2 2 2" xfId="27735"/>
    <cellStyle name="Normal 18 27 5 2 2 2 2" xfId="27736"/>
    <cellStyle name="Normal 18 27 5 2 2 3" xfId="27737"/>
    <cellStyle name="Normal 18 27 5 2 2 4" xfId="27738"/>
    <cellStyle name="Normal 18 27 5 2 2 5" xfId="27739"/>
    <cellStyle name="Normal 18 27 5 2 2 7" xfId="27734"/>
    <cellStyle name="Normal 18 27 5 2 3" xfId="27740"/>
    <cellStyle name="Normal 18 27 5 2 3 2" xfId="27741"/>
    <cellStyle name="Normal 18 27 5 2 4" xfId="27742"/>
    <cellStyle name="Normal 18 27 5 2 5" xfId="27743"/>
    <cellStyle name="Normal 18 27 5 2 6" xfId="27744"/>
    <cellStyle name="Normal 18 27 5 2 8" xfId="27733"/>
    <cellStyle name="Normal 18 27 5 3" xfId="7145"/>
    <cellStyle name="Normal 18 27 5 3 2" xfId="27746"/>
    <cellStyle name="Normal 18 27 5 3 2 2" xfId="27747"/>
    <cellStyle name="Normal 18 27 5 3 2 3" xfId="27748"/>
    <cellStyle name="Normal 18 27 5 3 2 4" xfId="27749"/>
    <cellStyle name="Normal 18 27 5 3 3" xfId="27750"/>
    <cellStyle name="Normal 18 27 5 3 4" xfId="27751"/>
    <cellStyle name="Normal 18 27 5 3 5" xfId="27752"/>
    <cellStyle name="Normal 18 27 5 3 6" xfId="27753"/>
    <cellStyle name="Normal 18 27 5 3 8" xfId="27745"/>
    <cellStyle name="Normal 18 27 5 4" xfId="27754"/>
    <cellStyle name="Normal 18 27 5 4 2" xfId="27755"/>
    <cellStyle name="Normal 18 27 5 4 3" xfId="27756"/>
    <cellStyle name="Normal 18 27 5 4 4" xfId="27757"/>
    <cellStyle name="Normal 18 27 5 5" xfId="27758"/>
    <cellStyle name="Normal 18 27 5 6" xfId="27759"/>
    <cellStyle name="Normal 18 27 5 7" xfId="27760"/>
    <cellStyle name="Normal 18 27 5 8" xfId="27761"/>
    <cellStyle name="Normal 18 27 6" xfId="27762"/>
    <cellStyle name="Normal 18 27 7" xfId="27763"/>
    <cellStyle name="Normal 18 28" xfId="1761"/>
    <cellStyle name="Normal 18 28 2" xfId="1762"/>
    <cellStyle name="Normal 18 28 2 2" xfId="3263"/>
    <cellStyle name="Normal 18 28 2 2 2" xfId="27765"/>
    <cellStyle name="Normal 18 28 2 2 4" xfId="27764"/>
    <cellStyle name="Normal 18 28 2 3" xfId="27766"/>
    <cellStyle name="Normal 18 28 2 4" xfId="27767"/>
    <cellStyle name="Normal 18 28 2 4 2" xfId="27768"/>
    <cellStyle name="Normal 18 28 2 5" xfId="27769"/>
    <cellStyle name="Normal 18 28 2 5 2" xfId="27770"/>
    <cellStyle name="Normal 18 28 3" xfId="1763"/>
    <cellStyle name="Normal 18 28 4" xfId="3777"/>
    <cellStyle name="Normal 18 28 4 10" xfId="27771"/>
    <cellStyle name="Normal 18 28 4 2" xfId="6075"/>
    <cellStyle name="Normal 18 28 4 2 2" xfId="7583"/>
    <cellStyle name="Normal 18 28 4 2 2 2" xfId="27774"/>
    <cellStyle name="Normal 18 28 4 2 2 2 2" xfId="27775"/>
    <cellStyle name="Normal 18 28 4 2 2 3" xfId="27776"/>
    <cellStyle name="Normal 18 28 4 2 2 4" xfId="27777"/>
    <cellStyle name="Normal 18 28 4 2 2 5" xfId="27778"/>
    <cellStyle name="Normal 18 28 4 2 2 7" xfId="27773"/>
    <cellStyle name="Normal 18 28 4 2 3" xfId="27779"/>
    <cellStyle name="Normal 18 28 4 2 3 2" xfId="27780"/>
    <cellStyle name="Normal 18 28 4 2 4" xfId="27781"/>
    <cellStyle name="Normal 18 28 4 2 5" xfId="27782"/>
    <cellStyle name="Normal 18 28 4 2 6" xfId="27783"/>
    <cellStyle name="Normal 18 28 4 2 8" xfId="27772"/>
    <cellStyle name="Normal 18 28 4 3" xfId="6829"/>
    <cellStyle name="Normal 18 28 4 3 2" xfId="27785"/>
    <cellStyle name="Normal 18 28 4 3 2 2" xfId="27786"/>
    <cellStyle name="Normal 18 28 4 3 2 3" xfId="27787"/>
    <cellStyle name="Normal 18 28 4 3 2 4" xfId="27788"/>
    <cellStyle name="Normal 18 28 4 3 3" xfId="27789"/>
    <cellStyle name="Normal 18 28 4 3 4" xfId="27790"/>
    <cellStyle name="Normal 18 28 4 3 5" xfId="27791"/>
    <cellStyle name="Normal 18 28 4 3 6" xfId="27792"/>
    <cellStyle name="Normal 18 28 4 3 8" xfId="27784"/>
    <cellStyle name="Normal 18 28 4 4" xfId="27793"/>
    <cellStyle name="Normal 18 28 4 4 2" xfId="27794"/>
    <cellStyle name="Normal 18 28 4 4 3" xfId="27795"/>
    <cellStyle name="Normal 18 28 4 4 4" xfId="27796"/>
    <cellStyle name="Normal 18 28 4 5" xfId="27797"/>
    <cellStyle name="Normal 18 28 4 6" xfId="27798"/>
    <cellStyle name="Normal 18 28 4 7" xfId="27799"/>
    <cellStyle name="Normal 18 28 4 8" xfId="27800"/>
    <cellStyle name="Normal 18 28 5" xfId="4264"/>
    <cellStyle name="Normal 18 28 5 10" xfId="27801"/>
    <cellStyle name="Normal 18 28 5 2" xfId="6392"/>
    <cellStyle name="Normal 18 28 5 2 2" xfId="7900"/>
    <cellStyle name="Normal 18 28 5 2 2 2" xfId="27804"/>
    <cellStyle name="Normal 18 28 5 2 2 2 2" xfId="27805"/>
    <cellStyle name="Normal 18 28 5 2 2 3" xfId="27806"/>
    <cellStyle name="Normal 18 28 5 2 2 4" xfId="27807"/>
    <cellStyle name="Normal 18 28 5 2 2 5" xfId="27808"/>
    <cellStyle name="Normal 18 28 5 2 2 7" xfId="27803"/>
    <cellStyle name="Normal 18 28 5 2 3" xfId="27809"/>
    <cellStyle name="Normal 18 28 5 2 3 2" xfId="27810"/>
    <cellStyle name="Normal 18 28 5 2 4" xfId="27811"/>
    <cellStyle name="Normal 18 28 5 2 5" xfId="27812"/>
    <cellStyle name="Normal 18 28 5 2 6" xfId="27813"/>
    <cellStyle name="Normal 18 28 5 2 8" xfId="27802"/>
    <cellStyle name="Normal 18 28 5 3" xfId="7146"/>
    <cellStyle name="Normal 18 28 5 3 2" xfId="27815"/>
    <cellStyle name="Normal 18 28 5 3 2 2" xfId="27816"/>
    <cellStyle name="Normal 18 28 5 3 2 3" xfId="27817"/>
    <cellStyle name="Normal 18 28 5 3 2 4" xfId="27818"/>
    <cellStyle name="Normal 18 28 5 3 3" xfId="27819"/>
    <cellStyle name="Normal 18 28 5 3 4" xfId="27820"/>
    <cellStyle name="Normal 18 28 5 3 5" xfId="27821"/>
    <cellStyle name="Normal 18 28 5 3 6" xfId="27822"/>
    <cellStyle name="Normal 18 28 5 3 8" xfId="27814"/>
    <cellStyle name="Normal 18 28 5 4" xfId="27823"/>
    <cellStyle name="Normal 18 28 5 4 2" xfId="27824"/>
    <cellStyle name="Normal 18 28 5 4 3" xfId="27825"/>
    <cellStyle name="Normal 18 28 5 4 4" xfId="27826"/>
    <cellStyle name="Normal 18 28 5 5" xfId="27827"/>
    <cellStyle name="Normal 18 28 5 6" xfId="27828"/>
    <cellStyle name="Normal 18 28 5 7" xfId="27829"/>
    <cellStyle name="Normal 18 28 5 8" xfId="27830"/>
    <cellStyle name="Normal 18 28 6" xfId="27831"/>
    <cellStyle name="Normal 18 28 7" xfId="27832"/>
    <cellStyle name="Normal 18 29" xfId="1764"/>
    <cellStyle name="Normal 18 29 2" xfId="1765"/>
    <cellStyle name="Normal 18 29 2 2" xfId="3264"/>
    <cellStyle name="Normal 18 29 2 2 2" xfId="27834"/>
    <cellStyle name="Normal 18 29 2 2 4" xfId="27833"/>
    <cellStyle name="Normal 18 29 2 3" xfId="27835"/>
    <cellStyle name="Normal 18 29 2 4" xfId="27836"/>
    <cellStyle name="Normal 18 29 2 4 2" xfId="27837"/>
    <cellStyle name="Normal 18 29 2 5" xfId="27838"/>
    <cellStyle name="Normal 18 29 2 5 2" xfId="27839"/>
    <cellStyle name="Normal 18 29 3" xfId="1766"/>
    <cellStyle name="Normal 18 29 4" xfId="3776"/>
    <cellStyle name="Normal 18 29 4 10" xfId="27840"/>
    <cellStyle name="Normal 18 29 4 2" xfId="6074"/>
    <cellStyle name="Normal 18 29 4 2 2" xfId="7582"/>
    <cellStyle name="Normal 18 29 4 2 2 2" xfId="27843"/>
    <cellStyle name="Normal 18 29 4 2 2 2 2" xfId="27844"/>
    <cellStyle name="Normal 18 29 4 2 2 3" xfId="27845"/>
    <cellStyle name="Normal 18 29 4 2 2 4" xfId="27846"/>
    <cellStyle name="Normal 18 29 4 2 2 5" xfId="27847"/>
    <cellStyle name="Normal 18 29 4 2 2 7" xfId="27842"/>
    <cellStyle name="Normal 18 29 4 2 3" xfId="27848"/>
    <cellStyle name="Normal 18 29 4 2 3 2" xfId="27849"/>
    <cellStyle name="Normal 18 29 4 2 4" xfId="27850"/>
    <cellStyle name="Normal 18 29 4 2 5" xfId="27851"/>
    <cellStyle name="Normal 18 29 4 2 6" xfId="27852"/>
    <cellStyle name="Normal 18 29 4 2 8" xfId="27841"/>
    <cellStyle name="Normal 18 29 4 3" xfId="6828"/>
    <cellStyle name="Normal 18 29 4 3 2" xfId="27854"/>
    <cellStyle name="Normal 18 29 4 3 2 2" xfId="27855"/>
    <cellStyle name="Normal 18 29 4 3 2 3" xfId="27856"/>
    <cellStyle name="Normal 18 29 4 3 2 4" xfId="27857"/>
    <cellStyle name="Normal 18 29 4 3 3" xfId="27858"/>
    <cellStyle name="Normal 18 29 4 3 4" xfId="27859"/>
    <cellStyle name="Normal 18 29 4 3 5" xfId="27860"/>
    <cellStyle name="Normal 18 29 4 3 6" xfId="27861"/>
    <cellStyle name="Normal 18 29 4 3 8" xfId="27853"/>
    <cellStyle name="Normal 18 29 4 4" xfId="27862"/>
    <cellStyle name="Normal 18 29 4 4 2" xfId="27863"/>
    <cellStyle name="Normal 18 29 4 4 3" xfId="27864"/>
    <cellStyle name="Normal 18 29 4 4 4" xfId="27865"/>
    <cellStyle name="Normal 18 29 4 5" xfId="27866"/>
    <cellStyle name="Normal 18 29 4 6" xfId="27867"/>
    <cellStyle name="Normal 18 29 4 7" xfId="27868"/>
    <cellStyle name="Normal 18 29 4 8" xfId="27869"/>
    <cellStyle name="Normal 18 29 5" xfId="4265"/>
    <cellStyle name="Normal 18 29 5 10" xfId="27870"/>
    <cellStyle name="Normal 18 29 5 2" xfId="6393"/>
    <cellStyle name="Normal 18 29 5 2 2" xfId="7901"/>
    <cellStyle name="Normal 18 29 5 2 2 2" xfId="27873"/>
    <cellStyle name="Normal 18 29 5 2 2 2 2" xfId="27874"/>
    <cellStyle name="Normal 18 29 5 2 2 3" xfId="27875"/>
    <cellStyle name="Normal 18 29 5 2 2 4" xfId="27876"/>
    <cellStyle name="Normal 18 29 5 2 2 5" xfId="27877"/>
    <cellStyle name="Normal 18 29 5 2 2 7" xfId="27872"/>
    <cellStyle name="Normal 18 29 5 2 3" xfId="27878"/>
    <cellStyle name="Normal 18 29 5 2 3 2" xfId="27879"/>
    <cellStyle name="Normal 18 29 5 2 4" xfId="27880"/>
    <cellStyle name="Normal 18 29 5 2 5" xfId="27881"/>
    <cellStyle name="Normal 18 29 5 2 6" xfId="27882"/>
    <cellStyle name="Normal 18 29 5 2 8" xfId="27871"/>
    <cellStyle name="Normal 18 29 5 3" xfId="7147"/>
    <cellStyle name="Normal 18 29 5 3 2" xfId="27884"/>
    <cellStyle name="Normal 18 29 5 3 2 2" xfId="27885"/>
    <cellStyle name="Normal 18 29 5 3 2 3" xfId="27886"/>
    <cellStyle name="Normal 18 29 5 3 2 4" xfId="27887"/>
    <cellStyle name="Normal 18 29 5 3 3" xfId="27888"/>
    <cellStyle name="Normal 18 29 5 3 4" xfId="27889"/>
    <cellStyle name="Normal 18 29 5 3 5" xfId="27890"/>
    <cellStyle name="Normal 18 29 5 3 6" xfId="27891"/>
    <cellStyle name="Normal 18 29 5 3 8" xfId="27883"/>
    <cellStyle name="Normal 18 29 5 4" xfId="27892"/>
    <cellStyle name="Normal 18 29 5 4 2" xfId="27893"/>
    <cellStyle name="Normal 18 29 5 4 3" xfId="27894"/>
    <cellStyle name="Normal 18 29 5 4 4" xfId="27895"/>
    <cellStyle name="Normal 18 29 5 5" xfId="27896"/>
    <cellStyle name="Normal 18 29 5 6" xfId="27897"/>
    <cellStyle name="Normal 18 29 5 7" xfId="27898"/>
    <cellStyle name="Normal 18 29 5 8" xfId="27899"/>
    <cellStyle name="Normal 18 29 6" xfId="27900"/>
    <cellStyle name="Normal 18 29 7" xfId="27901"/>
    <cellStyle name="Normal 18 3" xfId="1767"/>
    <cellStyle name="Normal 18 3 10" xfId="1768"/>
    <cellStyle name="Normal 18 3 10 2" xfId="1769"/>
    <cellStyle name="Normal 18 3 10 2 2" xfId="3265"/>
    <cellStyle name="Normal 18 3 10 2 2 2" xfId="27903"/>
    <cellStyle name="Normal 18 3 10 2 2 4" xfId="27902"/>
    <cellStyle name="Normal 18 3 10 2 3" xfId="27904"/>
    <cellStyle name="Normal 18 3 10 2 4" xfId="27905"/>
    <cellStyle name="Normal 18 3 10 2 4 2" xfId="27906"/>
    <cellStyle name="Normal 18 3 10 2 5" xfId="27907"/>
    <cellStyle name="Normal 18 3 10 2 5 2" xfId="27908"/>
    <cellStyle name="Normal 18 3 10 3" xfId="1770"/>
    <cellStyle name="Normal 18 3 10 4" xfId="3775"/>
    <cellStyle name="Normal 18 3 10 4 10" xfId="27909"/>
    <cellStyle name="Normal 18 3 10 4 2" xfId="6073"/>
    <cellStyle name="Normal 18 3 10 4 2 2" xfId="7581"/>
    <cellStyle name="Normal 18 3 10 4 2 2 2" xfId="27912"/>
    <cellStyle name="Normal 18 3 10 4 2 2 2 2" xfId="27913"/>
    <cellStyle name="Normal 18 3 10 4 2 2 3" xfId="27914"/>
    <cellStyle name="Normal 18 3 10 4 2 2 4" xfId="27915"/>
    <cellStyle name="Normal 18 3 10 4 2 2 5" xfId="27916"/>
    <cellStyle name="Normal 18 3 10 4 2 2 7" xfId="27911"/>
    <cellStyle name="Normal 18 3 10 4 2 3" xfId="27917"/>
    <cellStyle name="Normal 18 3 10 4 2 3 2" xfId="27918"/>
    <cellStyle name="Normal 18 3 10 4 2 4" xfId="27919"/>
    <cellStyle name="Normal 18 3 10 4 2 5" xfId="27920"/>
    <cellStyle name="Normal 18 3 10 4 2 6" xfId="27921"/>
    <cellStyle name="Normal 18 3 10 4 2 8" xfId="27910"/>
    <cellStyle name="Normal 18 3 10 4 3" xfId="6827"/>
    <cellStyle name="Normal 18 3 10 4 3 2" xfId="27923"/>
    <cellStyle name="Normal 18 3 10 4 3 2 2" xfId="27924"/>
    <cellStyle name="Normal 18 3 10 4 3 2 3" xfId="27925"/>
    <cellStyle name="Normal 18 3 10 4 3 2 4" xfId="27926"/>
    <cellStyle name="Normal 18 3 10 4 3 3" xfId="27927"/>
    <cellStyle name="Normal 18 3 10 4 3 4" xfId="27928"/>
    <cellStyle name="Normal 18 3 10 4 3 5" xfId="27929"/>
    <cellStyle name="Normal 18 3 10 4 3 6" xfId="27930"/>
    <cellStyle name="Normal 18 3 10 4 3 8" xfId="27922"/>
    <cellStyle name="Normal 18 3 10 4 4" xfId="27931"/>
    <cellStyle name="Normal 18 3 10 4 4 2" xfId="27932"/>
    <cellStyle name="Normal 18 3 10 4 4 3" xfId="27933"/>
    <cellStyle name="Normal 18 3 10 4 4 4" xfId="27934"/>
    <cellStyle name="Normal 18 3 10 4 5" xfId="27935"/>
    <cellStyle name="Normal 18 3 10 4 6" xfId="27936"/>
    <cellStyle name="Normal 18 3 10 4 7" xfId="27937"/>
    <cellStyle name="Normal 18 3 10 4 8" xfId="27938"/>
    <cellStyle name="Normal 18 3 10 5" xfId="4266"/>
    <cellStyle name="Normal 18 3 10 5 10" xfId="27939"/>
    <cellStyle name="Normal 18 3 10 5 2" xfId="6394"/>
    <cellStyle name="Normal 18 3 10 5 2 2" xfId="7902"/>
    <cellStyle name="Normal 18 3 10 5 2 2 2" xfId="27942"/>
    <cellStyle name="Normal 18 3 10 5 2 2 2 2" xfId="27943"/>
    <cellStyle name="Normal 18 3 10 5 2 2 3" xfId="27944"/>
    <cellStyle name="Normal 18 3 10 5 2 2 4" xfId="27945"/>
    <cellStyle name="Normal 18 3 10 5 2 2 5" xfId="27946"/>
    <cellStyle name="Normal 18 3 10 5 2 2 7" xfId="27941"/>
    <cellStyle name="Normal 18 3 10 5 2 3" xfId="27947"/>
    <cellStyle name="Normal 18 3 10 5 2 3 2" xfId="27948"/>
    <cellStyle name="Normal 18 3 10 5 2 4" xfId="27949"/>
    <cellStyle name="Normal 18 3 10 5 2 5" xfId="27950"/>
    <cellStyle name="Normal 18 3 10 5 2 6" xfId="27951"/>
    <cellStyle name="Normal 18 3 10 5 2 8" xfId="27940"/>
    <cellStyle name="Normal 18 3 10 5 3" xfId="7148"/>
    <cellStyle name="Normal 18 3 10 5 3 2" xfId="27953"/>
    <cellStyle name="Normal 18 3 10 5 3 2 2" xfId="27954"/>
    <cellStyle name="Normal 18 3 10 5 3 2 3" xfId="27955"/>
    <cellStyle name="Normal 18 3 10 5 3 2 4" xfId="27956"/>
    <cellStyle name="Normal 18 3 10 5 3 3" xfId="27957"/>
    <cellStyle name="Normal 18 3 10 5 3 4" xfId="27958"/>
    <cellStyle name="Normal 18 3 10 5 3 5" xfId="27959"/>
    <cellStyle name="Normal 18 3 10 5 3 6" xfId="27960"/>
    <cellStyle name="Normal 18 3 10 5 3 8" xfId="27952"/>
    <cellStyle name="Normal 18 3 10 5 4" xfId="27961"/>
    <cellStyle name="Normal 18 3 10 5 4 2" xfId="27962"/>
    <cellStyle name="Normal 18 3 10 5 4 3" xfId="27963"/>
    <cellStyle name="Normal 18 3 10 5 4 4" xfId="27964"/>
    <cellStyle name="Normal 18 3 10 5 5" xfId="27965"/>
    <cellStyle name="Normal 18 3 10 5 6" xfId="27966"/>
    <cellStyle name="Normal 18 3 10 5 7" xfId="27967"/>
    <cellStyle name="Normal 18 3 10 5 8" xfId="27968"/>
    <cellStyle name="Normal 18 3 10 6" xfId="27969"/>
    <cellStyle name="Normal 18 3 10 7" xfId="27970"/>
    <cellStyle name="Normal 18 3 11" xfId="1771"/>
    <cellStyle name="Normal 18 3 11 2" xfId="1772"/>
    <cellStyle name="Normal 18 3 11 2 2" xfId="3266"/>
    <cellStyle name="Normal 18 3 11 2 2 2" xfId="27972"/>
    <cellStyle name="Normal 18 3 11 2 2 4" xfId="27971"/>
    <cellStyle name="Normal 18 3 11 2 3" xfId="27973"/>
    <cellStyle name="Normal 18 3 11 2 4" xfId="27974"/>
    <cellStyle name="Normal 18 3 11 2 4 2" xfId="27975"/>
    <cellStyle name="Normal 18 3 11 2 5" xfId="27976"/>
    <cellStyle name="Normal 18 3 11 2 5 2" xfId="27977"/>
    <cellStyle name="Normal 18 3 11 3" xfId="1773"/>
    <cellStyle name="Normal 18 3 11 4" xfId="3774"/>
    <cellStyle name="Normal 18 3 11 4 10" xfId="27978"/>
    <cellStyle name="Normal 18 3 11 4 2" xfId="6072"/>
    <cellStyle name="Normal 18 3 11 4 2 2" xfId="7580"/>
    <cellStyle name="Normal 18 3 11 4 2 2 2" xfId="27981"/>
    <cellStyle name="Normal 18 3 11 4 2 2 2 2" xfId="27982"/>
    <cellStyle name="Normal 18 3 11 4 2 2 3" xfId="27983"/>
    <cellStyle name="Normal 18 3 11 4 2 2 4" xfId="27984"/>
    <cellStyle name="Normal 18 3 11 4 2 2 5" xfId="27985"/>
    <cellStyle name="Normal 18 3 11 4 2 2 7" xfId="27980"/>
    <cellStyle name="Normal 18 3 11 4 2 3" xfId="27986"/>
    <cellStyle name="Normal 18 3 11 4 2 3 2" xfId="27987"/>
    <cellStyle name="Normal 18 3 11 4 2 4" xfId="27988"/>
    <cellStyle name="Normal 18 3 11 4 2 5" xfId="27989"/>
    <cellStyle name="Normal 18 3 11 4 2 6" xfId="27990"/>
    <cellStyle name="Normal 18 3 11 4 2 8" xfId="27979"/>
    <cellStyle name="Normal 18 3 11 4 3" xfId="6826"/>
    <cellStyle name="Normal 18 3 11 4 3 2" xfId="27992"/>
    <cellStyle name="Normal 18 3 11 4 3 2 2" xfId="27993"/>
    <cellStyle name="Normal 18 3 11 4 3 2 3" xfId="27994"/>
    <cellStyle name="Normal 18 3 11 4 3 2 4" xfId="27995"/>
    <cellStyle name="Normal 18 3 11 4 3 3" xfId="27996"/>
    <cellStyle name="Normal 18 3 11 4 3 4" xfId="27997"/>
    <cellStyle name="Normal 18 3 11 4 3 5" xfId="27998"/>
    <cellStyle name="Normal 18 3 11 4 3 6" xfId="27999"/>
    <cellStyle name="Normal 18 3 11 4 3 8" xfId="27991"/>
    <cellStyle name="Normal 18 3 11 4 4" xfId="28000"/>
    <cellStyle name="Normal 18 3 11 4 4 2" xfId="28001"/>
    <cellStyle name="Normal 18 3 11 4 4 3" xfId="28002"/>
    <cellStyle name="Normal 18 3 11 4 4 4" xfId="28003"/>
    <cellStyle name="Normal 18 3 11 4 5" xfId="28004"/>
    <cellStyle name="Normal 18 3 11 4 6" xfId="28005"/>
    <cellStyle name="Normal 18 3 11 4 7" xfId="28006"/>
    <cellStyle name="Normal 18 3 11 4 8" xfId="28007"/>
    <cellStyle name="Normal 18 3 11 5" xfId="4267"/>
    <cellStyle name="Normal 18 3 11 5 10" xfId="28008"/>
    <cellStyle name="Normal 18 3 11 5 2" xfId="6395"/>
    <cellStyle name="Normal 18 3 11 5 2 2" xfId="7903"/>
    <cellStyle name="Normal 18 3 11 5 2 2 2" xfId="28011"/>
    <cellStyle name="Normal 18 3 11 5 2 2 2 2" xfId="28012"/>
    <cellStyle name="Normal 18 3 11 5 2 2 3" xfId="28013"/>
    <cellStyle name="Normal 18 3 11 5 2 2 4" xfId="28014"/>
    <cellStyle name="Normal 18 3 11 5 2 2 5" xfId="28015"/>
    <cellStyle name="Normal 18 3 11 5 2 2 7" xfId="28010"/>
    <cellStyle name="Normal 18 3 11 5 2 3" xfId="28016"/>
    <cellStyle name="Normal 18 3 11 5 2 3 2" xfId="28017"/>
    <cellStyle name="Normal 18 3 11 5 2 4" xfId="28018"/>
    <cellStyle name="Normal 18 3 11 5 2 5" xfId="28019"/>
    <cellStyle name="Normal 18 3 11 5 2 6" xfId="28020"/>
    <cellStyle name="Normal 18 3 11 5 2 8" xfId="28009"/>
    <cellStyle name="Normal 18 3 11 5 3" xfId="7149"/>
    <cellStyle name="Normal 18 3 11 5 3 2" xfId="28022"/>
    <cellStyle name="Normal 18 3 11 5 3 2 2" xfId="28023"/>
    <cellStyle name="Normal 18 3 11 5 3 2 3" xfId="28024"/>
    <cellStyle name="Normal 18 3 11 5 3 2 4" xfId="28025"/>
    <cellStyle name="Normal 18 3 11 5 3 3" xfId="28026"/>
    <cellStyle name="Normal 18 3 11 5 3 4" xfId="28027"/>
    <cellStyle name="Normal 18 3 11 5 3 5" xfId="28028"/>
    <cellStyle name="Normal 18 3 11 5 3 6" xfId="28029"/>
    <cellStyle name="Normal 18 3 11 5 3 8" xfId="28021"/>
    <cellStyle name="Normal 18 3 11 5 4" xfId="28030"/>
    <cellStyle name="Normal 18 3 11 5 4 2" xfId="28031"/>
    <cellStyle name="Normal 18 3 11 5 4 3" xfId="28032"/>
    <cellStyle name="Normal 18 3 11 5 4 4" xfId="28033"/>
    <cellStyle name="Normal 18 3 11 5 5" xfId="28034"/>
    <cellStyle name="Normal 18 3 11 5 6" xfId="28035"/>
    <cellStyle name="Normal 18 3 11 5 7" xfId="28036"/>
    <cellStyle name="Normal 18 3 11 5 8" xfId="28037"/>
    <cellStyle name="Normal 18 3 11 6" xfId="28038"/>
    <cellStyle name="Normal 18 3 11 7" xfId="28039"/>
    <cellStyle name="Normal 18 3 12" xfId="1774"/>
    <cellStyle name="Normal 18 3 12 2" xfId="1775"/>
    <cellStyle name="Normal 18 3 12 2 2" xfId="3267"/>
    <cellStyle name="Normal 18 3 12 2 2 2" xfId="28041"/>
    <cellStyle name="Normal 18 3 12 2 2 4" xfId="28040"/>
    <cellStyle name="Normal 18 3 12 2 3" xfId="28042"/>
    <cellStyle name="Normal 18 3 12 2 4" xfId="28043"/>
    <cellStyle name="Normal 18 3 12 2 4 2" xfId="28044"/>
    <cellStyle name="Normal 18 3 12 2 5" xfId="28045"/>
    <cellStyle name="Normal 18 3 12 2 5 2" xfId="28046"/>
    <cellStyle name="Normal 18 3 12 3" xfId="1776"/>
    <cellStyle name="Normal 18 3 12 4" xfId="3773"/>
    <cellStyle name="Normal 18 3 12 4 10" xfId="28047"/>
    <cellStyle name="Normal 18 3 12 4 2" xfId="6071"/>
    <cellStyle name="Normal 18 3 12 4 2 2" xfId="7579"/>
    <cellStyle name="Normal 18 3 12 4 2 2 2" xfId="28050"/>
    <cellStyle name="Normal 18 3 12 4 2 2 2 2" xfId="28051"/>
    <cellStyle name="Normal 18 3 12 4 2 2 3" xfId="28052"/>
    <cellStyle name="Normal 18 3 12 4 2 2 4" xfId="28053"/>
    <cellStyle name="Normal 18 3 12 4 2 2 5" xfId="28054"/>
    <cellStyle name="Normal 18 3 12 4 2 2 7" xfId="28049"/>
    <cellStyle name="Normal 18 3 12 4 2 3" xfId="28055"/>
    <cellStyle name="Normal 18 3 12 4 2 3 2" xfId="28056"/>
    <cellStyle name="Normal 18 3 12 4 2 4" xfId="28057"/>
    <cellStyle name="Normal 18 3 12 4 2 5" xfId="28058"/>
    <cellStyle name="Normal 18 3 12 4 2 6" xfId="28059"/>
    <cellStyle name="Normal 18 3 12 4 2 8" xfId="28048"/>
    <cellStyle name="Normal 18 3 12 4 3" xfId="6825"/>
    <cellStyle name="Normal 18 3 12 4 3 2" xfId="28061"/>
    <cellStyle name="Normal 18 3 12 4 3 2 2" xfId="28062"/>
    <cellStyle name="Normal 18 3 12 4 3 2 3" xfId="28063"/>
    <cellStyle name="Normal 18 3 12 4 3 2 4" xfId="28064"/>
    <cellStyle name="Normal 18 3 12 4 3 3" xfId="28065"/>
    <cellStyle name="Normal 18 3 12 4 3 4" xfId="28066"/>
    <cellStyle name="Normal 18 3 12 4 3 5" xfId="28067"/>
    <cellStyle name="Normal 18 3 12 4 3 6" xfId="28068"/>
    <cellStyle name="Normal 18 3 12 4 3 8" xfId="28060"/>
    <cellStyle name="Normal 18 3 12 4 4" xfId="28069"/>
    <cellStyle name="Normal 18 3 12 4 4 2" xfId="28070"/>
    <cellStyle name="Normal 18 3 12 4 4 3" xfId="28071"/>
    <cellStyle name="Normal 18 3 12 4 4 4" xfId="28072"/>
    <cellStyle name="Normal 18 3 12 4 5" xfId="28073"/>
    <cellStyle name="Normal 18 3 12 4 6" xfId="28074"/>
    <cellStyle name="Normal 18 3 12 4 7" xfId="28075"/>
    <cellStyle name="Normal 18 3 12 4 8" xfId="28076"/>
    <cellStyle name="Normal 18 3 12 5" xfId="4268"/>
    <cellStyle name="Normal 18 3 12 5 10" xfId="28077"/>
    <cellStyle name="Normal 18 3 12 5 2" xfId="6396"/>
    <cellStyle name="Normal 18 3 12 5 2 2" xfId="7904"/>
    <cellStyle name="Normal 18 3 12 5 2 2 2" xfId="28080"/>
    <cellStyle name="Normal 18 3 12 5 2 2 2 2" xfId="28081"/>
    <cellStyle name="Normal 18 3 12 5 2 2 3" xfId="28082"/>
    <cellStyle name="Normal 18 3 12 5 2 2 4" xfId="28083"/>
    <cellStyle name="Normal 18 3 12 5 2 2 5" xfId="28084"/>
    <cellStyle name="Normal 18 3 12 5 2 2 7" xfId="28079"/>
    <cellStyle name="Normal 18 3 12 5 2 3" xfId="28085"/>
    <cellStyle name="Normal 18 3 12 5 2 3 2" xfId="28086"/>
    <cellStyle name="Normal 18 3 12 5 2 4" xfId="28087"/>
    <cellStyle name="Normal 18 3 12 5 2 5" xfId="28088"/>
    <cellStyle name="Normal 18 3 12 5 2 6" xfId="28089"/>
    <cellStyle name="Normal 18 3 12 5 2 8" xfId="28078"/>
    <cellStyle name="Normal 18 3 12 5 3" xfId="7150"/>
    <cellStyle name="Normal 18 3 12 5 3 2" xfId="28091"/>
    <cellStyle name="Normal 18 3 12 5 3 2 2" xfId="28092"/>
    <cellStyle name="Normal 18 3 12 5 3 2 3" xfId="28093"/>
    <cellStyle name="Normal 18 3 12 5 3 2 4" xfId="28094"/>
    <cellStyle name="Normal 18 3 12 5 3 3" xfId="28095"/>
    <cellStyle name="Normal 18 3 12 5 3 4" xfId="28096"/>
    <cellStyle name="Normal 18 3 12 5 3 5" xfId="28097"/>
    <cellStyle name="Normal 18 3 12 5 3 6" xfId="28098"/>
    <cellStyle name="Normal 18 3 12 5 3 8" xfId="28090"/>
    <cellStyle name="Normal 18 3 12 5 4" xfId="28099"/>
    <cellStyle name="Normal 18 3 12 5 4 2" xfId="28100"/>
    <cellStyle name="Normal 18 3 12 5 4 3" xfId="28101"/>
    <cellStyle name="Normal 18 3 12 5 4 4" xfId="28102"/>
    <cellStyle name="Normal 18 3 12 5 5" xfId="28103"/>
    <cellStyle name="Normal 18 3 12 5 6" xfId="28104"/>
    <cellStyle name="Normal 18 3 12 5 7" xfId="28105"/>
    <cellStyle name="Normal 18 3 12 5 8" xfId="28106"/>
    <cellStyle name="Normal 18 3 12 6" xfId="28107"/>
    <cellStyle name="Normal 18 3 12 7" xfId="28108"/>
    <cellStyle name="Normal 18 3 13" xfId="1777"/>
    <cellStyle name="Normal 18 3 13 2" xfId="1778"/>
    <cellStyle name="Normal 18 3 13 2 2" xfId="3268"/>
    <cellStyle name="Normal 18 3 13 2 2 2" xfId="28110"/>
    <cellStyle name="Normal 18 3 13 2 2 4" xfId="28109"/>
    <cellStyle name="Normal 18 3 13 2 3" xfId="28111"/>
    <cellStyle name="Normal 18 3 13 2 4" xfId="28112"/>
    <cellStyle name="Normal 18 3 13 2 4 2" xfId="28113"/>
    <cellStyle name="Normal 18 3 13 2 5" xfId="28114"/>
    <cellStyle name="Normal 18 3 13 2 5 2" xfId="28115"/>
    <cellStyle name="Normal 18 3 13 3" xfId="1779"/>
    <cellStyle name="Normal 18 3 13 4" xfId="3772"/>
    <cellStyle name="Normal 18 3 13 4 10" xfId="28116"/>
    <cellStyle name="Normal 18 3 13 4 2" xfId="6070"/>
    <cellStyle name="Normal 18 3 13 4 2 2" xfId="7578"/>
    <cellStyle name="Normal 18 3 13 4 2 2 2" xfId="28119"/>
    <cellStyle name="Normal 18 3 13 4 2 2 2 2" xfId="28120"/>
    <cellStyle name="Normal 18 3 13 4 2 2 3" xfId="28121"/>
    <cellStyle name="Normal 18 3 13 4 2 2 4" xfId="28122"/>
    <cellStyle name="Normal 18 3 13 4 2 2 5" xfId="28123"/>
    <cellStyle name="Normal 18 3 13 4 2 2 7" xfId="28118"/>
    <cellStyle name="Normal 18 3 13 4 2 3" xfId="28124"/>
    <cellStyle name="Normal 18 3 13 4 2 3 2" xfId="28125"/>
    <cellStyle name="Normal 18 3 13 4 2 4" xfId="28126"/>
    <cellStyle name="Normal 18 3 13 4 2 5" xfId="28127"/>
    <cellStyle name="Normal 18 3 13 4 2 6" xfId="28128"/>
    <cellStyle name="Normal 18 3 13 4 2 8" xfId="28117"/>
    <cellStyle name="Normal 18 3 13 4 3" xfId="6824"/>
    <cellStyle name="Normal 18 3 13 4 3 2" xfId="28130"/>
    <cellStyle name="Normal 18 3 13 4 3 2 2" xfId="28131"/>
    <cellStyle name="Normal 18 3 13 4 3 2 3" xfId="28132"/>
    <cellStyle name="Normal 18 3 13 4 3 2 4" xfId="28133"/>
    <cellStyle name="Normal 18 3 13 4 3 3" xfId="28134"/>
    <cellStyle name="Normal 18 3 13 4 3 4" xfId="28135"/>
    <cellStyle name="Normal 18 3 13 4 3 5" xfId="28136"/>
    <cellStyle name="Normal 18 3 13 4 3 6" xfId="28137"/>
    <cellStyle name="Normal 18 3 13 4 3 8" xfId="28129"/>
    <cellStyle name="Normal 18 3 13 4 4" xfId="28138"/>
    <cellStyle name="Normal 18 3 13 4 4 2" xfId="28139"/>
    <cellStyle name="Normal 18 3 13 4 4 3" xfId="28140"/>
    <cellStyle name="Normal 18 3 13 4 4 4" xfId="28141"/>
    <cellStyle name="Normal 18 3 13 4 5" xfId="28142"/>
    <cellStyle name="Normal 18 3 13 4 6" xfId="28143"/>
    <cellStyle name="Normal 18 3 13 4 7" xfId="28144"/>
    <cellStyle name="Normal 18 3 13 4 8" xfId="28145"/>
    <cellStyle name="Normal 18 3 13 5" xfId="4269"/>
    <cellStyle name="Normal 18 3 13 5 10" xfId="28146"/>
    <cellStyle name="Normal 18 3 13 5 2" xfId="6397"/>
    <cellStyle name="Normal 18 3 13 5 2 2" xfId="7905"/>
    <cellStyle name="Normal 18 3 13 5 2 2 2" xfId="28149"/>
    <cellStyle name="Normal 18 3 13 5 2 2 2 2" xfId="28150"/>
    <cellStyle name="Normal 18 3 13 5 2 2 3" xfId="28151"/>
    <cellStyle name="Normal 18 3 13 5 2 2 4" xfId="28152"/>
    <cellStyle name="Normal 18 3 13 5 2 2 5" xfId="28153"/>
    <cellStyle name="Normal 18 3 13 5 2 2 7" xfId="28148"/>
    <cellStyle name="Normal 18 3 13 5 2 3" xfId="28154"/>
    <cellStyle name="Normal 18 3 13 5 2 3 2" xfId="28155"/>
    <cellStyle name="Normal 18 3 13 5 2 4" xfId="28156"/>
    <cellStyle name="Normal 18 3 13 5 2 5" xfId="28157"/>
    <cellStyle name="Normal 18 3 13 5 2 6" xfId="28158"/>
    <cellStyle name="Normal 18 3 13 5 2 8" xfId="28147"/>
    <cellStyle name="Normal 18 3 13 5 3" xfId="7151"/>
    <cellStyle name="Normal 18 3 13 5 3 2" xfId="28160"/>
    <cellStyle name="Normal 18 3 13 5 3 2 2" xfId="28161"/>
    <cellStyle name="Normal 18 3 13 5 3 2 3" xfId="28162"/>
    <cellStyle name="Normal 18 3 13 5 3 2 4" xfId="28163"/>
    <cellStyle name="Normal 18 3 13 5 3 3" xfId="28164"/>
    <cellStyle name="Normal 18 3 13 5 3 4" xfId="28165"/>
    <cellStyle name="Normal 18 3 13 5 3 5" xfId="28166"/>
    <cellStyle name="Normal 18 3 13 5 3 6" xfId="28167"/>
    <cellStyle name="Normal 18 3 13 5 3 8" xfId="28159"/>
    <cellStyle name="Normal 18 3 13 5 4" xfId="28168"/>
    <cellStyle name="Normal 18 3 13 5 4 2" xfId="28169"/>
    <cellStyle name="Normal 18 3 13 5 4 3" xfId="28170"/>
    <cellStyle name="Normal 18 3 13 5 4 4" xfId="28171"/>
    <cellStyle name="Normal 18 3 13 5 5" xfId="28172"/>
    <cellStyle name="Normal 18 3 13 5 6" xfId="28173"/>
    <cellStyle name="Normal 18 3 13 5 7" xfId="28174"/>
    <cellStyle name="Normal 18 3 13 5 8" xfId="28175"/>
    <cellStyle name="Normal 18 3 13 6" xfId="28176"/>
    <cellStyle name="Normal 18 3 13 7" xfId="28177"/>
    <cellStyle name="Normal 18 3 14" xfId="1780"/>
    <cellStyle name="Normal 18 3 14 2" xfId="1781"/>
    <cellStyle name="Normal 18 3 14 2 2" xfId="3269"/>
    <cellStyle name="Normal 18 3 14 2 2 2" xfId="28179"/>
    <cellStyle name="Normal 18 3 14 2 2 4" xfId="28178"/>
    <cellStyle name="Normal 18 3 14 2 3" xfId="28180"/>
    <cellStyle name="Normal 18 3 14 2 4" xfId="28181"/>
    <cellStyle name="Normal 18 3 14 2 4 2" xfId="28182"/>
    <cellStyle name="Normal 18 3 14 2 5" xfId="28183"/>
    <cellStyle name="Normal 18 3 14 2 5 2" xfId="28184"/>
    <cellStyle name="Normal 18 3 14 3" xfId="1782"/>
    <cellStyle name="Normal 18 3 14 4" xfId="3771"/>
    <cellStyle name="Normal 18 3 14 4 10" xfId="28185"/>
    <cellStyle name="Normal 18 3 14 4 2" xfId="6069"/>
    <cellStyle name="Normal 18 3 14 4 2 2" xfId="7577"/>
    <cellStyle name="Normal 18 3 14 4 2 2 2" xfId="28188"/>
    <cellStyle name="Normal 18 3 14 4 2 2 2 2" xfId="28189"/>
    <cellStyle name="Normal 18 3 14 4 2 2 3" xfId="28190"/>
    <cellStyle name="Normal 18 3 14 4 2 2 4" xfId="28191"/>
    <cellStyle name="Normal 18 3 14 4 2 2 5" xfId="28192"/>
    <cellStyle name="Normal 18 3 14 4 2 2 7" xfId="28187"/>
    <cellStyle name="Normal 18 3 14 4 2 3" xfId="28193"/>
    <cellStyle name="Normal 18 3 14 4 2 3 2" xfId="28194"/>
    <cellStyle name="Normal 18 3 14 4 2 4" xfId="28195"/>
    <cellStyle name="Normal 18 3 14 4 2 5" xfId="28196"/>
    <cellStyle name="Normal 18 3 14 4 2 6" xfId="28197"/>
    <cellStyle name="Normal 18 3 14 4 2 8" xfId="28186"/>
    <cellStyle name="Normal 18 3 14 4 3" xfId="6823"/>
    <cellStyle name="Normal 18 3 14 4 3 2" xfId="28199"/>
    <cellStyle name="Normal 18 3 14 4 3 2 2" xfId="28200"/>
    <cellStyle name="Normal 18 3 14 4 3 2 3" xfId="28201"/>
    <cellStyle name="Normal 18 3 14 4 3 2 4" xfId="28202"/>
    <cellStyle name="Normal 18 3 14 4 3 3" xfId="28203"/>
    <cellStyle name="Normal 18 3 14 4 3 4" xfId="28204"/>
    <cellStyle name="Normal 18 3 14 4 3 5" xfId="28205"/>
    <cellStyle name="Normal 18 3 14 4 3 6" xfId="28206"/>
    <cellStyle name="Normal 18 3 14 4 3 8" xfId="28198"/>
    <cellStyle name="Normal 18 3 14 4 4" xfId="28207"/>
    <cellStyle name="Normal 18 3 14 4 4 2" xfId="28208"/>
    <cellStyle name="Normal 18 3 14 4 4 3" xfId="28209"/>
    <cellStyle name="Normal 18 3 14 4 4 4" xfId="28210"/>
    <cellStyle name="Normal 18 3 14 4 5" xfId="28211"/>
    <cellStyle name="Normal 18 3 14 4 6" xfId="28212"/>
    <cellStyle name="Normal 18 3 14 4 7" xfId="28213"/>
    <cellStyle name="Normal 18 3 14 4 8" xfId="28214"/>
    <cellStyle name="Normal 18 3 14 5" xfId="4270"/>
    <cellStyle name="Normal 18 3 14 5 10" xfId="28215"/>
    <cellStyle name="Normal 18 3 14 5 2" xfId="6398"/>
    <cellStyle name="Normal 18 3 14 5 2 2" xfId="7906"/>
    <cellStyle name="Normal 18 3 14 5 2 2 2" xfId="28218"/>
    <cellStyle name="Normal 18 3 14 5 2 2 2 2" xfId="28219"/>
    <cellStyle name="Normal 18 3 14 5 2 2 3" xfId="28220"/>
    <cellStyle name="Normal 18 3 14 5 2 2 4" xfId="28221"/>
    <cellStyle name="Normal 18 3 14 5 2 2 5" xfId="28222"/>
    <cellStyle name="Normal 18 3 14 5 2 2 7" xfId="28217"/>
    <cellStyle name="Normal 18 3 14 5 2 3" xfId="28223"/>
    <cellStyle name="Normal 18 3 14 5 2 3 2" xfId="28224"/>
    <cellStyle name="Normal 18 3 14 5 2 4" xfId="28225"/>
    <cellStyle name="Normal 18 3 14 5 2 5" xfId="28226"/>
    <cellStyle name="Normal 18 3 14 5 2 6" xfId="28227"/>
    <cellStyle name="Normal 18 3 14 5 2 8" xfId="28216"/>
    <cellStyle name="Normal 18 3 14 5 3" xfId="7152"/>
    <cellStyle name="Normal 18 3 14 5 3 2" xfId="28229"/>
    <cellStyle name="Normal 18 3 14 5 3 2 2" xfId="28230"/>
    <cellStyle name="Normal 18 3 14 5 3 2 3" xfId="28231"/>
    <cellStyle name="Normal 18 3 14 5 3 2 4" xfId="28232"/>
    <cellStyle name="Normal 18 3 14 5 3 3" xfId="28233"/>
    <cellStyle name="Normal 18 3 14 5 3 4" xfId="28234"/>
    <cellStyle name="Normal 18 3 14 5 3 5" xfId="28235"/>
    <cellStyle name="Normal 18 3 14 5 3 6" xfId="28236"/>
    <cellStyle name="Normal 18 3 14 5 3 8" xfId="28228"/>
    <cellStyle name="Normal 18 3 14 5 4" xfId="28237"/>
    <cellStyle name="Normal 18 3 14 5 4 2" xfId="28238"/>
    <cellStyle name="Normal 18 3 14 5 4 3" xfId="28239"/>
    <cellStyle name="Normal 18 3 14 5 4 4" xfId="28240"/>
    <cellStyle name="Normal 18 3 14 5 5" xfId="28241"/>
    <cellStyle name="Normal 18 3 14 5 6" xfId="28242"/>
    <cellStyle name="Normal 18 3 14 5 7" xfId="28243"/>
    <cellStyle name="Normal 18 3 14 5 8" xfId="28244"/>
    <cellStyle name="Normal 18 3 14 6" xfId="28245"/>
    <cellStyle name="Normal 18 3 14 7" xfId="28246"/>
    <cellStyle name="Normal 18 3 15" xfId="1783"/>
    <cellStyle name="Normal 18 3 15 2" xfId="1784"/>
    <cellStyle name="Normal 18 3 15 2 2" xfId="3270"/>
    <cellStyle name="Normal 18 3 15 2 2 2" xfId="28248"/>
    <cellStyle name="Normal 18 3 15 2 2 4" xfId="28247"/>
    <cellStyle name="Normal 18 3 15 2 3" xfId="28249"/>
    <cellStyle name="Normal 18 3 15 2 4" xfId="28250"/>
    <cellStyle name="Normal 18 3 15 2 4 2" xfId="28251"/>
    <cellStyle name="Normal 18 3 15 2 5" xfId="28252"/>
    <cellStyle name="Normal 18 3 15 2 5 2" xfId="28253"/>
    <cellStyle name="Normal 18 3 15 3" xfId="1785"/>
    <cellStyle name="Normal 18 3 15 4" xfId="3770"/>
    <cellStyle name="Normal 18 3 15 4 10" xfId="28254"/>
    <cellStyle name="Normal 18 3 15 4 2" xfId="6068"/>
    <cellStyle name="Normal 18 3 15 4 2 2" xfId="7576"/>
    <cellStyle name="Normal 18 3 15 4 2 2 2" xfId="28257"/>
    <cellStyle name="Normal 18 3 15 4 2 2 2 2" xfId="28258"/>
    <cellStyle name="Normal 18 3 15 4 2 2 3" xfId="28259"/>
    <cellStyle name="Normal 18 3 15 4 2 2 4" xfId="28260"/>
    <cellStyle name="Normal 18 3 15 4 2 2 5" xfId="28261"/>
    <cellStyle name="Normal 18 3 15 4 2 2 7" xfId="28256"/>
    <cellStyle name="Normal 18 3 15 4 2 3" xfId="28262"/>
    <cellStyle name="Normal 18 3 15 4 2 3 2" xfId="28263"/>
    <cellStyle name="Normal 18 3 15 4 2 4" xfId="28264"/>
    <cellStyle name="Normal 18 3 15 4 2 5" xfId="28265"/>
    <cellStyle name="Normal 18 3 15 4 2 6" xfId="28266"/>
    <cellStyle name="Normal 18 3 15 4 2 8" xfId="28255"/>
    <cellStyle name="Normal 18 3 15 4 3" xfId="6822"/>
    <cellStyle name="Normal 18 3 15 4 3 2" xfId="28268"/>
    <cellStyle name="Normal 18 3 15 4 3 2 2" xfId="28269"/>
    <cellStyle name="Normal 18 3 15 4 3 2 3" xfId="28270"/>
    <cellStyle name="Normal 18 3 15 4 3 2 4" xfId="28271"/>
    <cellStyle name="Normal 18 3 15 4 3 3" xfId="28272"/>
    <cellStyle name="Normal 18 3 15 4 3 4" xfId="28273"/>
    <cellStyle name="Normal 18 3 15 4 3 5" xfId="28274"/>
    <cellStyle name="Normal 18 3 15 4 3 6" xfId="28275"/>
    <cellStyle name="Normal 18 3 15 4 3 8" xfId="28267"/>
    <cellStyle name="Normal 18 3 15 4 4" xfId="28276"/>
    <cellStyle name="Normal 18 3 15 4 4 2" xfId="28277"/>
    <cellStyle name="Normal 18 3 15 4 4 3" xfId="28278"/>
    <cellStyle name="Normal 18 3 15 4 4 4" xfId="28279"/>
    <cellStyle name="Normal 18 3 15 4 5" xfId="28280"/>
    <cellStyle name="Normal 18 3 15 4 6" xfId="28281"/>
    <cellStyle name="Normal 18 3 15 4 7" xfId="28282"/>
    <cellStyle name="Normal 18 3 15 4 8" xfId="28283"/>
    <cellStyle name="Normal 18 3 15 5" xfId="4271"/>
    <cellStyle name="Normal 18 3 15 5 10" xfId="28284"/>
    <cellStyle name="Normal 18 3 15 5 2" xfId="6399"/>
    <cellStyle name="Normal 18 3 15 5 2 2" xfId="7907"/>
    <cellStyle name="Normal 18 3 15 5 2 2 2" xfId="28287"/>
    <cellStyle name="Normal 18 3 15 5 2 2 2 2" xfId="28288"/>
    <cellStyle name="Normal 18 3 15 5 2 2 3" xfId="28289"/>
    <cellStyle name="Normal 18 3 15 5 2 2 4" xfId="28290"/>
    <cellStyle name="Normal 18 3 15 5 2 2 5" xfId="28291"/>
    <cellStyle name="Normal 18 3 15 5 2 2 7" xfId="28286"/>
    <cellStyle name="Normal 18 3 15 5 2 3" xfId="28292"/>
    <cellStyle name="Normal 18 3 15 5 2 3 2" xfId="28293"/>
    <cellStyle name="Normal 18 3 15 5 2 4" xfId="28294"/>
    <cellStyle name="Normal 18 3 15 5 2 5" xfId="28295"/>
    <cellStyle name="Normal 18 3 15 5 2 6" xfId="28296"/>
    <cellStyle name="Normal 18 3 15 5 2 8" xfId="28285"/>
    <cellStyle name="Normal 18 3 15 5 3" xfId="7153"/>
    <cellStyle name="Normal 18 3 15 5 3 2" xfId="28298"/>
    <cellStyle name="Normal 18 3 15 5 3 2 2" xfId="28299"/>
    <cellStyle name="Normal 18 3 15 5 3 2 3" xfId="28300"/>
    <cellStyle name="Normal 18 3 15 5 3 2 4" xfId="28301"/>
    <cellStyle name="Normal 18 3 15 5 3 3" xfId="28302"/>
    <cellStyle name="Normal 18 3 15 5 3 4" xfId="28303"/>
    <cellStyle name="Normal 18 3 15 5 3 5" xfId="28304"/>
    <cellStyle name="Normal 18 3 15 5 3 6" xfId="28305"/>
    <cellStyle name="Normal 18 3 15 5 3 8" xfId="28297"/>
    <cellStyle name="Normal 18 3 15 5 4" xfId="28306"/>
    <cellStyle name="Normal 18 3 15 5 4 2" xfId="28307"/>
    <cellStyle name="Normal 18 3 15 5 4 3" xfId="28308"/>
    <cellStyle name="Normal 18 3 15 5 4 4" xfId="28309"/>
    <cellStyle name="Normal 18 3 15 5 5" xfId="28310"/>
    <cellStyle name="Normal 18 3 15 5 6" xfId="28311"/>
    <cellStyle name="Normal 18 3 15 5 7" xfId="28312"/>
    <cellStyle name="Normal 18 3 15 5 8" xfId="28313"/>
    <cellStyle name="Normal 18 3 15 6" xfId="28314"/>
    <cellStyle name="Normal 18 3 15 7" xfId="28315"/>
    <cellStyle name="Normal 18 3 16" xfId="1786"/>
    <cellStyle name="Normal 18 3 16 2" xfId="1787"/>
    <cellStyle name="Normal 18 3 16 2 2" xfId="3271"/>
    <cellStyle name="Normal 18 3 16 2 2 2" xfId="28317"/>
    <cellStyle name="Normal 18 3 16 2 2 4" xfId="28316"/>
    <cellStyle name="Normal 18 3 16 2 3" xfId="28318"/>
    <cellStyle name="Normal 18 3 16 2 4" xfId="28319"/>
    <cellStyle name="Normal 18 3 16 2 4 2" xfId="28320"/>
    <cellStyle name="Normal 18 3 16 2 5" xfId="28321"/>
    <cellStyle name="Normal 18 3 16 2 5 2" xfId="28322"/>
    <cellStyle name="Normal 18 3 16 3" xfId="1788"/>
    <cellStyle name="Normal 18 3 16 4" xfId="3769"/>
    <cellStyle name="Normal 18 3 16 4 10" xfId="28323"/>
    <cellStyle name="Normal 18 3 16 4 2" xfId="6067"/>
    <cellStyle name="Normal 18 3 16 4 2 2" xfId="7575"/>
    <cellStyle name="Normal 18 3 16 4 2 2 2" xfId="28326"/>
    <cellStyle name="Normal 18 3 16 4 2 2 2 2" xfId="28327"/>
    <cellStyle name="Normal 18 3 16 4 2 2 3" xfId="28328"/>
    <cellStyle name="Normal 18 3 16 4 2 2 4" xfId="28329"/>
    <cellStyle name="Normal 18 3 16 4 2 2 5" xfId="28330"/>
    <cellStyle name="Normal 18 3 16 4 2 2 7" xfId="28325"/>
    <cellStyle name="Normal 18 3 16 4 2 3" xfId="28331"/>
    <cellStyle name="Normal 18 3 16 4 2 3 2" xfId="28332"/>
    <cellStyle name="Normal 18 3 16 4 2 4" xfId="28333"/>
    <cellStyle name="Normal 18 3 16 4 2 5" xfId="28334"/>
    <cellStyle name="Normal 18 3 16 4 2 6" xfId="28335"/>
    <cellStyle name="Normal 18 3 16 4 2 8" xfId="28324"/>
    <cellStyle name="Normal 18 3 16 4 3" xfId="6821"/>
    <cellStyle name="Normal 18 3 16 4 3 2" xfId="28337"/>
    <cellStyle name="Normal 18 3 16 4 3 2 2" xfId="28338"/>
    <cellStyle name="Normal 18 3 16 4 3 2 3" xfId="28339"/>
    <cellStyle name="Normal 18 3 16 4 3 2 4" xfId="28340"/>
    <cellStyle name="Normal 18 3 16 4 3 3" xfId="28341"/>
    <cellStyle name="Normal 18 3 16 4 3 4" xfId="28342"/>
    <cellStyle name="Normal 18 3 16 4 3 5" xfId="28343"/>
    <cellStyle name="Normal 18 3 16 4 3 6" xfId="28344"/>
    <cellStyle name="Normal 18 3 16 4 3 8" xfId="28336"/>
    <cellStyle name="Normal 18 3 16 4 4" xfId="28345"/>
    <cellStyle name="Normal 18 3 16 4 4 2" xfId="28346"/>
    <cellStyle name="Normal 18 3 16 4 4 3" xfId="28347"/>
    <cellStyle name="Normal 18 3 16 4 4 4" xfId="28348"/>
    <cellStyle name="Normal 18 3 16 4 5" xfId="28349"/>
    <cellStyle name="Normal 18 3 16 4 6" xfId="28350"/>
    <cellStyle name="Normal 18 3 16 4 7" xfId="28351"/>
    <cellStyle name="Normal 18 3 16 4 8" xfId="28352"/>
    <cellStyle name="Normal 18 3 16 5" xfId="4272"/>
    <cellStyle name="Normal 18 3 16 5 10" xfId="28353"/>
    <cellStyle name="Normal 18 3 16 5 2" xfId="6400"/>
    <cellStyle name="Normal 18 3 16 5 2 2" xfId="7908"/>
    <cellStyle name="Normal 18 3 16 5 2 2 2" xfId="28356"/>
    <cellStyle name="Normal 18 3 16 5 2 2 2 2" xfId="28357"/>
    <cellStyle name="Normal 18 3 16 5 2 2 3" xfId="28358"/>
    <cellStyle name="Normal 18 3 16 5 2 2 4" xfId="28359"/>
    <cellStyle name="Normal 18 3 16 5 2 2 5" xfId="28360"/>
    <cellStyle name="Normal 18 3 16 5 2 2 7" xfId="28355"/>
    <cellStyle name="Normal 18 3 16 5 2 3" xfId="28361"/>
    <cellStyle name="Normal 18 3 16 5 2 3 2" xfId="28362"/>
    <cellStyle name="Normal 18 3 16 5 2 4" xfId="28363"/>
    <cellStyle name="Normal 18 3 16 5 2 5" xfId="28364"/>
    <cellStyle name="Normal 18 3 16 5 2 6" xfId="28365"/>
    <cellStyle name="Normal 18 3 16 5 2 8" xfId="28354"/>
    <cellStyle name="Normal 18 3 16 5 3" xfId="7154"/>
    <cellStyle name="Normal 18 3 16 5 3 2" xfId="28367"/>
    <cellStyle name="Normal 18 3 16 5 3 2 2" xfId="28368"/>
    <cellStyle name="Normal 18 3 16 5 3 2 3" xfId="28369"/>
    <cellStyle name="Normal 18 3 16 5 3 2 4" xfId="28370"/>
    <cellStyle name="Normal 18 3 16 5 3 3" xfId="28371"/>
    <cellStyle name="Normal 18 3 16 5 3 4" xfId="28372"/>
    <cellStyle name="Normal 18 3 16 5 3 5" xfId="28373"/>
    <cellStyle name="Normal 18 3 16 5 3 6" xfId="28374"/>
    <cellStyle name="Normal 18 3 16 5 3 8" xfId="28366"/>
    <cellStyle name="Normal 18 3 16 5 4" xfId="28375"/>
    <cellStyle name="Normal 18 3 16 5 4 2" xfId="28376"/>
    <cellStyle name="Normal 18 3 16 5 4 3" xfId="28377"/>
    <cellStyle name="Normal 18 3 16 5 4 4" xfId="28378"/>
    <cellStyle name="Normal 18 3 16 5 5" xfId="28379"/>
    <cellStyle name="Normal 18 3 16 5 6" xfId="28380"/>
    <cellStyle name="Normal 18 3 16 5 7" xfId="28381"/>
    <cellStyle name="Normal 18 3 16 5 8" xfId="28382"/>
    <cellStyle name="Normal 18 3 16 6" xfId="28383"/>
    <cellStyle name="Normal 18 3 16 7" xfId="28384"/>
    <cellStyle name="Normal 18 3 17" xfId="1789"/>
    <cellStyle name="Normal 18 3 17 2" xfId="1790"/>
    <cellStyle name="Normal 18 3 17 2 2" xfId="3272"/>
    <cellStyle name="Normal 18 3 17 2 2 2" xfId="28386"/>
    <cellStyle name="Normal 18 3 17 2 2 4" xfId="28385"/>
    <cellStyle name="Normal 18 3 17 2 3" xfId="28387"/>
    <cellStyle name="Normal 18 3 17 2 4" xfId="28388"/>
    <cellStyle name="Normal 18 3 17 2 4 2" xfId="28389"/>
    <cellStyle name="Normal 18 3 17 2 5" xfId="28390"/>
    <cellStyle name="Normal 18 3 17 2 5 2" xfId="28391"/>
    <cellStyle name="Normal 18 3 17 3" xfId="1791"/>
    <cellStyle name="Normal 18 3 17 4" xfId="3768"/>
    <cellStyle name="Normal 18 3 17 4 10" xfId="28392"/>
    <cellStyle name="Normal 18 3 17 4 2" xfId="6066"/>
    <cellStyle name="Normal 18 3 17 4 2 2" xfId="7574"/>
    <cellStyle name="Normal 18 3 17 4 2 2 2" xfId="28395"/>
    <cellStyle name="Normal 18 3 17 4 2 2 2 2" xfId="28396"/>
    <cellStyle name="Normal 18 3 17 4 2 2 3" xfId="28397"/>
    <cellStyle name="Normal 18 3 17 4 2 2 4" xfId="28398"/>
    <cellStyle name="Normal 18 3 17 4 2 2 5" xfId="28399"/>
    <cellStyle name="Normal 18 3 17 4 2 2 7" xfId="28394"/>
    <cellStyle name="Normal 18 3 17 4 2 3" xfId="28400"/>
    <cellStyle name="Normal 18 3 17 4 2 3 2" xfId="28401"/>
    <cellStyle name="Normal 18 3 17 4 2 4" xfId="28402"/>
    <cellStyle name="Normal 18 3 17 4 2 5" xfId="28403"/>
    <cellStyle name="Normal 18 3 17 4 2 6" xfId="28404"/>
    <cellStyle name="Normal 18 3 17 4 2 8" xfId="28393"/>
    <cellStyle name="Normal 18 3 17 4 3" xfId="6820"/>
    <cellStyle name="Normal 18 3 17 4 3 2" xfId="28406"/>
    <cellStyle name="Normal 18 3 17 4 3 2 2" xfId="28407"/>
    <cellStyle name="Normal 18 3 17 4 3 2 3" xfId="28408"/>
    <cellStyle name="Normal 18 3 17 4 3 2 4" xfId="28409"/>
    <cellStyle name="Normal 18 3 17 4 3 3" xfId="28410"/>
    <cellStyle name="Normal 18 3 17 4 3 4" xfId="28411"/>
    <cellStyle name="Normal 18 3 17 4 3 5" xfId="28412"/>
    <cellStyle name="Normal 18 3 17 4 3 6" xfId="28413"/>
    <cellStyle name="Normal 18 3 17 4 3 8" xfId="28405"/>
    <cellStyle name="Normal 18 3 17 4 4" xfId="28414"/>
    <cellStyle name="Normal 18 3 17 4 4 2" xfId="28415"/>
    <cellStyle name="Normal 18 3 17 4 4 3" xfId="28416"/>
    <cellStyle name="Normal 18 3 17 4 4 4" xfId="28417"/>
    <cellStyle name="Normal 18 3 17 4 5" xfId="28418"/>
    <cellStyle name="Normal 18 3 17 4 6" xfId="28419"/>
    <cellStyle name="Normal 18 3 17 4 7" xfId="28420"/>
    <cellStyle name="Normal 18 3 17 4 8" xfId="28421"/>
    <cellStyle name="Normal 18 3 17 5" xfId="4273"/>
    <cellStyle name="Normal 18 3 17 5 10" xfId="28422"/>
    <cellStyle name="Normal 18 3 17 5 2" xfId="6401"/>
    <cellStyle name="Normal 18 3 17 5 2 2" xfId="7909"/>
    <cellStyle name="Normal 18 3 17 5 2 2 2" xfId="28425"/>
    <cellStyle name="Normal 18 3 17 5 2 2 2 2" xfId="28426"/>
    <cellStyle name="Normal 18 3 17 5 2 2 3" xfId="28427"/>
    <cellStyle name="Normal 18 3 17 5 2 2 4" xfId="28428"/>
    <cellStyle name="Normal 18 3 17 5 2 2 5" xfId="28429"/>
    <cellStyle name="Normal 18 3 17 5 2 2 7" xfId="28424"/>
    <cellStyle name="Normal 18 3 17 5 2 3" xfId="28430"/>
    <cellStyle name="Normal 18 3 17 5 2 3 2" xfId="28431"/>
    <cellStyle name="Normal 18 3 17 5 2 4" xfId="28432"/>
    <cellStyle name="Normal 18 3 17 5 2 5" xfId="28433"/>
    <cellStyle name="Normal 18 3 17 5 2 6" xfId="28434"/>
    <cellStyle name="Normal 18 3 17 5 2 8" xfId="28423"/>
    <cellStyle name="Normal 18 3 17 5 3" xfId="7155"/>
    <cellStyle name="Normal 18 3 17 5 3 2" xfId="28436"/>
    <cellStyle name="Normal 18 3 17 5 3 2 2" xfId="28437"/>
    <cellStyle name="Normal 18 3 17 5 3 2 3" xfId="28438"/>
    <cellStyle name="Normal 18 3 17 5 3 2 4" xfId="28439"/>
    <cellStyle name="Normal 18 3 17 5 3 3" xfId="28440"/>
    <cellStyle name="Normal 18 3 17 5 3 4" xfId="28441"/>
    <cellStyle name="Normal 18 3 17 5 3 5" xfId="28442"/>
    <cellStyle name="Normal 18 3 17 5 3 6" xfId="28443"/>
    <cellStyle name="Normal 18 3 17 5 3 8" xfId="28435"/>
    <cellStyle name="Normal 18 3 17 5 4" xfId="28444"/>
    <cellStyle name="Normal 18 3 17 5 4 2" xfId="28445"/>
    <cellStyle name="Normal 18 3 17 5 4 3" xfId="28446"/>
    <cellStyle name="Normal 18 3 17 5 4 4" xfId="28447"/>
    <cellStyle name="Normal 18 3 17 5 5" xfId="28448"/>
    <cellStyle name="Normal 18 3 17 5 6" xfId="28449"/>
    <cellStyle name="Normal 18 3 17 5 7" xfId="28450"/>
    <cellStyle name="Normal 18 3 17 5 8" xfId="28451"/>
    <cellStyle name="Normal 18 3 17 6" xfId="28452"/>
    <cellStyle name="Normal 18 3 17 7" xfId="28453"/>
    <cellStyle name="Normal 18 3 18" xfId="28454"/>
    <cellStyle name="Normal 18 3 19" xfId="8091"/>
    <cellStyle name="Normal 18 3 2" xfId="1792"/>
    <cellStyle name="Normal 18 3 2 2" xfId="1793"/>
    <cellStyle name="Normal 18 3 2 2 2" xfId="3273"/>
    <cellStyle name="Normal 18 3 2 2 2 2" xfId="28456"/>
    <cellStyle name="Normal 18 3 2 2 2 4" xfId="28455"/>
    <cellStyle name="Normal 18 3 2 2 3" xfId="28457"/>
    <cellStyle name="Normal 18 3 2 2 4" xfId="28458"/>
    <cellStyle name="Normal 18 3 2 2 4 2" xfId="28459"/>
    <cellStyle name="Normal 18 3 2 2 5" xfId="28460"/>
    <cellStyle name="Normal 18 3 2 2 5 2" xfId="28461"/>
    <cellStyle name="Normal 18 3 2 3" xfId="1794"/>
    <cellStyle name="Normal 18 3 2 4" xfId="3767"/>
    <cellStyle name="Normal 18 3 2 4 10" xfId="28462"/>
    <cellStyle name="Normal 18 3 2 4 2" xfId="6065"/>
    <cellStyle name="Normal 18 3 2 4 2 2" xfId="7573"/>
    <cellStyle name="Normal 18 3 2 4 2 2 2" xfId="28465"/>
    <cellStyle name="Normal 18 3 2 4 2 2 2 2" xfId="28466"/>
    <cellStyle name="Normal 18 3 2 4 2 2 3" xfId="28467"/>
    <cellStyle name="Normal 18 3 2 4 2 2 4" xfId="28468"/>
    <cellStyle name="Normal 18 3 2 4 2 2 5" xfId="28469"/>
    <cellStyle name="Normal 18 3 2 4 2 2 7" xfId="28464"/>
    <cellStyle name="Normal 18 3 2 4 2 3" xfId="28470"/>
    <cellStyle name="Normal 18 3 2 4 2 3 2" xfId="28471"/>
    <cellStyle name="Normal 18 3 2 4 2 4" xfId="28472"/>
    <cellStyle name="Normal 18 3 2 4 2 5" xfId="28473"/>
    <cellStyle name="Normal 18 3 2 4 2 6" xfId="28474"/>
    <cellStyle name="Normal 18 3 2 4 2 8" xfId="28463"/>
    <cellStyle name="Normal 18 3 2 4 3" xfId="6819"/>
    <cellStyle name="Normal 18 3 2 4 3 2" xfId="28476"/>
    <cellStyle name="Normal 18 3 2 4 3 2 2" xfId="28477"/>
    <cellStyle name="Normal 18 3 2 4 3 2 3" xfId="28478"/>
    <cellStyle name="Normal 18 3 2 4 3 2 4" xfId="28479"/>
    <cellStyle name="Normal 18 3 2 4 3 3" xfId="28480"/>
    <cellStyle name="Normal 18 3 2 4 3 4" xfId="28481"/>
    <cellStyle name="Normal 18 3 2 4 3 5" xfId="28482"/>
    <cellStyle name="Normal 18 3 2 4 3 6" xfId="28483"/>
    <cellStyle name="Normal 18 3 2 4 3 8" xfId="28475"/>
    <cellStyle name="Normal 18 3 2 4 4" xfId="28484"/>
    <cellStyle name="Normal 18 3 2 4 4 2" xfId="28485"/>
    <cellStyle name="Normal 18 3 2 4 4 3" xfId="28486"/>
    <cellStyle name="Normal 18 3 2 4 4 4" xfId="28487"/>
    <cellStyle name="Normal 18 3 2 4 5" xfId="28488"/>
    <cellStyle name="Normal 18 3 2 4 6" xfId="28489"/>
    <cellStyle name="Normal 18 3 2 4 7" xfId="28490"/>
    <cellStyle name="Normal 18 3 2 4 8" xfId="28491"/>
    <cellStyle name="Normal 18 3 2 5" xfId="4274"/>
    <cellStyle name="Normal 18 3 2 5 10" xfId="28492"/>
    <cellStyle name="Normal 18 3 2 5 2" xfId="6402"/>
    <cellStyle name="Normal 18 3 2 5 2 2" xfId="7910"/>
    <cellStyle name="Normal 18 3 2 5 2 2 2" xfId="28495"/>
    <cellStyle name="Normal 18 3 2 5 2 2 2 2" xfId="28496"/>
    <cellStyle name="Normal 18 3 2 5 2 2 3" xfId="28497"/>
    <cellStyle name="Normal 18 3 2 5 2 2 4" xfId="28498"/>
    <cellStyle name="Normal 18 3 2 5 2 2 5" xfId="28499"/>
    <cellStyle name="Normal 18 3 2 5 2 2 7" xfId="28494"/>
    <cellStyle name="Normal 18 3 2 5 2 3" xfId="28500"/>
    <cellStyle name="Normal 18 3 2 5 2 3 2" xfId="28501"/>
    <cellStyle name="Normal 18 3 2 5 2 4" xfId="28502"/>
    <cellStyle name="Normal 18 3 2 5 2 5" xfId="28503"/>
    <cellStyle name="Normal 18 3 2 5 2 6" xfId="28504"/>
    <cellStyle name="Normal 18 3 2 5 2 8" xfId="28493"/>
    <cellStyle name="Normal 18 3 2 5 3" xfId="7156"/>
    <cellStyle name="Normal 18 3 2 5 3 2" xfId="28506"/>
    <cellStyle name="Normal 18 3 2 5 3 2 2" xfId="28507"/>
    <cellStyle name="Normal 18 3 2 5 3 2 3" xfId="28508"/>
    <cellStyle name="Normal 18 3 2 5 3 2 4" xfId="28509"/>
    <cellStyle name="Normal 18 3 2 5 3 3" xfId="28510"/>
    <cellStyle name="Normal 18 3 2 5 3 4" xfId="28511"/>
    <cellStyle name="Normal 18 3 2 5 3 5" xfId="28512"/>
    <cellStyle name="Normal 18 3 2 5 3 6" xfId="28513"/>
    <cellStyle name="Normal 18 3 2 5 3 8" xfId="28505"/>
    <cellStyle name="Normal 18 3 2 5 4" xfId="28514"/>
    <cellStyle name="Normal 18 3 2 5 4 2" xfId="28515"/>
    <cellStyle name="Normal 18 3 2 5 4 3" xfId="28516"/>
    <cellStyle name="Normal 18 3 2 5 4 4" xfId="28517"/>
    <cellStyle name="Normal 18 3 2 5 5" xfId="28518"/>
    <cellStyle name="Normal 18 3 2 5 6" xfId="28519"/>
    <cellStyle name="Normal 18 3 2 5 7" xfId="28520"/>
    <cellStyle name="Normal 18 3 2 5 8" xfId="28521"/>
    <cellStyle name="Normal 18 3 2 6" xfId="28522"/>
    <cellStyle name="Normal 18 3 2 7" xfId="28523"/>
    <cellStyle name="Normal 18 3 3" xfId="1795"/>
    <cellStyle name="Normal 18 3 3 2" xfId="1796"/>
    <cellStyle name="Normal 18 3 3 2 2" xfId="3274"/>
    <cellStyle name="Normal 18 3 3 2 2 2" xfId="28525"/>
    <cellStyle name="Normal 18 3 3 2 2 4" xfId="28524"/>
    <cellStyle name="Normal 18 3 3 2 3" xfId="28526"/>
    <cellStyle name="Normal 18 3 3 2 4" xfId="28527"/>
    <cellStyle name="Normal 18 3 3 2 4 2" xfId="28528"/>
    <cellStyle name="Normal 18 3 3 2 5" xfId="28529"/>
    <cellStyle name="Normal 18 3 3 2 5 2" xfId="28530"/>
    <cellStyle name="Normal 18 3 3 3" xfId="1797"/>
    <cellStyle name="Normal 18 3 3 4" xfId="3766"/>
    <cellStyle name="Normal 18 3 3 4 10" xfId="28531"/>
    <cellStyle name="Normal 18 3 3 4 2" xfId="6064"/>
    <cellStyle name="Normal 18 3 3 4 2 2" xfId="7572"/>
    <cellStyle name="Normal 18 3 3 4 2 2 2" xfId="28534"/>
    <cellStyle name="Normal 18 3 3 4 2 2 2 2" xfId="28535"/>
    <cellStyle name="Normal 18 3 3 4 2 2 3" xfId="28536"/>
    <cellStyle name="Normal 18 3 3 4 2 2 4" xfId="28537"/>
    <cellStyle name="Normal 18 3 3 4 2 2 5" xfId="28538"/>
    <cellStyle name="Normal 18 3 3 4 2 2 7" xfId="28533"/>
    <cellStyle name="Normal 18 3 3 4 2 3" xfId="28539"/>
    <cellStyle name="Normal 18 3 3 4 2 3 2" xfId="28540"/>
    <cellStyle name="Normal 18 3 3 4 2 4" xfId="28541"/>
    <cellStyle name="Normal 18 3 3 4 2 5" xfId="28542"/>
    <cellStyle name="Normal 18 3 3 4 2 6" xfId="28543"/>
    <cellStyle name="Normal 18 3 3 4 2 8" xfId="28532"/>
    <cellStyle name="Normal 18 3 3 4 3" xfId="6818"/>
    <cellStyle name="Normal 18 3 3 4 3 2" xfId="28545"/>
    <cellStyle name="Normal 18 3 3 4 3 2 2" xfId="28546"/>
    <cellStyle name="Normal 18 3 3 4 3 2 3" xfId="28547"/>
    <cellStyle name="Normal 18 3 3 4 3 2 4" xfId="28548"/>
    <cellStyle name="Normal 18 3 3 4 3 3" xfId="28549"/>
    <cellStyle name="Normal 18 3 3 4 3 4" xfId="28550"/>
    <cellStyle name="Normal 18 3 3 4 3 5" xfId="28551"/>
    <cellStyle name="Normal 18 3 3 4 3 6" xfId="28552"/>
    <cellStyle name="Normal 18 3 3 4 3 8" xfId="28544"/>
    <cellStyle name="Normal 18 3 3 4 4" xfId="28553"/>
    <cellStyle name="Normal 18 3 3 4 4 2" xfId="28554"/>
    <cellStyle name="Normal 18 3 3 4 4 3" xfId="28555"/>
    <cellStyle name="Normal 18 3 3 4 4 4" xfId="28556"/>
    <cellStyle name="Normal 18 3 3 4 5" xfId="28557"/>
    <cellStyle name="Normal 18 3 3 4 6" xfId="28558"/>
    <cellStyle name="Normal 18 3 3 4 7" xfId="28559"/>
    <cellStyle name="Normal 18 3 3 4 8" xfId="28560"/>
    <cellStyle name="Normal 18 3 3 5" xfId="4275"/>
    <cellStyle name="Normal 18 3 3 5 10" xfId="28561"/>
    <cellStyle name="Normal 18 3 3 5 2" xfId="6403"/>
    <cellStyle name="Normal 18 3 3 5 2 2" xfId="7911"/>
    <cellStyle name="Normal 18 3 3 5 2 2 2" xfId="28564"/>
    <cellStyle name="Normal 18 3 3 5 2 2 2 2" xfId="28565"/>
    <cellStyle name="Normal 18 3 3 5 2 2 3" xfId="28566"/>
    <cellStyle name="Normal 18 3 3 5 2 2 4" xfId="28567"/>
    <cellStyle name="Normal 18 3 3 5 2 2 5" xfId="28568"/>
    <cellStyle name="Normal 18 3 3 5 2 2 7" xfId="28563"/>
    <cellStyle name="Normal 18 3 3 5 2 3" xfId="28569"/>
    <cellStyle name="Normal 18 3 3 5 2 3 2" xfId="28570"/>
    <cellStyle name="Normal 18 3 3 5 2 4" xfId="28571"/>
    <cellStyle name="Normal 18 3 3 5 2 5" xfId="28572"/>
    <cellStyle name="Normal 18 3 3 5 2 6" xfId="28573"/>
    <cellStyle name="Normal 18 3 3 5 2 8" xfId="28562"/>
    <cellStyle name="Normal 18 3 3 5 3" xfId="7157"/>
    <cellStyle name="Normal 18 3 3 5 3 2" xfId="28575"/>
    <cellStyle name="Normal 18 3 3 5 3 2 2" xfId="28576"/>
    <cellStyle name="Normal 18 3 3 5 3 2 3" xfId="28577"/>
    <cellStyle name="Normal 18 3 3 5 3 2 4" xfId="28578"/>
    <cellStyle name="Normal 18 3 3 5 3 3" xfId="28579"/>
    <cellStyle name="Normal 18 3 3 5 3 4" xfId="28580"/>
    <cellStyle name="Normal 18 3 3 5 3 5" xfId="28581"/>
    <cellStyle name="Normal 18 3 3 5 3 6" xfId="28582"/>
    <cellStyle name="Normal 18 3 3 5 3 8" xfId="28574"/>
    <cellStyle name="Normal 18 3 3 5 4" xfId="28583"/>
    <cellStyle name="Normal 18 3 3 5 4 2" xfId="28584"/>
    <cellStyle name="Normal 18 3 3 5 4 3" xfId="28585"/>
    <cellStyle name="Normal 18 3 3 5 4 4" xfId="28586"/>
    <cellStyle name="Normal 18 3 3 5 5" xfId="28587"/>
    <cellStyle name="Normal 18 3 3 5 6" xfId="28588"/>
    <cellStyle name="Normal 18 3 3 5 7" xfId="28589"/>
    <cellStyle name="Normal 18 3 3 5 8" xfId="28590"/>
    <cellStyle name="Normal 18 3 3 6" xfId="28591"/>
    <cellStyle name="Normal 18 3 3 7" xfId="28592"/>
    <cellStyle name="Normal 18 3 4" xfId="1798"/>
    <cellStyle name="Normal 18 3 4 2" xfId="1799"/>
    <cellStyle name="Normal 18 3 4 2 2" xfId="3275"/>
    <cellStyle name="Normal 18 3 4 2 2 2" xfId="28594"/>
    <cellStyle name="Normal 18 3 4 2 2 4" xfId="28593"/>
    <cellStyle name="Normal 18 3 4 2 3" xfId="28595"/>
    <cellStyle name="Normal 18 3 4 2 4" xfId="28596"/>
    <cellStyle name="Normal 18 3 4 2 4 2" xfId="28597"/>
    <cellStyle name="Normal 18 3 4 2 5" xfId="28598"/>
    <cellStyle name="Normal 18 3 4 2 5 2" xfId="28599"/>
    <cellStyle name="Normal 18 3 4 3" xfId="1800"/>
    <cellStyle name="Normal 18 3 4 4" xfId="3765"/>
    <cellStyle name="Normal 18 3 4 4 10" xfId="28600"/>
    <cellStyle name="Normal 18 3 4 4 2" xfId="6063"/>
    <cellStyle name="Normal 18 3 4 4 2 2" xfId="7571"/>
    <cellStyle name="Normal 18 3 4 4 2 2 2" xfId="28603"/>
    <cellStyle name="Normal 18 3 4 4 2 2 2 2" xfId="28604"/>
    <cellStyle name="Normal 18 3 4 4 2 2 3" xfId="28605"/>
    <cellStyle name="Normal 18 3 4 4 2 2 4" xfId="28606"/>
    <cellStyle name="Normal 18 3 4 4 2 2 5" xfId="28607"/>
    <cellStyle name="Normal 18 3 4 4 2 2 7" xfId="28602"/>
    <cellStyle name="Normal 18 3 4 4 2 3" xfId="28608"/>
    <cellStyle name="Normal 18 3 4 4 2 3 2" xfId="28609"/>
    <cellStyle name="Normal 18 3 4 4 2 4" xfId="28610"/>
    <cellStyle name="Normal 18 3 4 4 2 5" xfId="28611"/>
    <cellStyle name="Normal 18 3 4 4 2 6" xfId="28612"/>
    <cellStyle name="Normal 18 3 4 4 2 8" xfId="28601"/>
    <cellStyle name="Normal 18 3 4 4 3" xfId="6817"/>
    <cellStyle name="Normal 18 3 4 4 3 2" xfId="28614"/>
    <cellStyle name="Normal 18 3 4 4 3 2 2" xfId="28615"/>
    <cellStyle name="Normal 18 3 4 4 3 2 3" xfId="28616"/>
    <cellStyle name="Normal 18 3 4 4 3 2 4" xfId="28617"/>
    <cellStyle name="Normal 18 3 4 4 3 3" xfId="28618"/>
    <cellStyle name="Normal 18 3 4 4 3 4" xfId="28619"/>
    <cellStyle name="Normal 18 3 4 4 3 5" xfId="28620"/>
    <cellStyle name="Normal 18 3 4 4 3 6" xfId="28621"/>
    <cellStyle name="Normal 18 3 4 4 3 8" xfId="28613"/>
    <cellStyle name="Normal 18 3 4 4 4" xfId="28622"/>
    <cellStyle name="Normal 18 3 4 4 4 2" xfId="28623"/>
    <cellStyle name="Normal 18 3 4 4 4 3" xfId="28624"/>
    <cellStyle name="Normal 18 3 4 4 4 4" xfId="28625"/>
    <cellStyle name="Normal 18 3 4 4 5" xfId="28626"/>
    <cellStyle name="Normal 18 3 4 4 6" xfId="28627"/>
    <cellStyle name="Normal 18 3 4 4 7" xfId="28628"/>
    <cellStyle name="Normal 18 3 4 4 8" xfId="28629"/>
    <cellStyle name="Normal 18 3 4 5" xfId="4276"/>
    <cellStyle name="Normal 18 3 4 5 10" xfId="28630"/>
    <cellStyle name="Normal 18 3 4 5 2" xfId="6404"/>
    <cellStyle name="Normal 18 3 4 5 2 2" xfId="7912"/>
    <cellStyle name="Normal 18 3 4 5 2 2 2" xfId="28633"/>
    <cellStyle name="Normal 18 3 4 5 2 2 2 2" xfId="28634"/>
    <cellStyle name="Normal 18 3 4 5 2 2 3" xfId="28635"/>
    <cellStyle name="Normal 18 3 4 5 2 2 4" xfId="28636"/>
    <cellStyle name="Normal 18 3 4 5 2 2 5" xfId="28637"/>
    <cellStyle name="Normal 18 3 4 5 2 2 7" xfId="28632"/>
    <cellStyle name="Normal 18 3 4 5 2 3" xfId="28638"/>
    <cellStyle name="Normal 18 3 4 5 2 3 2" xfId="28639"/>
    <cellStyle name="Normal 18 3 4 5 2 4" xfId="28640"/>
    <cellStyle name="Normal 18 3 4 5 2 5" xfId="28641"/>
    <cellStyle name="Normal 18 3 4 5 2 6" xfId="28642"/>
    <cellStyle name="Normal 18 3 4 5 2 8" xfId="28631"/>
    <cellStyle name="Normal 18 3 4 5 3" xfId="7158"/>
    <cellStyle name="Normal 18 3 4 5 3 2" xfId="28644"/>
    <cellStyle name="Normal 18 3 4 5 3 2 2" xfId="28645"/>
    <cellStyle name="Normal 18 3 4 5 3 2 3" xfId="28646"/>
    <cellStyle name="Normal 18 3 4 5 3 2 4" xfId="28647"/>
    <cellStyle name="Normal 18 3 4 5 3 3" xfId="28648"/>
    <cellStyle name="Normal 18 3 4 5 3 4" xfId="28649"/>
    <cellStyle name="Normal 18 3 4 5 3 5" xfId="28650"/>
    <cellStyle name="Normal 18 3 4 5 3 6" xfId="28651"/>
    <cellStyle name="Normal 18 3 4 5 3 8" xfId="28643"/>
    <cellStyle name="Normal 18 3 4 5 4" xfId="28652"/>
    <cellStyle name="Normal 18 3 4 5 4 2" xfId="28653"/>
    <cellStyle name="Normal 18 3 4 5 4 3" xfId="28654"/>
    <cellStyle name="Normal 18 3 4 5 4 4" xfId="28655"/>
    <cellStyle name="Normal 18 3 4 5 5" xfId="28656"/>
    <cellStyle name="Normal 18 3 4 5 6" xfId="28657"/>
    <cellStyle name="Normal 18 3 4 5 7" xfId="28658"/>
    <cellStyle name="Normal 18 3 4 5 8" xfId="28659"/>
    <cellStyle name="Normal 18 3 4 6" xfId="28660"/>
    <cellStyle name="Normal 18 3 4 7" xfId="28661"/>
    <cellStyle name="Normal 18 3 5" xfId="1801"/>
    <cellStyle name="Normal 18 3 5 2" xfId="1802"/>
    <cellStyle name="Normal 18 3 5 2 2" xfId="3276"/>
    <cellStyle name="Normal 18 3 5 2 2 2" xfId="28663"/>
    <cellStyle name="Normal 18 3 5 2 2 4" xfId="28662"/>
    <cellStyle name="Normal 18 3 5 2 3" xfId="28664"/>
    <cellStyle name="Normal 18 3 5 2 4" xfId="28665"/>
    <cellStyle name="Normal 18 3 5 2 4 2" xfId="28666"/>
    <cellStyle name="Normal 18 3 5 2 5" xfId="28667"/>
    <cellStyle name="Normal 18 3 5 2 5 2" xfId="28668"/>
    <cellStyle name="Normal 18 3 5 3" xfId="1803"/>
    <cellStyle name="Normal 18 3 5 4" xfId="3764"/>
    <cellStyle name="Normal 18 3 5 4 10" xfId="28669"/>
    <cellStyle name="Normal 18 3 5 4 2" xfId="6062"/>
    <cellStyle name="Normal 18 3 5 4 2 2" xfId="7570"/>
    <cellStyle name="Normal 18 3 5 4 2 2 2" xfId="28672"/>
    <cellStyle name="Normal 18 3 5 4 2 2 2 2" xfId="28673"/>
    <cellStyle name="Normal 18 3 5 4 2 2 3" xfId="28674"/>
    <cellStyle name="Normal 18 3 5 4 2 2 4" xfId="28675"/>
    <cellStyle name="Normal 18 3 5 4 2 2 5" xfId="28676"/>
    <cellStyle name="Normal 18 3 5 4 2 2 7" xfId="28671"/>
    <cellStyle name="Normal 18 3 5 4 2 3" xfId="28677"/>
    <cellStyle name="Normal 18 3 5 4 2 3 2" xfId="28678"/>
    <cellStyle name="Normal 18 3 5 4 2 4" xfId="28679"/>
    <cellStyle name="Normal 18 3 5 4 2 5" xfId="28680"/>
    <cellStyle name="Normal 18 3 5 4 2 6" xfId="28681"/>
    <cellStyle name="Normal 18 3 5 4 2 8" xfId="28670"/>
    <cellStyle name="Normal 18 3 5 4 3" xfId="6816"/>
    <cellStyle name="Normal 18 3 5 4 3 2" xfId="28683"/>
    <cellStyle name="Normal 18 3 5 4 3 2 2" xfId="28684"/>
    <cellStyle name="Normal 18 3 5 4 3 2 3" xfId="28685"/>
    <cellStyle name="Normal 18 3 5 4 3 2 4" xfId="28686"/>
    <cellStyle name="Normal 18 3 5 4 3 3" xfId="28687"/>
    <cellStyle name="Normal 18 3 5 4 3 4" xfId="28688"/>
    <cellStyle name="Normal 18 3 5 4 3 5" xfId="28689"/>
    <cellStyle name="Normal 18 3 5 4 3 6" xfId="28690"/>
    <cellStyle name="Normal 18 3 5 4 3 8" xfId="28682"/>
    <cellStyle name="Normal 18 3 5 4 4" xfId="28691"/>
    <cellStyle name="Normal 18 3 5 4 4 2" xfId="28692"/>
    <cellStyle name="Normal 18 3 5 4 4 3" xfId="28693"/>
    <cellStyle name="Normal 18 3 5 4 4 4" xfId="28694"/>
    <cellStyle name="Normal 18 3 5 4 5" xfId="28695"/>
    <cellStyle name="Normal 18 3 5 4 6" xfId="28696"/>
    <cellStyle name="Normal 18 3 5 4 7" xfId="28697"/>
    <cellStyle name="Normal 18 3 5 4 8" xfId="28698"/>
    <cellStyle name="Normal 18 3 5 5" xfId="4277"/>
    <cellStyle name="Normal 18 3 5 5 10" xfId="28699"/>
    <cellStyle name="Normal 18 3 5 5 2" xfId="6405"/>
    <cellStyle name="Normal 18 3 5 5 2 2" xfId="7913"/>
    <cellStyle name="Normal 18 3 5 5 2 2 2" xfId="28702"/>
    <cellStyle name="Normal 18 3 5 5 2 2 2 2" xfId="28703"/>
    <cellStyle name="Normal 18 3 5 5 2 2 3" xfId="28704"/>
    <cellStyle name="Normal 18 3 5 5 2 2 4" xfId="28705"/>
    <cellStyle name="Normal 18 3 5 5 2 2 5" xfId="28706"/>
    <cellStyle name="Normal 18 3 5 5 2 2 7" xfId="28701"/>
    <cellStyle name="Normal 18 3 5 5 2 3" xfId="28707"/>
    <cellStyle name="Normal 18 3 5 5 2 3 2" xfId="28708"/>
    <cellStyle name="Normal 18 3 5 5 2 4" xfId="28709"/>
    <cellStyle name="Normal 18 3 5 5 2 5" xfId="28710"/>
    <cellStyle name="Normal 18 3 5 5 2 6" xfId="28711"/>
    <cellStyle name="Normal 18 3 5 5 2 8" xfId="28700"/>
    <cellStyle name="Normal 18 3 5 5 3" xfId="7159"/>
    <cellStyle name="Normal 18 3 5 5 3 2" xfId="28713"/>
    <cellStyle name="Normal 18 3 5 5 3 2 2" xfId="28714"/>
    <cellStyle name="Normal 18 3 5 5 3 2 3" xfId="28715"/>
    <cellStyle name="Normal 18 3 5 5 3 2 4" xfId="28716"/>
    <cellStyle name="Normal 18 3 5 5 3 3" xfId="28717"/>
    <cellStyle name="Normal 18 3 5 5 3 4" xfId="28718"/>
    <cellStyle name="Normal 18 3 5 5 3 5" xfId="28719"/>
    <cellStyle name="Normal 18 3 5 5 3 6" xfId="28720"/>
    <cellStyle name="Normal 18 3 5 5 3 8" xfId="28712"/>
    <cellStyle name="Normal 18 3 5 5 4" xfId="28721"/>
    <cellStyle name="Normal 18 3 5 5 4 2" xfId="28722"/>
    <cellStyle name="Normal 18 3 5 5 4 3" xfId="28723"/>
    <cellStyle name="Normal 18 3 5 5 4 4" xfId="28724"/>
    <cellStyle name="Normal 18 3 5 5 5" xfId="28725"/>
    <cellStyle name="Normal 18 3 5 5 6" xfId="28726"/>
    <cellStyle name="Normal 18 3 5 5 7" xfId="28727"/>
    <cellStyle name="Normal 18 3 5 5 8" xfId="28728"/>
    <cellStyle name="Normal 18 3 5 6" xfId="28729"/>
    <cellStyle name="Normal 18 3 5 7" xfId="28730"/>
    <cellStyle name="Normal 18 3 6" xfId="1804"/>
    <cellStyle name="Normal 18 3 6 2" xfId="1805"/>
    <cellStyle name="Normal 18 3 6 2 2" xfId="3277"/>
    <cellStyle name="Normal 18 3 6 2 2 2" xfId="28732"/>
    <cellStyle name="Normal 18 3 6 2 2 4" xfId="28731"/>
    <cellStyle name="Normal 18 3 6 2 3" xfId="28733"/>
    <cellStyle name="Normal 18 3 6 2 4" xfId="28734"/>
    <cellStyle name="Normal 18 3 6 2 4 2" xfId="28735"/>
    <cellStyle name="Normal 18 3 6 2 5" xfId="28736"/>
    <cellStyle name="Normal 18 3 6 2 5 2" xfId="28737"/>
    <cellStyle name="Normal 18 3 6 3" xfId="1806"/>
    <cellStyle name="Normal 18 3 6 4" xfId="3763"/>
    <cellStyle name="Normal 18 3 6 4 10" xfId="28738"/>
    <cellStyle name="Normal 18 3 6 4 2" xfId="6061"/>
    <cellStyle name="Normal 18 3 6 4 2 2" xfId="7569"/>
    <cellStyle name="Normal 18 3 6 4 2 2 2" xfId="28741"/>
    <cellStyle name="Normal 18 3 6 4 2 2 2 2" xfId="28742"/>
    <cellStyle name="Normal 18 3 6 4 2 2 3" xfId="28743"/>
    <cellStyle name="Normal 18 3 6 4 2 2 4" xfId="28744"/>
    <cellStyle name="Normal 18 3 6 4 2 2 5" xfId="28745"/>
    <cellStyle name="Normal 18 3 6 4 2 2 7" xfId="28740"/>
    <cellStyle name="Normal 18 3 6 4 2 3" xfId="28746"/>
    <cellStyle name="Normal 18 3 6 4 2 3 2" xfId="28747"/>
    <cellStyle name="Normal 18 3 6 4 2 4" xfId="28748"/>
    <cellStyle name="Normal 18 3 6 4 2 5" xfId="28749"/>
    <cellStyle name="Normal 18 3 6 4 2 6" xfId="28750"/>
    <cellStyle name="Normal 18 3 6 4 2 8" xfId="28739"/>
    <cellStyle name="Normal 18 3 6 4 3" xfId="6815"/>
    <cellStyle name="Normal 18 3 6 4 3 2" xfId="28752"/>
    <cellStyle name="Normal 18 3 6 4 3 2 2" xfId="28753"/>
    <cellStyle name="Normal 18 3 6 4 3 2 3" xfId="28754"/>
    <cellStyle name="Normal 18 3 6 4 3 2 4" xfId="28755"/>
    <cellStyle name="Normal 18 3 6 4 3 3" xfId="28756"/>
    <cellStyle name="Normal 18 3 6 4 3 4" xfId="28757"/>
    <cellStyle name="Normal 18 3 6 4 3 5" xfId="28758"/>
    <cellStyle name="Normal 18 3 6 4 3 6" xfId="28759"/>
    <cellStyle name="Normal 18 3 6 4 3 8" xfId="28751"/>
    <cellStyle name="Normal 18 3 6 4 4" xfId="28760"/>
    <cellStyle name="Normal 18 3 6 4 4 2" xfId="28761"/>
    <cellStyle name="Normal 18 3 6 4 4 3" xfId="28762"/>
    <cellStyle name="Normal 18 3 6 4 4 4" xfId="28763"/>
    <cellStyle name="Normal 18 3 6 4 5" xfId="28764"/>
    <cellStyle name="Normal 18 3 6 4 6" xfId="28765"/>
    <cellStyle name="Normal 18 3 6 4 7" xfId="28766"/>
    <cellStyle name="Normal 18 3 6 4 8" xfId="28767"/>
    <cellStyle name="Normal 18 3 6 5" xfId="4278"/>
    <cellStyle name="Normal 18 3 6 5 10" xfId="28768"/>
    <cellStyle name="Normal 18 3 6 5 2" xfId="6406"/>
    <cellStyle name="Normal 18 3 6 5 2 2" xfId="7914"/>
    <cellStyle name="Normal 18 3 6 5 2 2 2" xfId="28771"/>
    <cellStyle name="Normal 18 3 6 5 2 2 2 2" xfId="28772"/>
    <cellStyle name="Normal 18 3 6 5 2 2 3" xfId="28773"/>
    <cellStyle name="Normal 18 3 6 5 2 2 4" xfId="28774"/>
    <cellStyle name="Normal 18 3 6 5 2 2 5" xfId="28775"/>
    <cellStyle name="Normal 18 3 6 5 2 2 7" xfId="28770"/>
    <cellStyle name="Normal 18 3 6 5 2 3" xfId="28776"/>
    <cellStyle name="Normal 18 3 6 5 2 3 2" xfId="28777"/>
    <cellStyle name="Normal 18 3 6 5 2 4" xfId="28778"/>
    <cellStyle name="Normal 18 3 6 5 2 5" xfId="28779"/>
    <cellStyle name="Normal 18 3 6 5 2 6" xfId="28780"/>
    <cellStyle name="Normal 18 3 6 5 2 8" xfId="28769"/>
    <cellStyle name="Normal 18 3 6 5 3" xfId="7160"/>
    <cellStyle name="Normal 18 3 6 5 3 2" xfId="28782"/>
    <cellStyle name="Normal 18 3 6 5 3 2 2" xfId="28783"/>
    <cellStyle name="Normal 18 3 6 5 3 2 3" xfId="28784"/>
    <cellStyle name="Normal 18 3 6 5 3 2 4" xfId="28785"/>
    <cellStyle name="Normal 18 3 6 5 3 3" xfId="28786"/>
    <cellStyle name="Normal 18 3 6 5 3 4" xfId="28787"/>
    <cellStyle name="Normal 18 3 6 5 3 5" xfId="28788"/>
    <cellStyle name="Normal 18 3 6 5 3 6" xfId="28789"/>
    <cellStyle name="Normal 18 3 6 5 3 8" xfId="28781"/>
    <cellStyle name="Normal 18 3 6 5 4" xfId="28790"/>
    <cellStyle name="Normal 18 3 6 5 4 2" xfId="28791"/>
    <cellStyle name="Normal 18 3 6 5 4 3" xfId="28792"/>
    <cellStyle name="Normal 18 3 6 5 4 4" xfId="28793"/>
    <cellStyle name="Normal 18 3 6 5 5" xfId="28794"/>
    <cellStyle name="Normal 18 3 6 5 6" xfId="28795"/>
    <cellStyle name="Normal 18 3 6 5 7" xfId="28796"/>
    <cellStyle name="Normal 18 3 6 5 8" xfId="28797"/>
    <cellStyle name="Normal 18 3 6 6" xfId="28798"/>
    <cellStyle name="Normal 18 3 6 7" xfId="28799"/>
    <cellStyle name="Normal 18 3 7" xfId="1807"/>
    <cellStyle name="Normal 18 3 7 2" xfId="1808"/>
    <cellStyle name="Normal 18 3 7 2 2" xfId="3278"/>
    <cellStyle name="Normal 18 3 7 2 2 2" xfId="28801"/>
    <cellStyle name="Normal 18 3 7 2 2 4" xfId="28800"/>
    <cellStyle name="Normal 18 3 7 2 3" xfId="28802"/>
    <cellStyle name="Normal 18 3 7 2 4" xfId="28803"/>
    <cellStyle name="Normal 18 3 7 2 4 2" xfId="28804"/>
    <cellStyle name="Normal 18 3 7 2 5" xfId="28805"/>
    <cellStyle name="Normal 18 3 7 2 5 2" xfId="28806"/>
    <cellStyle name="Normal 18 3 7 3" xfId="1809"/>
    <cellStyle name="Normal 18 3 7 4" xfId="3762"/>
    <cellStyle name="Normal 18 3 7 4 10" xfId="28807"/>
    <cellStyle name="Normal 18 3 7 4 2" xfId="6060"/>
    <cellStyle name="Normal 18 3 7 4 2 2" xfId="7568"/>
    <cellStyle name="Normal 18 3 7 4 2 2 2" xfId="28810"/>
    <cellStyle name="Normal 18 3 7 4 2 2 2 2" xfId="28811"/>
    <cellStyle name="Normal 18 3 7 4 2 2 3" xfId="28812"/>
    <cellStyle name="Normal 18 3 7 4 2 2 4" xfId="28813"/>
    <cellStyle name="Normal 18 3 7 4 2 2 5" xfId="28814"/>
    <cellStyle name="Normal 18 3 7 4 2 2 7" xfId="28809"/>
    <cellStyle name="Normal 18 3 7 4 2 3" xfId="28815"/>
    <cellStyle name="Normal 18 3 7 4 2 3 2" xfId="28816"/>
    <cellStyle name="Normal 18 3 7 4 2 4" xfId="28817"/>
    <cellStyle name="Normal 18 3 7 4 2 5" xfId="28818"/>
    <cellStyle name="Normal 18 3 7 4 2 6" xfId="28819"/>
    <cellStyle name="Normal 18 3 7 4 2 8" xfId="28808"/>
    <cellStyle name="Normal 18 3 7 4 3" xfId="6814"/>
    <cellStyle name="Normal 18 3 7 4 3 2" xfId="28821"/>
    <cellStyle name="Normal 18 3 7 4 3 2 2" xfId="28822"/>
    <cellStyle name="Normal 18 3 7 4 3 2 3" xfId="28823"/>
    <cellStyle name="Normal 18 3 7 4 3 2 4" xfId="28824"/>
    <cellStyle name="Normal 18 3 7 4 3 3" xfId="28825"/>
    <cellStyle name="Normal 18 3 7 4 3 4" xfId="28826"/>
    <cellStyle name="Normal 18 3 7 4 3 5" xfId="28827"/>
    <cellStyle name="Normal 18 3 7 4 3 6" xfId="28828"/>
    <cellStyle name="Normal 18 3 7 4 3 8" xfId="28820"/>
    <cellStyle name="Normal 18 3 7 4 4" xfId="28829"/>
    <cellStyle name="Normal 18 3 7 4 4 2" xfId="28830"/>
    <cellStyle name="Normal 18 3 7 4 4 3" xfId="28831"/>
    <cellStyle name="Normal 18 3 7 4 4 4" xfId="28832"/>
    <cellStyle name="Normal 18 3 7 4 5" xfId="28833"/>
    <cellStyle name="Normal 18 3 7 4 6" xfId="28834"/>
    <cellStyle name="Normal 18 3 7 4 7" xfId="28835"/>
    <cellStyle name="Normal 18 3 7 4 8" xfId="28836"/>
    <cellStyle name="Normal 18 3 7 5" xfId="4279"/>
    <cellStyle name="Normal 18 3 7 5 10" xfId="28837"/>
    <cellStyle name="Normal 18 3 7 5 2" xfId="6407"/>
    <cellStyle name="Normal 18 3 7 5 2 2" xfId="7915"/>
    <cellStyle name="Normal 18 3 7 5 2 2 2" xfId="28840"/>
    <cellStyle name="Normal 18 3 7 5 2 2 2 2" xfId="28841"/>
    <cellStyle name="Normal 18 3 7 5 2 2 3" xfId="28842"/>
    <cellStyle name="Normal 18 3 7 5 2 2 4" xfId="28843"/>
    <cellStyle name="Normal 18 3 7 5 2 2 5" xfId="28844"/>
    <cellStyle name="Normal 18 3 7 5 2 2 7" xfId="28839"/>
    <cellStyle name="Normal 18 3 7 5 2 3" xfId="28845"/>
    <cellStyle name="Normal 18 3 7 5 2 3 2" xfId="28846"/>
    <cellStyle name="Normal 18 3 7 5 2 4" xfId="28847"/>
    <cellStyle name="Normal 18 3 7 5 2 5" xfId="28848"/>
    <cellStyle name="Normal 18 3 7 5 2 6" xfId="28849"/>
    <cellStyle name="Normal 18 3 7 5 2 8" xfId="28838"/>
    <cellStyle name="Normal 18 3 7 5 3" xfId="7161"/>
    <cellStyle name="Normal 18 3 7 5 3 2" xfId="28851"/>
    <cellStyle name="Normal 18 3 7 5 3 2 2" xfId="28852"/>
    <cellStyle name="Normal 18 3 7 5 3 2 3" xfId="28853"/>
    <cellStyle name="Normal 18 3 7 5 3 2 4" xfId="28854"/>
    <cellStyle name="Normal 18 3 7 5 3 3" xfId="28855"/>
    <cellStyle name="Normal 18 3 7 5 3 4" xfId="28856"/>
    <cellStyle name="Normal 18 3 7 5 3 5" xfId="28857"/>
    <cellStyle name="Normal 18 3 7 5 3 6" xfId="28858"/>
    <cellStyle name="Normal 18 3 7 5 3 8" xfId="28850"/>
    <cellStyle name="Normal 18 3 7 5 4" xfId="28859"/>
    <cellStyle name="Normal 18 3 7 5 4 2" xfId="28860"/>
    <cellStyle name="Normal 18 3 7 5 4 3" xfId="28861"/>
    <cellStyle name="Normal 18 3 7 5 4 4" xfId="28862"/>
    <cellStyle name="Normal 18 3 7 5 5" xfId="28863"/>
    <cellStyle name="Normal 18 3 7 5 6" xfId="28864"/>
    <cellStyle name="Normal 18 3 7 5 7" xfId="28865"/>
    <cellStyle name="Normal 18 3 7 5 8" xfId="28866"/>
    <cellStyle name="Normal 18 3 7 6" xfId="28867"/>
    <cellStyle name="Normal 18 3 7 7" xfId="28868"/>
    <cellStyle name="Normal 18 3 8" xfId="1810"/>
    <cellStyle name="Normal 18 3 8 2" xfId="1811"/>
    <cellStyle name="Normal 18 3 8 2 2" xfId="3279"/>
    <cellStyle name="Normal 18 3 8 2 2 2" xfId="28870"/>
    <cellStyle name="Normal 18 3 8 2 2 4" xfId="28869"/>
    <cellStyle name="Normal 18 3 8 2 3" xfId="28871"/>
    <cellStyle name="Normal 18 3 8 2 4" xfId="28872"/>
    <cellStyle name="Normal 18 3 8 2 4 2" xfId="28873"/>
    <cellStyle name="Normal 18 3 8 2 5" xfId="28874"/>
    <cellStyle name="Normal 18 3 8 2 5 2" xfId="28875"/>
    <cellStyle name="Normal 18 3 8 3" xfId="1812"/>
    <cellStyle name="Normal 18 3 8 4" xfId="3761"/>
    <cellStyle name="Normal 18 3 8 4 10" xfId="28876"/>
    <cellStyle name="Normal 18 3 8 4 2" xfId="6059"/>
    <cellStyle name="Normal 18 3 8 4 2 2" xfId="7567"/>
    <cellStyle name="Normal 18 3 8 4 2 2 2" xfId="28879"/>
    <cellStyle name="Normal 18 3 8 4 2 2 2 2" xfId="28880"/>
    <cellStyle name="Normal 18 3 8 4 2 2 3" xfId="28881"/>
    <cellStyle name="Normal 18 3 8 4 2 2 4" xfId="28882"/>
    <cellStyle name="Normal 18 3 8 4 2 2 5" xfId="28883"/>
    <cellStyle name="Normal 18 3 8 4 2 2 7" xfId="28878"/>
    <cellStyle name="Normal 18 3 8 4 2 3" xfId="28884"/>
    <cellStyle name="Normal 18 3 8 4 2 3 2" xfId="28885"/>
    <cellStyle name="Normal 18 3 8 4 2 4" xfId="28886"/>
    <cellStyle name="Normal 18 3 8 4 2 5" xfId="28887"/>
    <cellStyle name="Normal 18 3 8 4 2 6" xfId="28888"/>
    <cellStyle name="Normal 18 3 8 4 2 8" xfId="28877"/>
    <cellStyle name="Normal 18 3 8 4 3" xfId="6813"/>
    <cellStyle name="Normal 18 3 8 4 3 2" xfId="28890"/>
    <cellStyle name="Normal 18 3 8 4 3 2 2" xfId="28891"/>
    <cellStyle name="Normal 18 3 8 4 3 2 3" xfId="28892"/>
    <cellStyle name="Normal 18 3 8 4 3 2 4" xfId="28893"/>
    <cellStyle name="Normal 18 3 8 4 3 3" xfId="28894"/>
    <cellStyle name="Normal 18 3 8 4 3 4" xfId="28895"/>
    <cellStyle name="Normal 18 3 8 4 3 5" xfId="28896"/>
    <cellStyle name="Normal 18 3 8 4 3 6" xfId="28897"/>
    <cellStyle name="Normal 18 3 8 4 3 8" xfId="28889"/>
    <cellStyle name="Normal 18 3 8 4 4" xfId="28898"/>
    <cellStyle name="Normal 18 3 8 4 4 2" xfId="28899"/>
    <cellStyle name="Normal 18 3 8 4 4 3" xfId="28900"/>
    <cellStyle name="Normal 18 3 8 4 4 4" xfId="28901"/>
    <cellStyle name="Normal 18 3 8 4 5" xfId="28902"/>
    <cellStyle name="Normal 18 3 8 4 6" xfId="28903"/>
    <cellStyle name="Normal 18 3 8 4 7" xfId="28904"/>
    <cellStyle name="Normal 18 3 8 4 8" xfId="28905"/>
    <cellStyle name="Normal 18 3 8 5" xfId="4280"/>
    <cellStyle name="Normal 18 3 8 5 10" xfId="28906"/>
    <cellStyle name="Normal 18 3 8 5 2" xfId="6408"/>
    <cellStyle name="Normal 18 3 8 5 2 2" xfId="7916"/>
    <cellStyle name="Normal 18 3 8 5 2 2 2" xfId="28909"/>
    <cellStyle name="Normal 18 3 8 5 2 2 2 2" xfId="28910"/>
    <cellStyle name="Normal 18 3 8 5 2 2 3" xfId="28911"/>
    <cellStyle name="Normal 18 3 8 5 2 2 4" xfId="28912"/>
    <cellStyle name="Normal 18 3 8 5 2 2 5" xfId="28913"/>
    <cellStyle name="Normal 18 3 8 5 2 2 7" xfId="28908"/>
    <cellStyle name="Normal 18 3 8 5 2 3" xfId="28914"/>
    <cellStyle name="Normal 18 3 8 5 2 3 2" xfId="28915"/>
    <cellStyle name="Normal 18 3 8 5 2 4" xfId="28916"/>
    <cellStyle name="Normal 18 3 8 5 2 5" xfId="28917"/>
    <cellStyle name="Normal 18 3 8 5 2 6" xfId="28918"/>
    <cellStyle name="Normal 18 3 8 5 2 8" xfId="28907"/>
    <cellStyle name="Normal 18 3 8 5 3" xfId="7162"/>
    <cellStyle name="Normal 18 3 8 5 3 2" xfId="28920"/>
    <cellStyle name="Normal 18 3 8 5 3 2 2" xfId="28921"/>
    <cellStyle name="Normal 18 3 8 5 3 2 3" xfId="28922"/>
    <cellStyle name="Normal 18 3 8 5 3 2 4" xfId="28923"/>
    <cellStyle name="Normal 18 3 8 5 3 3" xfId="28924"/>
    <cellStyle name="Normal 18 3 8 5 3 4" xfId="28925"/>
    <cellStyle name="Normal 18 3 8 5 3 5" xfId="28926"/>
    <cellStyle name="Normal 18 3 8 5 3 6" xfId="28927"/>
    <cellStyle name="Normal 18 3 8 5 3 8" xfId="28919"/>
    <cellStyle name="Normal 18 3 8 5 4" xfId="28928"/>
    <cellStyle name="Normal 18 3 8 5 4 2" xfId="28929"/>
    <cellStyle name="Normal 18 3 8 5 4 3" xfId="28930"/>
    <cellStyle name="Normal 18 3 8 5 4 4" xfId="28931"/>
    <cellStyle name="Normal 18 3 8 5 5" xfId="28932"/>
    <cellStyle name="Normal 18 3 8 5 6" xfId="28933"/>
    <cellStyle name="Normal 18 3 8 5 7" xfId="28934"/>
    <cellStyle name="Normal 18 3 8 5 8" xfId="28935"/>
    <cellStyle name="Normal 18 3 8 6" xfId="28936"/>
    <cellStyle name="Normal 18 3 8 7" xfId="28937"/>
    <cellStyle name="Normal 18 3 9" xfId="1813"/>
    <cellStyle name="Normal 18 3 9 2" xfId="1814"/>
    <cellStyle name="Normal 18 3 9 2 2" xfId="3280"/>
    <cellStyle name="Normal 18 3 9 2 2 2" xfId="28939"/>
    <cellStyle name="Normal 18 3 9 2 2 4" xfId="28938"/>
    <cellStyle name="Normal 18 3 9 2 3" xfId="28940"/>
    <cellStyle name="Normal 18 3 9 2 4" xfId="28941"/>
    <cellStyle name="Normal 18 3 9 2 4 2" xfId="28942"/>
    <cellStyle name="Normal 18 3 9 2 5" xfId="28943"/>
    <cellStyle name="Normal 18 3 9 2 5 2" xfId="28944"/>
    <cellStyle name="Normal 18 3 9 3" xfId="1815"/>
    <cellStyle name="Normal 18 3 9 4" xfId="3760"/>
    <cellStyle name="Normal 18 3 9 4 10" xfId="28945"/>
    <cellStyle name="Normal 18 3 9 4 2" xfId="6058"/>
    <cellStyle name="Normal 18 3 9 4 2 2" xfId="7566"/>
    <cellStyle name="Normal 18 3 9 4 2 2 2" xfId="28948"/>
    <cellStyle name="Normal 18 3 9 4 2 2 2 2" xfId="28949"/>
    <cellStyle name="Normal 18 3 9 4 2 2 3" xfId="28950"/>
    <cellStyle name="Normal 18 3 9 4 2 2 4" xfId="28951"/>
    <cellStyle name="Normal 18 3 9 4 2 2 5" xfId="28952"/>
    <cellStyle name="Normal 18 3 9 4 2 2 7" xfId="28947"/>
    <cellStyle name="Normal 18 3 9 4 2 3" xfId="28953"/>
    <cellStyle name="Normal 18 3 9 4 2 3 2" xfId="28954"/>
    <cellStyle name="Normal 18 3 9 4 2 4" xfId="28955"/>
    <cellStyle name="Normal 18 3 9 4 2 5" xfId="28956"/>
    <cellStyle name="Normal 18 3 9 4 2 6" xfId="28957"/>
    <cellStyle name="Normal 18 3 9 4 2 8" xfId="28946"/>
    <cellStyle name="Normal 18 3 9 4 3" xfId="6812"/>
    <cellStyle name="Normal 18 3 9 4 3 2" xfId="28959"/>
    <cellStyle name="Normal 18 3 9 4 3 2 2" xfId="28960"/>
    <cellStyle name="Normal 18 3 9 4 3 2 3" xfId="28961"/>
    <cellStyle name="Normal 18 3 9 4 3 2 4" xfId="28962"/>
    <cellStyle name="Normal 18 3 9 4 3 3" xfId="28963"/>
    <cellStyle name="Normal 18 3 9 4 3 4" xfId="28964"/>
    <cellStyle name="Normal 18 3 9 4 3 5" xfId="28965"/>
    <cellStyle name="Normal 18 3 9 4 3 6" xfId="28966"/>
    <cellStyle name="Normal 18 3 9 4 3 8" xfId="28958"/>
    <cellStyle name="Normal 18 3 9 4 4" xfId="28967"/>
    <cellStyle name="Normal 18 3 9 4 4 2" xfId="28968"/>
    <cellStyle name="Normal 18 3 9 4 4 3" xfId="28969"/>
    <cellStyle name="Normal 18 3 9 4 4 4" xfId="28970"/>
    <cellStyle name="Normal 18 3 9 4 5" xfId="28971"/>
    <cellStyle name="Normal 18 3 9 4 6" xfId="28972"/>
    <cellStyle name="Normal 18 3 9 4 7" xfId="28973"/>
    <cellStyle name="Normal 18 3 9 4 8" xfId="28974"/>
    <cellStyle name="Normal 18 3 9 5" xfId="4281"/>
    <cellStyle name="Normal 18 3 9 5 10" xfId="28975"/>
    <cellStyle name="Normal 18 3 9 5 2" xfId="6409"/>
    <cellStyle name="Normal 18 3 9 5 2 2" xfId="7917"/>
    <cellStyle name="Normal 18 3 9 5 2 2 2" xfId="28978"/>
    <cellStyle name="Normal 18 3 9 5 2 2 2 2" xfId="28979"/>
    <cellStyle name="Normal 18 3 9 5 2 2 3" xfId="28980"/>
    <cellStyle name="Normal 18 3 9 5 2 2 4" xfId="28981"/>
    <cellStyle name="Normal 18 3 9 5 2 2 5" xfId="28982"/>
    <cellStyle name="Normal 18 3 9 5 2 2 7" xfId="28977"/>
    <cellStyle name="Normal 18 3 9 5 2 3" xfId="28983"/>
    <cellStyle name="Normal 18 3 9 5 2 3 2" xfId="28984"/>
    <cellStyle name="Normal 18 3 9 5 2 4" xfId="28985"/>
    <cellStyle name="Normal 18 3 9 5 2 5" xfId="28986"/>
    <cellStyle name="Normal 18 3 9 5 2 6" xfId="28987"/>
    <cellStyle name="Normal 18 3 9 5 2 8" xfId="28976"/>
    <cellStyle name="Normal 18 3 9 5 3" xfId="7163"/>
    <cellStyle name="Normal 18 3 9 5 3 2" xfId="28989"/>
    <cellStyle name="Normal 18 3 9 5 3 2 2" xfId="28990"/>
    <cellStyle name="Normal 18 3 9 5 3 2 3" xfId="28991"/>
    <cellStyle name="Normal 18 3 9 5 3 2 4" xfId="28992"/>
    <cellStyle name="Normal 18 3 9 5 3 3" xfId="28993"/>
    <cellStyle name="Normal 18 3 9 5 3 4" xfId="28994"/>
    <cellStyle name="Normal 18 3 9 5 3 5" xfId="28995"/>
    <cellStyle name="Normal 18 3 9 5 3 6" xfId="28996"/>
    <cellStyle name="Normal 18 3 9 5 3 8" xfId="28988"/>
    <cellStyle name="Normal 18 3 9 5 4" xfId="28997"/>
    <cellStyle name="Normal 18 3 9 5 4 2" xfId="28998"/>
    <cellStyle name="Normal 18 3 9 5 4 3" xfId="28999"/>
    <cellStyle name="Normal 18 3 9 5 4 4" xfId="29000"/>
    <cellStyle name="Normal 18 3 9 5 5" xfId="29001"/>
    <cellStyle name="Normal 18 3 9 5 6" xfId="29002"/>
    <cellStyle name="Normal 18 3 9 5 7" xfId="29003"/>
    <cellStyle name="Normal 18 3 9 5 8" xfId="29004"/>
    <cellStyle name="Normal 18 3 9 6" xfId="29005"/>
    <cellStyle name="Normal 18 3 9 7" xfId="29006"/>
    <cellStyle name="Normal 18 30" xfId="1816"/>
    <cellStyle name="Normal 18 30 2" xfId="1817"/>
    <cellStyle name="Normal 18 30 2 2" xfId="3281"/>
    <cellStyle name="Normal 18 30 2 2 2" xfId="29008"/>
    <cellStyle name="Normal 18 30 2 2 4" xfId="29007"/>
    <cellStyle name="Normal 18 30 2 3" xfId="29009"/>
    <cellStyle name="Normal 18 30 2 4" xfId="29010"/>
    <cellStyle name="Normal 18 30 2 4 2" xfId="29011"/>
    <cellStyle name="Normal 18 30 2 5" xfId="29012"/>
    <cellStyle name="Normal 18 30 2 5 2" xfId="29013"/>
    <cellStyle name="Normal 18 30 3" xfId="1818"/>
    <cellStyle name="Normal 18 30 4" xfId="3759"/>
    <cellStyle name="Normal 18 30 4 10" xfId="29014"/>
    <cellStyle name="Normal 18 30 4 2" xfId="6057"/>
    <cellStyle name="Normal 18 30 4 2 2" xfId="7565"/>
    <cellStyle name="Normal 18 30 4 2 2 2" xfId="29017"/>
    <cellStyle name="Normal 18 30 4 2 2 2 2" xfId="29018"/>
    <cellStyle name="Normal 18 30 4 2 2 3" xfId="29019"/>
    <cellStyle name="Normal 18 30 4 2 2 4" xfId="29020"/>
    <cellStyle name="Normal 18 30 4 2 2 5" xfId="29021"/>
    <cellStyle name="Normal 18 30 4 2 2 7" xfId="29016"/>
    <cellStyle name="Normal 18 30 4 2 3" xfId="29022"/>
    <cellStyle name="Normal 18 30 4 2 3 2" xfId="29023"/>
    <cellStyle name="Normal 18 30 4 2 4" xfId="29024"/>
    <cellStyle name="Normal 18 30 4 2 5" xfId="29025"/>
    <cellStyle name="Normal 18 30 4 2 6" xfId="29026"/>
    <cellStyle name="Normal 18 30 4 2 8" xfId="29015"/>
    <cellStyle name="Normal 18 30 4 3" xfId="6811"/>
    <cellStyle name="Normal 18 30 4 3 2" xfId="29028"/>
    <cellStyle name="Normal 18 30 4 3 2 2" xfId="29029"/>
    <cellStyle name="Normal 18 30 4 3 2 3" xfId="29030"/>
    <cellStyle name="Normal 18 30 4 3 2 4" xfId="29031"/>
    <cellStyle name="Normal 18 30 4 3 3" xfId="29032"/>
    <cellStyle name="Normal 18 30 4 3 4" xfId="29033"/>
    <cellStyle name="Normal 18 30 4 3 5" xfId="29034"/>
    <cellStyle name="Normal 18 30 4 3 6" xfId="29035"/>
    <cellStyle name="Normal 18 30 4 3 8" xfId="29027"/>
    <cellStyle name="Normal 18 30 4 4" xfId="29036"/>
    <cellStyle name="Normal 18 30 4 4 2" xfId="29037"/>
    <cellStyle name="Normal 18 30 4 4 3" xfId="29038"/>
    <cellStyle name="Normal 18 30 4 4 4" xfId="29039"/>
    <cellStyle name="Normal 18 30 4 5" xfId="29040"/>
    <cellStyle name="Normal 18 30 4 6" xfId="29041"/>
    <cellStyle name="Normal 18 30 4 7" xfId="29042"/>
    <cellStyle name="Normal 18 30 4 8" xfId="29043"/>
    <cellStyle name="Normal 18 30 5" xfId="4282"/>
    <cellStyle name="Normal 18 30 5 10" xfId="29044"/>
    <cellStyle name="Normal 18 30 5 2" xfId="6410"/>
    <cellStyle name="Normal 18 30 5 2 2" xfId="7918"/>
    <cellStyle name="Normal 18 30 5 2 2 2" xfId="29047"/>
    <cellStyle name="Normal 18 30 5 2 2 2 2" xfId="29048"/>
    <cellStyle name="Normal 18 30 5 2 2 3" xfId="29049"/>
    <cellStyle name="Normal 18 30 5 2 2 4" xfId="29050"/>
    <cellStyle name="Normal 18 30 5 2 2 5" xfId="29051"/>
    <cellStyle name="Normal 18 30 5 2 2 7" xfId="29046"/>
    <cellStyle name="Normal 18 30 5 2 3" xfId="29052"/>
    <cellStyle name="Normal 18 30 5 2 3 2" xfId="29053"/>
    <cellStyle name="Normal 18 30 5 2 4" xfId="29054"/>
    <cellStyle name="Normal 18 30 5 2 5" xfId="29055"/>
    <cellStyle name="Normal 18 30 5 2 6" xfId="29056"/>
    <cellStyle name="Normal 18 30 5 2 8" xfId="29045"/>
    <cellStyle name="Normal 18 30 5 3" xfId="7164"/>
    <cellStyle name="Normal 18 30 5 3 2" xfId="29058"/>
    <cellStyle name="Normal 18 30 5 3 2 2" xfId="29059"/>
    <cellStyle name="Normal 18 30 5 3 2 3" xfId="29060"/>
    <cellStyle name="Normal 18 30 5 3 2 4" xfId="29061"/>
    <cellStyle name="Normal 18 30 5 3 3" xfId="29062"/>
    <cellStyle name="Normal 18 30 5 3 4" xfId="29063"/>
    <cellStyle name="Normal 18 30 5 3 5" xfId="29064"/>
    <cellStyle name="Normal 18 30 5 3 6" xfId="29065"/>
    <cellStyle name="Normal 18 30 5 3 8" xfId="29057"/>
    <cellStyle name="Normal 18 30 5 4" xfId="29066"/>
    <cellStyle name="Normal 18 30 5 4 2" xfId="29067"/>
    <cellStyle name="Normal 18 30 5 4 3" xfId="29068"/>
    <cellStyle name="Normal 18 30 5 4 4" xfId="29069"/>
    <cellStyle name="Normal 18 30 5 5" xfId="29070"/>
    <cellStyle name="Normal 18 30 5 6" xfId="29071"/>
    <cellStyle name="Normal 18 30 5 7" xfId="29072"/>
    <cellStyle name="Normal 18 30 5 8" xfId="29073"/>
    <cellStyle name="Normal 18 30 6" xfId="29074"/>
    <cellStyle name="Normal 18 30 7" xfId="29075"/>
    <cellStyle name="Normal 18 31" xfId="1819"/>
    <cellStyle name="Normal 18 31 2" xfId="1820"/>
    <cellStyle name="Normal 18 31 2 2" xfId="3282"/>
    <cellStyle name="Normal 18 31 2 2 2" xfId="29077"/>
    <cellStyle name="Normal 18 31 2 2 4" xfId="29076"/>
    <cellStyle name="Normal 18 31 2 3" xfId="29078"/>
    <cellStyle name="Normal 18 31 2 4" xfId="29079"/>
    <cellStyle name="Normal 18 31 2 4 2" xfId="29080"/>
    <cellStyle name="Normal 18 31 2 5" xfId="29081"/>
    <cellStyle name="Normal 18 31 2 5 2" xfId="29082"/>
    <cellStyle name="Normal 18 31 3" xfId="1821"/>
    <cellStyle name="Normal 18 31 4" xfId="3758"/>
    <cellStyle name="Normal 18 31 4 10" xfId="29083"/>
    <cellStyle name="Normal 18 31 4 2" xfId="6056"/>
    <cellStyle name="Normal 18 31 4 2 2" xfId="7564"/>
    <cellStyle name="Normal 18 31 4 2 2 2" xfId="29086"/>
    <cellStyle name="Normal 18 31 4 2 2 2 2" xfId="29087"/>
    <cellStyle name="Normal 18 31 4 2 2 3" xfId="29088"/>
    <cellStyle name="Normal 18 31 4 2 2 4" xfId="29089"/>
    <cellStyle name="Normal 18 31 4 2 2 5" xfId="29090"/>
    <cellStyle name="Normal 18 31 4 2 2 7" xfId="29085"/>
    <cellStyle name="Normal 18 31 4 2 3" xfId="29091"/>
    <cellStyle name="Normal 18 31 4 2 3 2" xfId="29092"/>
    <cellStyle name="Normal 18 31 4 2 4" xfId="29093"/>
    <cellStyle name="Normal 18 31 4 2 5" xfId="29094"/>
    <cellStyle name="Normal 18 31 4 2 6" xfId="29095"/>
    <cellStyle name="Normal 18 31 4 2 8" xfId="29084"/>
    <cellStyle name="Normal 18 31 4 3" xfId="6810"/>
    <cellStyle name="Normal 18 31 4 3 2" xfId="29097"/>
    <cellStyle name="Normal 18 31 4 3 2 2" xfId="29098"/>
    <cellStyle name="Normal 18 31 4 3 2 3" xfId="29099"/>
    <cellStyle name="Normal 18 31 4 3 2 4" xfId="29100"/>
    <cellStyle name="Normal 18 31 4 3 3" xfId="29101"/>
    <cellStyle name="Normal 18 31 4 3 4" xfId="29102"/>
    <cellStyle name="Normal 18 31 4 3 5" xfId="29103"/>
    <cellStyle name="Normal 18 31 4 3 6" xfId="29104"/>
    <cellStyle name="Normal 18 31 4 3 8" xfId="29096"/>
    <cellStyle name="Normal 18 31 4 4" xfId="29105"/>
    <cellStyle name="Normal 18 31 4 4 2" xfId="29106"/>
    <cellStyle name="Normal 18 31 4 4 3" xfId="29107"/>
    <cellStyle name="Normal 18 31 4 4 4" xfId="29108"/>
    <cellStyle name="Normal 18 31 4 5" xfId="29109"/>
    <cellStyle name="Normal 18 31 4 6" xfId="29110"/>
    <cellStyle name="Normal 18 31 4 7" xfId="29111"/>
    <cellStyle name="Normal 18 31 4 8" xfId="29112"/>
    <cellStyle name="Normal 18 31 5" xfId="4283"/>
    <cellStyle name="Normal 18 31 5 10" xfId="29113"/>
    <cellStyle name="Normal 18 31 5 2" xfId="6411"/>
    <cellStyle name="Normal 18 31 5 2 2" xfId="7919"/>
    <cellStyle name="Normal 18 31 5 2 2 2" xfId="29116"/>
    <cellStyle name="Normal 18 31 5 2 2 2 2" xfId="29117"/>
    <cellStyle name="Normal 18 31 5 2 2 3" xfId="29118"/>
    <cellStyle name="Normal 18 31 5 2 2 4" xfId="29119"/>
    <cellStyle name="Normal 18 31 5 2 2 5" xfId="29120"/>
    <cellStyle name="Normal 18 31 5 2 2 7" xfId="29115"/>
    <cellStyle name="Normal 18 31 5 2 3" xfId="29121"/>
    <cellStyle name="Normal 18 31 5 2 3 2" xfId="29122"/>
    <cellStyle name="Normal 18 31 5 2 4" xfId="29123"/>
    <cellStyle name="Normal 18 31 5 2 5" xfId="29124"/>
    <cellStyle name="Normal 18 31 5 2 6" xfId="29125"/>
    <cellStyle name="Normal 18 31 5 2 8" xfId="29114"/>
    <cellStyle name="Normal 18 31 5 3" xfId="7165"/>
    <cellStyle name="Normal 18 31 5 3 2" xfId="29127"/>
    <cellStyle name="Normal 18 31 5 3 2 2" xfId="29128"/>
    <cellStyle name="Normal 18 31 5 3 2 3" xfId="29129"/>
    <cellStyle name="Normal 18 31 5 3 2 4" xfId="29130"/>
    <cellStyle name="Normal 18 31 5 3 3" xfId="29131"/>
    <cellStyle name="Normal 18 31 5 3 4" xfId="29132"/>
    <cellStyle name="Normal 18 31 5 3 5" xfId="29133"/>
    <cellStyle name="Normal 18 31 5 3 6" xfId="29134"/>
    <cellStyle name="Normal 18 31 5 3 8" xfId="29126"/>
    <cellStyle name="Normal 18 31 5 4" xfId="29135"/>
    <cellStyle name="Normal 18 31 5 4 2" xfId="29136"/>
    <cellStyle name="Normal 18 31 5 4 3" xfId="29137"/>
    <cellStyle name="Normal 18 31 5 4 4" xfId="29138"/>
    <cellStyle name="Normal 18 31 5 5" xfId="29139"/>
    <cellStyle name="Normal 18 31 5 6" xfId="29140"/>
    <cellStyle name="Normal 18 31 5 7" xfId="29141"/>
    <cellStyle name="Normal 18 31 5 8" xfId="29142"/>
    <cellStyle name="Normal 18 31 6" xfId="29143"/>
    <cellStyle name="Normal 18 31 7" xfId="29144"/>
    <cellStyle name="Normal 18 32" xfId="1822"/>
    <cellStyle name="Normal 18 32 2" xfId="1823"/>
    <cellStyle name="Normal 18 32 2 2" xfId="3283"/>
    <cellStyle name="Normal 18 32 2 2 2" xfId="29146"/>
    <cellStyle name="Normal 18 32 2 2 4" xfId="29145"/>
    <cellStyle name="Normal 18 32 2 3" xfId="29147"/>
    <cellStyle name="Normal 18 32 2 4" xfId="29148"/>
    <cellStyle name="Normal 18 32 2 4 2" xfId="29149"/>
    <cellStyle name="Normal 18 32 2 5" xfId="29150"/>
    <cellStyle name="Normal 18 32 2 5 2" xfId="29151"/>
    <cellStyle name="Normal 18 32 3" xfId="1824"/>
    <cellStyle name="Normal 18 32 4" xfId="3757"/>
    <cellStyle name="Normal 18 32 4 10" xfId="29152"/>
    <cellStyle name="Normal 18 32 4 2" xfId="6055"/>
    <cellStyle name="Normal 18 32 4 2 2" xfId="7563"/>
    <cellStyle name="Normal 18 32 4 2 2 2" xfId="29155"/>
    <cellStyle name="Normal 18 32 4 2 2 2 2" xfId="29156"/>
    <cellStyle name="Normal 18 32 4 2 2 3" xfId="29157"/>
    <cellStyle name="Normal 18 32 4 2 2 4" xfId="29158"/>
    <cellStyle name="Normal 18 32 4 2 2 5" xfId="29159"/>
    <cellStyle name="Normal 18 32 4 2 2 7" xfId="29154"/>
    <cellStyle name="Normal 18 32 4 2 3" xfId="29160"/>
    <cellStyle name="Normal 18 32 4 2 3 2" xfId="29161"/>
    <cellStyle name="Normal 18 32 4 2 4" xfId="29162"/>
    <cellStyle name="Normal 18 32 4 2 5" xfId="29163"/>
    <cellStyle name="Normal 18 32 4 2 6" xfId="29164"/>
    <cellStyle name="Normal 18 32 4 2 8" xfId="29153"/>
    <cellStyle name="Normal 18 32 4 3" xfId="6809"/>
    <cellStyle name="Normal 18 32 4 3 2" xfId="29166"/>
    <cellStyle name="Normal 18 32 4 3 2 2" xfId="29167"/>
    <cellStyle name="Normal 18 32 4 3 2 3" xfId="29168"/>
    <cellStyle name="Normal 18 32 4 3 2 4" xfId="29169"/>
    <cellStyle name="Normal 18 32 4 3 3" xfId="29170"/>
    <cellStyle name="Normal 18 32 4 3 4" xfId="29171"/>
    <cellStyle name="Normal 18 32 4 3 5" xfId="29172"/>
    <cellStyle name="Normal 18 32 4 3 6" xfId="29173"/>
    <cellStyle name="Normal 18 32 4 3 8" xfId="29165"/>
    <cellStyle name="Normal 18 32 4 4" xfId="29174"/>
    <cellStyle name="Normal 18 32 4 4 2" xfId="29175"/>
    <cellStyle name="Normal 18 32 4 4 3" xfId="29176"/>
    <cellStyle name="Normal 18 32 4 4 4" xfId="29177"/>
    <cellStyle name="Normal 18 32 4 5" xfId="29178"/>
    <cellStyle name="Normal 18 32 4 6" xfId="29179"/>
    <cellStyle name="Normal 18 32 4 7" xfId="29180"/>
    <cellStyle name="Normal 18 32 4 8" xfId="29181"/>
    <cellStyle name="Normal 18 32 5" xfId="4284"/>
    <cellStyle name="Normal 18 32 5 10" xfId="29182"/>
    <cellStyle name="Normal 18 32 5 2" xfId="6412"/>
    <cellStyle name="Normal 18 32 5 2 2" xfId="7920"/>
    <cellStyle name="Normal 18 32 5 2 2 2" xfId="29185"/>
    <cellStyle name="Normal 18 32 5 2 2 2 2" xfId="29186"/>
    <cellStyle name="Normal 18 32 5 2 2 3" xfId="29187"/>
    <cellStyle name="Normal 18 32 5 2 2 4" xfId="29188"/>
    <cellStyle name="Normal 18 32 5 2 2 5" xfId="29189"/>
    <cellStyle name="Normal 18 32 5 2 2 7" xfId="29184"/>
    <cellStyle name="Normal 18 32 5 2 3" xfId="29190"/>
    <cellStyle name="Normal 18 32 5 2 3 2" xfId="29191"/>
    <cellStyle name="Normal 18 32 5 2 4" xfId="29192"/>
    <cellStyle name="Normal 18 32 5 2 5" xfId="29193"/>
    <cellStyle name="Normal 18 32 5 2 6" xfId="29194"/>
    <cellStyle name="Normal 18 32 5 2 8" xfId="29183"/>
    <cellStyle name="Normal 18 32 5 3" xfId="7166"/>
    <cellStyle name="Normal 18 32 5 3 2" xfId="29196"/>
    <cellStyle name="Normal 18 32 5 3 2 2" xfId="29197"/>
    <cellStyle name="Normal 18 32 5 3 2 3" xfId="29198"/>
    <cellStyle name="Normal 18 32 5 3 2 4" xfId="29199"/>
    <cellStyle name="Normal 18 32 5 3 3" xfId="29200"/>
    <cellStyle name="Normal 18 32 5 3 4" xfId="29201"/>
    <cellStyle name="Normal 18 32 5 3 5" xfId="29202"/>
    <cellStyle name="Normal 18 32 5 3 6" xfId="29203"/>
    <cellStyle name="Normal 18 32 5 3 8" xfId="29195"/>
    <cellStyle name="Normal 18 32 5 4" xfId="29204"/>
    <cellStyle name="Normal 18 32 5 4 2" xfId="29205"/>
    <cellStyle name="Normal 18 32 5 4 3" xfId="29206"/>
    <cellStyle name="Normal 18 32 5 4 4" xfId="29207"/>
    <cellStyle name="Normal 18 32 5 5" xfId="29208"/>
    <cellStyle name="Normal 18 32 5 6" xfId="29209"/>
    <cellStyle name="Normal 18 32 5 7" xfId="29210"/>
    <cellStyle name="Normal 18 32 5 8" xfId="29211"/>
    <cellStyle name="Normal 18 32 6" xfId="29212"/>
    <cellStyle name="Normal 18 32 7" xfId="29213"/>
    <cellStyle name="Normal 18 33" xfId="1825"/>
    <cellStyle name="Normal 18 33 2" xfId="1826"/>
    <cellStyle name="Normal 18 33 2 2" xfId="3284"/>
    <cellStyle name="Normal 18 33 2 2 2" xfId="29215"/>
    <cellStyle name="Normal 18 33 2 2 4" xfId="29214"/>
    <cellStyle name="Normal 18 33 2 3" xfId="29216"/>
    <cellStyle name="Normal 18 33 2 4" xfId="29217"/>
    <cellStyle name="Normal 18 33 2 4 2" xfId="29218"/>
    <cellStyle name="Normal 18 33 2 5" xfId="29219"/>
    <cellStyle name="Normal 18 33 2 5 2" xfId="29220"/>
    <cellStyle name="Normal 18 33 3" xfId="1827"/>
    <cellStyle name="Normal 18 33 4" xfId="3756"/>
    <cellStyle name="Normal 18 33 4 10" xfId="29221"/>
    <cellStyle name="Normal 18 33 4 2" xfId="6054"/>
    <cellStyle name="Normal 18 33 4 2 2" xfId="7562"/>
    <cellStyle name="Normal 18 33 4 2 2 2" xfId="29224"/>
    <cellStyle name="Normal 18 33 4 2 2 2 2" xfId="29225"/>
    <cellStyle name="Normal 18 33 4 2 2 3" xfId="29226"/>
    <cellStyle name="Normal 18 33 4 2 2 4" xfId="29227"/>
    <cellStyle name="Normal 18 33 4 2 2 5" xfId="29228"/>
    <cellStyle name="Normal 18 33 4 2 2 7" xfId="29223"/>
    <cellStyle name="Normal 18 33 4 2 3" xfId="29229"/>
    <cellStyle name="Normal 18 33 4 2 3 2" xfId="29230"/>
    <cellStyle name="Normal 18 33 4 2 4" xfId="29231"/>
    <cellStyle name="Normal 18 33 4 2 5" xfId="29232"/>
    <cellStyle name="Normal 18 33 4 2 6" xfId="29233"/>
    <cellStyle name="Normal 18 33 4 2 8" xfId="29222"/>
    <cellStyle name="Normal 18 33 4 3" xfId="6808"/>
    <cellStyle name="Normal 18 33 4 3 2" xfId="29235"/>
    <cellStyle name="Normal 18 33 4 3 2 2" xfId="29236"/>
    <cellStyle name="Normal 18 33 4 3 2 3" xfId="29237"/>
    <cellStyle name="Normal 18 33 4 3 2 4" xfId="29238"/>
    <cellStyle name="Normal 18 33 4 3 3" xfId="29239"/>
    <cellStyle name="Normal 18 33 4 3 4" xfId="29240"/>
    <cellStyle name="Normal 18 33 4 3 5" xfId="29241"/>
    <cellStyle name="Normal 18 33 4 3 6" xfId="29242"/>
    <cellStyle name="Normal 18 33 4 3 8" xfId="29234"/>
    <cellStyle name="Normal 18 33 4 4" xfId="29243"/>
    <cellStyle name="Normal 18 33 4 4 2" xfId="29244"/>
    <cellStyle name="Normal 18 33 4 4 3" xfId="29245"/>
    <cellStyle name="Normal 18 33 4 4 4" xfId="29246"/>
    <cellStyle name="Normal 18 33 4 5" xfId="29247"/>
    <cellStyle name="Normal 18 33 4 6" xfId="29248"/>
    <cellStyle name="Normal 18 33 4 7" xfId="29249"/>
    <cellStyle name="Normal 18 33 4 8" xfId="29250"/>
    <cellStyle name="Normal 18 33 5" xfId="4285"/>
    <cellStyle name="Normal 18 33 5 10" xfId="29251"/>
    <cellStyle name="Normal 18 33 5 2" xfId="6413"/>
    <cellStyle name="Normal 18 33 5 2 2" xfId="7921"/>
    <cellStyle name="Normal 18 33 5 2 2 2" xfId="29254"/>
    <cellStyle name="Normal 18 33 5 2 2 2 2" xfId="29255"/>
    <cellStyle name="Normal 18 33 5 2 2 3" xfId="29256"/>
    <cellStyle name="Normal 18 33 5 2 2 4" xfId="29257"/>
    <cellStyle name="Normal 18 33 5 2 2 5" xfId="29258"/>
    <cellStyle name="Normal 18 33 5 2 2 7" xfId="29253"/>
    <cellStyle name="Normal 18 33 5 2 3" xfId="29259"/>
    <cellStyle name="Normal 18 33 5 2 3 2" xfId="29260"/>
    <cellStyle name="Normal 18 33 5 2 4" xfId="29261"/>
    <cellStyle name="Normal 18 33 5 2 5" xfId="29262"/>
    <cellStyle name="Normal 18 33 5 2 6" xfId="29263"/>
    <cellStyle name="Normal 18 33 5 2 8" xfId="29252"/>
    <cellStyle name="Normal 18 33 5 3" xfId="7167"/>
    <cellStyle name="Normal 18 33 5 3 2" xfId="29265"/>
    <cellStyle name="Normal 18 33 5 3 2 2" xfId="29266"/>
    <cellStyle name="Normal 18 33 5 3 2 3" xfId="29267"/>
    <cellStyle name="Normal 18 33 5 3 2 4" xfId="29268"/>
    <cellStyle name="Normal 18 33 5 3 3" xfId="29269"/>
    <cellStyle name="Normal 18 33 5 3 4" xfId="29270"/>
    <cellStyle name="Normal 18 33 5 3 5" xfId="29271"/>
    <cellStyle name="Normal 18 33 5 3 6" xfId="29272"/>
    <cellStyle name="Normal 18 33 5 3 8" xfId="29264"/>
    <cellStyle name="Normal 18 33 5 4" xfId="29273"/>
    <cellStyle name="Normal 18 33 5 4 2" xfId="29274"/>
    <cellStyle name="Normal 18 33 5 4 3" xfId="29275"/>
    <cellStyle name="Normal 18 33 5 4 4" xfId="29276"/>
    <cellStyle name="Normal 18 33 5 5" xfId="29277"/>
    <cellStyle name="Normal 18 33 5 6" xfId="29278"/>
    <cellStyle name="Normal 18 33 5 7" xfId="29279"/>
    <cellStyle name="Normal 18 33 5 8" xfId="29280"/>
    <cellStyle name="Normal 18 33 6" xfId="29281"/>
    <cellStyle name="Normal 18 33 7" xfId="29282"/>
    <cellStyle name="Normal 18 34" xfId="1828"/>
    <cellStyle name="Normal 18 34 2" xfId="1829"/>
    <cellStyle name="Normal 18 34 2 2" xfId="3285"/>
    <cellStyle name="Normal 18 34 2 2 2" xfId="29284"/>
    <cellStyle name="Normal 18 34 2 2 4" xfId="29283"/>
    <cellStyle name="Normal 18 34 2 3" xfId="29285"/>
    <cellStyle name="Normal 18 34 2 4" xfId="29286"/>
    <cellStyle name="Normal 18 34 2 4 2" xfId="29287"/>
    <cellStyle name="Normal 18 34 2 5" xfId="29288"/>
    <cellStyle name="Normal 18 34 2 5 2" xfId="29289"/>
    <cellStyle name="Normal 18 34 3" xfId="1830"/>
    <cellStyle name="Normal 18 34 4" xfId="3755"/>
    <cellStyle name="Normal 18 34 4 10" xfId="29290"/>
    <cellStyle name="Normal 18 34 4 2" xfId="6053"/>
    <cellStyle name="Normal 18 34 4 2 2" xfId="7561"/>
    <cellStyle name="Normal 18 34 4 2 2 2" xfId="29293"/>
    <cellStyle name="Normal 18 34 4 2 2 2 2" xfId="29294"/>
    <cellStyle name="Normal 18 34 4 2 2 3" xfId="29295"/>
    <cellStyle name="Normal 18 34 4 2 2 4" xfId="29296"/>
    <cellStyle name="Normal 18 34 4 2 2 5" xfId="29297"/>
    <cellStyle name="Normal 18 34 4 2 2 7" xfId="29292"/>
    <cellStyle name="Normal 18 34 4 2 3" xfId="29298"/>
    <cellStyle name="Normal 18 34 4 2 3 2" xfId="29299"/>
    <cellStyle name="Normal 18 34 4 2 4" xfId="29300"/>
    <cellStyle name="Normal 18 34 4 2 5" xfId="29301"/>
    <cellStyle name="Normal 18 34 4 2 6" xfId="29302"/>
    <cellStyle name="Normal 18 34 4 2 8" xfId="29291"/>
    <cellStyle name="Normal 18 34 4 3" xfId="6807"/>
    <cellStyle name="Normal 18 34 4 3 2" xfId="29304"/>
    <cellStyle name="Normal 18 34 4 3 2 2" xfId="29305"/>
    <cellStyle name="Normal 18 34 4 3 2 3" xfId="29306"/>
    <cellStyle name="Normal 18 34 4 3 2 4" xfId="29307"/>
    <cellStyle name="Normal 18 34 4 3 3" xfId="29308"/>
    <cellStyle name="Normal 18 34 4 3 4" xfId="29309"/>
    <cellStyle name="Normal 18 34 4 3 5" xfId="29310"/>
    <cellStyle name="Normal 18 34 4 3 6" xfId="29311"/>
    <cellStyle name="Normal 18 34 4 3 8" xfId="29303"/>
    <cellStyle name="Normal 18 34 4 4" xfId="29312"/>
    <cellStyle name="Normal 18 34 4 4 2" xfId="29313"/>
    <cellStyle name="Normal 18 34 4 4 3" xfId="29314"/>
    <cellStyle name="Normal 18 34 4 4 4" xfId="29315"/>
    <cellStyle name="Normal 18 34 4 5" xfId="29316"/>
    <cellStyle name="Normal 18 34 4 6" xfId="29317"/>
    <cellStyle name="Normal 18 34 4 7" xfId="29318"/>
    <cellStyle name="Normal 18 34 4 8" xfId="29319"/>
    <cellStyle name="Normal 18 34 5" xfId="4286"/>
    <cellStyle name="Normal 18 34 5 10" xfId="29320"/>
    <cellStyle name="Normal 18 34 5 2" xfId="6414"/>
    <cellStyle name="Normal 18 34 5 2 2" xfId="7922"/>
    <cellStyle name="Normal 18 34 5 2 2 2" xfId="29323"/>
    <cellStyle name="Normal 18 34 5 2 2 2 2" xfId="29324"/>
    <cellStyle name="Normal 18 34 5 2 2 3" xfId="29325"/>
    <cellStyle name="Normal 18 34 5 2 2 4" xfId="29326"/>
    <cellStyle name="Normal 18 34 5 2 2 5" xfId="29327"/>
    <cellStyle name="Normal 18 34 5 2 2 7" xfId="29322"/>
    <cellStyle name="Normal 18 34 5 2 3" xfId="29328"/>
    <cellStyle name="Normal 18 34 5 2 3 2" xfId="29329"/>
    <cellStyle name="Normal 18 34 5 2 4" xfId="29330"/>
    <cellStyle name="Normal 18 34 5 2 5" xfId="29331"/>
    <cellStyle name="Normal 18 34 5 2 6" xfId="29332"/>
    <cellStyle name="Normal 18 34 5 2 8" xfId="29321"/>
    <cellStyle name="Normal 18 34 5 3" xfId="7168"/>
    <cellStyle name="Normal 18 34 5 3 2" xfId="29334"/>
    <cellStyle name="Normal 18 34 5 3 2 2" xfId="29335"/>
    <cellStyle name="Normal 18 34 5 3 2 3" xfId="29336"/>
    <cellStyle name="Normal 18 34 5 3 2 4" xfId="29337"/>
    <cellStyle name="Normal 18 34 5 3 3" xfId="29338"/>
    <cellStyle name="Normal 18 34 5 3 4" xfId="29339"/>
    <cellStyle name="Normal 18 34 5 3 5" xfId="29340"/>
    <cellStyle name="Normal 18 34 5 3 6" xfId="29341"/>
    <cellStyle name="Normal 18 34 5 3 8" xfId="29333"/>
    <cellStyle name="Normal 18 34 5 4" xfId="29342"/>
    <cellStyle name="Normal 18 34 5 4 2" xfId="29343"/>
    <cellStyle name="Normal 18 34 5 4 3" xfId="29344"/>
    <cellStyle name="Normal 18 34 5 4 4" xfId="29345"/>
    <cellStyle name="Normal 18 34 5 5" xfId="29346"/>
    <cellStyle name="Normal 18 34 5 6" xfId="29347"/>
    <cellStyle name="Normal 18 34 5 7" xfId="29348"/>
    <cellStyle name="Normal 18 34 5 8" xfId="29349"/>
    <cellStyle name="Normal 18 34 6" xfId="29350"/>
    <cellStyle name="Normal 18 34 7" xfId="29351"/>
    <cellStyle name="Normal 18 35" xfId="1831"/>
    <cellStyle name="Normal 18 35 2" xfId="1832"/>
    <cellStyle name="Normal 18 35 2 2" xfId="3286"/>
    <cellStyle name="Normal 18 35 2 2 2" xfId="29353"/>
    <cellStyle name="Normal 18 35 2 2 4" xfId="29352"/>
    <cellStyle name="Normal 18 35 2 3" xfId="29354"/>
    <cellStyle name="Normal 18 35 2 4" xfId="29355"/>
    <cellStyle name="Normal 18 35 2 4 2" xfId="29356"/>
    <cellStyle name="Normal 18 35 2 5" xfId="29357"/>
    <cellStyle name="Normal 18 35 2 5 2" xfId="29358"/>
    <cellStyle name="Normal 18 35 3" xfId="1833"/>
    <cellStyle name="Normal 18 35 4" xfId="3754"/>
    <cellStyle name="Normal 18 35 4 10" xfId="29359"/>
    <cellStyle name="Normal 18 35 4 2" xfId="6052"/>
    <cellStyle name="Normal 18 35 4 2 2" xfId="7560"/>
    <cellStyle name="Normal 18 35 4 2 2 2" xfId="29362"/>
    <cellStyle name="Normal 18 35 4 2 2 2 2" xfId="29363"/>
    <cellStyle name="Normal 18 35 4 2 2 3" xfId="29364"/>
    <cellStyle name="Normal 18 35 4 2 2 4" xfId="29365"/>
    <cellStyle name="Normal 18 35 4 2 2 5" xfId="29366"/>
    <cellStyle name="Normal 18 35 4 2 2 7" xfId="29361"/>
    <cellStyle name="Normal 18 35 4 2 3" xfId="29367"/>
    <cellStyle name="Normal 18 35 4 2 3 2" xfId="29368"/>
    <cellStyle name="Normal 18 35 4 2 4" xfId="29369"/>
    <cellStyle name="Normal 18 35 4 2 5" xfId="29370"/>
    <cellStyle name="Normal 18 35 4 2 6" xfId="29371"/>
    <cellStyle name="Normal 18 35 4 2 8" xfId="29360"/>
    <cellStyle name="Normal 18 35 4 3" xfId="6806"/>
    <cellStyle name="Normal 18 35 4 3 2" xfId="29373"/>
    <cellStyle name="Normal 18 35 4 3 2 2" xfId="29374"/>
    <cellStyle name="Normal 18 35 4 3 2 3" xfId="29375"/>
    <cellStyle name="Normal 18 35 4 3 2 4" xfId="29376"/>
    <cellStyle name="Normal 18 35 4 3 3" xfId="29377"/>
    <cellStyle name="Normal 18 35 4 3 4" xfId="29378"/>
    <cellStyle name="Normal 18 35 4 3 5" xfId="29379"/>
    <cellStyle name="Normal 18 35 4 3 6" xfId="29380"/>
    <cellStyle name="Normal 18 35 4 3 8" xfId="29372"/>
    <cellStyle name="Normal 18 35 4 4" xfId="29381"/>
    <cellStyle name="Normal 18 35 4 4 2" xfId="29382"/>
    <cellStyle name="Normal 18 35 4 4 3" xfId="29383"/>
    <cellStyle name="Normal 18 35 4 4 4" xfId="29384"/>
    <cellStyle name="Normal 18 35 4 5" xfId="29385"/>
    <cellStyle name="Normal 18 35 4 6" xfId="29386"/>
    <cellStyle name="Normal 18 35 4 7" xfId="29387"/>
    <cellStyle name="Normal 18 35 4 8" xfId="29388"/>
    <cellStyle name="Normal 18 35 5" xfId="4287"/>
    <cellStyle name="Normal 18 35 5 10" xfId="29389"/>
    <cellStyle name="Normal 18 35 5 2" xfId="6415"/>
    <cellStyle name="Normal 18 35 5 2 2" xfId="7923"/>
    <cellStyle name="Normal 18 35 5 2 2 2" xfId="29392"/>
    <cellStyle name="Normal 18 35 5 2 2 2 2" xfId="29393"/>
    <cellStyle name="Normal 18 35 5 2 2 3" xfId="29394"/>
    <cellStyle name="Normal 18 35 5 2 2 4" xfId="29395"/>
    <cellStyle name="Normal 18 35 5 2 2 5" xfId="29396"/>
    <cellStyle name="Normal 18 35 5 2 2 7" xfId="29391"/>
    <cellStyle name="Normal 18 35 5 2 3" xfId="29397"/>
    <cellStyle name="Normal 18 35 5 2 3 2" xfId="29398"/>
    <cellStyle name="Normal 18 35 5 2 4" xfId="29399"/>
    <cellStyle name="Normal 18 35 5 2 5" xfId="29400"/>
    <cellStyle name="Normal 18 35 5 2 6" xfId="29401"/>
    <cellStyle name="Normal 18 35 5 2 8" xfId="29390"/>
    <cellStyle name="Normal 18 35 5 3" xfId="7169"/>
    <cellStyle name="Normal 18 35 5 3 2" xfId="29403"/>
    <cellStyle name="Normal 18 35 5 3 2 2" xfId="29404"/>
    <cellStyle name="Normal 18 35 5 3 2 3" xfId="29405"/>
    <cellStyle name="Normal 18 35 5 3 2 4" xfId="29406"/>
    <cellStyle name="Normal 18 35 5 3 3" xfId="29407"/>
    <cellStyle name="Normal 18 35 5 3 4" xfId="29408"/>
    <cellStyle name="Normal 18 35 5 3 5" xfId="29409"/>
    <cellStyle name="Normal 18 35 5 3 6" xfId="29410"/>
    <cellStyle name="Normal 18 35 5 3 8" xfId="29402"/>
    <cellStyle name="Normal 18 35 5 4" xfId="29411"/>
    <cellStyle name="Normal 18 35 5 4 2" xfId="29412"/>
    <cellStyle name="Normal 18 35 5 4 3" xfId="29413"/>
    <cellStyle name="Normal 18 35 5 4 4" xfId="29414"/>
    <cellStyle name="Normal 18 35 5 5" xfId="29415"/>
    <cellStyle name="Normal 18 35 5 6" xfId="29416"/>
    <cellStyle name="Normal 18 35 5 7" xfId="29417"/>
    <cellStyle name="Normal 18 35 5 8" xfId="29418"/>
    <cellStyle name="Normal 18 35 6" xfId="29419"/>
    <cellStyle name="Normal 18 35 7" xfId="29420"/>
    <cellStyle name="Normal 18 36" xfId="1834"/>
    <cellStyle name="Normal 18 36 2" xfId="1835"/>
    <cellStyle name="Normal 18 36 2 2" xfId="3287"/>
    <cellStyle name="Normal 18 36 2 2 2" xfId="29422"/>
    <cellStyle name="Normal 18 36 2 2 4" xfId="29421"/>
    <cellStyle name="Normal 18 36 2 3" xfId="29423"/>
    <cellStyle name="Normal 18 36 2 4" xfId="29424"/>
    <cellStyle name="Normal 18 36 2 4 2" xfId="29425"/>
    <cellStyle name="Normal 18 36 2 5" xfId="29426"/>
    <cellStyle name="Normal 18 36 2 5 2" xfId="29427"/>
    <cellStyle name="Normal 18 36 3" xfId="1836"/>
    <cellStyle name="Normal 18 36 4" xfId="3753"/>
    <cellStyle name="Normal 18 36 4 10" xfId="29428"/>
    <cellStyle name="Normal 18 36 4 2" xfId="6051"/>
    <cellStyle name="Normal 18 36 4 2 2" xfId="7559"/>
    <cellStyle name="Normal 18 36 4 2 2 2" xfId="29431"/>
    <cellStyle name="Normal 18 36 4 2 2 2 2" xfId="29432"/>
    <cellStyle name="Normal 18 36 4 2 2 3" xfId="29433"/>
    <cellStyle name="Normal 18 36 4 2 2 4" xfId="29434"/>
    <cellStyle name="Normal 18 36 4 2 2 5" xfId="29435"/>
    <cellStyle name="Normal 18 36 4 2 2 7" xfId="29430"/>
    <cellStyle name="Normal 18 36 4 2 3" xfId="29436"/>
    <cellStyle name="Normal 18 36 4 2 3 2" xfId="29437"/>
    <cellStyle name="Normal 18 36 4 2 4" xfId="29438"/>
    <cellStyle name="Normal 18 36 4 2 5" xfId="29439"/>
    <cellStyle name="Normal 18 36 4 2 6" xfId="29440"/>
    <cellStyle name="Normal 18 36 4 2 8" xfId="29429"/>
    <cellStyle name="Normal 18 36 4 3" xfId="6805"/>
    <cellStyle name="Normal 18 36 4 3 2" xfId="29442"/>
    <cellStyle name="Normal 18 36 4 3 2 2" xfId="29443"/>
    <cellStyle name="Normal 18 36 4 3 2 3" xfId="29444"/>
    <cellStyle name="Normal 18 36 4 3 2 4" xfId="29445"/>
    <cellStyle name="Normal 18 36 4 3 3" xfId="29446"/>
    <cellStyle name="Normal 18 36 4 3 4" xfId="29447"/>
    <cellStyle name="Normal 18 36 4 3 5" xfId="29448"/>
    <cellStyle name="Normal 18 36 4 3 6" xfId="29449"/>
    <cellStyle name="Normal 18 36 4 3 8" xfId="29441"/>
    <cellStyle name="Normal 18 36 4 4" xfId="29450"/>
    <cellStyle name="Normal 18 36 4 4 2" xfId="29451"/>
    <cellStyle name="Normal 18 36 4 4 3" xfId="29452"/>
    <cellStyle name="Normal 18 36 4 4 4" xfId="29453"/>
    <cellStyle name="Normal 18 36 4 5" xfId="29454"/>
    <cellStyle name="Normal 18 36 4 6" xfId="29455"/>
    <cellStyle name="Normal 18 36 4 7" xfId="29456"/>
    <cellStyle name="Normal 18 36 4 8" xfId="29457"/>
    <cellStyle name="Normal 18 36 5" xfId="4288"/>
    <cellStyle name="Normal 18 36 5 10" xfId="29458"/>
    <cellStyle name="Normal 18 36 5 2" xfId="6416"/>
    <cellStyle name="Normal 18 36 5 2 2" xfId="7924"/>
    <cellStyle name="Normal 18 36 5 2 2 2" xfId="29461"/>
    <cellStyle name="Normal 18 36 5 2 2 2 2" xfId="29462"/>
    <cellStyle name="Normal 18 36 5 2 2 3" xfId="29463"/>
    <cellStyle name="Normal 18 36 5 2 2 4" xfId="29464"/>
    <cellStyle name="Normal 18 36 5 2 2 5" xfId="29465"/>
    <cellStyle name="Normal 18 36 5 2 2 7" xfId="29460"/>
    <cellStyle name="Normal 18 36 5 2 3" xfId="29466"/>
    <cellStyle name="Normal 18 36 5 2 3 2" xfId="29467"/>
    <cellStyle name="Normal 18 36 5 2 4" xfId="29468"/>
    <cellStyle name="Normal 18 36 5 2 5" xfId="29469"/>
    <cellStyle name="Normal 18 36 5 2 6" xfId="29470"/>
    <cellStyle name="Normal 18 36 5 2 8" xfId="29459"/>
    <cellStyle name="Normal 18 36 5 3" xfId="7170"/>
    <cellStyle name="Normal 18 36 5 3 2" xfId="29472"/>
    <cellStyle name="Normal 18 36 5 3 2 2" xfId="29473"/>
    <cellStyle name="Normal 18 36 5 3 2 3" xfId="29474"/>
    <cellStyle name="Normal 18 36 5 3 2 4" xfId="29475"/>
    <cellStyle name="Normal 18 36 5 3 3" xfId="29476"/>
    <cellStyle name="Normal 18 36 5 3 4" xfId="29477"/>
    <cellStyle name="Normal 18 36 5 3 5" xfId="29478"/>
    <cellStyle name="Normal 18 36 5 3 6" xfId="29479"/>
    <cellStyle name="Normal 18 36 5 3 8" xfId="29471"/>
    <cellStyle name="Normal 18 36 5 4" xfId="29480"/>
    <cellStyle name="Normal 18 36 5 4 2" xfId="29481"/>
    <cellStyle name="Normal 18 36 5 4 3" xfId="29482"/>
    <cellStyle name="Normal 18 36 5 4 4" xfId="29483"/>
    <cellStyle name="Normal 18 36 5 5" xfId="29484"/>
    <cellStyle name="Normal 18 36 5 6" xfId="29485"/>
    <cellStyle name="Normal 18 36 5 7" xfId="29486"/>
    <cellStyle name="Normal 18 36 5 8" xfId="29487"/>
    <cellStyle name="Normal 18 36 6" xfId="29488"/>
    <cellStyle name="Normal 18 36 7" xfId="29489"/>
    <cellStyle name="Normal 18 37" xfId="1837"/>
    <cellStyle name="Normal 18 37 2" xfId="1838"/>
    <cellStyle name="Normal 18 37 2 2" xfId="3288"/>
    <cellStyle name="Normal 18 37 2 2 2" xfId="29491"/>
    <cellStyle name="Normal 18 37 2 2 4" xfId="29490"/>
    <cellStyle name="Normal 18 37 2 3" xfId="29492"/>
    <cellStyle name="Normal 18 37 2 4" xfId="29493"/>
    <cellStyle name="Normal 18 37 2 4 2" xfId="29494"/>
    <cellStyle name="Normal 18 37 2 5" xfId="29495"/>
    <cellStyle name="Normal 18 37 2 5 2" xfId="29496"/>
    <cellStyle name="Normal 18 37 3" xfId="1839"/>
    <cellStyle name="Normal 18 37 4" xfId="3752"/>
    <cellStyle name="Normal 18 37 4 10" xfId="29497"/>
    <cellStyle name="Normal 18 37 4 2" xfId="6050"/>
    <cellStyle name="Normal 18 37 4 2 2" xfId="7558"/>
    <cellStyle name="Normal 18 37 4 2 2 2" xfId="29500"/>
    <cellStyle name="Normal 18 37 4 2 2 2 2" xfId="29501"/>
    <cellStyle name="Normal 18 37 4 2 2 3" xfId="29502"/>
    <cellStyle name="Normal 18 37 4 2 2 4" xfId="29503"/>
    <cellStyle name="Normal 18 37 4 2 2 5" xfId="29504"/>
    <cellStyle name="Normal 18 37 4 2 2 7" xfId="29499"/>
    <cellStyle name="Normal 18 37 4 2 3" xfId="29505"/>
    <cellStyle name="Normal 18 37 4 2 3 2" xfId="29506"/>
    <cellStyle name="Normal 18 37 4 2 4" xfId="29507"/>
    <cellStyle name="Normal 18 37 4 2 5" xfId="29508"/>
    <cellStyle name="Normal 18 37 4 2 6" xfId="29509"/>
    <cellStyle name="Normal 18 37 4 2 8" xfId="29498"/>
    <cellStyle name="Normal 18 37 4 3" xfId="6804"/>
    <cellStyle name="Normal 18 37 4 3 2" xfId="29511"/>
    <cellStyle name="Normal 18 37 4 3 2 2" xfId="29512"/>
    <cellStyle name="Normal 18 37 4 3 2 3" xfId="29513"/>
    <cellStyle name="Normal 18 37 4 3 2 4" xfId="29514"/>
    <cellStyle name="Normal 18 37 4 3 3" xfId="29515"/>
    <cellStyle name="Normal 18 37 4 3 4" xfId="29516"/>
    <cellStyle name="Normal 18 37 4 3 5" xfId="29517"/>
    <cellStyle name="Normal 18 37 4 3 6" xfId="29518"/>
    <cellStyle name="Normal 18 37 4 3 8" xfId="29510"/>
    <cellStyle name="Normal 18 37 4 4" xfId="29519"/>
    <cellStyle name="Normal 18 37 4 4 2" xfId="29520"/>
    <cellStyle name="Normal 18 37 4 4 3" xfId="29521"/>
    <cellStyle name="Normal 18 37 4 4 4" xfId="29522"/>
    <cellStyle name="Normal 18 37 4 5" xfId="29523"/>
    <cellStyle name="Normal 18 37 4 6" xfId="29524"/>
    <cellStyle name="Normal 18 37 4 7" xfId="29525"/>
    <cellStyle name="Normal 18 37 4 8" xfId="29526"/>
    <cellStyle name="Normal 18 37 5" xfId="4289"/>
    <cellStyle name="Normal 18 37 5 10" xfId="29527"/>
    <cellStyle name="Normal 18 37 5 2" xfId="6417"/>
    <cellStyle name="Normal 18 37 5 2 2" xfId="7925"/>
    <cellStyle name="Normal 18 37 5 2 2 2" xfId="29530"/>
    <cellStyle name="Normal 18 37 5 2 2 2 2" xfId="29531"/>
    <cellStyle name="Normal 18 37 5 2 2 3" xfId="29532"/>
    <cellStyle name="Normal 18 37 5 2 2 4" xfId="29533"/>
    <cellStyle name="Normal 18 37 5 2 2 5" xfId="29534"/>
    <cellStyle name="Normal 18 37 5 2 2 7" xfId="29529"/>
    <cellStyle name="Normal 18 37 5 2 3" xfId="29535"/>
    <cellStyle name="Normal 18 37 5 2 3 2" xfId="29536"/>
    <cellStyle name="Normal 18 37 5 2 4" xfId="29537"/>
    <cellStyle name="Normal 18 37 5 2 5" xfId="29538"/>
    <cellStyle name="Normal 18 37 5 2 6" xfId="29539"/>
    <cellStyle name="Normal 18 37 5 2 8" xfId="29528"/>
    <cellStyle name="Normal 18 37 5 3" xfId="7171"/>
    <cellStyle name="Normal 18 37 5 3 2" xfId="29541"/>
    <cellStyle name="Normal 18 37 5 3 2 2" xfId="29542"/>
    <cellStyle name="Normal 18 37 5 3 2 3" xfId="29543"/>
    <cellStyle name="Normal 18 37 5 3 2 4" xfId="29544"/>
    <cellStyle name="Normal 18 37 5 3 3" xfId="29545"/>
    <cellStyle name="Normal 18 37 5 3 4" xfId="29546"/>
    <cellStyle name="Normal 18 37 5 3 5" xfId="29547"/>
    <cellStyle name="Normal 18 37 5 3 6" xfId="29548"/>
    <cellStyle name="Normal 18 37 5 3 8" xfId="29540"/>
    <cellStyle name="Normal 18 37 5 4" xfId="29549"/>
    <cellStyle name="Normal 18 37 5 4 2" xfId="29550"/>
    <cellStyle name="Normal 18 37 5 4 3" xfId="29551"/>
    <cellStyle name="Normal 18 37 5 4 4" xfId="29552"/>
    <cellStyle name="Normal 18 37 5 5" xfId="29553"/>
    <cellStyle name="Normal 18 37 5 6" xfId="29554"/>
    <cellStyle name="Normal 18 37 5 7" xfId="29555"/>
    <cellStyle name="Normal 18 37 5 8" xfId="29556"/>
    <cellStyle name="Normal 18 37 6" xfId="29557"/>
    <cellStyle name="Normal 18 37 7" xfId="29558"/>
    <cellStyle name="Normal 18 38" xfId="1840"/>
    <cellStyle name="Normal 18 38 2" xfId="1841"/>
    <cellStyle name="Normal 18 38 2 2" xfId="3289"/>
    <cellStyle name="Normal 18 38 2 2 2" xfId="29560"/>
    <cellStyle name="Normal 18 38 2 2 4" xfId="29559"/>
    <cellStyle name="Normal 18 38 2 3" xfId="29561"/>
    <cellStyle name="Normal 18 38 2 4" xfId="29562"/>
    <cellStyle name="Normal 18 38 2 4 2" xfId="29563"/>
    <cellStyle name="Normal 18 38 2 5" xfId="29564"/>
    <cellStyle name="Normal 18 38 2 5 2" xfId="29565"/>
    <cellStyle name="Normal 18 38 3" xfId="1842"/>
    <cellStyle name="Normal 18 38 4" xfId="3751"/>
    <cellStyle name="Normal 18 38 4 10" xfId="29566"/>
    <cellStyle name="Normal 18 38 4 2" xfId="6049"/>
    <cellStyle name="Normal 18 38 4 2 2" xfId="7557"/>
    <cellStyle name="Normal 18 38 4 2 2 2" xfId="29569"/>
    <cellStyle name="Normal 18 38 4 2 2 2 2" xfId="29570"/>
    <cellStyle name="Normal 18 38 4 2 2 3" xfId="29571"/>
    <cellStyle name="Normal 18 38 4 2 2 4" xfId="29572"/>
    <cellStyle name="Normal 18 38 4 2 2 5" xfId="29573"/>
    <cellStyle name="Normal 18 38 4 2 2 7" xfId="29568"/>
    <cellStyle name="Normal 18 38 4 2 3" xfId="29574"/>
    <cellStyle name="Normal 18 38 4 2 3 2" xfId="29575"/>
    <cellStyle name="Normal 18 38 4 2 4" xfId="29576"/>
    <cellStyle name="Normal 18 38 4 2 5" xfId="29577"/>
    <cellStyle name="Normal 18 38 4 2 6" xfId="29578"/>
    <cellStyle name="Normal 18 38 4 2 8" xfId="29567"/>
    <cellStyle name="Normal 18 38 4 3" xfId="6803"/>
    <cellStyle name="Normal 18 38 4 3 2" xfId="29580"/>
    <cellStyle name="Normal 18 38 4 3 2 2" xfId="29581"/>
    <cellStyle name="Normal 18 38 4 3 2 3" xfId="29582"/>
    <cellStyle name="Normal 18 38 4 3 2 4" xfId="29583"/>
    <cellStyle name="Normal 18 38 4 3 3" xfId="29584"/>
    <cellStyle name="Normal 18 38 4 3 4" xfId="29585"/>
    <cellStyle name="Normal 18 38 4 3 5" xfId="29586"/>
    <cellStyle name="Normal 18 38 4 3 6" xfId="29587"/>
    <cellStyle name="Normal 18 38 4 3 8" xfId="29579"/>
    <cellStyle name="Normal 18 38 4 4" xfId="29588"/>
    <cellStyle name="Normal 18 38 4 4 2" xfId="29589"/>
    <cellStyle name="Normal 18 38 4 4 3" xfId="29590"/>
    <cellStyle name="Normal 18 38 4 4 4" xfId="29591"/>
    <cellStyle name="Normal 18 38 4 5" xfId="29592"/>
    <cellStyle name="Normal 18 38 4 6" xfId="29593"/>
    <cellStyle name="Normal 18 38 4 7" xfId="29594"/>
    <cellStyle name="Normal 18 38 4 8" xfId="29595"/>
    <cellStyle name="Normal 18 38 5" xfId="4290"/>
    <cellStyle name="Normal 18 38 5 10" xfId="29596"/>
    <cellStyle name="Normal 18 38 5 2" xfId="6418"/>
    <cellStyle name="Normal 18 38 5 2 2" xfId="7926"/>
    <cellStyle name="Normal 18 38 5 2 2 2" xfId="29599"/>
    <cellStyle name="Normal 18 38 5 2 2 2 2" xfId="29600"/>
    <cellStyle name="Normal 18 38 5 2 2 3" xfId="29601"/>
    <cellStyle name="Normal 18 38 5 2 2 4" xfId="29602"/>
    <cellStyle name="Normal 18 38 5 2 2 5" xfId="29603"/>
    <cellStyle name="Normal 18 38 5 2 2 7" xfId="29598"/>
    <cellStyle name="Normal 18 38 5 2 3" xfId="29604"/>
    <cellStyle name="Normal 18 38 5 2 3 2" xfId="29605"/>
    <cellStyle name="Normal 18 38 5 2 4" xfId="29606"/>
    <cellStyle name="Normal 18 38 5 2 5" xfId="29607"/>
    <cellStyle name="Normal 18 38 5 2 6" xfId="29608"/>
    <cellStyle name="Normal 18 38 5 2 8" xfId="29597"/>
    <cellStyle name="Normal 18 38 5 3" xfId="7172"/>
    <cellStyle name="Normal 18 38 5 3 2" xfId="29610"/>
    <cellStyle name="Normal 18 38 5 3 2 2" xfId="29611"/>
    <cellStyle name="Normal 18 38 5 3 2 3" xfId="29612"/>
    <cellStyle name="Normal 18 38 5 3 2 4" xfId="29613"/>
    <cellStyle name="Normal 18 38 5 3 3" xfId="29614"/>
    <cellStyle name="Normal 18 38 5 3 4" xfId="29615"/>
    <cellStyle name="Normal 18 38 5 3 5" xfId="29616"/>
    <cellStyle name="Normal 18 38 5 3 6" xfId="29617"/>
    <cellStyle name="Normal 18 38 5 3 8" xfId="29609"/>
    <cellStyle name="Normal 18 38 5 4" xfId="29618"/>
    <cellStyle name="Normal 18 38 5 4 2" xfId="29619"/>
    <cellStyle name="Normal 18 38 5 4 3" xfId="29620"/>
    <cellStyle name="Normal 18 38 5 4 4" xfId="29621"/>
    <cellStyle name="Normal 18 38 5 5" xfId="29622"/>
    <cellStyle name="Normal 18 38 5 6" xfId="29623"/>
    <cellStyle name="Normal 18 38 5 7" xfId="29624"/>
    <cellStyle name="Normal 18 38 5 8" xfId="29625"/>
    <cellStyle name="Normal 18 38 6" xfId="29626"/>
    <cellStyle name="Normal 18 38 7" xfId="29627"/>
    <cellStyle name="Normal 18 39" xfId="1843"/>
    <cellStyle name="Normal 18 39 2" xfId="1844"/>
    <cellStyle name="Normal 18 39 2 2" xfId="3290"/>
    <cellStyle name="Normal 18 39 2 2 2" xfId="29629"/>
    <cellStyle name="Normal 18 39 2 2 4" xfId="29628"/>
    <cellStyle name="Normal 18 39 2 3" xfId="29630"/>
    <cellStyle name="Normal 18 39 2 4" xfId="29631"/>
    <cellStyle name="Normal 18 39 2 4 2" xfId="29632"/>
    <cellStyle name="Normal 18 39 2 5" xfId="29633"/>
    <cellStyle name="Normal 18 39 2 5 2" xfId="29634"/>
    <cellStyle name="Normal 18 39 3" xfId="1845"/>
    <cellStyle name="Normal 18 39 4" xfId="3750"/>
    <cellStyle name="Normal 18 39 4 10" xfId="29635"/>
    <cellStyle name="Normal 18 39 4 2" xfId="6048"/>
    <cellStyle name="Normal 18 39 4 2 2" xfId="7556"/>
    <cellStyle name="Normal 18 39 4 2 2 2" xfId="29638"/>
    <cellStyle name="Normal 18 39 4 2 2 2 2" xfId="29639"/>
    <cellStyle name="Normal 18 39 4 2 2 3" xfId="29640"/>
    <cellStyle name="Normal 18 39 4 2 2 4" xfId="29641"/>
    <cellStyle name="Normal 18 39 4 2 2 5" xfId="29642"/>
    <cellStyle name="Normal 18 39 4 2 2 7" xfId="29637"/>
    <cellStyle name="Normal 18 39 4 2 3" xfId="29643"/>
    <cellStyle name="Normal 18 39 4 2 3 2" xfId="29644"/>
    <cellStyle name="Normal 18 39 4 2 4" xfId="29645"/>
    <cellStyle name="Normal 18 39 4 2 5" xfId="29646"/>
    <cellStyle name="Normal 18 39 4 2 6" xfId="29647"/>
    <cellStyle name="Normal 18 39 4 2 8" xfId="29636"/>
    <cellStyle name="Normal 18 39 4 3" xfId="6802"/>
    <cellStyle name="Normal 18 39 4 3 2" xfId="29649"/>
    <cellStyle name="Normal 18 39 4 3 2 2" xfId="29650"/>
    <cellStyle name="Normal 18 39 4 3 2 3" xfId="29651"/>
    <cellStyle name="Normal 18 39 4 3 2 4" xfId="29652"/>
    <cellStyle name="Normal 18 39 4 3 3" xfId="29653"/>
    <cellStyle name="Normal 18 39 4 3 4" xfId="29654"/>
    <cellStyle name="Normal 18 39 4 3 5" xfId="29655"/>
    <cellStyle name="Normal 18 39 4 3 6" xfId="29656"/>
    <cellStyle name="Normal 18 39 4 3 8" xfId="29648"/>
    <cellStyle name="Normal 18 39 4 4" xfId="29657"/>
    <cellStyle name="Normal 18 39 4 4 2" xfId="29658"/>
    <cellStyle name="Normal 18 39 4 4 3" xfId="29659"/>
    <cellStyle name="Normal 18 39 4 4 4" xfId="29660"/>
    <cellStyle name="Normal 18 39 4 5" xfId="29661"/>
    <cellStyle name="Normal 18 39 4 6" xfId="29662"/>
    <cellStyle name="Normal 18 39 4 7" xfId="29663"/>
    <cellStyle name="Normal 18 39 4 8" xfId="29664"/>
    <cellStyle name="Normal 18 39 5" xfId="4291"/>
    <cellStyle name="Normal 18 39 5 10" xfId="29665"/>
    <cellStyle name="Normal 18 39 5 2" xfId="6419"/>
    <cellStyle name="Normal 18 39 5 2 2" xfId="7927"/>
    <cellStyle name="Normal 18 39 5 2 2 2" xfId="29668"/>
    <cellStyle name="Normal 18 39 5 2 2 2 2" xfId="29669"/>
    <cellStyle name="Normal 18 39 5 2 2 3" xfId="29670"/>
    <cellStyle name="Normal 18 39 5 2 2 4" xfId="29671"/>
    <cellStyle name="Normal 18 39 5 2 2 5" xfId="29672"/>
    <cellStyle name="Normal 18 39 5 2 2 7" xfId="29667"/>
    <cellStyle name="Normal 18 39 5 2 3" xfId="29673"/>
    <cellStyle name="Normal 18 39 5 2 3 2" xfId="29674"/>
    <cellStyle name="Normal 18 39 5 2 4" xfId="29675"/>
    <cellStyle name="Normal 18 39 5 2 5" xfId="29676"/>
    <cellStyle name="Normal 18 39 5 2 6" xfId="29677"/>
    <cellStyle name="Normal 18 39 5 2 8" xfId="29666"/>
    <cellStyle name="Normal 18 39 5 3" xfId="7173"/>
    <cellStyle name="Normal 18 39 5 3 2" xfId="29679"/>
    <cellStyle name="Normal 18 39 5 3 2 2" xfId="29680"/>
    <cellStyle name="Normal 18 39 5 3 2 3" xfId="29681"/>
    <cellStyle name="Normal 18 39 5 3 2 4" xfId="29682"/>
    <cellStyle name="Normal 18 39 5 3 3" xfId="29683"/>
    <cellStyle name="Normal 18 39 5 3 4" xfId="29684"/>
    <cellStyle name="Normal 18 39 5 3 5" xfId="29685"/>
    <cellStyle name="Normal 18 39 5 3 6" xfId="29686"/>
    <cellStyle name="Normal 18 39 5 3 8" xfId="29678"/>
    <cellStyle name="Normal 18 39 5 4" xfId="29687"/>
    <cellStyle name="Normal 18 39 5 4 2" xfId="29688"/>
    <cellStyle name="Normal 18 39 5 4 3" xfId="29689"/>
    <cellStyle name="Normal 18 39 5 4 4" xfId="29690"/>
    <cellStyle name="Normal 18 39 5 5" xfId="29691"/>
    <cellStyle name="Normal 18 39 5 6" xfId="29692"/>
    <cellStyle name="Normal 18 39 5 7" xfId="29693"/>
    <cellStyle name="Normal 18 39 5 8" xfId="29694"/>
    <cellStyle name="Normal 18 39 6" xfId="29695"/>
    <cellStyle name="Normal 18 39 7" xfId="29696"/>
    <cellStyle name="Normal 18 4" xfId="1846"/>
    <cellStyle name="Normal 18 4 10" xfId="1847"/>
    <cellStyle name="Normal 18 4 10 2" xfId="1848"/>
    <cellStyle name="Normal 18 4 10 2 2" xfId="3291"/>
    <cellStyle name="Normal 18 4 10 2 2 2" xfId="29698"/>
    <cellStyle name="Normal 18 4 10 2 2 4" xfId="29697"/>
    <cellStyle name="Normal 18 4 10 2 3" xfId="29699"/>
    <cellStyle name="Normal 18 4 10 2 4" xfId="29700"/>
    <cellStyle name="Normal 18 4 10 2 4 2" xfId="29701"/>
    <cellStyle name="Normal 18 4 10 2 5" xfId="29702"/>
    <cellStyle name="Normal 18 4 10 2 5 2" xfId="29703"/>
    <cellStyle name="Normal 18 4 10 3" xfId="1849"/>
    <cellStyle name="Normal 18 4 10 4" xfId="3749"/>
    <cellStyle name="Normal 18 4 10 4 10" xfId="29704"/>
    <cellStyle name="Normal 18 4 10 4 2" xfId="6047"/>
    <cellStyle name="Normal 18 4 10 4 2 2" xfId="7555"/>
    <cellStyle name="Normal 18 4 10 4 2 2 2" xfId="29707"/>
    <cellStyle name="Normal 18 4 10 4 2 2 2 2" xfId="29708"/>
    <cellStyle name="Normal 18 4 10 4 2 2 3" xfId="29709"/>
    <cellStyle name="Normal 18 4 10 4 2 2 4" xfId="29710"/>
    <cellStyle name="Normal 18 4 10 4 2 2 5" xfId="29711"/>
    <cellStyle name="Normal 18 4 10 4 2 2 7" xfId="29706"/>
    <cellStyle name="Normal 18 4 10 4 2 3" xfId="29712"/>
    <cellStyle name="Normal 18 4 10 4 2 3 2" xfId="29713"/>
    <cellStyle name="Normal 18 4 10 4 2 4" xfId="29714"/>
    <cellStyle name="Normal 18 4 10 4 2 5" xfId="29715"/>
    <cellStyle name="Normal 18 4 10 4 2 6" xfId="29716"/>
    <cellStyle name="Normal 18 4 10 4 2 8" xfId="29705"/>
    <cellStyle name="Normal 18 4 10 4 3" xfId="6801"/>
    <cellStyle name="Normal 18 4 10 4 3 2" xfId="29718"/>
    <cellStyle name="Normal 18 4 10 4 3 2 2" xfId="29719"/>
    <cellStyle name="Normal 18 4 10 4 3 2 3" xfId="29720"/>
    <cellStyle name="Normal 18 4 10 4 3 2 4" xfId="29721"/>
    <cellStyle name="Normal 18 4 10 4 3 3" xfId="29722"/>
    <cellStyle name="Normal 18 4 10 4 3 4" xfId="29723"/>
    <cellStyle name="Normal 18 4 10 4 3 5" xfId="29724"/>
    <cellStyle name="Normal 18 4 10 4 3 6" xfId="29725"/>
    <cellStyle name="Normal 18 4 10 4 3 8" xfId="29717"/>
    <cellStyle name="Normal 18 4 10 4 4" xfId="29726"/>
    <cellStyle name="Normal 18 4 10 4 4 2" xfId="29727"/>
    <cellStyle name="Normal 18 4 10 4 4 3" xfId="29728"/>
    <cellStyle name="Normal 18 4 10 4 4 4" xfId="29729"/>
    <cellStyle name="Normal 18 4 10 4 5" xfId="29730"/>
    <cellStyle name="Normal 18 4 10 4 6" xfId="29731"/>
    <cellStyle name="Normal 18 4 10 4 7" xfId="29732"/>
    <cellStyle name="Normal 18 4 10 4 8" xfId="29733"/>
    <cellStyle name="Normal 18 4 10 5" xfId="4292"/>
    <cellStyle name="Normal 18 4 10 5 10" xfId="29734"/>
    <cellStyle name="Normal 18 4 10 5 2" xfId="6420"/>
    <cellStyle name="Normal 18 4 10 5 2 2" xfId="7928"/>
    <cellStyle name="Normal 18 4 10 5 2 2 2" xfId="29737"/>
    <cellStyle name="Normal 18 4 10 5 2 2 2 2" xfId="29738"/>
    <cellStyle name="Normal 18 4 10 5 2 2 3" xfId="29739"/>
    <cellStyle name="Normal 18 4 10 5 2 2 4" xfId="29740"/>
    <cellStyle name="Normal 18 4 10 5 2 2 5" xfId="29741"/>
    <cellStyle name="Normal 18 4 10 5 2 2 7" xfId="29736"/>
    <cellStyle name="Normal 18 4 10 5 2 3" xfId="29742"/>
    <cellStyle name="Normal 18 4 10 5 2 3 2" xfId="29743"/>
    <cellStyle name="Normal 18 4 10 5 2 4" xfId="29744"/>
    <cellStyle name="Normal 18 4 10 5 2 5" xfId="29745"/>
    <cellStyle name="Normal 18 4 10 5 2 6" xfId="29746"/>
    <cellStyle name="Normal 18 4 10 5 2 8" xfId="29735"/>
    <cellStyle name="Normal 18 4 10 5 3" xfId="7174"/>
    <cellStyle name="Normal 18 4 10 5 3 2" xfId="29748"/>
    <cellStyle name="Normal 18 4 10 5 3 2 2" xfId="29749"/>
    <cellStyle name="Normal 18 4 10 5 3 2 3" xfId="29750"/>
    <cellStyle name="Normal 18 4 10 5 3 2 4" xfId="29751"/>
    <cellStyle name="Normal 18 4 10 5 3 3" xfId="29752"/>
    <cellStyle name="Normal 18 4 10 5 3 4" xfId="29753"/>
    <cellStyle name="Normal 18 4 10 5 3 5" xfId="29754"/>
    <cellStyle name="Normal 18 4 10 5 3 6" xfId="29755"/>
    <cellStyle name="Normal 18 4 10 5 3 8" xfId="29747"/>
    <cellStyle name="Normal 18 4 10 5 4" xfId="29756"/>
    <cellStyle name="Normal 18 4 10 5 4 2" xfId="29757"/>
    <cellStyle name="Normal 18 4 10 5 4 3" xfId="29758"/>
    <cellStyle name="Normal 18 4 10 5 4 4" xfId="29759"/>
    <cellStyle name="Normal 18 4 10 5 5" xfId="29760"/>
    <cellStyle name="Normal 18 4 10 5 6" xfId="29761"/>
    <cellStyle name="Normal 18 4 10 5 7" xfId="29762"/>
    <cellStyle name="Normal 18 4 10 5 8" xfId="29763"/>
    <cellStyle name="Normal 18 4 10 6" xfId="29764"/>
    <cellStyle name="Normal 18 4 10 7" xfId="29765"/>
    <cellStyle name="Normal 18 4 11" xfId="1850"/>
    <cellStyle name="Normal 18 4 11 2" xfId="1851"/>
    <cellStyle name="Normal 18 4 11 2 2" xfId="3292"/>
    <cellStyle name="Normal 18 4 11 2 2 2" xfId="29767"/>
    <cellStyle name="Normal 18 4 11 2 2 4" xfId="29766"/>
    <cellStyle name="Normal 18 4 11 2 3" xfId="29768"/>
    <cellStyle name="Normal 18 4 11 2 4" xfId="29769"/>
    <cellStyle name="Normal 18 4 11 2 4 2" xfId="29770"/>
    <cellStyle name="Normal 18 4 11 2 5" xfId="29771"/>
    <cellStyle name="Normal 18 4 11 2 5 2" xfId="29772"/>
    <cellStyle name="Normal 18 4 11 3" xfId="1852"/>
    <cellStyle name="Normal 18 4 11 4" xfId="3748"/>
    <cellStyle name="Normal 18 4 11 4 10" xfId="29773"/>
    <cellStyle name="Normal 18 4 11 4 2" xfId="6046"/>
    <cellStyle name="Normal 18 4 11 4 2 2" xfId="7554"/>
    <cellStyle name="Normal 18 4 11 4 2 2 2" xfId="29776"/>
    <cellStyle name="Normal 18 4 11 4 2 2 2 2" xfId="29777"/>
    <cellStyle name="Normal 18 4 11 4 2 2 3" xfId="29778"/>
    <cellStyle name="Normal 18 4 11 4 2 2 4" xfId="29779"/>
    <cellStyle name="Normal 18 4 11 4 2 2 5" xfId="29780"/>
    <cellStyle name="Normal 18 4 11 4 2 2 7" xfId="29775"/>
    <cellStyle name="Normal 18 4 11 4 2 3" xfId="29781"/>
    <cellStyle name="Normal 18 4 11 4 2 3 2" xfId="29782"/>
    <cellStyle name="Normal 18 4 11 4 2 4" xfId="29783"/>
    <cellStyle name="Normal 18 4 11 4 2 5" xfId="29784"/>
    <cellStyle name="Normal 18 4 11 4 2 6" xfId="29785"/>
    <cellStyle name="Normal 18 4 11 4 2 8" xfId="29774"/>
    <cellStyle name="Normal 18 4 11 4 3" xfId="6800"/>
    <cellStyle name="Normal 18 4 11 4 3 2" xfId="29787"/>
    <cellStyle name="Normal 18 4 11 4 3 2 2" xfId="29788"/>
    <cellStyle name="Normal 18 4 11 4 3 2 3" xfId="29789"/>
    <cellStyle name="Normal 18 4 11 4 3 2 4" xfId="29790"/>
    <cellStyle name="Normal 18 4 11 4 3 3" xfId="29791"/>
    <cellStyle name="Normal 18 4 11 4 3 4" xfId="29792"/>
    <cellStyle name="Normal 18 4 11 4 3 5" xfId="29793"/>
    <cellStyle name="Normal 18 4 11 4 3 6" xfId="29794"/>
    <cellStyle name="Normal 18 4 11 4 3 8" xfId="29786"/>
    <cellStyle name="Normal 18 4 11 4 4" xfId="29795"/>
    <cellStyle name="Normal 18 4 11 4 4 2" xfId="29796"/>
    <cellStyle name="Normal 18 4 11 4 4 3" xfId="29797"/>
    <cellStyle name="Normal 18 4 11 4 4 4" xfId="29798"/>
    <cellStyle name="Normal 18 4 11 4 5" xfId="29799"/>
    <cellStyle name="Normal 18 4 11 4 6" xfId="29800"/>
    <cellStyle name="Normal 18 4 11 4 7" xfId="29801"/>
    <cellStyle name="Normal 18 4 11 4 8" xfId="29802"/>
    <cellStyle name="Normal 18 4 11 5" xfId="4293"/>
    <cellStyle name="Normal 18 4 11 5 10" xfId="29803"/>
    <cellStyle name="Normal 18 4 11 5 2" xfId="6421"/>
    <cellStyle name="Normal 18 4 11 5 2 2" xfId="7929"/>
    <cellStyle name="Normal 18 4 11 5 2 2 2" xfId="29806"/>
    <cellStyle name="Normal 18 4 11 5 2 2 2 2" xfId="29807"/>
    <cellStyle name="Normal 18 4 11 5 2 2 3" xfId="29808"/>
    <cellStyle name="Normal 18 4 11 5 2 2 4" xfId="29809"/>
    <cellStyle name="Normal 18 4 11 5 2 2 5" xfId="29810"/>
    <cellStyle name="Normal 18 4 11 5 2 2 7" xfId="29805"/>
    <cellStyle name="Normal 18 4 11 5 2 3" xfId="29811"/>
    <cellStyle name="Normal 18 4 11 5 2 3 2" xfId="29812"/>
    <cellStyle name="Normal 18 4 11 5 2 4" xfId="29813"/>
    <cellStyle name="Normal 18 4 11 5 2 5" xfId="29814"/>
    <cellStyle name="Normal 18 4 11 5 2 6" xfId="29815"/>
    <cellStyle name="Normal 18 4 11 5 2 8" xfId="29804"/>
    <cellStyle name="Normal 18 4 11 5 3" xfId="7175"/>
    <cellStyle name="Normal 18 4 11 5 3 2" xfId="29817"/>
    <cellStyle name="Normal 18 4 11 5 3 2 2" xfId="29818"/>
    <cellStyle name="Normal 18 4 11 5 3 2 3" xfId="29819"/>
    <cellStyle name="Normal 18 4 11 5 3 2 4" xfId="29820"/>
    <cellStyle name="Normal 18 4 11 5 3 3" xfId="29821"/>
    <cellStyle name="Normal 18 4 11 5 3 4" xfId="29822"/>
    <cellStyle name="Normal 18 4 11 5 3 5" xfId="29823"/>
    <cellStyle name="Normal 18 4 11 5 3 6" xfId="29824"/>
    <cellStyle name="Normal 18 4 11 5 3 8" xfId="29816"/>
    <cellStyle name="Normal 18 4 11 5 4" xfId="29825"/>
    <cellStyle name="Normal 18 4 11 5 4 2" xfId="29826"/>
    <cellStyle name="Normal 18 4 11 5 4 3" xfId="29827"/>
    <cellStyle name="Normal 18 4 11 5 4 4" xfId="29828"/>
    <cellStyle name="Normal 18 4 11 5 5" xfId="29829"/>
    <cellStyle name="Normal 18 4 11 5 6" xfId="29830"/>
    <cellStyle name="Normal 18 4 11 5 7" xfId="29831"/>
    <cellStyle name="Normal 18 4 11 5 8" xfId="29832"/>
    <cellStyle name="Normal 18 4 11 6" xfId="29833"/>
    <cellStyle name="Normal 18 4 11 7" xfId="29834"/>
    <cellStyle name="Normal 18 4 12" xfId="1853"/>
    <cellStyle name="Normal 18 4 12 2" xfId="1854"/>
    <cellStyle name="Normal 18 4 12 2 2" xfId="3293"/>
    <cellStyle name="Normal 18 4 12 2 2 2" xfId="29836"/>
    <cellStyle name="Normal 18 4 12 2 2 4" xfId="29835"/>
    <cellStyle name="Normal 18 4 12 2 3" xfId="29837"/>
    <cellStyle name="Normal 18 4 12 2 4" xfId="29838"/>
    <cellStyle name="Normal 18 4 12 2 4 2" xfId="29839"/>
    <cellStyle name="Normal 18 4 12 2 5" xfId="29840"/>
    <cellStyle name="Normal 18 4 12 2 5 2" xfId="29841"/>
    <cellStyle name="Normal 18 4 12 3" xfId="1855"/>
    <cellStyle name="Normal 18 4 12 4" xfId="3747"/>
    <cellStyle name="Normal 18 4 12 4 10" xfId="29842"/>
    <cellStyle name="Normal 18 4 12 4 2" xfId="6045"/>
    <cellStyle name="Normal 18 4 12 4 2 2" xfId="7553"/>
    <cellStyle name="Normal 18 4 12 4 2 2 2" xfId="29845"/>
    <cellStyle name="Normal 18 4 12 4 2 2 2 2" xfId="29846"/>
    <cellStyle name="Normal 18 4 12 4 2 2 3" xfId="29847"/>
    <cellStyle name="Normal 18 4 12 4 2 2 4" xfId="29848"/>
    <cellStyle name="Normal 18 4 12 4 2 2 5" xfId="29849"/>
    <cellStyle name="Normal 18 4 12 4 2 2 7" xfId="29844"/>
    <cellStyle name="Normal 18 4 12 4 2 3" xfId="29850"/>
    <cellStyle name="Normal 18 4 12 4 2 3 2" xfId="29851"/>
    <cellStyle name="Normal 18 4 12 4 2 4" xfId="29852"/>
    <cellStyle name="Normal 18 4 12 4 2 5" xfId="29853"/>
    <cellStyle name="Normal 18 4 12 4 2 6" xfId="29854"/>
    <cellStyle name="Normal 18 4 12 4 2 8" xfId="29843"/>
    <cellStyle name="Normal 18 4 12 4 3" xfId="6799"/>
    <cellStyle name="Normal 18 4 12 4 3 2" xfId="29856"/>
    <cellStyle name="Normal 18 4 12 4 3 2 2" xfId="29857"/>
    <cellStyle name="Normal 18 4 12 4 3 2 3" xfId="29858"/>
    <cellStyle name="Normal 18 4 12 4 3 2 4" xfId="29859"/>
    <cellStyle name="Normal 18 4 12 4 3 3" xfId="29860"/>
    <cellStyle name="Normal 18 4 12 4 3 4" xfId="29861"/>
    <cellStyle name="Normal 18 4 12 4 3 5" xfId="29862"/>
    <cellStyle name="Normal 18 4 12 4 3 6" xfId="29863"/>
    <cellStyle name="Normal 18 4 12 4 3 8" xfId="29855"/>
    <cellStyle name="Normal 18 4 12 4 4" xfId="29864"/>
    <cellStyle name="Normal 18 4 12 4 4 2" xfId="29865"/>
    <cellStyle name="Normal 18 4 12 4 4 3" xfId="29866"/>
    <cellStyle name="Normal 18 4 12 4 4 4" xfId="29867"/>
    <cellStyle name="Normal 18 4 12 4 5" xfId="29868"/>
    <cellStyle name="Normal 18 4 12 4 6" xfId="29869"/>
    <cellStyle name="Normal 18 4 12 4 7" xfId="29870"/>
    <cellStyle name="Normal 18 4 12 4 8" xfId="29871"/>
    <cellStyle name="Normal 18 4 12 5" xfId="4294"/>
    <cellStyle name="Normal 18 4 12 5 10" xfId="29872"/>
    <cellStyle name="Normal 18 4 12 5 2" xfId="6422"/>
    <cellStyle name="Normal 18 4 12 5 2 2" xfId="7930"/>
    <cellStyle name="Normal 18 4 12 5 2 2 2" xfId="29875"/>
    <cellStyle name="Normal 18 4 12 5 2 2 2 2" xfId="29876"/>
    <cellStyle name="Normal 18 4 12 5 2 2 3" xfId="29877"/>
    <cellStyle name="Normal 18 4 12 5 2 2 4" xfId="29878"/>
    <cellStyle name="Normal 18 4 12 5 2 2 5" xfId="29879"/>
    <cellStyle name="Normal 18 4 12 5 2 2 7" xfId="29874"/>
    <cellStyle name="Normal 18 4 12 5 2 3" xfId="29880"/>
    <cellStyle name="Normal 18 4 12 5 2 3 2" xfId="29881"/>
    <cellStyle name="Normal 18 4 12 5 2 4" xfId="29882"/>
    <cellStyle name="Normal 18 4 12 5 2 5" xfId="29883"/>
    <cellStyle name="Normal 18 4 12 5 2 6" xfId="29884"/>
    <cellStyle name="Normal 18 4 12 5 2 8" xfId="29873"/>
    <cellStyle name="Normal 18 4 12 5 3" xfId="7176"/>
    <cellStyle name="Normal 18 4 12 5 3 2" xfId="29886"/>
    <cellStyle name="Normal 18 4 12 5 3 2 2" xfId="29887"/>
    <cellStyle name="Normal 18 4 12 5 3 2 3" xfId="29888"/>
    <cellStyle name="Normal 18 4 12 5 3 2 4" xfId="29889"/>
    <cellStyle name="Normal 18 4 12 5 3 3" xfId="29890"/>
    <cellStyle name="Normal 18 4 12 5 3 4" xfId="29891"/>
    <cellStyle name="Normal 18 4 12 5 3 5" xfId="29892"/>
    <cellStyle name="Normal 18 4 12 5 3 6" xfId="29893"/>
    <cellStyle name="Normal 18 4 12 5 3 8" xfId="29885"/>
    <cellStyle name="Normal 18 4 12 5 4" xfId="29894"/>
    <cellStyle name="Normal 18 4 12 5 4 2" xfId="29895"/>
    <cellStyle name="Normal 18 4 12 5 4 3" xfId="29896"/>
    <cellStyle name="Normal 18 4 12 5 4 4" xfId="29897"/>
    <cellStyle name="Normal 18 4 12 5 5" xfId="29898"/>
    <cellStyle name="Normal 18 4 12 5 6" xfId="29899"/>
    <cellStyle name="Normal 18 4 12 5 7" xfId="29900"/>
    <cellStyle name="Normal 18 4 12 5 8" xfId="29901"/>
    <cellStyle name="Normal 18 4 12 6" xfId="29902"/>
    <cellStyle name="Normal 18 4 12 7" xfId="29903"/>
    <cellStyle name="Normal 18 4 13" xfId="1856"/>
    <cellStyle name="Normal 18 4 13 2" xfId="1857"/>
    <cellStyle name="Normal 18 4 13 2 2" xfId="3294"/>
    <cellStyle name="Normal 18 4 13 2 2 2" xfId="29905"/>
    <cellStyle name="Normal 18 4 13 2 2 4" xfId="29904"/>
    <cellStyle name="Normal 18 4 13 2 3" xfId="29906"/>
    <cellStyle name="Normal 18 4 13 2 4" xfId="29907"/>
    <cellStyle name="Normal 18 4 13 2 4 2" xfId="29908"/>
    <cellStyle name="Normal 18 4 13 2 5" xfId="29909"/>
    <cellStyle name="Normal 18 4 13 2 5 2" xfId="29910"/>
    <cellStyle name="Normal 18 4 13 3" xfId="1858"/>
    <cellStyle name="Normal 18 4 13 4" xfId="3746"/>
    <cellStyle name="Normal 18 4 13 4 10" xfId="29911"/>
    <cellStyle name="Normal 18 4 13 4 2" xfId="6044"/>
    <cellStyle name="Normal 18 4 13 4 2 2" xfId="7552"/>
    <cellStyle name="Normal 18 4 13 4 2 2 2" xfId="29914"/>
    <cellStyle name="Normal 18 4 13 4 2 2 2 2" xfId="29915"/>
    <cellStyle name="Normal 18 4 13 4 2 2 3" xfId="29916"/>
    <cellStyle name="Normal 18 4 13 4 2 2 4" xfId="29917"/>
    <cellStyle name="Normal 18 4 13 4 2 2 5" xfId="29918"/>
    <cellStyle name="Normal 18 4 13 4 2 2 7" xfId="29913"/>
    <cellStyle name="Normal 18 4 13 4 2 3" xfId="29919"/>
    <cellStyle name="Normal 18 4 13 4 2 3 2" xfId="29920"/>
    <cellStyle name="Normal 18 4 13 4 2 4" xfId="29921"/>
    <cellStyle name="Normal 18 4 13 4 2 5" xfId="29922"/>
    <cellStyle name="Normal 18 4 13 4 2 6" xfId="29923"/>
    <cellStyle name="Normal 18 4 13 4 2 8" xfId="29912"/>
    <cellStyle name="Normal 18 4 13 4 3" xfId="6798"/>
    <cellStyle name="Normal 18 4 13 4 3 2" xfId="29925"/>
    <cellStyle name="Normal 18 4 13 4 3 2 2" xfId="29926"/>
    <cellStyle name="Normal 18 4 13 4 3 2 3" xfId="29927"/>
    <cellStyle name="Normal 18 4 13 4 3 2 4" xfId="29928"/>
    <cellStyle name="Normal 18 4 13 4 3 3" xfId="29929"/>
    <cellStyle name="Normal 18 4 13 4 3 4" xfId="29930"/>
    <cellStyle name="Normal 18 4 13 4 3 5" xfId="29931"/>
    <cellStyle name="Normal 18 4 13 4 3 6" xfId="29932"/>
    <cellStyle name="Normal 18 4 13 4 3 8" xfId="29924"/>
    <cellStyle name="Normal 18 4 13 4 4" xfId="29933"/>
    <cellStyle name="Normal 18 4 13 4 4 2" xfId="29934"/>
    <cellStyle name="Normal 18 4 13 4 4 3" xfId="29935"/>
    <cellStyle name="Normal 18 4 13 4 4 4" xfId="29936"/>
    <cellStyle name="Normal 18 4 13 4 5" xfId="29937"/>
    <cellStyle name="Normal 18 4 13 4 6" xfId="29938"/>
    <cellStyle name="Normal 18 4 13 4 7" xfId="29939"/>
    <cellStyle name="Normal 18 4 13 4 8" xfId="29940"/>
    <cellStyle name="Normal 18 4 13 5" xfId="4295"/>
    <cellStyle name="Normal 18 4 13 5 10" xfId="29941"/>
    <cellStyle name="Normal 18 4 13 5 2" xfId="6423"/>
    <cellStyle name="Normal 18 4 13 5 2 2" xfId="7931"/>
    <cellStyle name="Normal 18 4 13 5 2 2 2" xfId="29944"/>
    <cellStyle name="Normal 18 4 13 5 2 2 2 2" xfId="29945"/>
    <cellStyle name="Normal 18 4 13 5 2 2 3" xfId="29946"/>
    <cellStyle name="Normal 18 4 13 5 2 2 4" xfId="29947"/>
    <cellStyle name="Normal 18 4 13 5 2 2 5" xfId="29948"/>
    <cellStyle name="Normal 18 4 13 5 2 2 7" xfId="29943"/>
    <cellStyle name="Normal 18 4 13 5 2 3" xfId="29949"/>
    <cellStyle name="Normal 18 4 13 5 2 3 2" xfId="29950"/>
    <cellStyle name="Normal 18 4 13 5 2 4" xfId="29951"/>
    <cellStyle name="Normal 18 4 13 5 2 5" xfId="29952"/>
    <cellStyle name="Normal 18 4 13 5 2 6" xfId="29953"/>
    <cellStyle name="Normal 18 4 13 5 2 8" xfId="29942"/>
    <cellStyle name="Normal 18 4 13 5 3" xfId="7177"/>
    <cellStyle name="Normal 18 4 13 5 3 2" xfId="29955"/>
    <cellStyle name="Normal 18 4 13 5 3 2 2" xfId="29956"/>
    <cellStyle name="Normal 18 4 13 5 3 2 3" xfId="29957"/>
    <cellStyle name="Normal 18 4 13 5 3 2 4" xfId="29958"/>
    <cellStyle name="Normal 18 4 13 5 3 3" xfId="29959"/>
    <cellStyle name="Normal 18 4 13 5 3 4" xfId="29960"/>
    <cellStyle name="Normal 18 4 13 5 3 5" xfId="29961"/>
    <cellStyle name="Normal 18 4 13 5 3 6" xfId="29962"/>
    <cellStyle name="Normal 18 4 13 5 3 8" xfId="29954"/>
    <cellStyle name="Normal 18 4 13 5 4" xfId="29963"/>
    <cellStyle name="Normal 18 4 13 5 4 2" xfId="29964"/>
    <cellStyle name="Normal 18 4 13 5 4 3" xfId="29965"/>
    <cellStyle name="Normal 18 4 13 5 4 4" xfId="29966"/>
    <cellStyle name="Normal 18 4 13 5 5" xfId="29967"/>
    <cellStyle name="Normal 18 4 13 5 6" xfId="29968"/>
    <cellStyle name="Normal 18 4 13 5 7" xfId="29969"/>
    <cellStyle name="Normal 18 4 13 5 8" xfId="29970"/>
    <cellStyle name="Normal 18 4 13 6" xfId="29971"/>
    <cellStyle name="Normal 18 4 13 7" xfId="29972"/>
    <cellStyle name="Normal 18 4 14" xfId="1859"/>
    <cellStyle name="Normal 18 4 14 2" xfId="1860"/>
    <cellStyle name="Normal 18 4 14 2 2" xfId="3295"/>
    <cellStyle name="Normal 18 4 14 2 2 2" xfId="29974"/>
    <cellStyle name="Normal 18 4 14 2 2 4" xfId="29973"/>
    <cellStyle name="Normal 18 4 14 2 3" xfId="29975"/>
    <cellStyle name="Normal 18 4 14 2 4" xfId="29976"/>
    <cellStyle name="Normal 18 4 14 2 4 2" xfId="29977"/>
    <cellStyle name="Normal 18 4 14 2 5" xfId="29978"/>
    <cellStyle name="Normal 18 4 14 2 5 2" xfId="29979"/>
    <cellStyle name="Normal 18 4 14 3" xfId="1861"/>
    <cellStyle name="Normal 18 4 14 4" xfId="3745"/>
    <cellStyle name="Normal 18 4 14 4 10" xfId="29980"/>
    <cellStyle name="Normal 18 4 14 4 2" xfId="6043"/>
    <cellStyle name="Normal 18 4 14 4 2 2" xfId="7551"/>
    <cellStyle name="Normal 18 4 14 4 2 2 2" xfId="29983"/>
    <cellStyle name="Normal 18 4 14 4 2 2 2 2" xfId="29984"/>
    <cellStyle name="Normal 18 4 14 4 2 2 3" xfId="29985"/>
    <cellStyle name="Normal 18 4 14 4 2 2 4" xfId="29986"/>
    <cellStyle name="Normal 18 4 14 4 2 2 5" xfId="29987"/>
    <cellStyle name="Normal 18 4 14 4 2 2 7" xfId="29982"/>
    <cellStyle name="Normal 18 4 14 4 2 3" xfId="29988"/>
    <cellStyle name="Normal 18 4 14 4 2 3 2" xfId="29989"/>
    <cellStyle name="Normal 18 4 14 4 2 4" xfId="29990"/>
    <cellStyle name="Normal 18 4 14 4 2 5" xfId="29991"/>
    <cellStyle name="Normal 18 4 14 4 2 6" xfId="29992"/>
    <cellStyle name="Normal 18 4 14 4 2 8" xfId="29981"/>
    <cellStyle name="Normal 18 4 14 4 3" xfId="6797"/>
    <cellStyle name="Normal 18 4 14 4 3 2" xfId="29994"/>
    <cellStyle name="Normal 18 4 14 4 3 2 2" xfId="29995"/>
    <cellStyle name="Normal 18 4 14 4 3 2 3" xfId="29996"/>
    <cellStyle name="Normal 18 4 14 4 3 2 4" xfId="29997"/>
    <cellStyle name="Normal 18 4 14 4 3 3" xfId="29998"/>
    <cellStyle name="Normal 18 4 14 4 3 4" xfId="29999"/>
    <cellStyle name="Normal 18 4 14 4 3 5" xfId="30000"/>
    <cellStyle name="Normal 18 4 14 4 3 6" xfId="30001"/>
    <cellStyle name="Normal 18 4 14 4 3 8" xfId="29993"/>
    <cellStyle name="Normal 18 4 14 4 4" xfId="30002"/>
    <cellStyle name="Normal 18 4 14 4 4 2" xfId="30003"/>
    <cellStyle name="Normal 18 4 14 4 4 3" xfId="30004"/>
    <cellStyle name="Normal 18 4 14 4 4 4" xfId="30005"/>
    <cellStyle name="Normal 18 4 14 4 5" xfId="30006"/>
    <cellStyle name="Normal 18 4 14 4 6" xfId="30007"/>
    <cellStyle name="Normal 18 4 14 4 7" xfId="30008"/>
    <cellStyle name="Normal 18 4 14 4 8" xfId="30009"/>
    <cellStyle name="Normal 18 4 14 5" xfId="4296"/>
    <cellStyle name="Normal 18 4 14 5 10" xfId="30010"/>
    <cellStyle name="Normal 18 4 14 5 2" xfId="6424"/>
    <cellStyle name="Normal 18 4 14 5 2 2" xfId="7932"/>
    <cellStyle name="Normal 18 4 14 5 2 2 2" xfId="30013"/>
    <cellStyle name="Normal 18 4 14 5 2 2 2 2" xfId="30014"/>
    <cellStyle name="Normal 18 4 14 5 2 2 3" xfId="30015"/>
    <cellStyle name="Normal 18 4 14 5 2 2 4" xfId="30016"/>
    <cellStyle name="Normal 18 4 14 5 2 2 5" xfId="30017"/>
    <cellStyle name="Normal 18 4 14 5 2 2 7" xfId="30012"/>
    <cellStyle name="Normal 18 4 14 5 2 3" xfId="30018"/>
    <cellStyle name="Normal 18 4 14 5 2 3 2" xfId="30019"/>
    <cellStyle name="Normal 18 4 14 5 2 4" xfId="30020"/>
    <cellStyle name="Normal 18 4 14 5 2 5" xfId="30021"/>
    <cellStyle name="Normal 18 4 14 5 2 6" xfId="30022"/>
    <cellStyle name="Normal 18 4 14 5 2 8" xfId="30011"/>
    <cellStyle name="Normal 18 4 14 5 3" xfId="7178"/>
    <cellStyle name="Normal 18 4 14 5 3 2" xfId="30024"/>
    <cellStyle name="Normal 18 4 14 5 3 2 2" xfId="30025"/>
    <cellStyle name="Normal 18 4 14 5 3 2 3" xfId="30026"/>
    <cellStyle name="Normal 18 4 14 5 3 2 4" xfId="30027"/>
    <cellStyle name="Normal 18 4 14 5 3 3" xfId="30028"/>
    <cellStyle name="Normal 18 4 14 5 3 4" xfId="30029"/>
    <cellStyle name="Normal 18 4 14 5 3 5" xfId="30030"/>
    <cellStyle name="Normal 18 4 14 5 3 6" xfId="30031"/>
    <cellStyle name="Normal 18 4 14 5 3 8" xfId="30023"/>
    <cellStyle name="Normal 18 4 14 5 4" xfId="30032"/>
    <cellStyle name="Normal 18 4 14 5 4 2" xfId="30033"/>
    <cellStyle name="Normal 18 4 14 5 4 3" xfId="30034"/>
    <cellStyle name="Normal 18 4 14 5 4 4" xfId="30035"/>
    <cellStyle name="Normal 18 4 14 5 5" xfId="30036"/>
    <cellStyle name="Normal 18 4 14 5 6" xfId="30037"/>
    <cellStyle name="Normal 18 4 14 5 7" xfId="30038"/>
    <cellStyle name="Normal 18 4 14 5 8" xfId="30039"/>
    <cellStyle name="Normal 18 4 14 6" xfId="30040"/>
    <cellStyle name="Normal 18 4 14 7" xfId="30041"/>
    <cellStyle name="Normal 18 4 15" xfId="1862"/>
    <cellStyle name="Normal 18 4 15 2" xfId="1863"/>
    <cellStyle name="Normal 18 4 15 2 2" xfId="3296"/>
    <cellStyle name="Normal 18 4 15 2 2 2" xfId="30043"/>
    <cellStyle name="Normal 18 4 15 2 2 4" xfId="30042"/>
    <cellStyle name="Normal 18 4 15 2 3" xfId="30044"/>
    <cellStyle name="Normal 18 4 15 2 4" xfId="30045"/>
    <cellStyle name="Normal 18 4 15 2 4 2" xfId="30046"/>
    <cellStyle name="Normal 18 4 15 2 5" xfId="30047"/>
    <cellStyle name="Normal 18 4 15 2 5 2" xfId="30048"/>
    <cellStyle name="Normal 18 4 15 3" xfId="1864"/>
    <cellStyle name="Normal 18 4 15 4" xfId="3744"/>
    <cellStyle name="Normal 18 4 15 4 10" xfId="30049"/>
    <cellStyle name="Normal 18 4 15 4 2" xfId="6042"/>
    <cellStyle name="Normal 18 4 15 4 2 2" xfId="7550"/>
    <cellStyle name="Normal 18 4 15 4 2 2 2" xfId="30052"/>
    <cellStyle name="Normal 18 4 15 4 2 2 2 2" xfId="30053"/>
    <cellStyle name="Normal 18 4 15 4 2 2 3" xfId="30054"/>
    <cellStyle name="Normal 18 4 15 4 2 2 4" xfId="30055"/>
    <cellStyle name="Normal 18 4 15 4 2 2 5" xfId="30056"/>
    <cellStyle name="Normal 18 4 15 4 2 2 7" xfId="30051"/>
    <cellStyle name="Normal 18 4 15 4 2 3" xfId="30057"/>
    <cellStyle name="Normal 18 4 15 4 2 3 2" xfId="30058"/>
    <cellStyle name="Normal 18 4 15 4 2 4" xfId="30059"/>
    <cellStyle name="Normal 18 4 15 4 2 5" xfId="30060"/>
    <cellStyle name="Normal 18 4 15 4 2 6" xfId="30061"/>
    <cellStyle name="Normal 18 4 15 4 2 8" xfId="30050"/>
    <cellStyle name="Normal 18 4 15 4 3" xfId="6796"/>
    <cellStyle name="Normal 18 4 15 4 3 2" xfId="30063"/>
    <cellStyle name="Normal 18 4 15 4 3 2 2" xfId="30064"/>
    <cellStyle name="Normal 18 4 15 4 3 2 3" xfId="30065"/>
    <cellStyle name="Normal 18 4 15 4 3 2 4" xfId="30066"/>
    <cellStyle name="Normal 18 4 15 4 3 3" xfId="30067"/>
    <cellStyle name="Normal 18 4 15 4 3 4" xfId="30068"/>
    <cellStyle name="Normal 18 4 15 4 3 5" xfId="30069"/>
    <cellStyle name="Normal 18 4 15 4 3 6" xfId="30070"/>
    <cellStyle name="Normal 18 4 15 4 3 8" xfId="30062"/>
    <cellStyle name="Normal 18 4 15 4 4" xfId="30071"/>
    <cellStyle name="Normal 18 4 15 4 4 2" xfId="30072"/>
    <cellStyle name="Normal 18 4 15 4 4 3" xfId="30073"/>
    <cellStyle name="Normal 18 4 15 4 4 4" xfId="30074"/>
    <cellStyle name="Normal 18 4 15 4 5" xfId="30075"/>
    <cellStyle name="Normal 18 4 15 4 6" xfId="30076"/>
    <cellStyle name="Normal 18 4 15 4 7" xfId="30077"/>
    <cellStyle name="Normal 18 4 15 4 8" xfId="30078"/>
    <cellStyle name="Normal 18 4 15 5" xfId="4297"/>
    <cellStyle name="Normal 18 4 15 5 10" xfId="30079"/>
    <cellStyle name="Normal 18 4 15 5 2" xfId="6425"/>
    <cellStyle name="Normal 18 4 15 5 2 2" xfId="7933"/>
    <cellStyle name="Normal 18 4 15 5 2 2 2" xfId="30082"/>
    <cellStyle name="Normal 18 4 15 5 2 2 2 2" xfId="30083"/>
    <cellStyle name="Normal 18 4 15 5 2 2 3" xfId="30084"/>
    <cellStyle name="Normal 18 4 15 5 2 2 4" xfId="30085"/>
    <cellStyle name="Normal 18 4 15 5 2 2 5" xfId="30086"/>
    <cellStyle name="Normal 18 4 15 5 2 2 7" xfId="30081"/>
    <cellStyle name="Normal 18 4 15 5 2 3" xfId="30087"/>
    <cellStyle name="Normal 18 4 15 5 2 3 2" xfId="30088"/>
    <cellStyle name="Normal 18 4 15 5 2 4" xfId="30089"/>
    <cellStyle name="Normal 18 4 15 5 2 5" xfId="30090"/>
    <cellStyle name="Normal 18 4 15 5 2 6" xfId="30091"/>
    <cellStyle name="Normal 18 4 15 5 2 8" xfId="30080"/>
    <cellStyle name="Normal 18 4 15 5 3" xfId="7179"/>
    <cellStyle name="Normal 18 4 15 5 3 2" xfId="30093"/>
    <cellStyle name="Normal 18 4 15 5 3 2 2" xfId="30094"/>
    <cellStyle name="Normal 18 4 15 5 3 2 3" xfId="30095"/>
    <cellStyle name="Normal 18 4 15 5 3 2 4" xfId="30096"/>
    <cellStyle name="Normal 18 4 15 5 3 3" xfId="30097"/>
    <cellStyle name="Normal 18 4 15 5 3 4" xfId="30098"/>
    <cellStyle name="Normal 18 4 15 5 3 5" xfId="30099"/>
    <cellStyle name="Normal 18 4 15 5 3 6" xfId="30100"/>
    <cellStyle name="Normal 18 4 15 5 3 8" xfId="30092"/>
    <cellStyle name="Normal 18 4 15 5 4" xfId="30101"/>
    <cellStyle name="Normal 18 4 15 5 4 2" xfId="30102"/>
    <cellStyle name="Normal 18 4 15 5 4 3" xfId="30103"/>
    <cellStyle name="Normal 18 4 15 5 4 4" xfId="30104"/>
    <cellStyle name="Normal 18 4 15 5 5" xfId="30105"/>
    <cellStyle name="Normal 18 4 15 5 6" xfId="30106"/>
    <cellStyle name="Normal 18 4 15 5 7" xfId="30107"/>
    <cellStyle name="Normal 18 4 15 5 8" xfId="30108"/>
    <cellStyle name="Normal 18 4 15 6" xfId="30109"/>
    <cellStyle name="Normal 18 4 15 7" xfId="30110"/>
    <cellStyle name="Normal 18 4 16" xfId="1865"/>
    <cellStyle name="Normal 18 4 16 2" xfId="1866"/>
    <cellStyle name="Normal 18 4 16 2 2" xfId="3297"/>
    <cellStyle name="Normal 18 4 16 2 2 2" xfId="30112"/>
    <cellStyle name="Normal 18 4 16 2 2 4" xfId="30111"/>
    <cellStyle name="Normal 18 4 16 2 3" xfId="30113"/>
    <cellStyle name="Normal 18 4 16 2 4" xfId="30114"/>
    <cellStyle name="Normal 18 4 16 2 4 2" xfId="30115"/>
    <cellStyle name="Normal 18 4 16 2 5" xfId="30116"/>
    <cellStyle name="Normal 18 4 16 2 5 2" xfId="30117"/>
    <cellStyle name="Normal 18 4 16 3" xfId="1867"/>
    <cellStyle name="Normal 18 4 16 4" xfId="3743"/>
    <cellStyle name="Normal 18 4 16 4 10" xfId="30118"/>
    <cellStyle name="Normal 18 4 16 4 2" xfId="6041"/>
    <cellStyle name="Normal 18 4 16 4 2 2" xfId="7549"/>
    <cellStyle name="Normal 18 4 16 4 2 2 2" xfId="30121"/>
    <cellStyle name="Normal 18 4 16 4 2 2 2 2" xfId="30122"/>
    <cellStyle name="Normal 18 4 16 4 2 2 3" xfId="30123"/>
    <cellStyle name="Normal 18 4 16 4 2 2 4" xfId="30124"/>
    <cellStyle name="Normal 18 4 16 4 2 2 5" xfId="30125"/>
    <cellStyle name="Normal 18 4 16 4 2 2 7" xfId="30120"/>
    <cellStyle name="Normal 18 4 16 4 2 3" xfId="30126"/>
    <cellStyle name="Normal 18 4 16 4 2 3 2" xfId="30127"/>
    <cellStyle name="Normal 18 4 16 4 2 4" xfId="30128"/>
    <cellStyle name="Normal 18 4 16 4 2 5" xfId="30129"/>
    <cellStyle name="Normal 18 4 16 4 2 6" xfId="30130"/>
    <cellStyle name="Normal 18 4 16 4 2 8" xfId="30119"/>
    <cellStyle name="Normal 18 4 16 4 3" xfId="6795"/>
    <cellStyle name="Normal 18 4 16 4 3 2" xfId="30132"/>
    <cellStyle name="Normal 18 4 16 4 3 2 2" xfId="30133"/>
    <cellStyle name="Normal 18 4 16 4 3 2 3" xfId="30134"/>
    <cellStyle name="Normal 18 4 16 4 3 2 4" xfId="30135"/>
    <cellStyle name="Normal 18 4 16 4 3 3" xfId="30136"/>
    <cellStyle name="Normal 18 4 16 4 3 4" xfId="30137"/>
    <cellStyle name="Normal 18 4 16 4 3 5" xfId="30138"/>
    <cellStyle name="Normal 18 4 16 4 3 6" xfId="30139"/>
    <cellStyle name="Normal 18 4 16 4 3 8" xfId="30131"/>
    <cellStyle name="Normal 18 4 16 4 4" xfId="30140"/>
    <cellStyle name="Normal 18 4 16 4 4 2" xfId="30141"/>
    <cellStyle name="Normal 18 4 16 4 4 3" xfId="30142"/>
    <cellStyle name="Normal 18 4 16 4 4 4" xfId="30143"/>
    <cellStyle name="Normal 18 4 16 4 5" xfId="30144"/>
    <cellStyle name="Normal 18 4 16 4 6" xfId="30145"/>
    <cellStyle name="Normal 18 4 16 4 7" xfId="30146"/>
    <cellStyle name="Normal 18 4 16 4 8" xfId="30147"/>
    <cellStyle name="Normal 18 4 16 5" xfId="4298"/>
    <cellStyle name="Normal 18 4 16 5 10" xfId="30148"/>
    <cellStyle name="Normal 18 4 16 5 2" xfId="6426"/>
    <cellStyle name="Normal 18 4 16 5 2 2" xfId="7934"/>
    <cellStyle name="Normal 18 4 16 5 2 2 2" xfId="30151"/>
    <cellStyle name="Normal 18 4 16 5 2 2 2 2" xfId="30152"/>
    <cellStyle name="Normal 18 4 16 5 2 2 3" xfId="30153"/>
    <cellStyle name="Normal 18 4 16 5 2 2 4" xfId="30154"/>
    <cellStyle name="Normal 18 4 16 5 2 2 5" xfId="30155"/>
    <cellStyle name="Normal 18 4 16 5 2 2 7" xfId="30150"/>
    <cellStyle name="Normal 18 4 16 5 2 3" xfId="30156"/>
    <cellStyle name="Normal 18 4 16 5 2 3 2" xfId="30157"/>
    <cellStyle name="Normal 18 4 16 5 2 4" xfId="30158"/>
    <cellStyle name="Normal 18 4 16 5 2 5" xfId="30159"/>
    <cellStyle name="Normal 18 4 16 5 2 6" xfId="30160"/>
    <cellStyle name="Normal 18 4 16 5 2 8" xfId="30149"/>
    <cellStyle name="Normal 18 4 16 5 3" xfId="7180"/>
    <cellStyle name="Normal 18 4 16 5 3 2" xfId="30162"/>
    <cellStyle name="Normal 18 4 16 5 3 2 2" xfId="30163"/>
    <cellStyle name="Normal 18 4 16 5 3 2 3" xfId="30164"/>
    <cellStyle name="Normal 18 4 16 5 3 2 4" xfId="30165"/>
    <cellStyle name="Normal 18 4 16 5 3 3" xfId="30166"/>
    <cellStyle name="Normal 18 4 16 5 3 4" xfId="30167"/>
    <cellStyle name="Normal 18 4 16 5 3 5" xfId="30168"/>
    <cellStyle name="Normal 18 4 16 5 3 6" xfId="30169"/>
    <cellStyle name="Normal 18 4 16 5 3 8" xfId="30161"/>
    <cellStyle name="Normal 18 4 16 5 4" xfId="30170"/>
    <cellStyle name="Normal 18 4 16 5 4 2" xfId="30171"/>
    <cellStyle name="Normal 18 4 16 5 4 3" xfId="30172"/>
    <cellStyle name="Normal 18 4 16 5 4 4" xfId="30173"/>
    <cellStyle name="Normal 18 4 16 5 5" xfId="30174"/>
    <cellStyle name="Normal 18 4 16 5 6" xfId="30175"/>
    <cellStyle name="Normal 18 4 16 5 7" xfId="30176"/>
    <cellStyle name="Normal 18 4 16 5 8" xfId="30177"/>
    <cellStyle name="Normal 18 4 16 6" xfId="30178"/>
    <cellStyle name="Normal 18 4 16 7" xfId="30179"/>
    <cellStyle name="Normal 18 4 17" xfId="1868"/>
    <cellStyle name="Normal 18 4 17 2" xfId="1869"/>
    <cellStyle name="Normal 18 4 17 2 2" xfId="3298"/>
    <cellStyle name="Normal 18 4 17 2 2 2" xfId="30181"/>
    <cellStyle name="Normal 18 4 17 2 2 4" xfId="30180"/>
    <cellStyle name="Normal 18 4 17 2 3" xfId="30182"/>
    <cellStyle name="Normal 18 4 17 2 4" xfId="30183"/>
    <cellStyle name="Normal 18 4 17 2 4 2" xfId="30184"/>
    <cellStyle name="Normal 18 4 17 2 5" xfId="30185"/>
    <cellStyle name="Normal 18 4 17 2 5 2" xfId="30186"/>
    <cellStyle name="Normal 18 4 17 3" xfId="1870"/>
    <cellStyle name="Normal 18 4 17 4" xfId="3742"/>
    <cellStyle name="Normal 18 4 17 4 10" xfId="30187"/>
    <cellStyle name="Normal 18 4 17 4 2" xfId="6040"/>
    <cellStyle name="Normal 18 4 17 4 2 2" xfId="7548"/>
    <cellStyle name="Normal 18 4 17 4 2 2 2" xfId="30190"/>
    <cellStyle name="Normal 18 4 17 4 2 2 2 2" xfId="30191"/>
    <cellStyle name="Normal 18 4 17 4 2 2 3" xfId="30192"/>
    <cellStyle name="Normal 18 4 17 4 2 2 4" xfId="30193"/>
    <cellStyle name="Normal 18 4 17 4 2 2 5" xfId="30194"/>
    <cellStyle name="Normal 18 4 17 4 2 2 7" xfId="30189"/>
    <cellStyle name="Normal 18 4 17 4 2 3" xfId="30195"/>
    <cellStyle name="Normal 18 4 17 4 2 3 2" xfId="30196"/>
    <cellStyle name="Normal 18 4 17 4 2 4" xfId="30197"/>
    <cellStyle name="Normal 18 4 17 4 2 5" xfId="30198"/>
    <cellStyle name="Normal 18 4 17 4 2 6" xfId="30199"/>
    <cellStyle name="Normal 18 4 17 4 2 8" xfId="30188"/>
    <cellStyle name="Normal 18 4 17 4 3" xfId="6794"/>
    <cellStyle name="Normal 18 4 17 4 3 2" xfId="30201"/>
    <cellStyle name="Normal 18 4 17 4 3 2 2" xfId="30202"/>
    <cellStyle name="Normal 18 4 17 4 3 2 3" xfId="30203"/>
    <cellStyle name="Normal 18 4 17 4 3 2 4" xfId="30204"/>
    <cellStyle name="Normal 18 4 17 4 3 3" xfId="30205"/>
    <cellStyle name="Normal 18 4 17 4 3 4" xfId="30206"/>
    <cellStyle name="Normal 18 4 17 4 3 5" xfId="30207"/>
    <cellStyle name="Normal 18 4 17 4 3 6" xfId="30208"/>
    <cellStyle name="Normal 18 4 17 4 3 8" xfId="30200"/>
    <cellStyle name="Normal 18 4 17 4 4" xfId="30209"/>
    <cellStyle name="Normal 18 4 17 4 4 2" xfId="30210"/>
    <cellStyle name="Normal 18 4 17 4 4 3" xfId="30211"/>
    <cellStyle name="Normal 18 4 17 4 4 4" xfId="30212"/>
    <cellStyle name="Normal 18 4 17 4 5" xfId="30213"/>
    <cellStyle name="Normal 18 4 17 4 6" xfId="30214"/>
    <cellStyle name="Normal 18 4 17 4 7" xfId="30215"/>
    <cellStyle name="Normal 18 4 17 4 8" xfId="30216"/>
    <cellStyle name="Normal 18 4 17 5" xfId="4299"/>
    <cellStyle name="Normal 18 4 17 5 10" xfId="30217"/>
    <cellStyle name="Normal 18 4 17 5 2" xfId="6427"/>
    <cellStyle name="Normal 18 4 17 5 2 2" xfId="7935"/>
    <cellStyle name="Normal 18 4 17 5 2 2 2" xfId="30220"/>
    <cellStyle name="Normal 18 4 17 5 2 2 2 2" xfId="30221"/>
    <cellStyle name="Normal 18 4 17 5 2 2 3" xfId="30222"/>
    <cellStyle name="Normal 18 4 17 5 2 2 4" xfId="30223"/>
    <cellStyle name="Normal 18 4 17 5 2 2 5" xfId="30224"/>
    <cellStyle name="Normal 18 4 17 5 2 2 7" xfId="30219"/>
    <cellStyle name="Normal 18 4 17 5 2 3" xfId="30225"/>
    <cellStyle name="Normal 18 4 17 5 2 3 2" xfId="30226"/>
    <cellStyle name="Normal 18 4 17 5 2 4" xfId="30227"/>
    <cellStyle name="Normal 18 4 17 5 2 5" xfId="30228"/>
    <cellStyle name="Normal 18 4 17 5 2 6" xfId="30229"/>
    <cellStyle name="Normal 18 4 17 5 2 8" xfId="30218"/>
    <cellStyle name="Normal 18 4 17 5 3" xfId="7181"/>
    <cellStyle name="Normal 18 4 17 5 3 2" xfId="30231"/>
    <cellStyle name="Normal 18 4 17 5 3 2 2" xfId="30232"/>
    <cellStyle name="Normal 18 4 17 5 3 2 3" xfId="30233"/>
    <cellStyle name="Normal 18 4 17 5 3 2 4" xfId="30234"/>
    <cellStyle name="Normal 18 4 17 5 3 3" xfId="30235"/>
    <cellStyle name="Normal 18 4 17 5 3 4" xfId="30236"/>
    <cellStyle name="Normal 18 4 17 5 3 5" xfId="30237"/>
    <cellStyle name="Normal 18 4 17 5 3 6" xfId="30238"/>
    <cellStyle name="Normal 18 4 17 5 3 8" xfId="30230"/>
    <cellStyle name="Normal 18 4 17 5 4" xfId="30239"/>
    <cellStyle name="Normal 18 4 17 5 4 2" xfId="30240"/>
    <cellStyle name="Normal 18 4 17 5 4 3" xfId="30241"/>
    <cellStyle name="Normal 18 4 17 5 4 4" xfId="30242"/>
    <cellStyle name="Normal 18 4 17 5 5" xfId="30243"/>
    <cellStyle name="Normal 18 4 17 5 6" xfId="30244"/>
    <cellStyle name="Normal 18 4 17 5 7" xfId="30245"/>
    <cellStyle name="Normal 18 4 17 5 8" xfId="30246"/>
    <cellStyle name="Normal 18 4 17 6" xfId="30247"/>
    <cellStyle name="Normal 18 4 17 7" xfId="30248"/>
    <cellStyle name="Normal 18 4 18" xfId="30249"/>
    <cellStyle name="Normal 18 4 19" xfId="8089"/>
    <cellStyle name="Normal 18 4 2" xfId="1871"/>
    <cellStyle name="Normal 18 4 2 2" xfId="1872"/>
    <cellStyle name="Normal 18 4 2 2 2" xfId="3299"/>
    <cellStyle name="Normal 18 4 2 2 2 2" xfId="30251"/>
    <cellStyle name="Normal 18 4 2 2 2 4" xfId="30250"/>
    <cellStyle name="Normal 18 4 2 2 3" xfId="30252"/>
    <cellStyle name="Normal 18 4 2 2 4" xfId="30253"/>
    <cellStyle name="Normal 18 4 2 2 4 2" xfId="30254"/>
    <cellStyle name="Normal 18 4 2 2 5" xfId="30255"/>
    <cellStyle name="Normal 18 4 2 2 5 2" xfId="30256"/>
    <cellStyle name="Normal 18 4 2 3" xfId="1873"/>
    <cellStyle name="Normal 18 4 2 4" xfId="3741"/>
    <cellStyle name="Normal 18 4 2 4 10" xfId="30257"/>
    <cellStyle name="Normal 18 4 2 4 2" xfId="6039"/>
    <cellStyle name="Normal 18 4 2 4 2 2" xfId="7547"/>
    <cellStyle name="Normal 18 4 2 4 2 2 2" xfId="30260"/>
    <cellStyle name="Normal 18 4 2 4 2 2 2 2" xfId="30261"/>
    <cellStyle name="Normal 18 4 2 4 2 2 3" xfId="30262"/>
    <cellStyle name="Normal 18 4 2 4 2 2 4" xfId="30263"/>
    <cellStyle name="Normal 18 4 2 4 2 2 5" xfId="30264"/>
    <cellStyle name="Normal 18 4 2 4 2 2 7" xfId="30259"/>
    <cellStyle name="Normal 18 4 2 4 2 3" xfId="30265"/>
    <cellStyle name="Normal 18 4 2 4 2 3 2" xfId="30266"/>
    <cellStyle name="Normal 18 4 2 4 2 4" xfId="30267"/>
    <cellStyle name="Normal 18 4 2 4 2 5" xfId="30268"/>
    <cellStyle name="Normal 18 4 2 4 2 6" xfId="30269"/>
    <cellStyle name="Normal 18 4 2 4 2 8" xfId="30258"/>
    <cellStyle name="Normal 18 4 2 4 3" xfId="6793"/>
    <cellStyle name="Normal 18 4 2 4 3 2" xfId="30271"/>
    <cellStyle name="Normal 18 4 2 4 3 2 2" xfId="30272"/>
    <cellStyle name="Normal 18 4 2 4 3 2 3" xfId="30273"/>
    <cellStyle name="Normal 18 4 2 4 3 2 4" xfId="30274"/>
    <cellStyle name="Normal 18 4 2 4 3 3" xfId="30275"/>
    <cellStyle name="Normal 18 4 2 4 3 4" xfId="30276"/>
    <cellStyle name="Normal 18 4 2 4 3 5" xfId="30277"/>
    <cellStyle name="Normal 18 4 2 4 3 6" xfId="30278"/>
    <cellStyle name="Normal 18 4 2 4 3 8" xfId="30270"/>
    <cellStyle name="Normal 18 4 2 4 4" xfId="30279"/>
    <cellStyle name="Normal 18 4 2 4 4 2" xfId="30280"/>
    <cellStyle name="Normal 18 4 2 4 4 3" xfId="30281"/>
    <cellStyle name="Normal 18 4 2 4 4 4" xfId="30282"/>
    <cellStyle name="Normal 18 4 2 4 5" xfId="30283"/>
    <cellStyle name="Normal 18 4 2 4 6" xfId="30284"/>
    <cellStyle name="Normal 18 4 2 4 7" xfId="30285"/>
    <cellStyle name="Normal 18 4 2 4 8" xfId="30286"/>
    <cellStyle name="Normal 18 4 2 5" xfId="4300"/>
    <cellStyle name="Normal 18 4 2 5 10" xfId="30287"/>
    <cellStyle name="Normal 18 4 2 5 2" xfId="6428"/>
    <cellStyle name="Normal 18 4 2 5 2 2" xfId="7936"/>
    <cellStyle name="Normal 18 4 2 5 2 2 2" xfId="30290"/>
    <cellStyle name="Normal 18 4 2 5 2 2 2 2" xfId="30291"/>
    <cellStyle name="Normal 18 4 2 5 2 2 3" xfId="30292"/>
    <cellStyle name="Normal 18 4 2 5 2 2 4" xfId="30293"/>
    <cellStyle name="Normal 18 4 2 5 2 2 5" xfId="30294"/>
    <cellStyle name="Normal 18 4 2 5 2 2 7" xfId="30289"/>
    <cellStyle name="Normal 18 4 2 5 2 3" xfId="30295"/>
    <cellStyle name="Normal 18 4 2 5 2 3 2" xfId="30296"/>
    <cellStyle name="Normal 18 4 2 5 2 4" xfId="30297"/>
    <cellStyle name="Normal 18 4 2 5 2 5" xfId="30298"/>
    <cellStyle name="Normal 18 4 2 5 2 6" xfId="30299"/>
    <cellStyle name="Normal 18 4 2 5 2 8" xfId="30288"/>
    <cellStyle name="Normal 18 4 2 5 3" xfId="7182"/>
    <cellStyle name="Normal 18 4 2 5 3 2" xfId="30301"/>
    <cellStyle name="Normal 18 4 2 5 3 2 2" xfId="30302"/>
    <cellStyle name="Normal 18 4 2 5 3 2 3" xfId="30303"/>
    <cellStyle name="Normal 18 4 2 5 3 2 4" xfId="30304"/>
    <cellStyle name="Normal 18 4 2 5 3 3" xfId="30305"/>
    <cellStyle name="Normal 18 4 2 5 3 4" xfId="30306"/>
    <cellStyle name="Normal 18 4 2 5 3 5" xfId="30307"/>
    <cellStyle name="Normal 18 4 2 5 3 6" xfId="30308"/>
    <cellStyle name="Normal 18 4 2 5 3 8" xfId="30300"/>
    <cellStyle name="Normal 18 4 2 5 4" xfId="30309"/>
    <cellStyle name="Normal 18 4 2 5 4 2" xfId="30310"/>
    <cellStyle name="Normal 18 4 2 5 4 3" xfId="30311"/>
    <cellStyle name="Normal 18 4 2 5 4 4" xfId="30312"/>
    <cellStyle name="Normal 18 4 2 5 5" xfId="30313"/>
    <cellStyle name="Normal 18 4 2 5 6" xfId="30314"/>
    <cellStyle name="Normal 18 4 2 5 7" xfId="30315"/>
    <cellStyle name="Normal 18 4 2 5 8" xfId="30316"/>
    <cellStyle name="Normal 18 4 2 6" xfId="30317"/>
    <cellStyle name="Normal 18 4 2 7" xfId="30318"/>
    <cellStyle name="Normal 18 4 3" xfId="1874"/>
    <cellStyle name="Normal 18 4 3 2" xfId="1875"/>
    <cellStyle name="Normal 18 4 3 2 2" xfId="3300"/>
    <cellStyle name="Normal 18 4 3 2 2 2" xfId="30320"/>
    <cellStyle name="Normal 18 4 3 2 2 4" xfId="30319"/>
    <cellStyle name="Normal 18 4 3 2 3" xfId="30321"/>
    <cellStyle name="Normal 18 4 3 2 4" xfId="30322"/>
    <cellStyle name="Normal 18 4 3 2 4 2" xfId="30323"/>
    <cellStyle name="Normal 18 4 3 2 5" xfId="30324"/>
    <cellStyle name="Normal 18 4 3 2 5 2" xfId="30325"/>
    <cellStyle name="Normal 18 4 3 3" xfId="1876"/>
    <cellStyle name="Normal 18 4 3 4" xfId="3740"/>
    <cellStyle name="Normal 18 4 3 4 10" xfId="30326"/>
    <cellStyle name="Normal 18 4 3 4 2" xfId="6038"/>
    <cellStyle name="Normal 18 4 3 4 2 2" xfId="7546"/>
    <cellStyle name="Normal 18 4 3 4 2 2 2" xfId="30329"/>
    <cellStyle name="Normal 18 4 3 4 2 2 2 2" xfId="30330"/>
    <cellStyle name="Normal 18 4 3 4 2 2 3" xfId="30331"/>
    <cellStyle name="Normal 18 4 3 4 2 2 4" xfId="30332"/>
    <cellStyle name="Normal 18 4 3 4 2 2 5" xfId="30333"/>
    <cellStyle name="Normal 18 4 3 4 2 2 7" xfId="30328"/>
    <cellStyle name="Normal 18 4 3 4 2 3" xfId="30334"/>
    <cellStyle name="Normal 18 4 3 4 2 3 2" xfId="30335"/>
    <cellStyle name="Normal 18 4 3 4 2 4" xfId="30336"/>
    <cellStyle name="Normal 18 4 3 4 2 5" xfId="30337"/>
    <cellStyle name="Normal 18 4 3 4 2 6" xfId="30338"/>
    <cellStyle name="Normal 18 4 3 4 2 8" xfId="30327"/>
    <cellStyle name="Normal 18 4 3 4 3" xfId="6792"/>
    <cellStyle name="Normal 18 4 3 4 3 2" xfId="30340"/>
    <cellStyle name="Normal 18 4 3 4 3 2 2" xfId="30341"/>
    <cellStyle name="Normal 18 4 3 4 3 2 3" xfId="30342"/>
    <cellStyle name="Normal 18 4 3 4 3 2 4" xfId="30343"/>
    <cellStyle name="Normal 18 4 3 4 3 3" xfId="30344"/>
    <cellStyle name="Normal 18 4 3 4 3 4" xfId="30345"/>
    <cellStyle name="Normal 18 4 3 4 3 5" xfId="30346"/>
    <cellStyle name="Normal 18 4 3 4 3 6" xfId="30347"/>
    <cellStyle name="Normal 18 4 3 4 3 8" xfId="30339"/>
    <cellStyle name="Normal 18 4 3 4 4" xfId="30348"/>
    <cellStyle name="Normal 18 4 3 4 4 2" xfId="30349"/>
    <cellStyle name="Normal 18 4 3 4 4 3" xfId="30350"/>
    <cellStyle name="Normal 18 4 3 4 4 4" xfId="30351"/>
    <cellStyle name="Normal 18 4 3 4 5" xfId="30352"/>
    <cellStyle name="Normal 18 4 3 4 6" xfId="30353"/>
    <cellStyle name="Normal 18 4 3 4 7" xfId="30354"/>
    <cellStyle name="Normal 18 4 3 4 8" xfId="30355"/>
    <cellStyle name="Normal 18 4 3 5" xfId="4301"/>
    <cellStyle name="Normal 18 4 3 5 10" xfId="30356"/>
    <cellStyle name="Normal 18 4 3 5 2" xfId="6429"/>
    <cellStyle name="Normal 18 4 3 5 2 2" xfId="7937"/>
    <cellStyle name="Normal 18 4 3 5 2 2 2" xfId="30359"/>
    <cellStyle name="Normal 18 4 3 5 2 2 2 2" xfId="30360"/>
    <cellStyle name="Normal 18 4 3 5 2 2 3" xfId="30361"/>
    <cellStyle name="Normal 18 4 3 5 2 2 4" xfId="30362"/>
    <cellStyle name="Normal 18 4 3 5 2 2 5" xfId="30363"/>
    <cellStyle name="Normal 18 4 3 5 2 2 7" xfId="30358"/>
    <cellStyle name="Normal 18 4 3 5 2 3" xfId="30364"/>
    <cellStyle name="Normal 18 4 3 5 2 3 2" xfId="30365"/>
    <cellStyle name="Normal 18 4 3 5 2 4" xfId="30366"/>
    <cellStyle name="Normal 18 4 3 5 2 5" xfId="30367"/>
    <cellStyle name="Normal 18 4 3 5 2 6" xfId="30368"/>
    <cellStyle name="Normal 18 4 3 5 2 8" xfId="30357"/>
    <cellStyle name="Normal 18 4 3 5 3" xfId="7183"/>
    <cellStyle name="Normal 18 4 3 5 3 2" xfId="30370"/>
    <cellStyle name="Normal 18 4 3 5 3 2 2" xfId="30371"/>
    <cellStyle name="Normal 18 4 3 5 3 2 3" xfId="30372"/>
    <cellStyle name="Normal 18 4 3 5 3 2 4" xfId="30373"/>
    <cellStyle name="Normal 18 4 3 5 3 3" xfId="30374"/>
    <cellStyle name="Normal 18 4 3 5 3 4" xfId="30375"/>
    <cellStyle name="Normal 18 4 3 5 3 5" xfId="30376"/>
    <cellStyle name="Normal 18 4 3 5 3 6" xfId="30377"/>
    <cellStyle name="Normal 18 4 3 5 3 8" xfId="30369"/>
    <cellStyle name="Normal 18 4 3 5 4" xfId="30378"/>
    <cellStyle name="Normal 18 4 3 5 4 2" xfId="30379"/>
    <cellStyle name="Normal 18 4 3 5 4 3" xfId="30380"/>
    <cellStyle name="Normal 18 4 3 5 4 4" xfId="30381"/>
    <cellStyle name="Normal 18 4 3 5 5" xfId="30382"/>
    <cellStyle name="Normal 18 4 3 5 6" xfId="30383"/>
    <cellStyle name="Normal 18 4 3 5 7" xfId="30384"/>
    <cellStyle name="Normal 18 4 3 5 8" xfId="30385"/>
    <cellStyle name="Normal 18 4 3 6" xfId="30386"/>
    <cellStyle name="Normal 18 4 3 7" xfId="30387"/>
    <cellStyle name="Normal 18 4 4" xfId="1877"/>
    <cellStyle name="Normal 18 4 4 2" xfId="1878"/>
    <cellStyle name="Normal 18 4 4 2 2" xfId="3301"/>
    <cellStyle name="Normal 18 4 4 2 2 2" xfId="30389"/>
    <cellStyle name="Normal 18 4 4 2 2 4" xfId="30388"/>
    <cellStyle name="Normal 18 4 4 2 3" xfId="30390"/>
    <cellStyle name="Normal 18 4 4 2 4" xfId="30391"/>
    <cellStyle name="Normal 18 4 4 2 4 2" xfId="30392"/>
    <cellStyle name="Normal 18 4 4 2 5" xfId="30393"/>
    <cellStyle name="Normal 18 4 4 2 5 2" xfId="30394"/>
    <cellStyle name="Normal 18 4 4 3" xfId="1879"/>
    <cellStyle name="Normal 18 4 4 4" xfId="3739"/>
    <cellStyle name="Normal 18 4 4 4 10" xfId="30395"/>
    <cellStyle name="Normal 18 4 4 4 2" xfId="6037"/>
    <cellStyle name="Normal 18 4 4 4 2 2" xfId="7545"/>
    <cellStyle name="Normal 18 4 4 4 2 2 2" xfId="30398"/>
    <cellStyle name="Normal 18 4 4 4 2 2 2 2" xfId="30399"/>
    <cellStyle name="Normal 18 4 4 4 2 2 3" xfId="30400"/>
    <cellStyle name="Normal 18 4 4 4 2 2 4" xfId="30401"/>
    <cellStyle name="Normal 18 4 4 4 2 2 5" xfId="30402"/>
    <cellStyle name="Normal 18 4 4 4 2 2 7" xfId="30397"/>
    <cellStyle name="Normal 18 4 4 4 2 3" xfId="30403"/>
    <cellStyle name="Normal 18 4 4 4 2 3 2" xfId="30404"/>
    <cellStyle name="Normal 18 4 4 4 2 4" xfId="30405"/>
    <cellStyle name="Normal 18 4 4 4 2 5" xfId="30406"/>
    <cellStyle name="Normal 18 4 4 4 2 6" xfId="30407"/>
    <cellStyle name="Normal 18 4 4 4 2 8" xfId="30396"/>
    <cellStyle name="Normal 18 4 4 4 3" xfId="6791"/>
    <cellStyle name="Normal 18 4 4 4 3 2" xfId="30409"/>
    <cellStyle name="Normal 18 4 4 4 3 2 2" xfId="30410"/>
    <cellStyle name="Normal 18 4 4 4 3 2 3" xfId="30411"/>
    <cellStyle name="Normal 18 4 4 4 3 2 4" xfId="30412"/>
    <cellStyle name="Normal 18 4 4 4 3 3" xfId="30413"/>
    <cellStyle name="Normal 18 4 4 4 3 4" xfId="30414"/>
    <cellStyle name="Normal 18 4 4 4 3 5" xfId="30415"/>
    <cellStyle name="Normal 18 4 4 4 3 6" xfId="30416"/>
    <cellStyle name="Normal 18 4 4 4 3 8" xfId="30408"/>
    <cellStyle name="Normal 18 4 4 4 4" xfId="30417"/>
    <cellStyle name="Normal 18 4 4 4 4 2" xfId="30418"/>
    <cellStyle name="Normal 18 4 4 4 4 3" xfId="30419"/>
    <cellStyle name="Normal 18 4 4 4 4 4" xfId="30420"/>
    <cellStyle name="Normal 18 4 4 4 5" xfId="30421"/>
    <cellStyle name="Normal 18 4 4 4 6" xfId="30422"/>
    <cellStyle name="Normal 18 4 4 4 7" xfId="30423"/>
    <cellStyle name="Normal 18 4 4 4 8" xfId="30424"/>
    <cellStyle name="Normal 18 4 4 5" xfId="4302"/>
    <cellStyle name="Normal 18 4 4 5 10" xfId="30425"/>
    <cellStyle name="Normal 18 4 4 5 2" xfId="6430"/>
    <cellStyle name="Normal 18 4 4 5 2 2" xfId="7938"/>
    <cellStyle name="Normal 18 4 4 5 2 2 2" xfId="30428"/>
    <cellStyle name="Normal 18 4 4 5 2 2 2 2" xfId="30429"/>
    <cellStyle name="Normal 18 4 4 5 2 2 3" xfId="30430"/>
    <cellStyle name="Normal 18 4 4 5 2 2 4" xfId="30431"/>
    <cellStyle name="Normal 18 4 4 5 2 2 5" xfId="30432"/>
    <cellStyle name="Normal 18 4 4 5 2 2 7" xfId="30427"/>
    <cellStyle name="Normal 18 4 4 5 2 3" xfId="30433"/>
    <cellStyle name="Normal 18 4 4 5 2 3 2" xfId="30434"/>
    <cellStyle name="Normal 18 4 4 5 2 4" xfId="30435"/>
    <cellStyle name="Normal 18 4 4 5 2 5" xfId="30436"/>
    <cellStyle name="Normal 18 4 4 5 2 6" xfId="30437"/>
    <cellStyle name="Normal 18 4 4 5 2 8" xfId="30426"/>
    <cellStyle name="Normal 18 4 4 5 3" xfId="7184"/>
    <cellStyle name="Normal 18 4 4 5 3 2" xfId="30439"/>
    <cellStyle name="Normal 18 4 4 5 3 2 2" xfId="30440"/>
    <cellStyle name="Normal 18 4 4 5 3 2 3" xfId="30441"/>
    <cellStyle name="Normal 18 4 4 5 3 2 4" xfId="30442"/>
    <cellStyle name="Normal 18 4 4 5 3 3" xfId="30443"/>
    <cellStyle name="Normal 18 4 4 5 3 4" xfId="30444"/>
    <cellStyle name="Normal 18 4 4 5 3 5" xfId="30445"/>
    <cellStyle name="Normal 18 4 4 5 3 6" xfId="30446"/>
    <cellStyle name="Normal 18 4 4 5 3 8" xfId="30438"/>
    <cellStyle name="Normal 18 4 4 5 4" xfId="30447"/>
    <cellStyle name="Normal 18 4 4 5 4 2" xfId="30448"/>
    <cellStyle name="Normal 18 4 4 5 4 3" xfId="30449"/>
    <cellStyle name="Normal 18 4 4 5 4 4" xfId="30450"/>
    <cellStyle name="Normal 18 4 4 5 5" xfId="30451"/>
    <cellStyle name="Normal 18 4 4 5 6" xfId="30452"/>
    <cellStyle name="Normal 18 4 4 5 7" xfId="30453"/>
    <cellStyle name="Normal 18 4 4 5 8" xfId="30454"/>
    <cellStyle name="Normal 18 4 4 6" xfId="30455"/>
    <cellStyle name="Normal 18 4 4 7" xfId="30456"/>
    <cellStyle name="Normal 18 4 5" xfId="1880"/>
    <cellStyle name="Normal 18 4 5 2" xfId="1881"/>
    <cellStyle name="Normal 18 4 5 2 2" xfId="3302"/>
    <cellStyle name="Normal 18 4 5 2 2 2" xfId="30458"/>
    <cellStyle name="Normal 18 4 5 2 2 4" xfId="30457"/>
    <cellStyle name="Normal 18 4 5 2 3" xfId="30459"/>
    <cellStyle name="Normal 18 4 5 2 4" xfId="30460"/>
    <cellStyle name="Normal 18 4 5 2 4 2" xfId="30461"/>
    <cellStyle name="Normal 18 4 5 2 5" xfId="30462"/>
    <cellStyle name="Normal 18 4 5 2 5 2" xfId="30463"/>
    <cellStyle name="Normal 18 4 5 3" xfId="1882"/>
    <cellStyle name="Normal 18 4 5 4" xfId="3738"/>
    <cellStyle name="Normal 18 4 5 4 10" xfId="30464"/>
    <cellStyle name="Normal 18 4 5 4 2" xfId="6036"/>
    <cellStyle name="Normal 18 4 5 4 2 2" xfId="7544"/>
    <cellStyle name="Normal 18 4 5 4 2 2 2" xfId="30467"/>
    <cellStyle name="Normal 18 4 5 4 2 2 2 2" xfId="30468"/>
    <cellStyle name="Normal 18 4 5 4 2 2 3" xfId="30469"/>
    <cellStyle name="Normal 18 4 5 4 2 2 4" xfId="30470"/>
    <cellStyle name="Normal 18 4 5 4 2 2 5" xfId="30471"/>
    <cellStyle name="Normal 18 4 5 4 2 2 7" xfId="30466"/>
    <cellStyle name="Normal 18 4 5 4 2 3" xfId="30472"/>
    <cellStyle name="Normal 18 4 5 4 2 3 2" xfId="30473"/>
    <cellStyle name="Normal 18 4 5 4 2 4" xfId="30474"/>
    <cellStyle name="Normal 18 4 5 4 2 5" xfId="30475"/>
    <cellStyle name="Normal 18 4 5 4 2 6" xfId="30476"/>
    <cellStyle name="Normal 18 4 5 4 2 8" xfId="30465"/>
    <cellStyle name="Normal 18 4 5 4 3" xfId="6790"/>
    <cellStyle name="Normal 18 4 5 4 3 2" xfId="30478"/>
    <cellStyle name="Normal 18 4 5 4 3 2 2" xfId="30479"/>
    <cellStyle name="Normal 18 4 5 4 3 2 3" xfId="30480"/>
    <cellStyle name="Normal 18 4 5 4 3 2 4" xfId="30481"/>
    <cellStyle name="Normal 18 4 5 4 3 3" xfId="30482"/>
    <cellStyle name="Normal 18 4 5 4 3 4" xfId="30483"/>
    <cellStyle name="Normal 18 4 5 4 3 5" xfId="30484"/>
    <cellStyle name="Normal 18 4 5 4 3 6" xfId="30485"/>
    <cellStyle name="Normal 18 4 5 4 3 8" xfId="30477"/>
    <cellStyle name="Normal 18 4 5 4 4" xfId="30486"/>
    <cellStyle name="Normal 18 4 5 4 4 2" xfId="30487"/>
    <cellStyle name="Normal 18 4 5 4 4 3" xfId="30488"/>
    <cellStyle name="Normal 18 4 5 4 4 4" xfId="30489"/>
    <cellStyle name="Normal 18 4 5 4 5" xfId="30490"/>
    <cellStyle name="Normal 18 4 5 4 6" xfId="30491"/>
    <cellStyle name="Normal 18 4 5 4 7" xfId="30492"/>
    <cellStyle name="Normal 18 4 5 4 8" xfId="30493"/>
    <cellStyle name="Normal 18 4 5 5" xfId="4303"/>
    <cellStyle name="Normal 18 4 5 5 10" xfId="30494"/>
    <cellStyle name="Normal 18 4 5 5 2" xfId="6431"/>
    <cellStyle name="Normal 18 4 5 5 2 2" xfId="7939"/>
    <cellStyle name="Normal 18 4 5 5 2 2 2" xfId="30497"/>
    <cellStyle name="Normal 18 4 5 5 2 2 2 2" xfId="30498"/>
    <cellStyle name="Normal 18 4 5 5 2 2 3" xfId="30499"/>
    <cellStyle name="Normal 18 4 5 5 2 2 4" xfId="30500"/>
    <cellStyle name="Normal 18 4 5 5 2 2 5" xfId="30501"/>
    <cellStyle name="Normal 18 4 5 5 2 2 7" xfId="30496"/>
    <cellStyle name="Normal 18 4 5 5 2 3" xfId="30502"/>
    <cellStyle name="Normal 18 4 5 5 2 3 2" xfId="30503"/>
    <cellStyle name="Normal 18 4 5 5 2 4" xfId="30504"/>
    <cellStyle name="Normal 18 4 5 5 2 5" xfId="30505"/>
    <cellStyle name="Normal 18 4 5 5 2 6" xfId="30506"/>
    <cellStyle name="Normal 18 4 5 5 2 8" xfId="30495"/>
    <cellStyle name="Normal 18 4 5 5 3" xfId="7185"/>
    <cellStyle name="Normal 18 4 5 5 3 2" xfId="30508"/>
    <cellStyle name="Normal 18 4 5 5 3 2 2" xfId="30509"/>
    <cellStyle name="Normal 18 4 5 5 3 2 3" xfId="30510"/>
    <cellStyle name="Normal 18 4 5 5 3 2 4" xfId="30511"/>
    <cellStyle name="Normal 18 4 5 5 3 3" xfId="30512"/>
    <cellStyle name="Normal 18 4 5 5 3 4" xfId="30513"/>
    <cellStyle name="Normal 18 4 5 5 3 5" xfId="30514"/>
    <cellStyle name="Normal 18 4 5 5 3 6" xfId="30515"/>
    <cellStyle name="Normal 18 4 5 5 3 8" xfId="30507"/>
    <cellStyle name="Normal 18 4 5 5 4" xfId="30516"/>
    <cellStyle name="Normal 18 4 5 5 4 2" xfId="30517"/>
    <cellStyle name="Normal 18 4 5 5 4 3" xfId="30518"/>
    <cellStyle name="Normal 18 4 5 5 4 4" xfId="30519"/>
    <cellStyle name="Normal 18 4 5 5 5" xfId="30520"/>
    <cellStyle name="Normal 18 4 5 5 6" xfId="30521"/>
    <cellStyle name="Normal 18 4 5 5 7" xfId="30522"/>
    <cellStyle name="Normal 18 4 5 5 8" xfId="30523"/>
    <cellStyle name="Normal 18 4 5 6" xfId="30524"/>
    <cellStyle name="Normal 18 4 5 7" xfId="30525"/>
    <cellStyle name="Normal 18 4 6" xfId="1883"/>
    <cellStyle name="Normal 18 4 6 2" xfId="1884"/>
    <cellStyle name="Normal 18 4 6 2 2" xfId="3303"/>
    <cellStyle name="Normal 18 4 6 2 2 2" xfId="30527"/>
    <cellStyle name="Normal 18 4 6 2 2 4" xfId="30526"/>
    <cellStyle name="Normal 18 4 6 2 3" xfId="30528"/>
    <cellStyle name="Normal 18 4 6 2 4" xfId="30529"/>
    <cellStyle name="Normal 18 4 6 2 4 2" xfId="30530"/>
    <cellStyle name="Normal 18 4 6 2 5" xfId="30531"/>
    <cellStyle name="Normal 18 4 6 2 5 2" xfId="30532"/>
    <cellStyle name="Normal 18 4 6 3" xfId="1885"/>
    <cellStyle name="Normal 18 4 6 4" xfId="3737"/>
    <cellStyle name="Normal 18 4 6 4 10" xfId="30533"/>
    <cellStyle name="Normal 18 4 6 4 2" xfId="6035"/>
    <cellStyle name="Normal 18 4 6 4 2 2" xfId="7543"/>
    <cellStyle name="Normal 18 4 6 4 2 2 2" xfId="30536"/>
    <cellStyle name="Normal 18 4 6 4 2 2 2 2" xfId="30537"/>
    <cellStyle name="Normal 18 4 6 4 2 2 3" xfId="30538"/>
    <cellStyle name="Normal 18 4 6 4 2 2 4" xfId="30539"/>
    <cellStyle name="Normal 18 4 6 4 2 2 5" xfId="30540"/>
    <cellStyle name="Normal 18 4 6 4 2 2 7" xfId="30535"/>
    <cellStyle name="Normal 18 4 6 4 2 3" xfId="30541"/>
    <cellStyle name="Normal 18 4 6 4 2 3 2" xfId="30542"/>
    <cellStyle name="Normal 18 4 6 4 2 4" xfId="30543"/>
    <cellStyle name="Normal 18 4 6 4 2 5" xfId="30544"/>
    <cellStyle name="Normal 18 4 6 4 2 6" xfId="30545"/>
    <cellStyle name="Normal 18 4 6 4 2 8" xfId="30534"/>
    <cellStyle name="Normal 18 4 6 4 3" xfId="6789"/>
    <cellStyle name="Normal 18 4 6 4 3 2" xfId="30547"/>
    <cellStyle name="Normal 18 4 6 4 3 2 2" xfId="30548"/>
    <cellStyle name="Normal 18 4 6 4 3 2 3" xfId="30549"/>
    <cellStyle name="Normal 18 4 6 4 3 2 4" xfId="30550"/>
    <cellStyle name="Normal 18 4 6 4 3 3" xfId="30551"/>
    <cellStyle name="Normal 18 4 6 4 3 4" xfId="30552"/>
    <cellStyle name="Normal 18 4 6 4 3 5" xfId="30553"/>
    <cellStyle name="Normal 18 4 6 4 3 6" xfId="30554"/>
    <cellStyle name="Normal 18 4 6 4 3 8" xfId="30546"/>
    <cellStyle name="Normal 18 4 6 4 4" xfId="30555"/>
    <cellStyle name="Normal 18 4 6 4 4 2" xfId="30556"/>
    <cellStyle name="Normal 18 4 6 4 4 3" xfId="30557"/>
    <cellStyle name="Normal 18 4 6 4 4 4" xfId="30558"/>
    <cellStyle name="Normal 18 4 6 4 5" xfId="30559"/>
    <cellStyle name="Normal 18 4 6 4 6" xfId="30560"/>
    <cellStyle name="Normal 18 4 6 4 7" xfId="30561"/>
    <cellStyle name="Normal 18 4 6 4 8" xfId="30562"/>
    <cellStyle name="Normal 18 4 6 5" xfId="4304"/>
    <cellStyle name="Normal 18 4 6 5 10" xfId="30563"/>
    <cellStyle name="Normal 18 4 6 5 2" xfId="6432"/>
    <cellStyle name="Normal 18 4 6 5 2 2" xfId="7940"/>
    <cellStyle name="Normal 18 4 6 5 2 2 2" xfId="30566"/>
    <cellStyle name="Normal 18 4 6 5 2 2 2 2" xfId="30567"/>
    <cellStyle name="Normal 18 4 6 5 2 2 3" xfId="30568"/>
    <cellStyle name="Normal 18 4 6 5 2 2 4" xfId="30569"/>
    <cellStyle name="Normal 18 4 6 5 2 2 5" xfId="30570"/>
    <cellStyle name="Normal 18 4 6 5 2 2 7" xfId="30565"/>
    <cellStyle name="Normal 18 4 6 5 2 3" xfId="30571"/>
    <cellStyle name="Normal 18 4 6 5 2 3 2" xfId="30572"/>
    <cellStyle name="Normal 18 4 6 5 2 4" xfId="30573"/>
    <cellStyle name="Normal 18 4 6 5 2 5" xfId="30574"/>
    <cellStyle name="Normal 18 4 6 5 2 6" xfId="30575"/>
    <cellStyle name="Normal 18 4 6 5 2 8" xfId="30564"/>
    <cellStyle name="Normal 18 4 6 5 3" xfId="7186"/>
    <cellStyle name="Normal 18 4 6 5 3 2" xfId="30577"/>
    <cellStyle name="Normal 18 4 6 5 3 2 2" xfId="30578"/>
    <cellStyle name="Normal 18 4 6 5 3 2 3" xfId="30579"/>
    <cellStyle name="Normal 18 4 6 5 3 2 4" xfId="30580"/>
    <cellStyle name="Normal 18 4 6 5 3 3" xfId="30581"/>
    <cellStyle name="Normal 18 4 6 5 3 4" xfId="30582"/>
    <cellStyle name="Normal 18 4 6 5 3 5" xfId="30583"/>
    <cellStyle name="Normal 18 4 6 5 3 6" xfId="30584"/>
    <cellStyle name="Normal 18 4 6 5 3 8" xfId="30576"/>
    <cellStyle name="Normal 18 4 6 5 4" xfId="30585"/>
    <cellStyle name="Normal 18 4 6 5 4 2" xfId="30586"/>
    <cellStyle name="Normal 18 4 6 5 4 3" xfId="30587"/>
    <cellStyle name="Normal 18 4 6 5 4 4" xfId="30588"/>
    <cellStyle name="Normal 18 4 6 5 5" xfId="30589"/>
    <cellStyle name="Normal 18 4 6 5 6" xfId="30590"/>
    <cellStyle name="Normal 18 4 6 5 7" xfId="30591"/>
    <cellStyle name="Normal 18 4 6 5 8" xfId="30592"/>
    <cellStyle name="Normal 18 4 6 6" xfId="30593"/>
    <cellStyle name="Normal 18 4 6 7" xfId="30594"/>
    <cellStyle name="Normal 18 4 7" xfId="1886"/>
    <cellStyle name="Normal 18 4 7 2" xfId="1887"/>
    <cellStyle name="Normal 18 4 7 2 2" xfId="3304"/>
    <cellStyle name="Normal 18 4 7 2 2 2" xfId="30596"/>
    <cellStyle name="Normal 18 4 7 2 2 4" xfId="30595"/>
    <cellStyle name="Normal 18 4 7 2 3" xfId="30597"/>
    <cellStyle name="Normal 18 4 7 2 4" xfId="30598"/>
    <cellStyle name="Normal 18 4 7 2 4 2" xfId="30599"/>
    <cellStyle name="Normal 18 4 7 2 5" xfId="30600"/>
    <cellStyle name="Normal 18 4 7 2 5 2" xfId="30601"/>
    <cellStyle name="Normal 18 4 7 3" xfId="1888"/>
    <cellStyle name="Normal 18 4 7 4" xfId="3736"/>
    <cellStyle name="Normal 18 4 7 4 10" xfId="30602"/>
    <cellStyle name="Normal 18 4 7 4 2" xfId="6034"/>
    <cellStyle name="Normal 18 4 7 4 2 2" xfId="7542"/>
    <cellStyle name="Normal 18 4 7 4 2 2 2" xfId="30605"/>
    <cellStyle name="Normal 18 4 7 4 2 2 2 2" xfId="30606"/>
    <cellStyle name="Normal 18 4 7 4 2 2 3" xfId="30607"/>
    <cellStyle name="Normal 18 4 7 4 2 2 4" xfId="30608"/>
    <cellStyle name="Normal 18 4 7 4 2 2 5" xfId="30609"/>
    <cellStyle name="Normal 18 4 7 4 2 2 7" xfId="30604"/>
    <cellStyle name="Normal 18 4 7 4 2 3" xfId="30610"/>
    <cellStyle name="Normal 18 4 7 4 2 3 2" xfId="30611"/>
    <cellStyle name="Normal 18 4 7 4 2 4" xfId="30612"/>
    <cellStyle name="Normal 18 4 7 4 2 5" xfId="30613"/>
    <cellStyle name="Normal 18 4 7 4 2 6" xfId="30614"/>
    <cellStyle name="Normal 18 4 7 4 2 8" xfId="30603"/>
    <cellStyle name="Normal 18 4 7 4 3" xfId="6788"/>
    <cellStyle name="Normal 18 4 7 4 3 2" xfId="30616"/>
    <cellStyle name="Normal 18 4 7 4 3 2 2" xfId="30617"/>
    <cellStyle name="Normal 18 4 7 4 3 2 3" xfId="30618"/>
    <cellStyle name="Normal 18 4 7 4 3 2 4" xfId="30619"/>
    <cellStyle name="Normal 18 4 7 4 3 3" xfId="30620"/>
    <cellStyle name="Normal 18 4 7 4 3 4" xfId="30621"/>
    <cellStyle name="Normal 18 4 7 4 3 5" xfId="30622"/>
    <cellStyle name="Normal 18 4 7 4 3 6" xfId="30623"/>
    <cellStyle name="Normal 18 4 7 4 3 8" xfId="30615"/>
    <cellStyle name="Normal 18 4 7 4 4" xfId="30624"/>
    <cellStyle name="Normal 18 4 7 4 4 2" xfId="30625"/>
    <cellStyle name="Normal 18 4 7 4 4 3" xfId="30626"/>
    <cellStyle name="Normal 18 4 7 4 4 4" xfId="30627"/>
    <cellStyle name="Normal 18 4 7 4 5" xfId="30628"/>
    <cellStyle name="Normal 18 4 7 4 6" xfId="30629"/>
    <cellStyle name="Normal 18 4 7 4 7" xfId="30630"/>
    <cellStyle name="Normal 18 4 7 4 8" xfId="30631"/>
    <cellStyle name="Normal 18 4 7 5" xfId="4305"/>
    <cellStyle name="Normal 18 4 7 5 10" xfId="30632"/>
    <cellStyle name="Normal 18 4 7 5 2" xfId="6433"/>
    <cellStyle name="Normal 18 4 7 5 2 2" xfId="7941"/>
    <cellStyle name="Normal 18 4 7 5 2 2 2" xfId="30635"/>
    <cellStyle name="Normal 18 4 7 5 2 2 2 2" xfId="30636"/>
    <cellStyle name="Normal 18 4 7 5 2 2 3" xfId="30637"/>
    <cellStyle name="Normal 18 4 7 5 2 2 4" xfId="30638"/>
    <cellStyle name="Normal 18 4 7 5 2 2 5" xfId="30639"/>
    <cellStyle name="Normal 18 4 7 5 2 2 7" xfId="30634"/>
    <cellStyle name="Normal 18 4 7 5 2 3" xfId="30640"/>
    <cellStyle name="Normal 18 4 7 5 2 3 2" xfId="30641"/>
    <cellStyle name="Normal 18 4 7 5 2 4" xfId="30642"/>
    <cellStyle name="Normal 18 4 7 5 2 5" xfId="30643"/>
    <cellStyle name="Normal 18 4 7 5 2 6" xfId="30644"/>
    <cellStyle name="Normal 18 4 7 5 2 8" xfId="30633"/>
    <cellStyle name="Normal 18 4 7 5 3" xfId="7187"/>
    <cellStyle name="Normal 18 4 7 5 3 2" xfId="30646"/>
    <cellStyle name="Normal 18 4 7 5 3 2 2" xfId="30647"/>
    <cellStyle name="Normal 18 4 7 5 3 2 3" xfId="30648"/>
    <cellStyle name="Normal 18 4 7 5 3 2 4" xfId="30649"/>
    <cellStyle name="Normal 18 4 7 5 3 3" xfId="30650"/>
    <cellStyle name="Normal 18 4 7 5 3 4" xfId="30651"/>
    <cellStyle name="Normal 18 4 7 5 3 5" xfId="30652"/>
    <cellStyle name="Normal 18 4 7 5 3 6" xfId="30653"/>
    <cellStyle name="Normal 18 4 7 5 3 8" xfId="30645"/>
    <cellStyle name="Normal 18 4 7 5 4" xfId="30654"/>
    <cellStyle name="Normal 18 4 7 5 4 2" xfId="30655"/>
    <cellStyle name="Normal 18 4 7 5 4 3" xfId="30656"/>
    <cellStyle name="Normal 18 4 7 5 4 4" xfId="30657"/>
    <cellStyle name="Normal 18 4 7 5 5" xfId="30658"/>
    <cellStyle name="Normal 18 4 7 5 6" xfId="30659"/>
    <cellStyle name="Normal 18 4 7 5 7" xfId="30660"/>
    <cellStyle name="Normal 18 4 7 5 8" xfId="30661"/>
    <cellStyle name="Normal 18 4 7 6" xfId="30662"/>
    <cellStyle name="Normal 18 4 7 7" xfId="30663"/>
    <cellStyle name="Normal 18 4 8" xfId="1889"/>
    <cellStyle name="Normal 18 4 8 2" xfId="1890"/>
    <cellStyle name="Normal 18 4 8 2 2" xfId="3305"/>
    <cellStyle name="Normal 18 4 8 2 2 2" xfId="30665"/>
    <cellStyle name="Normal 18 4 8 2 2 4" xfId="30664"/>
    <cellStyle name="Normal 18 4 8 2 3" xfId="30666"/>
    <cellStyle name="Normal 18 4 8 2 4" xfId="30667"/>
    <cellStyle name="Normal 18 4 8 2 4 2" xfId="30668"/>
    <cellStyle name="Normal 18 4 8 2 5" xfId="30669"/>
    <cellStyle name="Normal 18 4 8 2 5 2" xfId="30670"/>
    <cellStyle name="Normal 18 4 8 3" xfId="1891"/>
    <cellStyle name="Normal 18 4 8 4" xfId="3735"/>
    <cellStyle name="Normal 18 4 8 4 10" xfId="30671"/>
    <cellStyle name="Normal 18 4 8 4 2" xfId="6033"/>
    <cellStyle name="Normal 18 4 8 4 2 2" xfId="7541"/>
    <cellStyle name="Normal 18 4 8 4 2 2 2" xfId="30674"/>
    <cellStyle name="Normal 18 4 8 4 2 2 2 2" xfId="30675"/>
    <cellStyle name="Normal 18 4 8 4 2 2 3" xfId="30676"/>
    <cellStyle name="Normal 18 4 8 4 2 2 4" xfId="30677"/>
    <cellStyle name="Normal 18 4 8 4 2 2 5" xfId="30678"/>
    <cellStyle name="Normal 18 4 8 4 2 2 7" xfId="30673"/>
    <cellStyle name="Normal 18 4 8 4 2 3" xfId="30679"/>
    <cellStyle name="Normal 18 4 8 4 2 3 2" xfId="30680"/>
    <cellStyle name="Normal 18 4 8 4 2 4" xfId="30681"/>
    <cellStyle name="Normal 18 4 8 4 2 5" xfId="30682"/>
    <cellStyle name="Normal 18 4 8 4 2 6" xfId="30683"/>
    <cellStyle name="Normal 18 4 8 4 2 8" xfId="30672"/>
    <cellStyle name="Normal 18 4 8 4 3" xfId="6787"/>
    <cellStyle name="Normal 18 4 8 4 3 2" xfId="30685"/>
    <cellStyle name="Normal 18 4 8 4 3 2 2" xfId="30686"/>
    <cellStyle name="Normal 18 4 8 4 3 2 3" xfId="30687"/>
    <cellStyle name="Normal 18 4 8 4 3 2 4" xfId="30688"/>
    <cellStyle name="Normal 18 4 8 4 3 3" xfId="30689"/>
    <cellStyle name="Normal 18 4 8 4 3 4" xfId="30690"/>
    <cellStyle name="Normal 18 4 8 4 3 5" xfId="30691"/>
    <cellStyle name="Normal 18 4 8 4 3 6" xfId="30692"/>
    <cellStyle name="Normal 18 4 8 4 3 8" xfId="30684"/>
    <cellStyle name="Normal 18 4 8 4 4" xfId="30693"/>
    <cellStyle name="Normal 18 4 8 4 4 2" xfId="30694"/>
    <cellStyle name="Normal 18 4 8 4 4 3" xfId="30695"/>
    <cellStyle name="Normal 18 4 8 4 4 4" xfId="30696"/>
    <cellStyle name="Normal 18 4 8 4 5" xfId="30697"/>
    <cellStyle name="Normal 18 4 8 4 6" xfId="30698"/>
    <cellStyle name="Normal 18 4 8 4 7" xfId="30699"/>
    <cellStyle name="Normal 18 4 8 4 8" xfId="30700"/>
    <cellStyle name="Normal 18 4 8 5" xfId="4306"/>
    <cellStyle name="Normal 18 4 8 5 10" xfId="30701"/>
    <cellStyle name="Normal 18 4 8 5 2" xfId="6434"/>
    <cellStyle name="Normal 18 4 8 5 2 2" xfId="7942"/>
    <cellStyle name="Normal 18 4 8 5 2 2 2" xfId="30704"/>
    <cellStyle name="Normal 18 4 8 5 2 2 2 2" xfId="30705"/>
    <cellStyle name="Normal 18 4 8 5 2 2 3" xfId="30706"/>
    <cellStyle name="Normal 18 4 8 5 2 2 4" xfId="30707"/>
    <cellStyle name="Normal 18 4 8 5 2 2 5" xfId="30708"/>
    <cellStyle name="Normal 18 4 8 5 2 2 7" xfId="30703"/>
    <cellStyle name="Normal 18 4 8 5 2 3" xfId="30709"/>
    <cellStyle name="Normal 18 4 8 5 2 3 2" xfId="30710"/>
    <cellStyle name="Normal 18 4 8 5 2 4" xfId="30711"/>
    <cellStyle name="Normal 18 4 8 5 2 5" xfId="30712"/>
    <cellStyle name="Normal 18 4 8 5 2 6" xfId="30713"/>
    <cellStyle name="Normal 18 4 8 5 2 8" xfId="30702"/>
    <cellStyle name="Normal 18 4 8 5 3" xfId="7188"/>
    <cellStyle name="Normal 18 4 8 5 3 2" xfId="30715"/>
    <cellStyle name="Normal 18 4 8 5 3 2 2" xfId="30716"/>
    <cellStyle name="Normal 18 4 8 5 3 2 3" xfId="30717"/>
    <cellStyle name="Normal 18 4 8 5 3 2 4" xfId="30718"/>
    <cellStyle name="Normal 18 4 8 5 3 3" xfId="30719"/>
    <cellStyle name="Normal 18 4 8 5 3 4" xfId="30720"/>
    <cellStyle name="Normal 18 4 8 5 3 5" xfId="30721"/>
    <cellStyle name="Normal 18 4 8 5 3 6" xfId="30722"/>
    <cellStyle name="Normal 18 4 8 5 3 8" xfId="30714"/>
    <cellStyle name="Normal 18 4 8 5 4" xfId="30723"/>
    <cellStyle name="Normal 18 4 8 5 4 2" xfId="30724"/>
    <cellStyle name="Normal 18 4 8 5 4 3" xfId="30725"/>
    <cellStyle name="Normal 18 4 8 5 4 4" xfId="30726"/>
    <cellStyle name="Normal 18 4 8 5 5" xfId="30727"/>
    <cellStyle name="Normal 18 4 8 5 6" xfId="30728"/>
    <cellStyle name="Normal 18 4 8 5 7" xfId="30729"/>
    <cellStyle name="Normal 18 4 8 5 8" xfId="30730"/>
    <cellStyle name="Normal 18 4 8 6" xfId="30731"/>
    <cellStyle name="Normal 18 4 8 7" xfId="30732"/>
    <cellStyle name="Normal 18 4 9" xfId="1892"/>
    <cellStyle name="Normal 18 4 9 2" xfId="1893"/>
    <cellStyle name="Normal 18 4 9 2 2" xfId="3306"/>
    <cellStyle name="Normal 18 4 9 2 2 2" xfId="30734"/>
    <cellStyle name="Normal 18 4 9 2 2 4" xfId="30733"/>
    <cellStyle name="Normal 18 4 9 2 3" xfId="30735"/>
    <cellStyle name="Normal 18 4 9 2 4" xfId="30736"/>
    <cellStyle name="Normal 18 4 9 2 4 2" xfId="30737"/>
    <cellStyle name="Normal 18 4 9 2 5" xfId="30738"/>
    <cellStyle name="Normal 18 4 9 2 5 2" xfId="30739"/>
    <cellStyle name="Normal 18 4 9 3" xfId="1894"/>
    <cellStyle name="Normal 18 4 9 4" xfId="3734"/>
    <cellStyle name="Normal 18 4 9 4 10" xfId="30740"/>
    <cellStyle name="Normal 18 4 9 4 2" xfId="6032"/>
    <cellStyle name="Normal 18 4 9 4 2 2" xfId="7540"/>
    <cellStyle name="Normal 18 4 9 4 2 2 2" xfId="30743"/>
    <cellStyle name="Normal 18 4 9 4 2 2 2 2" xfId="30744"/>
    <cellStyle name="Normal 18 4 9 4 2 2 3" xfId="30745"/>
    <cellStyle name="Normal 18 4 9 4 2 2 4" xfId="30746"/>
    <cellStyle name="Normal 18 4 9 4 2 2 5" xfId="30747"/>
    <cellStyle name="Normal 18 4 9 4 2 2 7" xfId="30742"/>
    <cellStyle name="Normal 18 4 9 4 2 3" xfId="30748"/>
    <cellStyle name="Normal 18 4 9 4 2 3 2" xfId="30749"/>
    <cellStyle name="Normal 18 4 9 4 2 4" xfId="30750"/>
    <cellStyle name="Normal 18 4 9 4 2 5" xfId="30751"/>
    <cellStyle name="Normal 18 4 9 4 2 6" xfId="30752"/>
    <cellStyle name="Normal 18 4 9 4 2 8" xfId="30741"/>
    <cellStyle name="Normal 18 4 9 4 3" xfId="6786"/>
    <cellStyle name="Normal 18 4 9 4 3 2" xfId="30754"/>
    <cellStyle name="Normal 18 4 9 4 3 2 2" xfId="30755"/>
    <cellStyle name="Normal 18 4 9 4 3 2 3" xfId="30756"/>
    <cellStyle name="Normal 18 4 9 4 3 2 4" xfId="30757"/>
    <cellStyle name="Normal 18 4 9 4 3 3" xfId="30758"/>
    <cellStyle name="Normal 18 4 9 4 3 4" xfId="30759"/>
    <cellStyle name="Normal 18 4 9 4 3 5" xfId="30760"/>
    <cellStyle name="Normal 18 4 9 4 3 6" xfId="30761"/>
    <cellStyle name="Normal 18 4 9 4 3 8" xfId="30753"/>
    <cellStyle name="Normal 18 4 9 4 4" xfId="30762"/>
    <cellStyle name="Normal 18 4 9 4 4 2" xfId="30763"/>
    <cellStyle name="Normal 18 4 9 4 4 3" xfId="30764"/>
    <cellStyle name="Normal 18 4 9 4 4 4" xfId="30765"/>
    <cellStyle name="Normal 18 4 9 4 5" xfId="30766"/>
    <cellStyle name="Normal 18 4 9 4 6" xfId="30767"/>
    <cellStyle name="Normal 18 4 9 4 7" xfId="30768"/>
    <cellStyle name="Normal 18 4 9 4 8" xfId="30769"/>
    <cellStyle name="Normal 18 4 9 5" xfId="4307"/>
    <cellStyle name="Normal 18 4 9 5 10" xfId="30770"/>
    <cellStyle name="Normal 18 4 9 5 2" xfId="6435"/>
    <cellStyle name="Normal 18 4 9 5 2 2" xfId="7943"/>
    <cellStyle name="Normal 18 4 9 5 2 2 2" xfId="30773"/>
    <cellStyle name="Normal 18 4 9 5 2 2 2 2" xfId="30774"/>
    <cellStyle name="Normal 18 4 9 5 2 2 3" xfId="30775"/>
    <cellStyle name="Normal 18 4 9 5 2 2 4" xfId="30776"/>
    <cellStyle name="Normal 18 4 9 5 2 2 5" xfId="30777"/>
    <cellStyle name="Normal 18 4 9 5 2 2 7" xfId="30772"/>
    <cellStyle name="Normal 18 4 9 5 2 3" xfId="30778"/>
    <cellStyle name="Normal 18 4 9 5 2 3 2" xfId="30779"/>
    <cellStyle name="Normal 18 4 9 5 2 4" xfId="30780"/>
    <cellStyle name="Normal 18 4 9 5 2 5" xfId="30781"/>
    <cellStyle name="Normal 18 4 9 5 2 6" xfId="30782"/>
    <cellStyle name="Normal 18 4 9 5 2 8" xfId="30771"/>
    <cellStyle name="Normal 18 4 9 5 3" xfId="7189"/>
    <cellStyle name="Normal 18 4 9 5 3 2" xfId="30784"/>
    <cellStyle name="Normal 18 4 9 5 3 2 2" xfId="30785"/>
    <cellStyle name="Normal 18 4 9 5 3 2 3" xfId="30786"/>
    <cellStyle name="Normal 18 4 9 5 3 2 4" xfId="30787"/>
    <cellStyle name="Normal 18 4 9 5 3 3" xfId="30788"/>
    <cellStyle name="Normal 18 4 9 5 3 4" xfId="30789"/>
    <cellStyle name="Normal 18 4 9 5 3 5" xfId="30790"/>
    <cellStyle name="Normal 18 4 9 5 3 6" xfId="30791"/>
    <cellStyle name="Normal 18 4 9 5 3 8" xfId="30783"/>
    <cellStyle name="Normal 18 4 9 5 4" xfId="30792"/>
    <cellStyle name="Normal 18 4 9 5 4 2" xfId="30793"/>
    <cellStyle name="Normal 18 4 9 5 4 3" xfId="30794"/>
    <cellStyle name="Normal 18 4 9 5 4 4" xfId="30795"/>
    <cellStyle name="Normal 18 4 9 5 5" xfId="30796"/>
    <cellStyle name="Normal 18 4 9 5 6" xfId="30797"/>
    <cellStyle name="Normal 18 4 9 5 7" xfId="30798"/>
    <cellStyle name="Normal 18 4 9 5 8" xfId="30799"/>
    <cellStyle name="Normal 18 4 9 6" xfId="30800"/>
    <cellStyle name="Normal 18 4 9 7" xfId="30801"/>
    <cellStyle name="Normal 18 40" xfId="1895"/>
    <cellStyle name="Normal 18 41" xfId="4451"/>
    <cellStyle name="Normal 18 41 2" xfId="30802"/>
    <cellStyle name="Normal 18 42" xfId="30803"/>
    <cellStyle name="Normal 18 43" xfId="30804"/>
    <cellStyle name="Normal 18 5" xfId="1896"/>
    <cellStyle name="Normal 18 5 2" xfId="30805"/>
    <cellStyle name="Normal 18 5 3" xfId="8195"/>
    <cellStyle name="Normal 18 6" xfId="1897"/>
    <cellStyle name="Normal 18 7" xfId="1898"/>
    <cellStyle name="Normal 18 8" xfId="1899"/>
    <cellStyle name="Normal 18 9" xfId="1900"/>
    <cellStyle name="Normal 18_ALL-Saturs" xfId="2780"/>
    <cellStyle name="Normal 19" xfId="1901"/>
    <cellStyle name="Normal 19 10" xfId="1902"/>
    <cellStyle name="Normal 19 11" xfId="1903"/>
    <cellStyle name="Normal 19 12" xfId="1904"/>
    <cellStyle name="Normal 19 13" xfId="1905"/>
    <cellStyle name="Normal 19 14" xfId="4452"/>
    <cellStyle name="Normal 19 15" xfId="30806"/>
    <cellStyle name="Normal 19 16" xfId="30807"/>
    <cellStyle name="Normal 19 2" xfId="1906"/>
    <cellStyle name="Normal 19 2 2" xfId="30808"/>
    <cellStyle name="Normal 19 2 3" xfId="8093"/>
    <cellStyle name="Normal 19 3" xfId="1907"/>
    <cellStyle name="Normal 19 3 2" xfId="30809"/>
    <cellStyle name="Normal 19 3 3" xfId="8094"/>
    <cellStyle name="Normal 19 4" xfId="1908"/>
    <cellStyle name="Normal 19 4 2" xfId="30810"/>
    <cellStyle name="Normal 19 4 3" xfId="8092"/>
    <cellStyle name="Normal 19 5" xfId="1909"/>
    <cellStyle name="Normal 19 5 2" xfId="30811"/>
    <cellStyle name="Normal 19 5 3" xfId="8196"/>
    <cellStyle name="Normal 19 6" xfId="1910"/>
    <cellStyle name="Normal 19 7" xfId="1911"/>
    <cellStyle name="Normal 19 8" xfId="1912"/>
    <cellStyle name="Normal 19 9" xfId="1913"/>
    <cellStyle name="Normal 2" xfId="1914"/>
    <cellStyle name="Normal 2 10" xfId="30812"/>
    <cellStyle name="Normal 2 11" xfId="30813"/>
    <cellStyle name="Normal 2 2" xfId="1915"/>
    <cellStyle name="Normal 2 2 2" xfId="3307"/>
    <cellStyle name="Normal 2 2 2 2" xfId="3308"/>
    <cellStyle name="Normal 2 2 2 3" xfId="30814"/>
    <cellStyle name="Normal 2 2 2 4" xfId="30815"/>
    <cellStyle name="Normal 2 2 3" xfId="2782"/>
    <cellStyle name="Normal 2 2 4" xfId="8096"/>
    <cellStyle name="Normal 2 2 5" xfId="8197"/>
    <cellStyle name="Normal 2 2 6" xfId="30816"/>
    <cellStyle name="Normal 2 3" xfId="1916"/>
    <cellStyle name="Normal 2 3 2" xfId="3960"/>
    <cellStyle name="Normal 2 3 3" xfId="2783"/>
    <cellStyle name="Normal 2 3 4" xfId="30817"/>
    <cellStyle name="Normal 2 3 5" xfId="30818"/>
    <cellStyle name="Normal 2 3 6" xfId="30819"/>
    <cellStyle name="Normal 2 4" xfId="1917"/>
    <cellStyle name="Normal 2 4 2" xfId="1918"/>
    <cellStyle name="Normal 2 4 3" xfId="3961"/>
    <cellStyle name="Normal 2 4 4" xfId="2784"/>
    <cellStyle name="Normal 2 4 5" xfId="30820"/>
    <cellStyle name="Normal 2 4 6" xfId="30821"/>
    <cellStyle name="Normal 2 4 7" xfId="30822"/>
    <cellStyle name="Normal 2 4_Daudzumi" xfId="3309"/>
    <cellStyle name="Normal 2 5" xfId="4429"/>
    <cellStyle name="Normal 2 5 2" xfId="30823"/>
    <cellStyle name="Normal 2 5 3" xfId="8095"/>
    <cellStyle name="Normal 2 6" xfId="2781"/>
    <cellStyle name="Normal 2 6 2" xfId="30824"/>
    <cellStyle name="Normal 2 6 3" xfId="30825"/>
    <cellStyle name="Normal 2 6 4" xfId="30826"/>
    <cellStyle name="Normal 2 7" xfId="30827"/>
    <cellStyle name="Normal 2 8" xfId="30828"/>
    <cellStyle name="Normal 2 9" xfId="30829"/>
    <cellStyle name="Normal 2_Horizontalo liknu elementu tabula" xfId="1919"/>
    <cellStyle name="Normal 20" xfId="1920"/>
    <cellStyle name="Normal 20 10" xfId="1921"/>
    <cellStyle name="Normal 20 11" xfId="1922"/>
    <cellStyle name="Normal 20 12" xfId="1923"/>
    <cellStyle name="Normal 20 13" xfId="1924"/>
    <cellStyle name="Normal 20 14" xfId="4453"/>
    <cellStyle name="Normal 20 15" xfId="30830"/>
    <cellStyle name="Normal 20 16" xfId="30831"/>
    <cellStyle name="Normal 20 2" xfId="1925"/>
    <cellStyle name="Normal 20 2 2" xfId="30832"/>
    <cellStyle name="Normal 20 2 3" xfId="8098"/>
    <cellStyle name="Normal 20 3" xfId="1926"/>
    <cellStyle name="Normal 20 3 2" xfId="30833"/>
    <cellStyle name="Normal 20 3 3" xfId="8099"/>
    <cellStyle name="Normal 20 4" xfId="1927"/>
    <cellStyle name="Normal 20 4 2" xfId="30834"/>
    <cellStyle name="Normal 20 4 3" xfId="8097"/>
    <cellStyle name="Normal 20 5" xfId="1928"/>
    <cellStyle name="Normal 20 5 2" xfId="30835"/>
    <cellStyle name="Normal 20 5 3" xfId="8198"/>
    <cellStyle name="Normal 20 6" xfId="1929"/>
    <cellStyle name="Normal 20 7" xfId="1930"/>
    <cellStyle name="Normal 20 8" xfId="1931"/>
    <cellStyle name="Normal 20 9" xfId="1932"/>
    <cellStyle name="Normal 21" xfId="1933"/>
    <cellStyle name="Normal 21 10" xfId="1934"/>
    <cellStyle name="Normal 21 11" xfId="1935"/>
    <cellStyle name="Normal 21 12" xfId="1936"/>
    <cellStyle name="Normal 21 13" xfId="1937"/>
    <cellStyle name="Normal 21 14" xfId="4454"/>
    <cellStyle name="Normal 21 15" xfId="30836"/>
    <cellStyle name="Normal 21 16" xfId="30837"/>
    <cellStyle name="Normal 21 2" xfId="1938"/>
    <cellStyle name="Normal 21 2 2" xfId="30838"/>
    <cellStyle name="Normal 21 2 3" xfId="8101"/>
    <cellStyle name="Normal 21 3" xfId="1939"/>
    <cellStyle name="Normal 21 3 2" xfId="30839"/>
    <cellStyle name="Normal 21 3 3" xfId="8102"/>
    <cellStyle name="Normal 21 4" xfId="1940"/>
    <cellStyle name="Normal 21 4 2" xfId="30840"/>
    <cellStyle name="Normal 21 4 3" xfId="8100"/>
    <cellStyle name="Normal 21 5" xfId="1941"/>
    <cellStyle name="Normal 21 5 2" xfId="30841"/>
    <cellStyle name="Normal 21 5 3" xfId="8199"/>
    <cellStyle name="Normal 21 6" xfId="1942"/>
    <cellStyle name="Normal 21 7" xfId="1943"/>
    <cellStyle name="Normal 21 8" xfId="1944"/>
    <cellStyle name="Normal 21 9" xfId="1945"/>
    <cellStyle name="Normal 22" xfId="1946"/>
    <cellStyle name="Normal 22 10" xfId="1947"/>
    <cellStyle name="Normal 22 11" xfId="1948"/>
    <cellStyle name="Normal 22 12" xfId="1949"/>
    <cellStyle name="Normal 22 13" xfId="1950"/>
    <cellStyle name="Normal 22 14" xfId="4455"/>
    <cellStyle name="Normal 22 15" xfId="30842"/>
    <cellStyle name="Normal 22 16" xfId="30843"/>
    <cellStyle name="Normal 22 2" xfId="1951"/>
    <cellStyle name="Normal 22 2 2" xfId="30844"/>
    <cellStyle name="Normal 22 2 3" xfId="8104"/>
    <cellStyle name="Normal 22 3" xfId="1952"/>
    <cellStyle name="Normal 22 3 2" xfId="30845"/>
    <cellStyle name="Normal 22 3 3" xfId="8105"/>
    <cellStyle name="Normal 22 4" xfId="1953"/>
    <cellStyle name="Normal 22 4 2" xfId="30846"/>
    <cellStyle name="Normal 22 4 3" xfId="8103"/>
    <cellStyle name="Normal 22 5" xfId="1954"/>
    <cellStyle name="Normal 22 5 2" xfId="30847"/>
    <cellStyle name="Normal 22 5 3" xfId="8200"/>
    <cellStyle name="Normal 22 6" xfId="1955"/>
    <cellStyle name="Normal 22 7" xfId="1956"/>
    <cellStyle name="Normal 22 8" xfId="1957"/>
    <cellStyle name="Normal 22 9" xfId="1958"/>
    <cellStyle name="Normal 23" xfId="1959"/>
    <cellStyle name="Normal 23 10" xfId="1960"/>
    <cellStyle name="Normal 23 11" xfId="1961"/>
    <cellStyle name="Normal 23 12" xfId="1962"/>
    <cellStyle name="Normal 23 13" xfId="1963"/>
    <cellStyle name="Normal 23 14" xfId="1964"/>
    <cellStyle name="Normal 23 15" xfId="30848"/>
    <cellStyle name="Normal 23 16" xfId="30849"/>
    <cellStyle name="Normal 23 2" xfId="1965"/>
    <cellStyle name="Normal 23 2 2" xfId="3962"/>
    <cellStyle name="Normal 23 2 3" xfId="2785"/>
    <cellStyle name="Normal 23 2 4" xfId="30850"/>
    <cellStyle name="Normal 23 2 5" xfId="30851"/>
    <cellStyle name="Normal 23 2 6" xfId="30852"/>
    <cellStyle name="Normal 23 3" xfId="1966"/>
    <cellStyle name="Normal 23 3 2" xfId="30853"/>
    <cellStyle name="Normal 23 3 3" xfId="8107"/>
    <cellStyle name="Normal 23 4" xfId="1967"/>
    <cellStyle name="Normal 23 4 2" xfId="30854"/>
    <cellStyle name="Normal 23 4 3" xfId="8106"/>
    <cellStyle name="Normal 23 5" xfId="1968"/>
    <cellStyle name="Normal 23 5 2" xfId="30855"/>
    <cellStyle name="Normal 23 5 3" xfId="8201"/>
    <cellStyle name="Normal 23 6" xfId="1969"/>
    <cellStyle name="Normal 23 7" xfId="1970"/>
    <cellStyle name="Normal 23 8" xfId="1971"/>
    <cellStyle name="Normal 23 9" xfId="1972"/>
    <cellStyle name="Normal 24" xfId="1973"/>
    <cellStyle name="Normal 24 10" xfId="1974"/>
    <cellStyle name="Normal 24 11" xfId="1975"/>
    <cellStyle name="Normal 24 12" xfId="1976"/>
    <cellStyle name="Normal 24 13" xfId="1977"/>
    <cellStyle name="Normal 24 14" xfId="1978"/>
    <cellStyle name="Normal 24 15" xfId="30856"/>
    <cellStyle name="Normal 24 16" xfId="30857"/>
    <cellStyle name="Normal 24 2" xfId="1979"/>
    <cellStyle name="Normal 24 2 2" xfId="3963"/>
    <cellStyle name="Normal 24 2 3" xfId="2786"/>
    <cellStyle name="Normal 24 2 4" xfId="30858"/>
    <cellStyle name="Normal 24 2 5" xfId="30859"/>
    <cellStyle name="Normal 24 2 6" xfId="30860"/>
    <cellStyle name="Normal 24 3" xfId="1980"/>
    <cellStyle name="Normal 24 3 2" xfId="30861"/>
    <cellStyle name="Normal 24 3 3" xfId="8109"/>
    <cellStyle name="Normal 24 4" xfId="1981"/>
    <cellStyle name="Normal 24 4 2" xfId="30862"/>
    <cellStyle name="Normal 24 4 3" xfId="8108"/>
    <cellStyle name="Normal 24 5" xfId="1982"/>
    <cellStyle name="Normal 24 5 2" xfId="30863"/>
    <cellStyle name="Normal 24 5 3" xfId="8202"/>
    <cellStyle name="Normal 24 6" xfId="1983"/>
    <cellStyle name="Normal 24 7" xfId="1984"/>
    <cellStyle name="Normal 24 8" xfId="1985"/>
    <cellStyle name="Normal 24 9" xfId="1986"/>
    <cellStyle name="Normal 25" xfId="1987"/>
    <cellStyle name="Normal 25 10" xfId="1988"/>
    <cellStyle name="Normal 25 11" xfId="1989"/>
    <cellStyle name="Normal 25 12" xfId="1990"/>
    <cellStyle name="Normal 25 13" xfId="1991"/>
    <cellStyle name="Normal 25 14" xfId="1992"/>
    <cellStyle name="Normal 25 15" xfId="1993"/>
    <cellStyle name="Normal 25 16" xfId="1994"/>
    <cellStyle name="Normal 25 17" xfId="1995"/>
    <cellStyle name="Normal 25 17 10" xfId="1996"/>
    <cellStyle name="Normal 25 17 10 2" xfId="1997"/>
    <cellStyle name="Normal 25 17 10 2 2" xfId="3310"/>
    <cellStyle name="Normal 25 17 10 2 2 2" xfId="30865"/>
    <cellStyle name="Normal 25 17 10 2 2 4" xfId="30864"/>
    <cellStyle name="Normal 25 17 10 2 3" xfId="30866"/>
    <cellStyle name="Normal 25 17 10 2 4" xfId="30867"/>
    <cellStyle name="Normal 25 17 10 2 4 2" xfId="30868"/>
    <cellStyle name="Normal 25 17 10 2 5" xfId="30869"/>
    <cellStyle name="Normal 25 17 10 2 5 2" xfId="30870"/>
    <cellStyle name="Normal 25 17 10 3" xfId="1998"/>
    <cellStyle name="Normal 25 17 10 4" xfId="3728"/>
    <cellStyle name="Normal 25 17 10 4 10" xfId="30871"/>
    <cellStyle name="Normal 25 17 10 4 2" xfId="6031"/>
    <cellStyle name="Normal 25 17 10 4 2 2" xfId="7539"/>
    <cellStyle name="Normal 25 17 10 4 2 2 2" xfId="30874"/>
    <cellStyle name="Normal 25 17 10 4 2 2 2 2" xfId="30875"/>
    <cellStyle name="Normal 25 17 10 4 2 2 3" xfId="30876"/>
    <cellStyle name="Normal 25 17 10 4 2 2 4" xfId="30877"/>
    <cellStyle name="Normal 25 17 10 4 2 2 5" xfId="30878"/>
    <cellStyle name="Normal 25 17 10 4 2 2 7" xfId="30873"/>
    <cellStyle name="Normal 25 17 10 4 2 3" xfId="30879"/>
    <cellStyle name="Normal 25 17 10 4 2 3 2" xfId="30880"/>
    <cellStyle name="Normal 25 17 10 4 2 4" xfId="30881"/>
    <cellStyle name="Normal 25 17 10 4 2 5" xfId="30882"/>
    <cellStyle name="Normal 25 17 10 4 2 6" xfId="30883"/>
    <cellStyle name="Normal 25 17 10 4 2 8" xfId="30872"/>
    <cellStyle name="Normal 25 17 10 4 3" xfId="6785"/>
    <cellStyle name="Normal 25 17 10 4 3 2" xfId="30885"/>
    <cellStyle name="Normal 25 17 10 4 3 2 2" xfId="30886"/>
    <cellStyle name="Normal 25 17 10 4 3 2 3" xfId="30887"/>
    <cellStyle name="Normal 25 17 10 4 3 2 4" xfId="30888"/>
    <cellStyle name="Normal 25 17 10 4 3 3" xfId="30889"/>
    <cellStyle name="Normal 25 17 10 4 3 4" xfId="30890"/>
    <cellStyle name="Normal 25 17 10 4 3 5" xfId="30891"/>
    <cellStyle name="Normal 25 17 10 4 3 6" xfId="30892"/>
    <cellStyle name="Normal 25 17 10 4 3 8" xfId="30884"/>
    <cellStyle name="Normal 25 17 10 4 4" xfId="30893"/>
    <cellStyle name="Normal 25 17 10 4 4 2" xfId="30894"/>
    <cellStyle name="Normal 25 17 10 4 4 3" xfId="30895"/>
    <cellStyle name="Normal 25 17 10 4 4 4" xfId="30896"/>
    <cellStyle name="Normal 25 17 10 4 5" xfId="30897"/>
    <cellStyle name="Normal 25 17 10 4 6" xfId="30898"/>
    <cellStyle name="Normal 25 17 10 4 7" xfId="30899"/>
    <cellStyle name="Normal 25 17 10 4 8" xfId="30900"/>
    <cellStyle name="Normal 25 17 10 5" xfId="4308"/>
    <cellStyle name="Normal 25 17 10 5 10" xfId="30901"/>
    <cellStyle name="Normal 25 17 10 5 2" xfId="6436"/>
    <cellStyle name="Normal 25 17 10 5 2 2" xfId="7944"/>
    <cellStyle name="Normal 25 17 10 5 2 2 2" xfId="30904"/>
    <cellStyle name="Normal 25 17 10 5 2 2 2 2" xfId="30905"/>
    <cellStyle name="Normal 25 17 10 5 2 2 3" xfId="30906"/>
    <cellStyle name="Normal 25 17 10 5 2 2 4" xfId="30907"/>
    <cellStyle name="Normal 25 17 10 5 2 2 5" xfId="30908"/>
    <cellStyle name="Normal 25 17 10 5 2 2 7" xfId="30903"/>
    <cellStyle name="Normal 25 17 10 5 2 3" xfId="30909"/>
    <cellStyle name="Normal 25 17 10 5 2 3 2" xfId="30910"/>
    <cellStyle name="Normal 25 17 10 5 2 4" xfId="30911"/>
    <cellStyle name="Normal 25 17 10 5 2 5" xfId="30912"/>
    <cellStyle name="Normal 25 17 10 5 2 6" xfId="30913"/>
    <cellStyle name="Normal 25 17 10 5 2 8" xfId="30902"/>
    <cellStyle name="Normal 25 17 10 5 3" xfId="7190"/>
    <cellStyle name="Normal 25 17 10 5 3 2" xfId="30915"/>
    <cellStyle name="Normal 25 17 10 5 3 2 2" xfId="30916"/>
    <cellStyle name="Normal 25 17 10 5 3 2 3" xfId="30917"/>
    <cellStyle name="Normal 25 17 10 5 3 2 4" xfId="30918"/>
    <cellStyle name="Normal 25 17 10 5 3 3" xfId="30919"/>
    <cellStyle name="Normal 25 17 10 5 3 4" xfId="30920"/>
    <cellStyle name="Normal 25 17 10 5 3 5" xfId="30921"/>
    <cellStyle name="Normal 25 17 10 5 3 6" xfId="30922"/>
    <cellStyle name="Normal 25 17 10 5 3 8" xfId="30914"/>
    <cellStyle name="Normal 25 17 10 5 4" xfId="30923"/>
    <cellStyle name="Normal 25 17 10 5 4 2" xfId="30924"/>
    <cellStyle name="Normal 25 17 10 5 4 3" xfId="30925"/>
    <cellStyle name="Normal 25 17 10 5 4 4" xfId="30926"/>
    <cellStyle name="Normal 25 17 10 5 5" xfId="30927"/>
    <cellStyle name="Normal 25 17 10 5 6" xfId="30928"/>
    <cellStyle name="Normal 25 17 10 5 7" xfId="30929"/>
    <cellStyle name="Normal 25 17 10 5 8" xfId="30930"/>
    <cellStyle name="Normal 25 17 10 6" xfId="30931"/>
    <cellStyle name="Normal 25 17 10 7" xfId="30932"/>
    <cellStyle name="Normal 25 17 11" xfId="1999"/>
    <cellStyle name="Normal 25 17 11 2" xfId="2000"/>
    <cellStyle name="Normal 25 17 11 2 2" xfId="3311"/>
    <cellStyle name="Normal 25 17 11 2 2 2" xfId="30934"/>
    <cellStyle name="Normal 25 17 11 2 2 4" xfId="30933"/>
    <cellStyle name="Normal 25 17 11 2 3" xfId="30935"/>
    <cellStyle name="Normal 25 17 11 2 4" xfId="30936"/>
    <cellStyle name="Normal 25 17 11 2 4 2" xfId="30937"/>
    <cellStyle name="Normal 25 17 11 2 5" xfId="30938"/>
    <cellStyle name="Normal 25 17 11 2 5 2" xfId="30939"/>
    <cellStyle name="Normal 25 17 11 3" xfId="2001"/>
    <cellStyle name="Normal 25 17 11 4" xfId="3727"/>
    <cellStyle name="Normal 25 17 11 4 10" xfId="30940"/>
    <cellStyle name="Normal 25 17 11 4 2" xfId="6030"/>
    <cellStyle name="Normal 25 17 11 4 2 2" xfId="7538"/>
    <cellStyle name="Normal 25 17 11 4 2 2 2" xfId="30943"/>
    <cellStyle name="Normal 25 17 11 4 2 2 2 2" xfId="30944"/>
    <cellStyle name="Normal 25 17 11 4 2 2 3" xfId="30945"/>
    <cellStyle name="Normal 25 17 11 4 2 2 4" xfId="30946"/>
    <cellStyle name="Normal 25 17 11 4 2 2 5" xfId="30947"/>
    <cellStyle name="Normal 25 17 11 4 2 2 7" xfId="30942"/>
    <cellStyle name="Normal 25 17 11 4 2 3" xfId="30948"/>
    <cellStyle name="Normal 25 17 11 4 2 3 2" xfId="30949"/>
    <cellStyle name="Normal 25 17 11 4 2 4" xfId="30950"/>
    <cellStyle name="Normal 25 17 11 4 2 5" xfId="30951"/>
    <cellStyle name="Normal 25 17 11 4 2 6" xfId="30952"/>
    <cellStyle name="Normal 25 17 11 4 2 8" xfId="30941"/>
    <cellStyle name="Normal 25 17 11 4 3" xfId="6784"/>
    <cellStyle name="Normal 25 17 11 4 3 2" xfId="30954"/>
    <cellStyle name="Normal 25 17 11 4 3 2 2" xfId="30955"/>
    <cellStyle name="Normal 25 17 11 4 3 2 3" xfId="30956"/>
    <cellStyle name="Normal 25 17 11 4 3 2 4" xfId="30957"/>
    <cellStyle name="Normal 25 17 11 4 3 3" xfId="30958"/>
    <cellStyle name="Normal 25 17 11 4 3 4" xfId="30959"/>
    <cellStyle name="Normal 25 17 11 4 3 5" xfId="30960"/>
    <cellStyle name="Normal 25 17 11 4 3 6" xfId="30961"/>
    <cellStyle name="Normal 25 17 11 4 3 8" xfId="30953"/>
    <cellStyle name="Normal 25 17 11 4 4" xfId="30962"/>
    <cellStyle name="Normal 25 17 11 4 4 2" xfId="30963"/>
    <cellStyle name="Normal 25 17 11 4 4 3" xfId="30964"/>
    <cellStyle name="Normal 25 17 11 4 4 4" xfId="30965"/>
    <cellStyle name="Normal 25 17 11 4 5" xfId="30966"/>
    <cellStyle name="Normal 25 17 11 4 6" xfId="30967"/>
    <cellStyle name="Normal 25 17 11 4 7" xfId="30968"/>
    <cellStyle name="Normal 25 17 11 4 8" xfId="30969"/>
    <cellStyle name="Normal 25 17 11 5" xfId="4309"/>
    <cellStyle name="Normal 25 17 11 5 10" xfId="30970"/>
    <cellStyle name="Normal 25 17 11 5 2" xfId="6437"/>
    <cellStyle name="Normal 25 17 11 5 2 2" xfId="7945"/>
    <cellStyle name="Normal 25 17 11 5 2 2 2" xfId="30973"/>
    <cellStyle name="Normal 25 17 11 5 2 2 2 2" xfId="30974"/>
    <cellStyle name="Normal 25 17 11 5 2 2 3" xfId="30975"/>
    <cellStyle name="Normal 25 17 11 5 2 2 4" xfId="30976"/>
    <cellStyle name="Normal 25 17 11 5 2 2 5" xfId="30977"/>
    <cellStyle name="Normal 25 17 11 5 2 2 7" xfId="30972"/>
    <cellStyle name="Normal 25 17 11 5 2 3" xfId="30978"/>
    <cellStyle name="Normal 25 17 11 5 2 3 2" xfId="30979"/>
    <cellStyle name="Normal 25 17 11 5 2 4" xfId="30980"/>
    <cellStyle name="Normal 25 17 11 5 2 5" xfId="30981"/>
    <cellStyle name="Normal 25 17 11 5 2 6" xfId="30982"/>
    <cellStyle name="Normal 25 17 11 5 2 8" xfId="30971"/>
    <cellStyle name="Normal 25 17 11 5 3" xfId="7191"/>
    <cellStyle name="Normal 25 17 11 5 3 2" xfId="30984"/>
    <cellStyle name="Normal 25 17 11 5 3 2 2" xfId="30985"/>
    <cellStyle name="Normal 25 17 11 5 3 2 3" xfId="30986"/>
    <cellStyle name="Normal 25 17 11 5 3 2 4" xfId="30987"/>
    <cellStyle name="Normal 25 17 11 5 3 3" xfId="30988"/>
    <cellStyle name="Normal 25 17 11 5 3 4" xfId="30989"/>
    <cellStyle name="Normal 25 17 11 5 3 5" xfId="30990"/>
    <cellStyle name="Normal 25 17 11 5 3 6" xfId="30991"/>
    <cellStyle name="Normal 25 17 11 5 3 8" xfId="30983"/>
    <cellStyle name="Normal 25 17 11 5 4" xfId="30992"/>
    <cellStyle name="Normal 25 17 11 5 4 2" xfId="30993"/>
    <cellStyle name="Normal 25 17 11 5 4 3" xfId="30994"/>
    <cellStyle name="Normal 25 17 11 5 4 4" xfId="30995"/>
    <cellStyle name="Normal 25 17 11 5 5" xfId="30996"/>
    <cellStyle name="Normal 25 17 11 5 6" xfId="30997"/>
    <cellStyle name="Normal 25 17 11 5 7" xfId="30998"/>
    <cellStyle name="Normal 25 17 11 5 8" xfId="30999"/>
    <cellStyle name="Normal 25 17 11 6" xfId="31000"/>
    <cellStyle name="Normal 25 17 11 7" xfId="31001"/>
    <cellStyle name="Normal 25 17 12" xfId="2002"/>
    <cellStyle name="Normal 25 17 12 2" xfId="2003"/>
    <cellStyle name="Normal 25 17 12 2 2" xfId="3312"/>
    <cellStyle name="Normal 25 17 12 2 2 2" xfId="31003"/>
    <cellStyle name="Normal 25 17 12 2 2 4" xfId="31002"/>
    <cellStyle name="Normal 25 17 12 2 3" xfId="31004"/>
    <cellStyle name="Normal 25 17 12 2 4" xfId="31005"/>
    <cellStyle name="Normal 25 17 12 2 4 2" xfId="31006"/>
    <cellStyle name="Normal 25 17 12 2 5" xfId="31007"/>
    <cellStyle name="Normal 25 17 12 2 5 2" xfId="31008"/>
    <cellStyle name="Normal 25 17 12 3" xfId="2004"/>
    <cellStyle name="Normal 25 17 12 4" xfId="3726"/>
    <cellStyle name="Normal 25 17 12 4 10" xfId="31009"/>
    <cellStyle name="Normal 25 17 12 4 2" xfId="6029"/>
    <cellStyle name="Normal 25 17 12 4 2 2" xfId="7537"/>
    <cellStyle name="Normal 25 17 12 4 2 2 2" xfId="31012"/>
    <cellStyle name="Normal 25 17 12 4 2 2 2 2" xfId="31013"/>
    <cellStyle name="Normal 25 17 12 4 2 2 3" xfId="31014"/>
    <cellStyle name="Normal 25 17 12 4 2 2 4" xfId="31015"/>
    <cellStyle name="Normal 25 17 12 4 2 2 5" xfId="31016"/>
    <cellStyle name="Normal 25 17 12 4 2 2 7" xfId="31011"/>
    <cellStyle name="Normal 25 17 12 4 2 3" xfId="31017"/>
    <cellStyle name="Normal 25 17 12 4 2 3 2" xfId="31018"/>
    <cellStyle name="Normal 25 17 12 4 2 4" xfId="31019"/>
    <cellStyle name="Normal 25 17 12 4 2 5" xfId="31020"/>
    <cellStyle name="Normal 25 17 12 4 2 6" xfId="31021"/>
    <cellStyle name="Normal 25 17 12 4 2 8" xfId="31010"/>
    <cellStyle name="Normal 25 17 12 4 3" xfId="6783"/>
    <cellStyle name="Normal 25 17 12 4 3 2" xfId="31023"/>
    <cellStyle name="Normal 25 17 12 4 3 2 2" xfId="31024"/>
    <cellStyle name="Normal 25 17 12 4 3 2 3" xfId="31025"/>
    <cellStyle name="Normal 25 17 12 4 3 2 4" xfId="31026"/>
    <cellStyle name="Normal 25 17 12 4 3 3" xfId="31027"/>
    <cellStyle name="Normal 25 17 12 4 3 4" xfId="31028"/>
    <cellStyle name="Normal 25 17 12 4 3 5" xfId="31029"/>
    <cellStyle name="Normal 25 17 12 4 3 6" xfId="31030"/>
    <cellStyle name="Normal 25 17 12 4 3 8" xfId="31022"/>
    <cellStyle name="Normal 25 17 12 4 4" xfId="31031"/>
    <cellStyle name="Normal 25 17 12 4 4 2" xfId="31032"/>
    <cellStyle name="Normal 25 17 12 4 4 3" xfId="31033"/>
    <cellStyle name="Normal 25 17 12 4 4 4" xfId="31034"/>
    <cellStyle name="Normal 25 17 12 4 5" xfId="31035"/>
    <cellStyle name="Normal 25 17 12 4 6" xfId="31036"/>
    <cellStyle name="Normal 25 17 12 4 7" xfId="31037"/>
    <cellStyle name="Normal 25 17 12 4 8" xfId="31038"/>
    <cellStyle name="Normal 25 17 12 5" xfId="4310"/>
    <cellStyle name="Normal 25 17 12 5 10" xfId="31039"/>
    <cellStyle name="Normal 25 17 12 5 2" xfId="6438"/>
    <cellStyle name="Normal 25 17 12 5 2 2" xfId="7946"/>
    <cellStyle name="Normal 25 17 12 5 2 2 2" xfId="31042"/>
    <cellStyle name="Normal 25 17 12 5 2 2 2 2" xfId="31043"/>
    <cellStyle name="Normal 25 17 12 5 2 2 3" xfId="31044"/>
    <cellStyle name="Normal 25 17 12 5 2 2 4" xfId="31045"/>
    <cellStyle name="Normal 25 17 12 5 2 2 5" xfId="31046"/>
    <cellStyle name="Normal 25 17 12 5 2 2 7" xfId="31041"/>
    <cellStyle name="Normal 25 17 12 5 2 3" xfId="31047"/>
    <cellStyle name="Normal 25 17 12 5 2 3 2" xfId="31048"/>
    <cellStyle name="Normal 25 17 12 5 2 4" xfId="31049"/>
    <cellStyle name="Normal 25 17 12 5 2 5" xfId="31050"/>
    <cellStyle name="Normal 25 17 12 5 2 6" xfId="31051"/>
    <cellStyle name="Normal 25 17 12 5 2 8" xfId="31040"/>
    <cellStyle name="Normal 25 17 12 5 3" xfId="7192"/>
    <cellStyle name="Normal 25 17 12 5 3 2" xfId="31053"/>
    <cellStyle name="Normal 25 17 12 5 3 2 2" xfId="31054"/>
    <cellStyle name="Normal 25 17 12 5 3 2 3" xfId="31055"/>
    <cellStyle name="Normal 25 17 12 5 3 2 4" xfId="31056"/>
    <cellStyle name="Normal 25 17 12 5 3 3" xfId="31057"/>
    <cellStyle name="Normal 25 17 12 5 3 4" xfId="31058"/>
    <cellStyle name="Normal 25 17 12 5 3 5" xfId="31059"/>
    <cellStyle name="Normal 25 17 12 5 3 6" xfId="31060"/>
    <cellStyle name="Normal 25 17 12 5 3 8" xfId="31052"/>
    <cellStyle name="Normal 25 17 12 5 4" xfId="31061"/>
    <cellStyle name="Normal 25 17 12 5 4 2" xfId="31062"/>
    <cellStyle name="Normal 25 17 12 5 4 3" xfId="31063"/>
    <cellStyle name="Normal 25 17 12 5 4 4" xfId="31064"/>
    <cellStyle name="Normal 25 17 12 5 5" xfId="31065"/>
    <cellStyle name="Normal 25 17 12 5 6" xfId="31066"/>
    <cellStyle name="Normal 25 17 12 5 7" xfId="31067"/>
    <cellStyle name="Normal 25 17 12 5 8" xfId="31068"/>
    <cellStyle name="Normal 25 17 12 6" xfId="31069"/>
    <cellStyle name="Normal 25 17 12 7" xfId="31070"/>
    <cellStyle name="Normal 25 17 13" xfId="2005"/>
    <cellStyle name="Normal 25 17 13 2" xfId="2006"/>
    <cellStyle name="Normal 25 17 13 2 2" xfId="3313"/>
    <cellStyle name="Normal 25 17 13 2 2 2" xfId="31072"/>
    <cellStyle name="Normal 25 17 13 2 2 4" xfId="31071"/>
    <cellStyle name="Normal 25 17 13 2 3" xfId="31073"/>
    <cellStyle name="Normal 25 17 13 2 4" xfId="31074"/>
    <cellStyle name="Normal 25 17 13 2 4 2" xfId="31075"/>
    <cellStyle name="Normal 25 17 13 2 5" xfId="31076"/>
    <cellStyle name="Normal 25 17 13 2 5 2" xfId="31077"/>
    <cellStyle name="Normal 25 17 13 3" xfId="2007"/>
    <cellStyle name="Normal 25 17 13 4" xfId="3725"/>
    <cellStyle name="Normal 25 17 13 4 10" xfId="31078"/>
    <cellStyle name="Normal 25 17 13 4 2" xfId="6028"/>
    <cellStyle name="Normal 25 17 13 4 2 2" xfId="7536"/>
    <cellStyle name="Normal 25 17 13 4 2 2 2" xfId="31081"/>
    <cellStyle name="Normal 25 17 13 4 2 2 2 2" xfId="31082"/>
    <cellStyle name="Normal 25 17 13 4 2 2 3" xfId="31083"/>
    <cellStyle name="Normal 25 17 13 4 2 2 4" xfId="31084"/>
    <cellStyle name="Normal 25 17 13 4 2 2 5" xfId="31085"/>
    <cellStyle name="Normal 25 17 13 4 2 2 7" xfId="31080"/>
    <cellStyle name="Normal 25 17 13 4 2 3" xfId="31086"/>
    <cellStyle name="Normal 25 17 13 4 2 3 2" xfId="31087"/>
    <cellStyle name="Normal 25 17 13 4 2 4" xfId="31088"/>
    <cellStyle name="Normal 25 17 13 4 2 5" xfId="31089"/>
    <cellStyle name="Normal 25 17 13 4 2 6" xfId="31090"/>
    <cellStyle name="Normal 25 17 13 4 2 8" xfId="31079"/>
    <cellStyle name="Normal 25 17 13 4 3" xfId="6782"/>
    <cellStyle name="Normal 25 17 13 4 3 2" xfId="31092"/>
    <cellStyle name="Normal 25 17 13 4 3 2 2" xfId="31093"/>
    <cellStyle name="Normal 25 17 13 4 3 2 3" xfId="31094"/>
    <cellStyle name="Normal 25 17 13 4 3 2 4" xfId="31095"/>
    <cellStyle name="Normal 25 17 13 4 3 3" xfId="31096"/>
    <cellStyle name="Normal 25 17 13 4 3 4" xfId="31097"/>
    <cellStyle name="Normal 25 17 13 4 3 5" xfId="31098"/>
    <cellStyle name="Normal 25 17 13 4 3 6" xfId="31099"/>
    <cellStyle name="Normal 25 17 13 4 3 8" xfId="31091"/>
    <cellStyle name="Normal 25 17 13 4 4" xfId="31100"/>
    <cellStyle name="Normal 25 17 13 4 4 2" xfId="31101"/>
    <cellStyle name="Normal 25 17 13 4 4 3" xfId="31102"/>
    <cellStyle name="Normal 25 17 13 4 4 4" xfId="31103"/>
    <cellStyle name="Normal 25 17 13 4 5" xfId="31104"/>
    <cellStyle name="Normal 25 17 13 4 6" xfId="31105"/>
    <cellStyle name="Normal 25 17 13 4 7" xfId="31106"/>
    <cellStyle name="Normal 25 17 13 4 8" xfId="31107"/>
    <cellStyle name="Normal 25 17 13 5" xfId="4311"/>
    <cellStyle name="Normal 25 17 13 5 10" xfId="31108"/>
    <cellStyle name="Normal 25 17 13 5 2" xfId="6439"/>
    <cellStyle name="Normal 25 17 13 5 2 2" xfId="7947"/>
    <cellStyle name="Normal 25 17 13 5 2 2 2" xfId="31111"/>
    <cellStyle name="Normal 25 17 13 5 2 2 2 2" xfId="31112"/>
    <cellStyle name="Normal 25 17 13 5 2 2 3" xfId="31113"/>
    <cellStyle name="Normal 25 17 13 5 2 2 4" xfId="31114"/>
    <cellStyle name="Normal 25 17 13 5 2 2 5" xfId="31115"/>
    <cellStyle name="Normal 25 17 13 5 2 2 7" xfId="31110"/>
    <cellStyle name="Normal 25 17 13 5 2 3" xfId="31116"/>
    <cellStyle name="Normal 25 17 13 5 2 3 2" xfId="31117"/>
    <cellStyle name="Normal 25 17 13 5 2 4" xfId="31118"/>
    <cellStyle name="Normal 25 17 13 5 2 5" xfId="31119"/>
    <cellStyle name="Normal 25 17 13 5 2 6" xfId="31120"/>
    <cellStyle name="Normal 25 17 13 5 2 8" xfId="31109"/>
    <cellStyle name="Normal 25 17 13 5 3" xfId="7193"/>
    <cellStyle name="Normal 25 17 13 5 3 2" xfId="31122"/>
    <cellStyle name="Normal 25 17 13 5 3 2 2" xfId="31123"/>
    <cellStyle name="Normal 25 17 13 5 3 2 3" xfId="31124"/>
    <cellStyle name="Normal 25 17 13 5 3 2 4" xfId="31125"/>
    <cellStyle name="Normal 25 17 13 5 3 3" xfId="31126"/>
    <cellStyle name="Normal 25 17 13 5 3 4" xfId="31127"/>
    <cellStyle name="Normal 25 17 13 5 3 5" xfId="31128"/>
    <cellStyle name="Normal 25 17 13 5 3 6" xfId="31129"/>
    <cellStyle name="Normal 25 17 13 5 3 8" xfId="31121"/>
    <cellStyle name="Normal 25 17 13 5 4" xfId="31130"/>
    <cellStyle name="Normal 25 17 13 5 4 2" xfId="31131"/>
    <cellStyle name="Normal 25 17 13 5 4 3" xfId="31132"/>
    <cellStyle name="Normal 25 17 13 5 4 4" xfId="31133"/>
    <cellStyle name="Normal 25 17 13 5 5" xfId="31134"/>
    <cellStyle name="Normal 25 17 13 5 6" xfId="31135"/>
    <cellStyle name="Normal 25 17 13 5 7" xfId="31136"/>
    <cellStyle name="Normal 25 17 13 5 8" xfId="31137"/>
    <cellStyle name="Normal 25 17 13 6" xfId="31138"/>
    <cellStyle name="Normal 25 17 13 7" xfId="31139"/>
    <cellStyle name="Normal 25 17 14" xfId="2008"/>
    <cellStyle name="Normal 25 17 14 2" xfId="2009"/>
    <cellStyle name="Normal 25 17 14 2 2" xfId="3314"/>
    <cellStyle name="Normal 25 17 14 2 2 2" xfId="31141"/>
    <cellStyle name="Normal 25 17 14 2 2 4" xfId="31140"/>
    <cellStyle name="Normal 25 17 14 2 3" xfId="31142"/>
    <cellStyle name="Normal 25 17 14 2 4" xfId="31143"/>
    <cellStyle name="Normal 25 17 14 2 4 2" xfId="31144"/>
    <cellStyle name="Normal 25 17 14 2 5" xfId="31145"/>
    <cellStyle name="Normal 25 17 14 2 5 2" xfId="31146"/>
    <cellStyle name="Normal 25 17 14 3" xfId="2010"/>
    <cellStyle name="Normal 25 17 14 4" xfId="3724"/>
    <cellStyle name="Normal 25 17 14 4 10" xfId="31147"/>
    <cellStyle name="Normal 25 17 14 4 2" xfId="6027"/>
    <cellStyle name="Normal 25 17 14 4 2 2" xfId="7535"/>
    <cellStyle name="Normal 25 17 14 4 2 2 2" xfId="31150"/>
    <cellStyle name="Normal 25 17 14 4 2 2 2 2" xfId="31151"/>
    <cellStyle name="Normal 25 17 14 4 2 2 3" xfId="31152"/>
    <cellStyle name="Normal 25 17 14 4 2 2 4" xfId="31153"/>
    <cellStyle name="Normal 25 17 14 4 2 2 5" xfId="31154"/>
    <cellStyle name="Normal 25 17 14 4 2 2 7" xfId="31149"/>
    <cellStyle name="Normal 25 17 14 4 2 3" xfId="31155"/>
    <cellStyle name="Normal 25 17 14 4 2 3 2" xfId="31156"/>
    <cellStyle name="Normal 25 17 14 4 2 4" xfId="31157"/>
    <cellStyle name="Normal 25 17 14 4 2 5" xfId="31158"/>
    <cellStyle name="Normal 25 17 14 4 2 6" xfId="31159"/>
    <cellStyle name="Normal 25 17 14 4 2 8" xfId="31148"/>
    <cellStyle name="Normal 25 17 14 4 3" xfId="6781"/>
    <cellStyle name="Normal 25 17 14 4 3 2" xfId="31161"/>
    <cellStyle name="Normal 25 17 14 4 3 2 2" xfId="31162"/>
    <cellStyle name="Normal 25 17 14 4 3 2 3" xfId="31163"/>
    <cellStyle name="Normal 25 17 14 4 3 2 4" xfId="31164"/>
    <cellStyle name="Normal 25 17 14 4 3 3" xfId="31165"/>
    <cellStyle name="Normal 25 17 14 4 3 4" xfId="31166"/>
    <cellStyle name="Normal 25 17 14 4 3 5" xfId="31167"/>
    <cellStyle name="Normal 25 17 14 4 3 6" xfId="31168"/>
    <cellStyle name="Normal 25 17 14 4 3 8" xfId="31160"/>
    <cellStyle name="Normal 25 17 14 4 4" xfId="31169"/>
    <cellStyle name="Normal 25 17 14 4 4 2" xfId="31170"/>
    <cellStyle name="Normal 25 17 14 4 4 3" xfId="31171"/>
    <cellStyle name="Normal 25 17 14 4 4 4" xfId="31172"/>
    <cellStyle name="Normal 25 17 14 4 5" xfId="31173"/>
    <cellStyle name="Normal 25 17 14 4 6" xfId="31174"/>
    <cellStyle name="Normal 25 17 14 4 7" xfId="31175"/>
    <cellStyle name="Normal 25 17 14 4 8" xfId="31176"/>
    <cellStyle name="Normal 25 17 14 5" xfId="4312"/>
    <cellStyle name="Normal 25 17 14 5 10" xfId="31177"/>
    <cellStyle name="Normal 25 17 14 5 2" xfId="6440"/>
    <cellStyle name="Normal 25 17 14 5 2 2" xfId="7948"/>
    <cellStyle name="Normal 25 17 14 5 2 2 2" xfId="31180"/>
    <cellStyle name="Normal 25 17 14 5 2 2 2 2" xfId="31181"/>
    <cellStyle name="Normal 25 17 14 5 2 2 3" xfId="31182"/>
    <cellStyle name="Normal 25 17 14 5 2 2 4" xfId="31183"/>
    <cellStyle name="Normal 25 17 14 5 2 2 5" xfId="31184"/>
    <cellStyle name="Normal 25 17 14 5 2 2 7" xfId="31179"/>
    <cellStyle name="Normal 25 17 14 5 2 3" xfId="31185"/>
    <cellStyle name="Normal 25 17 14 5 2 3 2" xfId="31186"/>
    <cellStyle name="Normal 25 17 14 5 2 4" xfId="31187"/>
    <cellStyle name="Normal 25 17 14 5 2 5" xfId="31188"/>
    <cellStyle name="Normal 25 17 14 5 2 6" xfId="31189"/>
    <cellStyle name="Normal 25 17 14 5 2 8" xfId="31178"/>
    <cellStyle name="Normal 25 17 14 5 3" xfId="7194"/>
    <cellStyle name="Normal 25 17 14 5 3 2" xfId="31191"/>
    <cellStyle name="Normal 25 17 14 5 3 2 2" xfId="31192"/>
    <cellStyle name="Normal 25 17 14 5 3 2 3" xfId="31193"/>
    <cellStyle name="Normal 25 17 14 5 3 2 4" xfId="31194"/>
    <cellStyle name="Normal 25 17 14 5 3 3" xfId="31195"/>
    <cellStyle name="Normal 25 17 14 5 3 4" xfId="31196"/>
    <cellStyle name="Normal 25 17 14 5 3 5" xfId="31197"/>
    <cellStyle name="Normal 25 17 14 5 3 6" xfId="31198"/>
    <cellStyle name="Normal 25 17 14 5 3 8" xfId="31190"/>
    <cellStyle name="Normal 25 17 14 5 4" xfId="31199"/>
    <cellStyle name="Normal 25 17 14 5 4 2" xfId="31200"/>
    <cellStyle name="Normal 25 17 14 5 4 3" xfId="31201"/>
    <cellStyle name="Normal 25 17 14 5 4 4" xfId="31202"/>
    <cellStyle name="Normal 25 17 14 5 5" xfId="31203"/>
    <cellStyle name="Normal 25 17 14 5 6" xfId="31204"/>
    <cellStyle name="Normal 25 17 14 5 7" xfId="31205"/>
    <cellStyle name="Normal 25 17 14 5 8" xfId="31206"/>
    <cellStyle name="Normal 25 17 14 6" xfId="31207"/>
    <cellStyle name="Normal 25 17 14 7" xfId="31208"/>
    <cellStyle name="Normal 25 17 15" xfId="2011"/>
    <cellStyle name="Normal 25 17 15 2" xfId="2012"/>
    <cellStyle name="Normal 25 17 15 2 2" xfId="3315"/>
    <cellStyle name="Normal 25 17 15 2 2 2" xfId="31210"/>
    <cellStyle name="Normal 25 17 15 2 2 4" xfId="31209"/>
    <cellStyle name="Normal 25 17 15 2 3" xfId="31211"/>
    <cellStyle name="Normal 25 17 15 2 4" xfId="31212"/>
    <cellStyle name="Normal 25 17 15 2 4 2" xfId="31213"/>
    <cellStyle name="Normal 25 17 15 2 5" xfId="31214"/>
    <cellStyle name="Normal 25 17 15 2 5 2" xfId="31215"/>
    <cellStyle name="Normal 25 17 15 3" xfId="2013"/>
    <cellStyle name="Normal 25 17 15 4" xfId="3723"/>
    <cellStyle name="Normal 25 17 15 4 10" xfId="31216"/>
    <cellStyle name="Normal 25 17 15 4 2" xfId="6026"/>
    <cellStyle name="Normal 25 17 15 4 2 2" xfId="7534"/>
    <cellStyle name="Normal 25 17 15 4 2 2 2" xfId="31219"/>
    <cellStyle name="Normal 25 17 15 4 2 2 2 2" xfId="31220"/>
    <cellStyle name="Normal 25 17 15 4 2 2 3" xfId="31221"/>
    <cellStyle name="Normal 25 17 15 4 2 2 4" xfId="31222"/>
    <cellStyle name="Normal 25 17 15 4 2 2 5" xfId="31223"/>
    <cellStyle name="Normal 25 17 15 4 2 2 7" xfId="31218"/>
    <cellStyle name="Normal 25 17 15 4 2 3" xfId="31224"/>
    <cellStyle name="Normal 25 17 15 4 2 3 2" xfId="31225"/>
    <cellStyle name="Normal 25 17 15 4 2 4" xfId="31226"/>
    <cellStyle name="Normal 25 17 15 4 2 5" xfId="31227"/>
    <cellStyle name="Normal 25 17 15 4 2 6" xfId="31228"/>
    <cellStyle name="Normal 25 17 15 4 2 8" xfId="31217"/>
    <cellStyle name="Normal 25 17 15 4 3" xfId="6780"/>
    <cellStyle name="Normal 25 17 15 4 3 2" xfId="31230"/>
    <cellStyle name="Normal 25 17 15 4 3 2 2" xfId="31231"/>
    <cellStyle name="Normal 25 17 15 4 3 2 3" xfId="31232"/>
    <cellStyle name="Normal 25 17 15 4 3 2 4" xfId="31233"/>
    <cellStyle name="Normal 25 17 15 4 3 3" xfId="31234"/>
    <cellStyle name="Normal 25 17 15 4 3 4" xfId="31235"/>
    <cellStyle name="Normal 25 17 15 4 3 5" xfId="31236"/>
    <cellStyle name="Normal 25 17 15 4 3 6" xfId="31237"/>
    <cellStyle name="Normal 25 17 15 4 3 8" xfId="31229"/>
    <cellStyle name="Normal 25 17 15 4 4" xfId="31238"/>
    <cellStyle name="Normal 25 17 15 4 4 2" xfId="31239"/>
    <cellStyle name="Normal 25 17 15 4 4 3" xfId="31240"/>
    <cellStyle name="Normal 25 17 15 4 4 4" xfId="31241"/>
    <cellStyle name="Normal 25 17 15 4 5" xfId="31242"/>
    <cellStyle name="Normal 25 17 15 4 6" xfId="31243"/>
    <cellStyle name="Normal 25 17 15 4 7" xfId="31244"/>
    <cellStyle name="Normal 25 17 15 4 8" xfId="31245"/>
    <cellStyle name="Normal 25 17 15 5" xfId="4313"/>
    <cellStyle name="Normal 25 17 15 5 10" xfId="31246"/>
    <cellStyle name="Normal 25 17 15 5 2" xfId="6441"/>
    <cellStyle name="Normal 25 17 15 5 2 2" xfId="7949"/>
    <cellStyle name="Normal 25 17 15 5 2 2 2" xfId="31249"/>
    <cellStyle name="Normal 25 17 15 5 2 2 2 2" xfId="31250"/>
    <cellStyle name="Normal 25 17 15 5 2 2 3" xfId="31251"/>
    <cellStyle name="Normal 25 17 15 5 2 2 4" xfId="31252"/>
    <cellStyle name="Normal 25 17 15 5 2 2 5" xfId="31253"/>
    <cellStyle name="Normal 25 17 15 5 2 2 7" xfId="31248"/>
    <cellStyle name="Normal 25 17 15 5 2 3" xfId="31254"/>
    <cellStyle name="Normal 25 17 15 5 2 3 2" xfId="31255"/>
    <cellStyle name="Normal 25 17 15 5 2 4" xfId="31256"/>
    <cellStyle name="Normal 25 17 15 5 2 5" xfId="31257"/>
    <cellStyle name="Normal 25 17 15 5 2 6" xfId="31258"/>
    <cellStyle name="Normal 25 17 15 5 2 8" xfId="31247"/>
    <cellStyle name="Normal 25 17 15 5 3" xfId="7195"/>
    <cellStyle name="Normal 25 17 15 5 3 2" xfId="31260"/>
    <cellStyle name="Normal 25 17 15 5 3 2 2" xfId="31261"/>
    <cellStyle name="Normal 25 17 15 5 3 2 3" xfId="31262"/>
    <cellStyle name="Normal 25 17 15 5 3 2 4" xfId="31263"/>
    <cellStyle name="Normal 25 17 15 5 3 3" xfId="31264"/>
    <cellStyle name="Normal 25 17 15 5 3 4" xfId="31265"/>
    <cellStyle name="Normal 25 17 15 5 3 5" xfId="31266"/>
    <cellStyle name="Normal 25 17 15 5 3 6" xfId="31267"/>
    <cellStyle name="Normal 25 17 15 5 3 8" xfId="31259"/>
    <cellStyle name="Normal 25 17 15 5 4" xfId="31268"/>
    <cellStyle name="Normal 25 17 15 5 4 2" xfId="31269"/>
    <cellStyle name="Normal 25 17 15 5 4 3" xfId="31270"/>
    <cellStyle name="Normal 25 17 15 5 4 4" xfId="31271"/>
    <cellStyle name="Normal 25 17 15 5 5" xfId="31272"/>
    <cellStyle name="Normal 25 17 15 5 6" xfId="31273"/>
    <cellStyle name="Normal 25 17 15 5 7" xfId="31274"/>
    <cellStyle name="Normal 25 17 15 5 8" xfId="31275"/>
    <cellStyle name="Normal 25 17 15 6" xfId="31276"/>
    <cellStyle name="Normal 25 17 15 7" xfId="31277"/>
    <cellStyle name="Normal 25 17 16" xfId="2014"/>
    <cellStyle name="Normal 25 17 16 2" xfId="2015"/>
    <cellStyle name="Normal 25 17 16 2 2" xfId="3316"/>
    <cellStyle name="Normal 25 17 16 2 2 2" xfId="31279"/>
    <cellStyle name="Normal 25 17 16 2 2 4" xfId="31278"/>
    <cellStyle name="Normal 25 17 16 2 3" xfId="31280"/>
    <cellStyle name="Normal 25 17 16 2 4" xfId="31281"/>
    <cellStyle name="Normal 25 17 16 2 4 2" xfId="31282"/>
    <cellStyle name="Normal 25 17 16 2 5" xfId="31283"/>
    <cellStyle name="Normal 25 17 16 2 5 2" xfId="31284"/>
    <cellStyle name="Normal 25 17 16 3" xfId="2016"/>
    <cellStyle name="Normal 25 17 16 4" xfId="3722"/>
    <cellStyle name="Normal 25 17 16 4 10" xfId="31285"/>
    <cellStyle name="Normal 25 17 16 4 2" xfId="6025"/>
    <cellStyle name="Normal 25 17 16 4 2 2" xfId="7533"/>
    <cellStyle name="Normal 25 17 16 4 2 2 2" xfId="31288"/>
    <cellStyle name="Normal 25 17 16 4 2 2 2 2" xfId="31289"/>
    <cellStyle name="Normal 25 17 16 4 2 2 3" xfId="31290"/>
    <cellStyle name="Normal 25 17 16 4 2 2 4" xfId="31291"/>
    <cellStyle name="Normal 25 17 16 4 2 2 5" xfId="31292"/>
    <cellStyle name="Normal 25 17 16 4 2 2 7" xfId="31287"/>
    <cellStyle name="Normal 25 17 16 4 2 3" xfId="31293"/>
    <cellStyle name="Normal 25 17 16 4 2 3 2" xfId="31294"/>
    <cellStyle name="Normal 25 17 16 4 2 4" xfId="31295"/>
    <cellStyle name="Normal 25 17 16 4 2 5" xfId="31296"/>
    <cellStyle name="Normal 25 17 16 4 2 6" xfId="31297"/>
    <cellStyle name="Normal 25 17 16 4 2 8" xfId="31286"/>
    <cellStyle name="Normal 25 17 16 4 3" xfId="6779"/>
    <cellStyle name="Normal 25 17 16 4 3 2" xfId="31299"/>
    <cellStyle name="Normal 25 17 16 4 3 2 2" xfId="31300"/>
    <cellStyle name="Normal 25 17 16 4 3 2 3" xfId="31301"/>
    <cellStyle name="Normal 25 17 16 4 3 2 4" xfId="31302"/>
    <cellStyle name="Normal 25 17 16 4 3 3" xfId="31303"/>
    <cellStyle name="Normal 25 17 16 4 3 4" xfId="31304"/>
    <cellStyle name="Normal 25 17 16 4 3 5" xfId="31305"/>
    <cellStyle name="Normal 25 17 16 4 3 6" xfId="31306"/>
    <cellStyle name="Normal 25 17 16 4 3 8" xfId="31298"/>
    <cellStyle name="Normal 25 17 16 4 4" xfId="31307"/>
    <cellStyle name="Normal 25 17 16 4 4 2" xfId="31308"/>
    <cellStyle name="Normal 25 17 16 4 4 3" xfId="31309"/>
    <cellStyle name="Normal 25 17 16 4 4 4" xfId="31310"/>
    <cellStyle name="Normal 25 17 16 4 5" xfId="31311"/>
    <cellStyle name="Normal 25 17 16 4 6" xfId="31312"/>
    <cellStyle name="Normal 25 17 16 4 7" xfId="31313"/>
    <cellStyle name="Normal 25 17 16 4 8" xfId="31314"/>
    <cellStyle name="Normal 25 17 16 5" xfId="4314"/>
    <cellStyle name="Normal 25 17 16 5 10" xfId="31315"/>
    <cellStyle name="Normal 25 17 16 5 2" xfId="6442"/>
    <cellStyle name="Normal 25 17 16 5 2 2" xfId="7950"/>
    <cellStyle name="Normal 25 17 16 5 2 2 2" xfId="31318"/>
    <cellStyle name="Normal 25 17 16 5 2 2 2 2" xfId="31319"/>
    <cellStyle name="Normal 25 17 16 5 2 2 3" xfId="31320"/>
    <cellStyle name="Normal 25 17 16 5 2 2 4" xfId="31321"/>
    <cellStyle name="Normal 25 17 16 5 2 2 5" xfId="31322"/>
    <cellStyle name="Normal 25 17 16 5 2 2 7" xfId="31317"/>
    <cellStyle name="Normal 25 17 16 5 2 3" xfId="31323"/>
    <cellStyle name="Normal 25 17 16 5 2 3 2" xfId="31324"/>
    <cellStyle name="Normal 25 17 16 5 2 4" xfId="31325"/>
    <cellStyle name="Normal 25 17 16 5 2 5" xfId="31326"/>
    <cellStyle name="Normal 25 17 16 5 2 6" xfId="31327"/>
    <cellStyle name="Normal 25 17 16 5 2 8" xfId="31316"/>
    <cellStyle name="Normal 25 17 16 5 3" xfId="7196"/>
    <cellStyle name="Normal 25 17 16 5 3 2" xfId="31329"/>
    <cellStyle name="Normal 25 17 16 5 3 2 2" xfId="31330"/>
    <cellStyle name="Normal 25 17 16 5 3 2 3" xfId="31331"/>
    <cellStyle name="Normal 25 17 16 5 3 2 4" xfId="31332"/>
    <cellStyle name="Normal 25 17 16 5 3 3" xfId="31333"/>
    <cellStyle name="Normal 25 17 16 5 3 4" xfId="31334"/>
    <cellStyle name="Normal 25 17 16 5 3 5" xfId="31335"/>
    <cellStyle name="Normal 25 17 16 5 3 6" xfId="31336"/>
    <cellStyle name="Normal 25 17 16 5 3 8" xfId="31328"/>
    <cellStyle name="Normal 25 17 16 5 4" xfId="31337"/>
    <cellStyle name="Normal 25 17 16 5 4 2" xfId="31338"/>
    <cellStyle name="Normal 25 17 16 5 4 3" xfId="31339"/>
    <cellStyle name="Normal 25 17 16 5 4 4" xfId="31340"/>
    <cellStyle name="Normal 25 17 16 5 5" xfId="31341"/>
    <cellStyle name="Normal 25 17 16 5 6" xfId="31342"/>
    <cellStyle name="Normal 25 17 16 5 7" xfId="31343"/>
    <cellStyle name="Normal 25 17 16 5 8" xfId="31344"/>
    <cellStyle name="Normal 25 17 16 6" xfId="31345"/>
    <cellStyle name="Normal 25 17 16 7" xfId="31346"/>
    <cellStyle name="Normal 25 17 17" xfId="2017"/>
    <cellStyle name="Normal 25 17 17 2" xfId="2018"/>
    <cellStyle name="Normal 25 17 17 2 2" xfId="3317"/>
    <cellStyle name="Normal 25 17 17 2 2 2" xfId="31348"/>
    <cellStyle name="Normal 25 17 17 2 2 4" xfId="31347"/>
    <cellStyle name="Normal 25 17 17 2 3" xfId="31349"/>
    <cellStyle name="Normal 25 17 17 2 4" xfId="31350"/>
    <cellStyle name="Normal 25 17 17 2 4 2" xfId="31351"/>
    <cellStyle name="Normal 25 17 17 2 5" xfId="31352"/>
    <cellStyle name="Normal 25 17 17 2 5 2" xfId="31353"/>
    <cellStyle name="Normal 25 17 17 3" xfId="2019"/>
    <cellStyle name="Normal 25 17 17 4" xfId="3721"/>
    <cellStyle name="Normal 25 17 17 4 10" xfId="31354"/>
    <cellStyle name="Normal 25 17 17 4 2" xfId="6024"/>
    <cellStyle name="Normal 25 17 17 4 2 2" xfId="7532"/>
    <cellStyle name="Normal 25 17 17 4 2 2 2" xfId="31357"/>
    <cellStyle name="Normal 25 17 17 4 2 2 2 2" xfId="31358"/>
    <cellStyle name="Normal 25 17 17 4 2 2 3" xfId="31359"/>
    <cellStyle name="Normal 25 17 17 4 2 2 4" xfId="31360"/>
    <cellStyle name="Normal 25 17 17 4 2 2 5" xfId="31361"/>
    <cellStyle name="Normal 25 17 17 4 2 2 7" xfId="31356"/>
    <cellStyle name="Normal 25 17 17 4 2 3" xfId="31362"/>
    <cellStyle name="Normal 25 17 17 4 2 3 2" xfId="31363"/>
    <cellStyle name="Normal 25 17 17 4 2 4" xfId="31364"/>
    <cellStyle name="Normal 25 17 17 4 2 5" xfId="31365"/>
    <cellStyle name="Normal 25 17 17 4 2 6" xfId="31366"/>
    <cellStyle name="Normal 25 17 17 4 2 8" xfId="31355"/>
    <cellStyle name="Normal 25 17 17 4 3" xfId="6778"/>
    <cellStyle name="Normal 25 17 17 4 3 2" xfId="31368"/>
    <cellStyle name="Normal 25 17 17 4 3 2 2" xfId="31369"/>
    <cellStyle name="Normal 25 17 17 4 3 2 3" xfId="31370"/>
    <cellStyle name="Normal 25 17 17 4 3 2 4" xfId="31371"/>
    <cellStyle name="Normal 25 17 17 4 3 3" xfId="31372"/>
    <cellStyle name="Normal 25 17 17 4 3 4" xfId="31373"/>
    <cellStyle name="Normal 25 17 17 4 3 5" xfId="31374"/>
    <cellStyle name="Normal 25 17 17 4 3 6" xfId="31375"/>
    <cellStyle name="Normal 25 17 17 4 3 8" xfId="31367"/>
    <cellStyle name="Normal 25 17 17 4 4" xfId="31376"/>
    <cellStyle name="Normal 25 17 17 4 4 2" xfId="31377"/>
    <cellStyle name="Normal 25 17 17 4 4 3" xfId="31378"/>
    <cellStyle name="Normal 25 17 17 4 4 4" xfId="31379"/>
    <cellStyle name="Normal 25 17 17 4 5" xfId="31380"/>
    <cellStyle name="Normal 25 17 17 4 6" xfId="31381"/>
    <cellStyle name="Normal 25 17 17 4 7" xfId="31382"/>
    <cellStyle name="Normal 25 17 17 4 8" xfId="31383"/>
    <cellStyle name="Normal 25 17 17 5" xfId="4315"/>
    <cellStyle name="Normal 25 17 17 5 10" xfId="31384"/>
    <cellStyle name="Normal 25 17 17 5 2" xfId="6443"/>
    <cellStyle name="Normal 25 17 17 5 2 2" xfId="7951"/>
    <cellStyle name="Normal 25 17 17 5 2 2 2" xfId="31387"/>
    <cellStyle name="Normal 25 17 17 5 2 2 2 2" xfId="31388"/>
    <cellStyle name="Normal 25 17 17 5 2 2 3" xfId="31389"/>
    <cellStyle name="Normal 25 17 17 5 2 2 4" xfId="31390"/>
    <cellStyle name="Normal 25 17 17 5 2 2 5" xfId="31391"/>
    <cellStyle name="Normal 25 17 17 5 2 2 7" xfId="31386"/>
    <cellStyle name="Normal 25 17 17 5 2 3" xfId="31392"/>
    <cellStyle name="Normal 25 17 17 5 2 3 2" xfId="31393"/>
    <cellStyle name="Normal 25 17 17 5 2 4" xfId="31394"/>
    <cellStyle name="Normal 25 17 17 5 2 5" xfId="31395"/>
    <cellStyle name="Normal 25 17 17 5 2 6" xfId="31396"/>
    <cellStyle name="Normal 25 17 17 5 2 8" xfId="31385"/>
    <cellStyle name="Normal 25 17 17 5 3" xfId="7197"/>
    <cellStyle name="Normal 25 17 17 5 3 2" xfId="31398"/>
    <cellStyle name="Normal 25 17 17 5 3 2 2" xfId="31399"/>
    <cellStyle name="Normal 25 17 17 5 3 2 3" xfId="31400"/>
    <cellStyle name="Normal 25 17 17 5 3 2 4" xfId="31401"/>
    <cellStyle name="Normal 25 17 17 5 3 3" xfId="31402"/>
    <cellStyle name="Normal 25 17 17 5 3 4" xfId="31403"/>
    <cellStyle name="Normal 25 17 17 5 3 5" xfId="31404"/>
    <cellStyle name="Normal 25 17 17 5 3 6" xfId="31405"/>
    <cellStyle name="Normal 25 17 17 5 3 8" xfId="31397"/>
    <cellStyle name="Normal 25 17 17 5 4" xfId="31406"/>
    <cellStyle name="Normal 25 17 17 5 4 2" xfId="31407"/>
    <cellStyle name="Normal 25 17 17 5 4 3" xfId="31408"/>
    <cellStyle name="Normal 25 17 17 5 4 4" xfId="31409"/>
    <cellStyle name="Normal 25 17 17 5 5" xfId="31410"/>
    <cellStyle name="Normal 25 17 17 5 6" xfId="31411"/>
    <cellStyle name="Normal 25 17 17 5 7" xfId="31412"/>
    <cellStyle name="Normal 25 17 17 5 8" xfId="31413"/>
    <cellStyle name="Normal 25 17 17 6" xfId="31414"/>
    <cellStyle name="Normal 25 17 17 7" xfId="31415"/>
    <cellStyle name="Normal 25 17 2" xfId="2020"/>
    <cellStyle name="Normal 25 17 2 2" xfId="2021"/>
    <cellStyle name="Normal 25 17 2 2 2" xfId="3318"/>
    <cellStyle name="Normal 25 17 2 2 2 2" xfId="31417"/>
    <cellStyle name="Normal 25 17 2 2 2 4" xfId="31416"/>
    <cellStyle name="Normal 25 17 2 2 3" xfId="31418"/>
    <cellStyle name="Normal 25 17 2 2 4" xfId="31419"/>
    <cellStyle name="Normal 25 17 2 2 4 2" xfId="31420"/>
    <cellStyle name="Normal 25 17 2 2 5" xfId="31421"/>
    <cellStyle name="Normal 25 17 2 2 5 2" xfId="31422"/>
    <cellStyle name="Normal 25 17 2 3" xfId="2022"/>
    <cellStyle name="Normal 25 17 2 4" xfId="3720"/>
    <cellStyle name="Normal 25 17 2 4 10" xfId="31423"/>
    <cellStyle name="Normal 25 17 2 4 2" xfId="6023"/>
    <cellStyle name="Normal 25 17 2 4 2 2" xfId="7531"/>
    <cellStyle name="Normal 25 17 2 4 2 2 2" xfId="31426"/>
    <cellStyle name="Normal 25 17 2 4 2 2 2 2" xfId="31427"/>
    <cellStyle name="Normal 25 17 2 4 2 2 3" xfId="31428"/>
    <cellStyle name="Normal 25 17 2 4 2 2 4" xfId="31429"/>
    <cellStyle name="Normal 25 17 2 4 2 2 5" xfId="31430"/>
    <cellStyle name="Normal 25 17 2 4 2 2 7" xfId="31425"/>
    <cellStyle name="Normal 25 17 2 4 2 3" xfId="31431"/>
    <cellStyle name="Normal 25 17 2 4 2 3 2" xfId="31432"/>
    <cellStyle name="Normal 25 17 2 4 2 4" xfId="31433"/>
    <cellStyle name="Normal 25 17 2 4 2 5" xfId="31434"/>
    <cellStyle name="Normal 25 17 2 4 2 6" xfId="31435"/>
    <cellStyle name="Normal 25 17 2 4 2 8" xfId="31424"/>
    <cellStyle name="Normal 25 17 2 4 3" xfId="6777"/>
    <cellStyle name="Normal 25 17 2 4 3 2" xfId="31437"/>
    <cellStyle name="Normal 25 17 2 4 3 2 2" xfId="31438"/>
    <cellStyle name="Normal 25 17 2 4 3 2 3" xfId="31439"/>
    <cellStyle name="Normal 25 17 2 4 3 2 4" xfId="31440"/>
    <cellStyle name="Normal 25 17 2 4 3 3" xfId="31441"/>
    <cellStyle name="Normal 25 17 2 4 3 4" xfId="31442"/>
    <cellStyle name="Normal 25 17 2 4 3 5" xfId="31443"/>
    <cellStyle name="Normal 25 17 2 4 3 6" xfId="31444"/>
    <cellStyle name="Normal 25 17 2 4 3 8" xfId="31436"/>
    <cellStyle name="Normal 25 17 2 4 4" xfId="31445"/>
    <cellStyle name="Normal 25 17 2 4 4 2" xfId="31446"/>
    <cellStyle name="Normal 25 17 2 4 4 3" xfId="31447"/>
    <cellStyle name="Normal 25 17 2 4 4 4" xfId="31448"/>
    <cellStyle name="Normal 25 17 2 4 5" xfId="31449"/>
    <cellStyle name="Normal 25 17 2 4 6" xfId="31450"/>
    <cellStyle name="Normal 25 17 2 4 7" xfId="31451"/>
    <cellStyle name="Normal 25 17 2 4 8" xfId="31452"/>
    <cellStyle name="Normal 25 17 2 5" xfId="4316"/>
    <cellStyle name="Normal 25 17 2 5 10" xfId="31453"/>
    <cellStyle name="Normal 25 17 2 5 2" xfId="6444"/>
    <cellStyle name="Normal 25 17 2 5 2 2" xfId="7952"/>
    <cellStyle name="Normal 25 17 2 5 2 2 2" xfId="31456"/>
    <cellStyle name="Normal 25 17 2 5 2 2 2 2" xfId="31457"/>
    <cellStyle name="Normal 25 17 2 5 2 2 3" xfId="31458"/>
    <cellStyle name="Normal 25 17 2 5 2 2 4" xfId="31459"/>
    <cellStyle name="Normal 25 17 2 5 2 2 5" xfId="31460"/>
    <cellStyle name="Normal 25 17 2 5 2 2 7" xfId="31455"/>
    <cellStyle name="Normal 25 17 2 5 2 3" xfId="31461"/>
    <cellStyle name="Normal 25 17 2 5 2 3 2" xfId="31462"/>
    <cellStyle name="Normal 25 17 2 5 2 4" xfId="31463"/>
    <cellStyle name="Normal 25 17 2 5 2 5" xfId="31464"/>
    <cellStyle name="Normal 25 17 2 5 2 6" xfId="31465"/>
    <cellStyle name="Normal 25 17 2 5 2 8" xfId="31454"/>
    <cellStyle name="Normal 25 17 2 5 3" xfId="7198"/>
    <cellStyle name="Normal 25 17 2 5 3 2" xfId="31467"/>
    <cellStyle name="Normal 25 17 2 5 3 2 2" xfId="31468"/>
    <cellStyle name="Normal 25 17 2 5 3 2 3" xfId="31469"/>
    <cellStyle name="Normal 25 17 2 5 3 2 4" xfId="31470"/>
    <cellStyle name="Normal 25 17 2 5 3 3" xfId="31471"/>
    <cellStyle name="Normal 25 17 2 5 3 4" xfId="31472"/>
    <cellStyle name="Normal 25 17 2 5 3 5" xfId="31473"/>
    <cellStyle name="Normal 25 17 2 5 3 6" xfId="31474"/>
    <cellStyle name="Normal 25 17 2 5 3 8" xfId="31466"/>
    <cellStyle name="Normal 25 17 2 5 4" xfId="31475"/>
    <cellStyle name="Normal 25 17 2 5 4 2" xfId="31476"/>
    <cellStyle name="Normal 25 17 2 5 4 3" xfId="31477"/>
    <cellStyle name="Normal 25 17 2 5 4 4" xfId="31478"/>
    <cellStyle name="Normal 25 17 2 5 5" xfId="31479"/>
    <cellStyle name="Normal 25 17 2 5 6" xfId="31480"/>
    <cellStyle name="Normal 25 17 2 5 7" xfId="31481"/>
    <cellStyle name="Normal 25 17 2 5 8" xfId="31482"/>
    <cellStyle name="Normal 25 17 2 6" xfId="31483"/>
    <cellStyle name="Normal 25 17 2 7" xfId="31484"/>
    <cellStyle name="Normal 25 17 3" xfId="2023"/>
    <cellStyle name="Normal 25 17 3 2" xfId="2024"/>
    <cellStyle name="Normal 25 17 3 2 2" xfId="3319"/>
    <cellStyle name="Normal 25 17 3 2 2 2" xfId="31486"/>
    <cellStyle name="Normal 25 17 3 2 2 4" xfId="31485"/>
    <cellStyle name="Normal 25 17 3 2 3" xfId="31487"/>
    <cellStyle name="Normal 25 17 3 2 4" xfId="31488"/>
    <cellStyle name="Normal 25 17 3 2 4 2" xfId="31489"/>
    <cellStyle name="Normal 25 17 3 2 5" xfId="31490"/>
    <cellStyle name="Normal 25 17 3 2 5 2" xfId="31491"/>
    <cellStyle name="Normal 25 17 3 3" xfId="2025"/>
    <cellStyle name="Normal 25 17 3 4" xfId="3719"/>
    <cellStyle name="Normal 25 17 3 4 10" xfId="31492"/>
    <cellStyle name="Normal 25 17 3 4 2" xfId="6022"/>
    <cellStyle name="Normal 25 17 3 4 2 2" xfId="7530"/>
    <cellStyle name="Normal 25 17 3 4 2 2 2" xfId="31495"/>
    <cellStyle name="Normal 25 17 3 4 2 2 2 2" xfId="31496"/>
    <cellStyle name="Normal 25 17 3 4 2 2 3" xfId="31497"/>
    <cellStyle name="Normal 25 17 3 4 2 2 4" xfId="31498"/>
    <cellStyle name="Normal 25 17 3 4 2 2 5" xfId="31499"/>
    <cellStyle name="Normal 25 17 3 4 2 2 7" xfId="31494"/>
    <cellStyle name="Normal 25 17 3 4 2 3" xfId="31500"/>
    <cellStyle name="Normal 25 17 3 4 2 3 2" xfId="31501"/>
    <cellStyle name="Normal 25 17 3 4 2 4" xfId="31502"/>
    <cellStyle name="Normal 25 17 3 4 2 5" xfId="31503"/>
    <cellStyle name="Normal 25 17 3 4 2 6" xfId="31504"/>
    <cellStyle name="Normal 25 17 3 4 2 8" xfId="31493"/>
    <cellStyle name="Normal 25 17 3 4 3" xfId="6776"/>
    <cellStyle name="Normal 25 17 3 4 3 2" xfId="31506"/>
    <cellStyle name="Normal 25 17 3 4 3 2 2" xfId="31507"/>
    <cellStyle name="Normal 25 17 3 4 3 2 3" xfId="31508"/>
    <cellStyle name="Normal 25 17 3 4 3 2 4" xfId="31509"/>
    <cellStyle name="Normal 25 17 3 4 3 3" xfId="31510"/>
    <cellStyle name="Normal 25 17 3 4 3 4" xfId="31511"/>
    <cellStyle name="Normal 25 17 3 4 3 5" xfId="31512"/>
    <cellStyle name="Normal 25 17 3 4 3 6" xfId="31513"/>
    <cellStyle name="Normal 25 17 3 4 3 8" xfId="31505"/>
    <cellStyle name="Normal 25 17 3 4 4" xfId="31514"/>
    <cellStyle name="Normal 25 17 3 4 4 2" xfId="31515"/>
    <cellStyle name="Normal 25 17 3 4 4 3" xfId="31516"/>
    <cellStyle name="Normal 25 17 3 4 4 4" xfId="31517"/>
    <cellStyle name="Normal 25 17 3 4 5" xfId="31518"/>
    <cellStyle name="Normal 25 17 3 4 6" xfId="31519"/>
    <cellStyle name="Normal 25 17 3 4 7" xfId="31520"/>
    <cellStyle name="Normal 25 17 3 4 8" xfId="31521"/>
    <cellStyle name="Normal 25 17 3 5" xfId="4317"/>
    <cellStyle name="Normal 25 17 3 5 10" xfId="31522"/>
    <cellStyle name="Normal 25 17 3 5 2" xfId="6445"/>
    <cellStyle name="Normal 25 17 3 5 2 2" xfId="7953"/>
    <cellStyle name="Normal 25 17 3 5 2 2 2" xfId="31525"/>
    <cellStyle name="Normal 25 17 3 5 2 2 2 2" xfId="31526"/>
    <cellStyle name="Normal 25 17 3 5 2 2 3" xfId="31527"/>
    <cellStyle name="Normal 25 17 3 5 2 2 4" xfId="31528"/>
    <cellStyle name="Normal 25 17 3 5 2 2 5" xfId="31529"/>
    <cellStyle name="Normal 25 17 3 5 2 2 7" xfId="31524"/>
    <cellStyle name="Normal 25 17 3 5 2 3" xfId="31530"/>
    <cellStyle name="Normal 25 17 3 5 2 3 2" xfId="31531"/>
    <cellStyle name="Normal 25 17 3 5 2 4" xfId="31532"/>
    <cellStyle name="Normal 25 17 3 5 2 5" xfId="31533"/>
    <cellStyle name="Normal 25 17 3 5 2 6" xfId="31534"/>
    <cellStyle name="Normal 25 17 3 5 2 8" xfId="31523"/>
    <cellStyle name="Normal 25 17 3 5 3" xfId="7199"/>
    <cellStyle name="Normal 25 17 3 5 3 2" xfId="31536"/>
    <cellStyle name="Normal 25 17 3 5 3 2 2" xfId="31537"/>
    <cellStyle name="Normal 25 17 3 5 3 2 3" xfId="31538"/>
    <cellStyle name="Normal 25 17 3 5 3 2 4" xfId="31539"/>
    <cellStyle name="Normal 25 17 3 5 3 3" xfId="31540"/>
    <cellStyle name="Normal 25 17 3 5 3 4" xfId="31541"/>
    <cellStyle name="Normal 25 17 3 5 3 5" xfId="31542"/>
    <cellStyle name="Normal 25 17 3 5 3 6" xfId="31543"/>
    <cellStyle name="Normal 25 17 3 5 3 8" xfId="31535"/>
    <cellStyle name="Normal 25 17 3 5 4" xfId="31544"/>
    <cellStyle name="Normal 25 17 3 5 4 2" xfId="31545"/>
    <cellStyle name="Normal 25 17 3 5 4 3" xfId="31546"/>
    <cellStyle name="Normal 25 17 3 5 4 4" xfId="31547"/>
    <cellStyle name="Normal 25 17 3 5 5" xfId="31548"/>
    <cellStyle name="Normal 25 17 3 5 6" xfId="31549"/>
    <cellStyle name="Normal 25 17 3 5 7" xfId="31550"/>
    <cellStyle name="Normal 25 17 3 5 8" xfId="31551"/>
    <cellStyle name="Normal 25 17 3 6" xfId="31552"/>
    <cellStyle name="Normal 25 17 3 7" xfId="31553"/>
    <cellStyle name="Normal 25 17 4" xfId="2026"/>
    <cellStyle name="Normal 25 17 4 2" xfId="2027"/>
    <cellStyle name="Normal 25 17 4 2 2" xfId="3320"/>
    <cellStyle name="Normal 25 17 4 2 2 2" xfId="31555"/>
    <cellStyle name="Normal 25 17 4 2 2 4" xfId="31554"/>
    <cellStyle name="Normal 25 17 4 2 3" xfId="31556"/>
    <cellStyle name="Normal 25 17 4 2 4" xfId="31557"/>
    <cellStyle name="Normal 25 17 4 2 4 2" xfId="31558"/>
    <cellStyle name="Normal 25 17 4 2 5" xfId="31559"/>
    <cellStyle name="Normal 25 17 4 2 5 2" xfId="31560"/>
    <cellStyle name="Normal 25 17 4 3" xfId="2028"/>
    <cellStyle name="Normal 25 17 4 4" xfId="3718"/>
    <cellStyle name="Normal 25 17 4 4 10" xfId="31561"/>
    <cellStyle name="Normal 25 17 4 4 2" xfId="6021"/>
    <cellStyle name="Normal 25 17 4 4 2 2" xfId="7529"/>
    <cellStyle name="Normal 25 17 4 4 2 2 2" xfId="31564"/>
    <cellStyle name="Normal 25 17 4 4 2 2 2 2" xfId="31565"/>
    <cellStyle name="Normal 25 17 4 4 2 2 3" xfId="31566"/>
    <cellStyle name="Normal 25 17 4 4 2 2 4" xfId="31567"/>
    <cellStyle name="Normal 25 17 4 4 2 2 5" xfId="31568"/>
    <cellStyle name="Normal 25 17 4 4 2 2 7" xfId="31563"/>
    <cellStyle name="Normal 25 17 4 4 2 3" xfId="31569"/>
    <cellStyle name="Normal 25 17 4 4 2 3 2" xfId="31570"/>
    <cellStyle name="Normal 25 17 4 4 2 4" xfId="31571"/>
    <cellStyle name="Normal 25 17 4 4 2 5" xfId="31572"/>
    <cellStyle name="Normal 25 17 4 4 2 6" xfId="31573"/>
    <cellStyle name="Normal 25 17 4 4 2 8" xfId="31562"/>
    <cellStyle name="Normal 25 17 4 4 3" xfId="6775"/>
    <cellStyle name="Normal 25 17 4 4 3 2" xfId="31575"/>
    <cellStyle name="Normal 25 17 4 4 3 2 2" xfId="31576"/>
    <cellStyle name="Normal 25 17 4 4 3 2 3" xfId="31577"/>
    <cellStyle name="Normal 25 17 4 4 3 2 4" xfId="31578"/>
    <cellStyle name="Normal 25 17 4 4 3 3" xfId="31579"/>
    <cellStyle name="Normal 25 17 4 4 3 4" xfId="31580"/>
    <cellStyle name="Normal 25 17 4 4 3 5" xfId="31581"/>
    <cellStyle name="Normal 25 17 4 4 3 6" xfId="31582"/>
    <cellStyle name="Normal 25 17 4 4 3 8" xfId="31574"/>
    <cellStyle name="Normal 25 17 4 4 4" xfId="31583"/>
    <cellStyle name="Normal 25 17 4 4 4 2" xfId="31584"/>
    <cellStyle name="Normal 25 17 4 4 4 3" xfId="31585"/>
    <cellStyle name="Normal 25 17 4 4 4 4" xfId="31586"/>
    <cellStyle name="Normal 25 17 4 4 5" xfId="31587"/>
    <cellStyle name="Normal 25 17 4 4 6" xfId="31588"/>
    <cellStyle name="Normal 25 17 4 4 7" xfId="31589"/>
    <cellStyle name="Normal 25 17 4 4 8" xfId="31590"/>
    <cellStyle name="Normal 25 17 4 5" xfId="4318"/>
    <cellStyle name="Normal 25 17 4 5 10" xfId="31591"/>
    <cellStyle name="Normal 25 17 4 5 2" xfId="6446"/>
    <cellStyle name="Normal 25 17 4 5 2 2" xfId="7954"/>
    <cellStyle name="Normal 25 17 4 5 2 2 2" xfId="31594"/>
    <cellStyle name="Normal 25 17 4 5 2 2 2 2" xfId="31595"/>
    <cellStyle name="Normal 25 17 4 5 2 2 3" xfId="31596"/>
    <cellStyle name="Normal 25 17 4 5 2 2 4" xfId="31597"/>
    <cellStyle name="Normal 25 17 4 5 2 2 5" xfId="31598"/>
    <cellStyle name="Normal 25 17 4 5 2 2 7" xfId="31593"/>
    <cellStyle name="Normal 25 17 4 5 2 3" xfId="31599"/>
    <cellStyle name="Normal 25 17 4 5 2 3 2" xfId="31600"/>
    <cellStyle name="Normal 25 17 4 5 2 4" xfId="31601"/>
    <cellStyle name="Normal 25 17 4 5 2 5" xfId="31602"/>
    <cellStyle name="Normal 25 17 4 5 2 6" xfId="31603"/>
    <cellStyle name="Normal 25 17 4 5 2 8" xfId="31592"/>
    <cellStyle name="Normal 25 17 4 5 3" xfId="7200"/>
    <cellStyle name="Normal 25 17 4 5 3 2" xfId="31605"/>
    <cellStyle name="Normal 25 17 4 5 3 2 2" xfId="31606"/>
    <cellStyle name="Normal 25 17 4 5 3 2 3" xfId="31607"/>
    <cellStyle name="Normal 25 17 4 5 3 2 4" xfId="31608"/>
    <cellStyle name="Normal 25 17 4 5 3 3" xfId="31609"/>
    <cellStyle name="Normal 25 17 4 5 3 4" xfId="31610"/>
    <cellStyle name="Normal 25 17 4 5 3 5" xfId="31611"/>
    <cellStyle name="Normal 25 17 4 5 3 6" xfId="31612"/>
    <cellStyle name="Normal 25 17 4 5 3 8" xfId="31604"/>
    <cellStyle name="Normal 25 17 4 5 4" xfId="31613"/>
    <cellStyle name="Normal 25 17 4 5 4 2" xfId="31614"/>
    <cellStyle name="Normal 25 17 4 5 4 3" xfId="31615"/>
    <cellStyle name="Normal 25 17 4 5 4 4" xfId="31616"/>
    <cellStyle name="Normal 25 17 4 5 5" xfId="31617"/>
    <cellStyle name="Normal 25 17 4 5 6" xfId="31618"/>
    <cellStyle name="Normal 25 17 4 5 7" xfId="31619"/>
    <cellStyle name="Normal 25 17 4 5 8" xfId="31620"/>
    <cellStyle name="Normal 25 17 4 6" xfId="31621"/>
    <cellStyle name="Normal 25 17 4 7" xfId="31622"/>
    <cellStyle name="Normal 25 17 5" xfId="2029"/>
    <cellStyle name="Normal 25 17 5 2" xfId="2030"/>
    <cellStyle name="Normal 25 17 5 2 2" xfId="3321"/>
    <cellStyle name="Normal 25 17 5 2 2 2" xfId="31624"/>
    <cellStyle name="Normal 25 17 5 2 2 4" xfId="31623"/>
    <cellStyle name="Normal 25 17 5 2 3" xfId="31625"/>
    <cellStyle name="Normal 25 17 5 2 4" xfId="31626"/>
    <cellStyle name="Normal 25 17 5 2 4 2" xfId="31627"/>
    <cellStyle name="Normal 25 17 5 2 5" xfId="31628"/>
    <cellStyle name="Normal 25 17 5 2 5 2" xfId="31629"/>
    <cellStyle name="Normal 25 17 5 3" xfId="2031"/>
    <cellStyle name="Normal 25 17 5 4" xfId="3717"/>
    <cellStyle name="Normal 25 17 5 4 10" xfId="31630"/>
    <cellStyle name="Normal 25 17 5 4 2" xfId="6020"/>
    <cellStyle name="Normal 25 17 5 4 2 2" xfId="7528"/>
    <cellStyle name="Normal 25 17 5 4 2 2 2" xfId="31633"/>
    <cellStyle name="Normal 25 17 5 4 2 2 2 2" xfId="31634"/>
    <cellStyle name="Normal 25 17 5 4 2 2 3" xfId="31635"/>
    <cellStyle name="Normal 25 17 5 4 2 2 4" xfId="31636"/>
    <cellStyle name="Normal 25 17 5 4 2 2 5" xfId="31637"/>
    <cellStyle name="Normal 25 17 5 4 2 2 7" xfId="31632"/>
    <cellStyle name="Normal 25 17 5 4 2 3" xfId="31638"/>
    <cellStyle name="Normal 25 17 5 4 2 3 2" xfId="31639"/>
    <cellStyle name="Normal 25 17 5 4 2 4" xfId="31640"/>
    <cellStyle name="Normal 25 17 5 4 2 5" xfId="31641"/>
    <cellStyle name="Normal 25 17 5 4 2 6" xfId="31642"/>
    <cellStyle name="Normal 25 17 5 4 2 8" xfId="31631"/>
    <cellStyle name="Normal 25 17 5 4 3" xfId="6774"/>
    <cellStyle name="Normal 25 17 5 4 3 2" xfId="31644"/>
    <cellStyle name="Normal 25 17 5 4 3 2 2" xfId="31645"/>
    <cellStyle name="Normal 25 17 5 4 3 2 3" xfId="31646"/>
    <cellStyle name="Normal 25 17 5 4 3 2 4" xfId="31647"/>
    <cellStyle name="Normal 25 17 5 4 3 3" xfId="31648"/>
    <cellStyle name="Normal 25 17 5 4 3 4" xfId="31649"/>
    <cellStyle name="Normal 25 17 5 4 3 5" xfId="31650"/>
    <cellStyle name="Normal 25 17 5 4 3 6" xfId="31651"/>
    <cellStyle name="Normal 25 17 5 4 3 8" xfId="31643"/>
    <cellStyle name="Normal 25 17 5 4 4" xfId="31652"/>
    <cellStyle name="Normal 25 17 5 4 4 2" xfId="31653"/>
    <cellStyle name="Normal 25 17 5 4 4 3" xfId="31654"/>
    <cellStyle name="Normal 25 17 5 4 4 4" xfId="31655"/>
    <cellStyle name="Normal 25 17 5 4 5" xfId="31656"/>
    <cellStyle name="Normal 25 17 5 4 6" xfId="31657"/>
    <cellStyle name="Normal 25 17 5 4 7" xfId="31658"/>
    <cellStyle name="Normal 25 17 5 4 8" xfId="31659"/>
    <cellStyle name="Normal 25 17 5 5" xfId="4319"/>
    <cellStyle name="Normal 25 17 5 5 10" xfId="31660"/>
    <cellStyle name="Normal 25 17 5 5 2" xfId="6447"/>
    <cellStyle name="Normal 25 17 5 5 2 2" xfId="7955"/>
    <cellStyle name="Normal 25 17 5 5 2 2 2" xfId="31663"/>
    <cellStyle name="Normal 25 17 5 5 2 2 2 2" xfId="31664"/>
    <cellStyle name="Normal 25 17 5 5 2 2 3" xfId="31665"/>
    <cellStyle name="Normal 25 17 5 5 2 2 4" xfId="31666"/>
    <cellStyle name="Normal 25 17 5 5 2 2 5" xfId="31667"/>
    <cellStyle name="Normal 25 17 5 5 2 2 7" xfId="31662"/>
    <cellStyle name="Normal 25 17 5 5 2 3" xfId="31668"/>
    <cellStyle name="Normal 25 17 5 5 2 3 2" xfId="31669"/>
    <cellStyle name="Normal 25 17 5 5 2 4" xfId="31670"/>
    <cellStyle name="Normal 25 17 5 5 2 5" xfId="31671"/>
    <cellStyle name="Normal 25 17 5 5 2 6" xfId="31672"/>
    <cellStyle name="Normal 25 17 5 5 2 8" xfId="31661"/>
    <cellStyle name="Normal 25 17 5 5 3" xfId="7201"/>
    <cellStyle name="Normal 25 17 5 5 3 2" xfId="31674"/>
    <cellStyle name="Normal 25 17 5 5 3 2 2" xfId="31675"/>
    <cellStyle name="Normal 25 17 5 5 3 2 3" xfId="31676"/>
    <cellStyle name="Normal 25 17 5 5 3 2 4" xfId="31677"/>
    <cellStyle name="Normal 25 17 5 5 3 3" xfId="31678"/>
    <cellStyle name="Normal 25 17 5 5 3 4" xfId="31679"/>
    <cellStyle name="Normal 25 17 5 5 3 5" xfId="31680"/>
    <cellStyle name="Normal 25 17 5 5 3 6" xfId="31681"/>
    <cellStyle name="Normal 25 17 5 5 3 8" xfId="31673"/>
    <cellStyle name="Normal 25 17 5 5 4" xfId="31682"/>
    <cellStyle name="Normal 25 17 5 5 4 2" xfId="31683"/>
    <cellStyle name="Normal 25 17 5 5 4 3" xfId="31684"/>
    <cellStyle name="Normal 25 17 5 5 4 4" xfId="31685"/>
    <cellStyle name="Normal 25 17 5 5 5" xfId="31686"/>
    <cellStyle name="Normal 25 17 5 5 6" xfId="31687"/>
    <cellStyle name="Normal 25 17 5 5 7" xfId="31688"/>
    <cellStyle name="Normal 25 17 5 5 8" xfId="31689"/>
    <cellStyle name="Normal 25 17 5 6" xfId="31690"/>
    <cellStyle name="Normal 25 17 5 7" xfId="31691"/>
    <cellStyle name="Normal 25 17 6" xfId="2032"/>
    <cellStyle name="Normal 25 17 6 2" xfId="2033"/>
    <cellStyle name="Normal 25 17 6 2 2" xfId="3322"/>
    <cellStyle name="Normal 25 17 6 2 2 2" xfId="31693"/>
    <cellStyle name="Normal 25 17 6 2 2 4" xfId="31692"/>
    <cellStyle name="Normal 25 17 6 2 3" xfId="31694"/>
    <cellStyle name="Normal 25 17 6 2 4" xfId="31695"/>
    <cellStyle name="Normal 25 17 6 2 4 2" xfId="31696"/>
    <cellStyle name="Normal 25 17 6 2 5" xfId="31697"/>
    <cellStyle name="Normal 25 17 6 2 5 2" xfId="31698"/>
    <cellStyle name="Normal 25 17 6 3" xfId="2034"/>
    <cellStyle name="Normal 25 17 6 4" xfId="3716"/>
    <cellStyle name="Normal 25 17 6 4 10" xfId="31699"/>
    <cellStyle name="Normal 25 17 6 4 2" xfId="6019"/>
    <cellStyle name="Normal 25 17 6 4 2 2" xfId="7527"/>
    <cellStyle name="Normal 25 17 6 4 2 2 2" xfId="31702"/>
    <cellStyle name="Normal 25 17 6 4 2 2 2 2" xfId="31703"/>
    <cellStyle name="Normal 25 17 6 4 2 2 3" xfId="31704"/>
    <cellStyle name="Normal 25 17 6 4 2 2 4" xfId="31705"/>
    <cellStyle name="Normal 25 17 6 4 2 2 5" xfId="31706"/>
    <cellStyle name="Normal 25 17 6 4 2 2 7" xfId="31701"/>
    <cellStyle name="Normal 25 17 6 4 2 3" xfId="31707"/>
    <cellStyle name="Normal 25 17 6 4 2 3 2" xfId="31708"/>
    <cellStyle name="Normal 25 17 6 4 2 4" xfId="31709"/>
    <cellStyle name="Normal 25 17 6 4 2 5" xfId="31710"/>
    <cellStyle name="Normal 25 17 6 4 2 6" xfId="31711"/>
    <cellStyle name="Normal 25 17 6 4 2 8" xfId="31700"/>
    <cellStyle name="Normal 25 17 6 4 3" xfId="6773"/>
    <cellStyle name="Normal 25 17 6 4 3 2" xfId="31713"/>
    <cellStyle name="Normal 25 17 6 4 3 2 2" xfId="31714"/>
    <cellStyle name="Normal 25 17 6 4 3 2 3" xfId="31715"/>
    <cellStyle name="Normal 25 17 6 4 3 2 4" xfId="31716"/>
    <cellStyle name="Normal 25 17 6 4 3 3" xfId="31717"/>
    <cellStyle name="Normal 25 17 6 4 3 4" xfId="31718"/>
    <cellStyle name="Normal 25 17 6 4 3 5" xfId="31719"/>
    <cellStyle name="Normal 25 17 6 4 3 6" xfId="31720"/>
    <cellStyle name="Normal 25 17 6 4 3 8" xfId="31712"/>
    <cellStyle name="Normal 25 17 6 4 4" xfId="31721"/>
    <cellStyle name="Normal 25 17 6 4 4 2" xfId="31722"/>
    <cellStyle name="Normal 25 17 6 4 4 3" xfId="31723"/>
    <cellStyle name="Normal 25 17 6 4 4 4" xfId="31724"/>
    <cellStyle name="Normal 25 17 6 4 5" xfId="31725"/>
    <cellStyle name="Normal 25 17 6 4 6" xfId="31726"/>
    <cellStyle name="Normal 25 17 6 4 7" xfId="31727"/>
    <cellStyle name="Normal 25 17 6 4 8" xfId="31728"/>
    <cellStyle name="Normal 25 17 6 5" xfId="4320"/>
    <cellStyle name="Normal 25 17 6 5 10" xfId="31729"/>
    <cellStyle name="Normal 25 17 6 5 2" xfId="6448"/>
    <cellStyle name="Normal 25 17 6 5 2 2" xfId="7956"/>
    <cellStyle name="Normal 25 17 6 5 2 2 2" xfId="31732"/>
    <cellStyle name="Normal 25 17 6 5 2 2 2 2" xfId="31733"/>
    <cellStyle name="Normal 25 17 6 5 2 2 3" xfId="31734"/>
    <cellStyle name="Normal 25 17 6 5 2 2 4" xfId="31735"/>
    <cellStyle name="Normal 25 17 6 5 2 2 5" xfId="31736"/>
    <cellStyle name="Normal 25 17 6 5 2 2 7" xfId="31731"/>
    <cellStyle name="Normal 25 17 6 5 2 3" xfId="31737"/>
    <cellStyle name="Normal 25 17 6 5 2 3 2" xfId="31738"/>
    <cellStyle name="Normal 25 17 6 5 2 4" xfId="31739"/>
    <cellStyle name="Normal 25 17 6 5 2 5" xfId="31740"/>
    <cellStyle name="Normal 25 17 6 5 2 6" xfId="31741"/>
    <cellStyle name="Normal 25 17 6 5 2 8" xfId="31730"/>
    <cellStyle name="Normal 25 17 6 5 3" xfId="7202"/>
    <cellStyle name="Normal 25 17 6 5 3 2" xfId="31743"/>
    <cellStyle name="Normal 25 17 6 5 3 2 2" xfId="31744"/>
    <cellStyle name="Normal 25 17 6 5 3 2 3" xfId="31745"/>
    <cellStyle name="Normal 25 17 6 5 3 2 4" xfId="31746"/>
    <cellStyle name="Normal 25 17 6 5 3 3" xfId="31747"/>
    <cellStyle name="Normal 25 17 6 5 3 4" xfId="31748"/>
    <cellStyle name="Normal 25 17 6 5 3 5" xfId="31749"/>
    <cellStyle name="Normal 25 17 6 5 3 6" xfId="31750"/>
    <cellStyle name="Normal 25 17 6 5 3 8" xfId="31742"/>
    <cellStyle name="Normal 25 17 6 5 4" xfId="31751"/>
    <cellStyle name="Normal 25 17 6 5 4 2" xfId="31752"/>
    <cellStyle name="Normal 25 17 6 5 4 3" xfId="31753"/>
    <cellStyle name="Normal 25 17 6 5 4 4" xfId="31754"/>
    <cellStyle name="Normal 25 17 6 5 5" xfId="31755"/>
    <cellStyle name="Normal 25 17 6 5 6" xfId="31756"/>
    <cellStyle name="Normal 25 17 6 5 7" xfId="31757"/>
    <cellStyle name="Normal 25 17 6 5 8" xfId="31758"/>
    <cellStyle name="Normal 25 17 6 6" xfId="31759"/>
    <cellStyle name="Normal 25 17 6 7" xfId="31760"/>
    <cellStyle name="Normal 25 17 7" xfId="2035"/>
    <cellStyle name="Normal 25 17 7 2" xfId="2036"/>
    <cellStyle name="Normal 25 17 7 2 2" xfId="3323"/>
    <cellStyle name="Normal 25 17 7 2 2 2" xfId="31762"/>
    <cellStyle name="Normal 25 17 7 2 2 4" xfId="31761"/>
    <cellStyle name="Normal 25 17 7 2 3" xfId="31763"/>
    <cellStyle name="Normal 25 17 7 2 4" xfId="31764"/>
    <cellStyle name="Normal 25 17 7 2 4 2" xfId="31765"/>
    <cellStyle name="Normal 25 17 7 2 5" xfId="31766"/>
    <cellStyle name="Normal 25 17 7 2 5 2" xfId="31767"/>
    <cellStyle name="Normal 25 17 7 3" xfId="2037"/>
    <cellStyle name="Normal 25 17 7 4" xfId="3715"/>
    <cellStyle name="Normal 25 17 7 4 10" xfId="31768"/>
    <cellStyle name="Normal 25 17 7 4 2" xfId="6018"/>
    <cellStyle name="Normal 25 17 7 4 2 2" xfId="7526"/>
    <cellStyle name="Normal 25 17 7 4 2 2 2" xfId="31771"/>
    <cellStyle name="Normal 25 17 7 4 2 2 2 2" xfId="31772"/>
    <cellStyle name="Normal 25 17 7 4 2 2 3" xfId="31773"/>
    <cellStyle name="Normal 25 17 7 4 2 2 4" xfId="31774"/>
    <cellStyle name="Normal 25 17 7 4 2 2 5" xfId="31775"/>
    <cellStyle name="Normal 25 17 7 4 2 2 7" xfId="31770"/>
    <cellStyle name="Normal 25 17 7 4 2 3" xfId="31776"/>
    <cellStyle name="Normal 25 17 7 4 2 3 2" xfId="31777"/>
    <cellStyle name="Normal 25 17 7 4 2 4" xfId="31778"/>
    <cellStyle name="Normal 25 17 7 4 2 5" xfId="31779"/>
    <cellStyle name="Normal 25 17 7 4 2 6" xfId="31780"/>
    <cellStyle name="Normal 25 17 7 4 2 8" xfId="31769"/>
    <cellStyle name="Normal 25 17 7 4 3" xfId="6772"/>
    <cellStyle name="Normal 25 17 7 4 3 2" xfId="31782"/>
    <cellStyle name="Normal 25 17 7 4 3 2 2" xfId="31783"/>
    <cellStyle name="Normal 25 17 7 4 3 2 3" xfId="31784"/>
    <cellStyle name="Normal 25 17 7 4 3 2 4" xfId="31785"/>
    <cellStyle name="Normal 25 17 7 4 3 3" xfId="31786"/>
    <cellStyle name="Normal 25 17 7 4 3 4" xfId="31787"/>
    <cellStyle name="Normal 25 17 7 4 3 5" xfId="31788"/>
    <cellStyle name="Normal 25 17 7 4 3 6" xfId="31789"/>
    <cellStyle name="Normal 25 17 7 4 3 8" xfId="31781"/>
    <cellStyle name="Normal 25 17 7 4 4" xfId="31790"/>
    <cellStyle name="Normal 25 17 7 4 4 2" xfId="31791"/>
    <cellStyle name="Normal 25 17 7 4 4 3" xfId="31792"/>
    <cellStyle name="Normal 25 17 7 4 4 4" xfId="31793"/>
    <cellStyle name="Normal 25 17 7 4 5" xfId="31794"/>
    <cellStyle name="Normal 25 17 7 4 6" xfId="31795"/>
    <cellStyle name="Normal 25 17 7 4 7" xfId="31796"/>
    <cellStyle name="Normal 25 17 7 4 8" xfId="31797"/>
    <cellStyle name="Normal 25 17 7 5" xfId="4321"/>
    <cellStyle name="Normal 25 17 7 5 10" xfId="31798"/>
    <cellStyle name="Normal 25 17 7 5 2" xfId="6449"/>
    <cellStyle name="Normal 25 17 7 5 2 2" xfId="7957"/>
    <cellStyle name="Normal 25 17 7 5 2 2 2" xfId="31801"/>
    <cellStyle name="Normal 25 17 7 5 2 2 2 2" xfId="31802"/>
    <cellStyle name="Normal 25 17 7 5 2 2 3" xfId="31803"/>
    <cellStyle name="Normal 25 17 7 5 2 2 4" xfId="31804"/>
    <cellStyle name="Normal 25 17 7 5 2 2 5" xfId="31805"/>
    <cellStyle name="Normal 25 17 7 5 2 2 7" xfId="31800"/>
    <cellStyle name="Normal 25 17 7 5 2 3" xfId="31806"/>
    <cellStyle name="Normal 25 17 7 5 2 3 2" xfId="31807"/>
    <cellStyle name="Normal 25 17 7 5 2 4" xfId="31808"/>
    <cellStyle name="Normal 25 17 7 5 2 5" xfId="31809"/>
    <cellStyle name="Normal 25 17 7 5 2 6" xfId="31810"/>
    <cellStyle name="Normal 25 17 7 5 2 8" xfId="31799"/>
    <cellStyle name="Normal 25 17 7 5 3" xfId="7203"/>
    <cellStyle name="Normal 25 17 7 5 3 2" xfId="31812"/>
    <cellStyle name="Normal 25 17 7 5 3 2 2" xfId="31813"/>
    <cellStyle name="Normal 25 17 7 5 3 2 3" xfId="31814"/>
    <cellStyle name="Normal 25 17 7 5 3 2 4" xfId="31815"/>
    <cellStyle name="Normal 25 17 7 5 3 3" xfId="31816"/>
    <cellStyle name="Normal 25 17 7 5 3 4" xfId="31817"/>
    <cellStyle name="Normal 25 17 7 5 3 5" xfId="31818"/>
    <cellStyle name="Normal 25 17 7 5 3 6" xfId="31819"/>
    <cellStyle name="Normal 25 17 7 5 3 8" xfId="31811"/>
    <cellStyle name="Normal 25 17 7 5 4" xfId="31820"/>
    <cellStyle name="Normal 25 17 7 5 4 2" xfId="31821"/>
    <cellStyle name="Normal 25 17 7 5 4 3" xfId="31822"/>
    <cellStyle name="Normal 25 17 7 5 4 4" xfId="31823"/>
    <cellStyle name="Normal 25 17 7 5 5" xfId="31824"/>
    <cellStyle name="Normal 25 17 7 5 6" xfId="31825"/>
    <cellStyle name="Normal 25 17 7 5 7" xfId="31826"/>
    <cellStyle name="Normal 25 17 7 5 8" xfId="31827"/>
    <cellStyle name="Normal 25 17 7 6" xfId="31828"/>
    <cellStyle name="Normal 25 17 7 7" xfId="31829"/>
    <cellStyle name="Normal 25 17 8" xfId="2038"/>
    <cellStyle name="Normal 25 17 8 2" xfId="2039"/>
    <cellStyle name="Normal 25 17 8 2 2" xfId="3324"/>
    <cellStyle name="Normal 25 17 8 2 2 2" xfId="31831"/>
    <cellStyle name="Normal 25 17 8 2 2 4" xfId="31830"/>
    <cellStyle name="Normal 25 17 8 2 3" xfId="31832"/>
    <cellStyle name="Normal 25 17 8 2 4" xfId="31833"/>
    <cellStyle name="Normal 25 17 8 2 4 2" xfId="31834"/>
    <cellStyle name="Normal 25 17 8 2 5" xfId="31835"/>
    <cellStyle name="Normal 25 17 8 2 5 2" xfId="31836"/>
    <cellStyle name="Normal 25 17 8 3" xfId="2040"/>
    <cellStyle name="Normal 25 17 8 4" xfId="3714"/>
    <cellStyle name="Normal 25 17 8 4 10" xfId="31837"/>
    <cellStyle name="Normal 25 17 8 4 2" xfId="6017"/>
    <cellStyle name="Normal 25 17 8 4 2 2" xfId="7525"/>
    <cellStyle name="Normal 25 17 8 4 2 2 2" xfId="31840"/>
    <cellStyle name="Normal 25 17 8 4 2 2 2 2" xfId="31841"/>
    <cellStyle name="Normal 25 17 8 4 2 2 3" xfId="31842"/>
    <cellStyle name="Normal 25 17 8 4 2 2 4" xfId="31843"/>
    <cellStyle name="Normal 25 17 8 4 2 2 5" xfId="31844"/>
    <cellStyle name="Normal 25 17 8 4 2 2 7" xfId="31839"/>
    <cellStyle name="Normal 25 17 8 4 2 3" xfId="31845"/>
    <cellStyle name="Normal 25 17 8 4 2 3 2" xfId="31846"/>
    <cellStyle name="Normal 25 17 8 4 2 4" xfId="31847"/>
    <cellStyle name="Normal 25 17 8 4 2 5" xfId="31848"/>
    <cellStyle name="Normal 25 17 8 4 2 6" xfId="31849"/>
    <cellStyle name="Normal 25 17 8 4 2 8" xfId="31838"/>
    <cellStyle name="Normal 25 17 8 4 3" xfId="6771"/>
    <cellStyle name="Normal 25 17 8 4 3 2" xfId="31851"/>
    <cellStyle name="Normal 25 17 8 4 3 2 2" xfId="31852"/>
    <cellStyle name="Normal 25 17 8 4 3 2 3" xfId="31853"/>
    <cellStyle name="Normal 25 17 8 4 3 2 4" xfId="31854"/>
    <cellStyle name="Normal 25 17 8 4 3 3" xfId="31855"/>
    <cellStyle name="Normal 25 17 8 4 3 4" xfId="31856"/>
    <cellStyle name="Normal 25 17 8 4 3 5" xfId="31857"/>
    <cellStyle name="Normal 25 17 8 4 3 6" xfId="31858"/>
    <cellStyle name="Normal 25 17 8 4 3 8" xfId="31850"/>
    <cellStyle name="Normal 25 17 8 4 4" xfId="31859"/>
    <cellStyle name="Normal 25 17 8 4 4 2" xfId="31860"/>
    <cellStyle name="Normal 25 17 8 4 4 3" xfId="31861"/>
    <cellStyle name="Normal 25 17 8 4 4 4" xfId="31862"/>
    <cellStyle name="Normal 25 17 8 4 5" xfId="31863"/>
    <cellStyle name="Normal 25 17 8 4 6" xfId="31864"/>
    <cellStyle name="Normal 25 17 8 4 7" xfId="31865"/>
    <cellStyle name="Normal 25 17 8 4 8" xfId="31866"/>
    <cellStyle name="Normal 25 17 8 5" xfId="4322"/>
    <cellStyle name="Normal 25 17 8 5 10" xfId="31867"/>
    <cellStyle name="Normal 25 17 8 5 2" xfId="6450"/>
    <cellStyle name="Normal 25 17 8 5 2 2" xfId="7958"/>
    <cellStyle name="Normal 25 17 8 5 2 2 2" xfId="31870"/>
    <cellStyle name="Normal 25 17 8 5 2 2 2 2" xfId="31871"/>
    <cellStyle name="Normal 25 17 8 5 2 2 3" xfId="31872"/>
    <cellStyle name="Normal 25 17 8 5 2 2 4" xfId="31873"/>
    <cellStyle name="Normal 25 17 8 5 2 2 5" xfId="31874"/>
    <cellStyle name="Normal 25 17 8 5 2 2 7" xfId="31869"/>
    <cellStyle name="Normal 25 17 8 5 2 3" xfId="31875"/>
    <cellStyle name="Normal 25 17 8 5 2 3 2" xfId="31876"/>
    <cellStyle name="Normal 25 17 8 5 2 4" xfId="31877"/>
    <cellStyle name="Normal 25 17 8 5 2 5" xfId="31878"/>
    <cellStyle name="Normal 25 17 8 5 2 6" xfId="31879"/>
    <cellStyle name="Normal 25 17 8 5 2 8" xfId="31868"/>
    <cellStyle name="Normal 25 17 8 5 3" xfId="7204"/>
    <cellStyle name="Normal 25 17 8 5 3 2" xfId="31881"/>
    <cellStyle name="Normal 25 17 8 5 3 2 2" xfId="31882"/>
    <cellStyle name="Normal 25 17 8 5 3 2 3" xfId="31883"/>
    <cellStyle name="Normal 25 17 8 5 3 2 4" xfId="31884"/>
    <cellStyle name="Normal 25 17 8 5 3 3" xfId="31885"/>
    <cellStyle name="Normal 25 17 8 5 3 4" xfId="31886"/>
    <cellStyle name="Normal 25 17 8 5 3 5" xfId="31887"/>
    <cellStyle name="Normal 25 17 8 5 3 6" xfId="31888"/>
    <cellStyle name="Normal 25 17 8 5 3 8" xfId="31880"/>
    <cellStyle name="Normal 25 17 8 5 4" xfId="31889"/>
    <cellStyle name="Normal 25 17 8 5 4 2" xfId="31890"/>
    <cellStyle name="Normal 25 17 8 5 4 3" xfId="31891"/>
    <cellStyle name="Normal 25 17 8 5 4 4" xfId="31892"/>
    <cellStyle name="Normal 25 17 8 5 5" xfId="31893"/>
    <cellStyle name="Normal 25 17 8 5 6" xfId="31894"/>
    <cellStyle name="Normal 25 17 8 5 7" xfId="31895"/>
    <cellStyle name="Normal 25 17 8 5 8" xfId="31896"/>
    <cellStyle name="Normal 25 17 8 6" xfId="31897"/>
    <cellStyle name="Normal 25 17 8 7" xfId="31898"/>
    <cellStyle name="Normal 25 17 9" xfId="2041"/>
    <cellStyle name="Normal 25 17 9 2" xfId="2042"/>
    <cellStyle name="Normal 25 17 9 2 2" xfId="3325"/>
    <cellStyle name="Normal 25 17 9 2 2 2" xfId="31900"/>
    <cellStyle name="Normal 25 17 9 2 2 4" xfId="31899"/>
    <cellStyle name="Normal 25 17 9 2 3" xfId="31901"/>
    <cellStyle name="Normal 25 17 9 2 4" xfId="31902"/>
    <cellStyle name="Normal 25 17 9 2 4 2" xfId="31903"/>
    <cellStyle name="Normal 25 17 9 2 5" xfId="31904"/>
    <cellStyle name="Normal 25 17 9 2 5 2" xfId="31905"/>
    <cellStyle name="Normal 25 17 9 3" xfId="2043"/>
    <cellStyle name="Normal 25 17 9 4" xfId="3712"/>
    <cellStyle name="Normal 25 17 9 4 10" xfId="31906"/>
    <cellStyle name="Normal 25 17 9 4 2" xfId="6016"/>
    <cellStyle name="Normal 25 17 9 4 2 2" xfId="7524"/>
    <cellStyle name="Normal 25 17 9 4 2 2 2" xfId="31909"/>
    <cellStyle name="Normal 25 17 9 4 2 2 2 2" xfId="31910"/>
    <cellStyle name="Normal 25 17 9 4 2 2 3" xfId="31911"/>
    <cellStyle name="Normal 25 17 9 4 2 2 4" xfId="31912"/>
    <cellStyle name="Normal 25 17 9 4 2 2 5" xfId="31913"/>
    <cellStyle name="Normal 25 17 9 4 2 2 7" xfId="31908"/>
    <cellStyle name="Normal 25 17 9 4 2 3" xfId="31914"/>
    <cellStyle name="Normal 25 17 9 4 2 3 2" xfId="31915"/>
    <cellStyle name="Normal 25 17 9 4 2 4" xfId="31916"/>
    <cellStyle name="Normal 25 17 9 4 2 5" xfId="31917"/>
    <cellStyle name="Normal 25 17 9 4 2 6" xfId="31918"/>
    <cellStyle name="Normal 25 17 9 4 2 8" xfId="31907"/>
    <cellStyle name="Normal 25 17 9 4 3" xfId="6770"/>
    <cellStyle name="Normal 25 17 9 4 3 2" xfId="31920"/>
    <cellStyle name="Normal 25 17 9 4 3 2 2" xfId="31921"/>
    <cellStyle name="Normal 25 17 9 4 3 2 3" xfId="31922"/>
    <cellStyle name="Normal 25 17 9 4 3 2 4" xfId="31923"/>
    <cellStyle name="Normal 25 17 9 4 3 3" xfId="31924"/>
    <cellStyle name="Normal 25 17 9 4 3 4" xfId="31925"/>
    <cellStyle name="Normal 25 17 9 4 3 5" xfId="31926"/>
    <cellStyle name="Normal 25 17 9 4 3 6" xfId="31927"/>
    <cellStyle name="Normal 25 17 9 4 3 8" xfId="31919"/>
    <cellStyle name="Normal 25 17 9 4 4" xfId="31928"/>
    <cellStyle name="Normal 25 17 9 4 4 2" xfId="31929"/>
    <cellStyle name="Normal 25 17 9 4 4 3" xfId="31930"/>
    <cellStyle name="Normal 25 17 9 4 4 4" xfId="31931"/>
    <cellStyle name="Normal 25 17 9 4 5" xfId="31932"/>
    <cellStyle name="Normal 25 17 9 4 6" xfId="31933"/>
    <cellStyle name="Normal 25 17 9 4 7" xfId="31934"/>
    <cellStyle name="Normal 25 17 9 4 8" xfId="31935"/>
    <cellStyle name="Normal 25 17 9 5" xfId="4323"/>
    <cellStyle name="Normal 25 17 9 5 10" xfId="31936"/>
    <cellStyle name="Normal 25 17 9 5 2" xfId="6451"/>
    <cellStyle name="Normal 25 17 9 5 2 2" xfId="7959"/>
    <cellStyle name="Normal 25 17 9 5 2 2 2" xfId="31939"/>
    <cellStyle name="Normal 25 17 9 5 2 2 2 2" xfId="31940"/>
    <cellStyle name="Normal 25 17 9 5 2 2 3" xfId="31941"/>
    <cellStyle name="Normal 25 17 9 5 2 2 4" xfId="31942"/>
    <cellStyle name="Normal 25 17 9 5 2 2 5" xfId="31943"/>
    <cellStyle name="Normal 25 17 9 5 2 2 7" xfId="31938"/>
    <cellStyle name="Normal 25 17 9 5 2 3" xfId="31944"/>
    <cellStyle name="Normal 25 17 9 5 2 3 2" xfId="31945"/>
    <cellStyle name="Normal 25 17 9 5 2 4" xfId="31946"/>
    <cellStyle name="Normal 25 17 9 5 2 5" xfId="31947"/>
    <cellStyle name="Normal 25 17 9 5 2 6" xfId="31948"/>
    <cellStyle name="Normal 25 17 9 5 2 8" xfId="31937"/>
    <cellStyle name="Normal 25 17 9 5 3" xfId="7205"/>
    <cellStyle name="Normal 25 17 9 5 3 2" xfId="31950"/>
    <cellStyle name="Normal 25 17 9 5 3 2 2" xfId="31951"/>
    <cellStyle name="Normal 25 17 9 5 3 2 3" xfId="31952"/>
    <cellStyle name="Normal 25 17 9 5 3 2 4" xfId="31953"/>
    <cellStyle name="Normal 25 17 9 5 3 3" xfId="31954"/>
    <cellStyle name="Normal 25 17 9 5 3 4" xfId="31955"/>
    <cellStyle name="Normal 25 17 9 5 3 5" xfId="31956"/>
    <cellStyle name="Normal 25 17 9 5 3 6" xfId="31957"/>
    <cellStyle name="Normal 25 17 9 5 3 8" xfId="31949"/>
    <cellStyle name="Normal 25 17 9 5 4" xfId="31958"/>
    <cellStyle name="Normal 25 17 9 5 4 2" xfId="31959"/>
    <cellStyle name="Normal 25 17 9 5 4 3" xfId="31960"/>
    <cellStyle name="Normal 25 17 9 5 4 4" xfId="31961"/>
    <cellStyle name="Normal 25 17 9 5 5" xfId="31962"/>
    <cellStyle name="Normal 25 17 9 5 6" xfId="31963"/>
    <cellStyle name="Normal 25 17 9 5 7" xfId="31964"/>
    <cellStyle name="Normal 25 17 9 5 8" xfId="31965"/>
    <cellStyle name="Normal 25 17 9 6" xfId="31966"/>
    <cellStyle name="Normal 25 17 9 7" xfId="31967"/>
    <cellStyle name="Normal 25 18" xfId="2044"/>
    <cellStyle name="Normal 25 18 10" xfId="2045"/>
    <cellStyle name="Normal 25 18 10 2" xfId="2046"/>
    <cellStyle name="Normal 25 18 10 2 2" xfId="3326"/>
    <cellStyle name="Normal 25 18 10 2 2 2" xfId="31969"/>
    <cellStyle name="Normal 25 18 10 2 2 4" xfId="31968"/>
    <cellStyle name="Normal 25 18 10 2 3" xfId="31970"/>
    <cellStyle name="Normal 25 18 10 2 4" xfId="31971"/>
    <cellStyle name="Normal 25 18 10 2 4 2" xfId="31972"/>
    <cellStyle name="Normal 25 18 10 2 5" xfId="31973"/>
    <cellStyle name="Normal 25 18 10 2 5 2" xfId="31974"/>
    <cellStyle name="Normal 25 18 10 3" xfId="2047"/>
    <cellStyle name="Normal 25 18 10 4" xfId="3711"/>
    <cellStyle name="Normal 25 18 10 4 10" xfId="31975"/>
    <cellStyle name="Normal 25 18 10 4 2" xfId="6015"/>
    <cellStyle name="Normal 25 18 10 4 2 2" xfId="7523"/>
    <cellStyle name="Normal 25 18 10 4 2 2 2" xfId="31978"/>
    <cellStyle name="Normal 25 18 10 4 2 2 2 2" xfId="31979"/>
    <cellStyle name="Normal 25 18 10 4 2 2 3" xfId="31980"/>
    <cellStyle name="Normal 25 18 10 4 2 2 4" xfId="31981"/>
    <cellStyle name="Normal 25 18 10 4 2 2 5" xfId="31982"/>
    <cellStyle name="Normal 25 18 10 4 2 2 7" xfId="31977"/>
    <cellStyle name="Normal 25 18 10 4 2 3" xfId="31983"/>
    <cellStyle name="Normal 25 18 10 4 2 3 2" xfId="31984"/>
    <cellStyle name="Normal 25 18 10 4 2 4" xfId="31985"/>
    <cellStyle name="Normal 25 18 10 4 2 5" xfId="31986"/>
    <cellStyle name="Normal 25 18 10 4 2 6" xfId="31987"/>
    <cellStyle name="Normal 25 18 10 4 2 8" xfId="31976"/>
    <cellStyle name="Normal 25 18 10 4 3" xfId="6769"/>
    <cellStyle name="Normal 25 18 10 4 3 2" xfId="31989"/>
    <cellStyle name="Normal 25 18 10 4 3 2 2" xfId="31990"/>
    <cellStyle name="Normal 25 18 10 4 3 2 3" xfId="31991"/>
    <cellStyle name="Normal 25 18 10 4 3 2 4" xfId="31992"/>
    <cellStyle name="Normal 25 18 10 4 3 3" xfId="31993"/>
    <cellStyle name="Normal 25 18 10 4 3 4" xfId="31994"/>
    <cellStyle name="Normal 25 18 10 4 3 5" xfId="31995"/>
    <cellStyle name="Normal 25 18 10 4 3 6" xfId="31996"/>
    <cellStyle name="Normal 25 18 10 4 3 8" xfId="31988"/>
    <cellStyle name="Normal 25 18 10 4 4" xfId="31997"/>
    <cellStyle name="Normal 25 18 10 4 4 2" xfId="31998"/>
    <cellStyle name="Normal 25 18 10 4 4 3" xfId="31999"/>
    <cellStyle name="Normal 25 18 10 4 4 4" xfId="32000"/>
    <cellStyle name="Normal 25 18 10 4 5" xfId="32001"/>
    <cellStyle name="Normal 25 18 10 4 6" xfId="32002"/>
    <cellStyle name="Normal 25 18 10 4 7" xfId="32003"/>
    <cellStyle name="Normal 25 18 10 4 8" xfId="32004"/>
    <cellStyle name="Normal 25 18 10 5" xfId="4324"/>
    <cellStyle name="Normal 25 18 10 5 10" xfId="32005"/>
    <cellStyle name="Normal 25 18 10 5 2" xfId="6452"/>
    <cellStyle name="Normal 25 18 10 5 2 2" xfId="7960"/>
    <cellStyle name="Normal 25 18 10 5 2 2 2" xfId="32008"/>
    <cellStyle name="Normal 25 18 10 5 2 2 2 2" xfId="32009"/>
    <cellStyle name="Normal 25 18 10 5 2 2 3" xfId="32010"/>
    <cellStyle name="Normal 25 18 10 5 2 2 4" xfId="32011"/>
    <cellStyle name="Normal 25 18 10 5 2 2 5" xfId="32012"/>
    <cellStyle name="Normal 25 18 10 5 2 2 7" xfId="32007"/>
    <cellStyle name="Normal 25 18 10 5 2 3" xfId="32013"/>
    <cellStyle name="Normal 25 18 10 5 2 3 2" xfId="32014"/>
    <cellStyle name="Normal 25 18 10 5 2 4" xfId="32015"/>
    <cellStyle name="Normal 25 18 10 5 2 5" xfId="32016"/>
    <cellStyle name="Normal 25 18 10 5 2 6" xfId="32017"/>
    <cellStyle name="Normal 25 18 10 5 2 8" xfId="32006"/>
    <cellStyle name="Normal 25 18 10 5 3" xfId="7206"/>
    <cellStyle name="Normal 25 18 10 5 3 2" xfId="32019"/>
    <cellStyle name="Normal 25 18 10 5 3 2 2" xfId="32020"/>
    <cellStyle name="Normal 25 18 10 5 3 2 3" xfId="32021"/>
    <cellStyle name="Normal 25 18 10 5 3 2 4" xfId="32022"/>
    <cellStyle name="Normal 25 18 10 5 3 3" xfId="32023"/>
    <cellStyle name="Normal 25 18 10 5 3 4" xfId="32024"/>
    <cellStyle name="Normal 25 18 10 5 3 5" xfId="32025"/>
    <cellStyle name="Normal 25 18 10 5 3 6" xfId="32026"/>
    <cellStyle name="Normal 25 18 10 5 3 8" xfId="32018"/>
    <cellStyle name="Normal 25 18 10 5 4" xfId="32027"/>
    <cellStyle name="Normal 25 18 10 5 4 2" xfId="32028"/>
    <cellStyle name="Normal 25 18 10 5 4 3" xfId="32029"/>
    <cellStyle name="Normal 25 18 10 5 4 4" xfId="32030"/>
    <cellStyle name="Normal 25 18 10 5 5" xfId="32031"/>
    <cellStyle name="Normal 25 18 10 5 6" xfId="32032"/>
    <cellStyle name="Normal 25 18 10 5 7" xfId="32033"/>
    <cellStyle name="Normal 25 18 10 5 8" xfId="32034"/>
    <cellStyle name="Normal 25 18 10 6" xfId="32035"/>
    <cellStyle name="Normal 25 18 10 7" xfId="32036"/>
    <cellStyle name="Normal 25 18 11" xfId="2048"/>
    <cellStyle name="Normal 25 18 11 2" xfId="2049"/>
    <cellStyle name="Normal 25 18 11 2 2" xfId="3327"/>
    <cellStyle name="Normal 25 18 11 2 2 2" xfId="32038"/>
    <cellStyle name="Normal 25 18 11 2 2 4" xfId="32037"/>
    <cellStyle name="Normal 25 18 11 2 3" xfId="32039"/>
    <cellStyle name="Normal 25 18 11 2 4" xfId="32040"/>
    <cellStyle name="Normal 25 18 11 2 4 2" xfId="32041"/>
    <cellStyle name="Normal 25 18 11 2 5" xfId="32042"/>
    <cellStyle name="Normal 25 18 11 2 5 2" xfId="32043"/>
    <cellStyle name="Normal 25 18 11 3" xfId="2050"/>
    <cellStyle name="Normal 25 18 11 4" xfId="3710"/>
    <cellStyle name="Normal 25 18 11 4 10" xfId="32044"/>
    <cellStyle name="Normal 25 18 11 4 2" xfId="6014"/>
    <cellStyle name="Normal 25 18 11 4 2 2" xfId="7522"/>
    <cellStyle name="Normal 25 18 11 4 2 2 2" xfId="32047"/>
    <cellStyle name="Normal 25 18 11 4 2 2 2 2" xfId="32048"/>
    <cellStyle name="Normal 25 18 11 4 2 2 3" xfId="32049"/>
    <cellStyle name="Normal 25 18 11 4 2 2 4" xfId="32050"/>
    <cellStyle name="Normal 25 18 11 4 2 2 5" xfId="32051"/>
    <cellStyle name="Normal 25 18 11 4 2 2 7" xfId="32046"/>
    <cellStyle name="Normal 25 18 11 4 2 3" xfId="32052"/>
    <cellStyle name="Normal 25 18 11 4 2 3 2" xfId="32053"/>
    <cellStyle name="Normal 25 18 11 4 2 4" xfId="32054"/>
    <cellStyle name="Normal 25 18 11 4 2 5" xfId="32055"/>
    <cellStyle name="Normal 25 18 11 4 2 6" xfId="32056"/>
    <cellStyle name="Normal 25 18 11 4 2 8" xfId="32045"/>
    <cellStyle name="Normal 25 18 11 4 3" xfId="6768"/>
    <cellStyle name="Normal 25 18 11 4 3 2" xfId="32058"/>
    <cellStyle name="Normal 25 18 11 4 3 2 2" xfId="32059"/>
    <cellStyle name="Normal 25 18 11 4 3 2 3" xfId="32060"/>
    <cellStyle name="Normal 25 18 11 4 3 2 4" xfId="32061"/>
    <cellStyle name="Normal 25 18 11 4 3 3" xfId="32062"/>
    <cellStyle name="Normal 25 18 11 4 3 4" xfId="32063"/>
    <cellStyle name="Normal 25 18 11 4 3 5" xfId="32064"/>
    <cellStyle name="Normal 25 18 11 4 3 6" xfId="32065"/>
    <cellStyle name="Normal 25 18 11 4 3 8" xfId="32057"/>
    <cellStyle name="Normal 25 18 11 4 4" xfId="32066"/>
    <cellStyle name="Normal 25 18 11 4 4 2" xfId="32067"/>
    <cellStyle name="Normal 25 18 11 4 4 3" xfId="32068"/>
    <cellStyle name="Normal 25 18 11 4 4 4" xfId="32069"/>
    <cellStyle name="Normal 25 18 11 4 5" xfId="32070"/>
    <cellStyle name="Normal 25 18 11 4 6" xfId="32071"/>
    <cellStyle name="Normal 25 18 11 4 7" xfId="32072"/>
    <cellStyle name="Normal 25 18 11 4 8" xfId="32073"/>
    <cellStyle name="Normal 25 18 11 5" xfId="4325"/>
    <cellStyle name="Normal 25 18 11 5 10" xfId="32074"/>
    <cellStyle name="Normal 25 18 11 5 2" xfId="6453"/>
    <cellStyle name="Normal 25 18 11 5 2 2" xfId="7961"/>
    <cellStyle name="Normal 25 18 11 5 2 2 2" xfId="32077"/>
    <cellStyle name="Normal 25 18 11 5 2 2 2 2" xfId="32078"/>
    <cellStyle name="Normal 25 18 11 5 2 2 3" xfId="32079"/>
    <cellStyle name="Normal 25 18 11 5 2 2 4" xfId="32080"/>
    <cellStyle name="Normal 25 18 11 5 2 2 5" xfId="32081"/>
    <cellStyle name="Normal 25 18 11 5 2 2 7" xfId="32076"/>
    <cellStyle name="Normal 25 18 11 5 2 3" xfId="32082"/>
    <cellStyle name="Normal 25 18 11 5 2 3 2" xfId="32083"/>
    <cellStyle name="Normal 25 18 11 5 2 4" xfId="32084"/>
    <cellStyle name="Normal 25 18 11 5 2 5" xfId="32085"/>
    <cellStyle name="Normal 25 18 11 5 2 6" xfId="32086"/>
    <cellStyle name="Normal 25 18 11 5 2 8" xfId="32075"/>
    <cellStyle name="Normal 25 18 11 5 3" xfId="7207"/>
    <cellStyle name="Normal 25 18 11 5 3 2" xfId="32088"/>
    <cellStyle name="Normal 25 18 11 5 3 2 2" xfId="32089"/>
    <cellStyle name="Normal 25 18 11 5 3 2 3" xfId="32090"/>
    <cellStyle name="Normal 25 18 11 5 3 2 4" xfId="32091"/>
    <cellStyle name="Normal 25 18 11 5 3 3" xfId="32092"/>
    <cellStyle name="Normal 25 18 11 5 3 4" xfId="32093"/>
    <cellStyle name="Normal 25 18 11 5 3 5" xfId="32094"/>
    <cellStyle name="Normal 25 18 11 5 3 6" xfId="32095"/>
    <cellStyle name="Normal 25 18 11 5 3 8" xfId="32087"/>
    <cellStyle name="Normal 25 18 11 5 4" xfId="32096"/>
    <cellStyle name="Normal 25 18 11 5 4 2" xfId="32097"/>
    <cellStyle name="Normal 25 18 11 5 4 3" xfId="32098"/>
    <cellStyle name="Normal 25 18 11 5 4 4" xfId="32099"/>
    <cellStyle name="Normal 25 18 11 5 5" xfId="32100"/>
    <cellStyle name="Normal 25 18 11 5 6" xfId="32101"/>
    <cellStyle name="Normal 25 18 11 5 7" xfId="32102"/>
    <cellStyle name="Normal 25 18 11 5 8" xfId="32103"/>
    <cellStyle name="Normal 25 18 11 6" xfId="32104"/>
    <cellStyle name="Normal 25 18 11 7" xfId="32105"/>
    <cellStyle name="Normal 25 18 12" xfId="2051"/>
    <cellStyle name="Normal 25 18 12 2" xfId="2052"/>
    <cellStyle name="Normal 25 18 12 2 2" xfId="3328"/>
    <cellStyle name="Normal 25 18 12 2 2 2" xfId="32107"/>
    <cellStyle name="Normal 25 18 12 2 2 4" xfId="32106"/>
    <cellStyle name="Normal 25 18 12 2 3" xfId="32108"/>
    <cellStyle name="Normal 25 18 12 2 4" xfId="32109"/>
    <cellStyle name="Normal 25 18 12 2 4 2" xfId="32110"/>
    <cellStyle name="Normal 25 18 12 2 5" xfId="32111"/>
    <cellStyle name="Normal 25 18 12 2 5 2" xfId="32112"/>
    <cellStyle name="Normal 25 18 12 3" xfId="2053"/>
    <cellStyle name="Normal 25 18 12 4" xfId="3709"/>
    <cellStyle name="Normal 25 18 12 4 10" xfId="32113"/>
    <cellStyle name="Normal 25 18 12 4 2" xfId="6013"/>
    <cellStyle name="Normal 25 18 12 4 2 2" xfId="7521"/>
    <cellStyle name="Normal 25 18 12 4 2 2 2" xfId="32116"/>
    <cellStyle name="Normal 25 18 12 4 2 2 2 2" xfId="32117"/>
    <cellStyle name="Normal 25 18 12 4 2 2 3" xfId="32118"/>
    <cellStyle name="Normal 25 18 12 4 2 2 4" xfId="32119"/>
    <cellStyle name="Normal 25 18 12 4 2 2 5" xfId="32120"/>
    <cellStyle name="Normal 25 18 12 4 2 2 7" xfId="32115"/>
    <cellStyle name="Normal 25 18 12 4 2 3" xfId="32121"/>
    <cellStyle name="Normal 25 18 12 4 2 3 2" xfId="32122"/>
    <cellStyle name="Normal 25 18 12 4 2 4" xfId="32123"/>
    <cellStyle name="Normal 25 18 12 4 2 5" xfId="32124"/>
    <cellStyle name="Normal 25 18 12 4 2 6" xfId="32125"/>
    <cellStyle name="Normal 25 18 12 4 2 8" xfId="32114"/>
    <cellStyle name="Normal 25 18 12 4 3" xfId="6767"/>
    <cellStyle name="Normal 25 18 12 4 3 2" xfId="32127"/>
    <cellStyle name="Normal 25 18 12 4 3 2 2" xfId="32128"/>
    <cellStyle name="Normal 25 18 12 4 3 2 3" xfId="32129"/>
    <cellStyle name="Normal 25 18 12 4 3 2 4" xfId="32130"/>
    <cellStyle name="Normal 25 18 12 4 3 3" xfId="32131"/>
    <cellStyle name="Normal 25 18 12 4 3 4" xfId="32132"/>
    <cellStyle name="Normal 25 18 12 4 3 5" xfId="32133"/>
    <cellStyle name="Normal 25 18 12 4 3 6" xfId="32134"/>
    <cellStyle name="Normal 25 18 12 4 3 8" xfId="32126"/>
    <cellStyle name="Normal 25 18 12 4 4" xfId="32135"/>
    <cellStyle name="Normal 25 18 12 4 4 2" xfId="32136"/>
    <cellStyle name="Normal 25 18 12 4 4 3" xfId="32137"/>
    <cellStyle name="Normal 25 18 12 4 4 4" xfId="32138"/>
    <cellStyle name="Normal 25 18 12 4 5" xfId="32139"/>
    <cellStyle name="Normal 25 18 12 4 6" xfId="32140"/>
    <cellStyle name="Normal 25 18 12 4 7" xfId="32141"/>
    <cellStyle name="Normal 25 18 12 4 8" xfId="32142"/>
    <cellStyle name="Normal 25 18 12 5" xfId="4326"/>
    <cellStyle name="Normal 25 18 12 5 10" xfId="32143"/>
    <cellStyle name="Normal 25 18 12 5 2" xfId="6454"/>
    <cellStyle name="Normal 25 18 12 5 2 2" xfId="7962"/>
    <cellStyle name="Normal 25 18 12 5 2 2 2" xfId="32146"/>
    <cellStyle name="Normal 25 18 12 5 2 2 2 2" xfId="32147"/>
    <cellStyle name="Normal 25 18 12 5 2 2 3" xfId="32148"/>
    <cellStyle name="Normal 25 18 12 5 2 2 4" xfId="32149"/>
    <cellStyle name="Normal 25 18 12 5 2 2 5" xfId="32150"/>
    <cellStyle name="Normal 25 18 12 5 2 2 7" xfId="32145"/>
    <cellStyle name="Normal 25 18 12 5 2 3" xfId="32151"/>
    <cellStyle name="Normal 25 18 12 5 2 3 2" xfId="32152"/>
    <cellStyle name="Normal 25 18 12 5 2 4" xfId="32153"/>
    <cellStyle name="Normal 25 18 12 5 2 5" xfId="32154"/>
    <cellStyle name="Normal 25 18 12 5 2 6" xfId="32155"/>
    <cellStyle name="Normal 25 18 12 5 2 8" xfId="32144"/>
    <cellStyle name="Normal 25 18 12 5 3" xfId="7208"/>
    <cellStyle name="Normal 25 18 12 5 3 2" xfId="32157"/>
    <cellStyle name="Normal 25 18 12 5 3 2 2" xfId="32158"/>
    <cellStyle name="Normal 25 18 12 5 3 2 3" xfId="32159"/>
    <cellStyle name="Normal 25 18 12 5 3 2 4" xfId="32160"/>
    <cellStyle name="Normal 25 18 12 5 3 3" xfId="32161"/>
    <cellStyle name="Normal 25 18 12 5 3 4" xfId="32162"/>
    <cellStyle name="Normal 25 18 12 5 3 5" xfId="32163"/>
    <cellStyle name="Normal 25 18 12 5 3 6" xfId="32164"/>
    <cellStyle name="Normal 25 18 12 5 3 8" xfId="32156"/>
    <cellStyle name="Normal 25 18 12 5 4" xfId="32165"/>
    <cellStyle name="Normal 25 18 12 5 4 2" xfId="32166"/>
    <cellStyle name="Normal 25 18 12 5 4 3" xfId="32167"/>
    <cellStyle name="Normal 25 18 12 5 4 4" xfId="32168"/>
    <cellStyle name="Normal 25 18 12 5 5" xfId="32169"/>
    <cellStyle name="Normal 25 18 12 5 6" xfId="32170"/>
    <cellStyle name="Normal 25 18 12 5 7" xfId="32171"/>
    <cellStyle name="Normal 25 18 12 5 8" xfId="32172"/>
    <cellStyle name="Normal 25 18 12 6" xfId="32173"/>
    <cellStyle name="Normal 25 18 12 7" xfId="32174"/>
    <cellStyle name="Normal 25 18 13" xfId="2054"/>
    <cellStyle name="Normal 25 18 13 2" xfId="2055"/>
    <cellStyle name="Normal 25 18 13 2 2" xfId="3329"/>
    <cellStyle name="Normal 25 18 13 2 2 2" xfId="32176"/>
    <cellStyle name="Normal 25 18 13 2 2 4" xfId="32175"/>
    <cellStyle name="Normal 25 18 13 2 3" xfId="32177"/>
    <cellStyle name="Normal 25 18 13 2 4" xfId="32178"/>
    <cellStyle name="Normal 25 18 13 2 4 2" xfId="32179"/>
    <cellStyle name="Normal 25 18 13 2 5" xfId="32180"/>
    <cellStyle name="Normal 25 18 13 2 5 2" xfId="32181"/>
    <cellStyle name="Normal 25 18 13 3" xfId="2056"/>
    <cellStyle name="Normal 25 18 13 4" xfId="3708"/>
    <cellStyle name="Normal 25 18 13 4 10" xfId="32182"/>
    <cellStyle name="Normal 25 18 13 4 2" xfId="6012"/>
    <cellStyle name="Normal 25 18 13 4 2 2" xfId="7520"/>
    <cellStyle name="Normal 25 18 13 4 2 2 2" xfId="32185"/>
    <cellStyle name="Normal 25 18 13 4 2 2 2 2" xfId="32186"/>
    <cellStyle name="Normal 25 18 13 4 2 2 3" xfId="32187"/>
    <cellStyle name="Normal 25 18 13 4 2 2 4" xfId="32188"/>
    <cellStyle name="Normal 25 18 13 4 2 2 5" xfId="32189"/>
    <cellStyle name="Normal 25 18 13 4 2 2 7" xfId="32184"/>
    <cellStyle name="Normal 25 18 13 4 2 3" xfId="32190"/>
    <cellStyle name="Normal 25 18 13 4 2 3 2" xfId="32191"/>
    <cellStyle name="Normal 25 18 13 4 2 4" xfId="32192"/>
    <cellStyle name="Normal 25 18 13 4 2 5" xfId="32193"/>
    <cellStyle name="Normal 25 18 13 4 2 6" xfId="32194"/>
    <cellStyle name="Normal 25 18 13 4 2 8" xfId="32183"/>
    <cellStyle name="Normal 25 18 13 4 3" xfId="6766"/>
    <cellStyle name="Normal 25 18 13 4 3 2" xfId="32196"/>
    <cellStyle name="Normal 25 18 13 4 3 2 2" xfId="32197"/>
    <cellStyle name="Normal 25 18 13 4 3 2 3" xfId="32198"/>
    <cellStyle name="Normal 25 18 13 4 3 2 4" xfId="32199"/>
    <cellStyle name="Normal 25 18 13 4 3 3" xfId="32200"/>
    <cellStyle name="Normal 25 18 13 4 3 4" xfId="32201"/>
    <cellStyle name="Normal 25 18 13 4 3 5" xfId="32202"/>
    <cellStyle name="Normal 25 18 13 4 3 6" xfId="32203"/>
    <cellStyle name="Normal 25 18 13 4 3 8" xfId="32195"/>
    <cellStyle name="Normal 25 18 13 4 4" xfId="32204"/>
    <cellStyle name="Normal 25 18 13 4 4 2" xfId="32205"/>
    <cellStyle name="Normal 25 18 13 4 4 3" xfId="32206"/>
    <cellStyle name="Normal 25 18 13 4 4 4" xfId="32207"/>
    <cellStyle name="Normal 25 18 13 4 5" xfId="32208"/>
    <cellStyle name="Normal 25 18 13 4 6" xfId="32209"/>
    <cellStyle name="Normal 25 18 13 4 7" xfId="32210"/>
    <cellStyle name="Normal 25 18 13 4 8" xfId="32211"/>
    <cellStyle name="Normal 25 18 13 5" xfId="4327"/>
    <cellStyle name="Normal 25 18 13 5 10" xfId="32212"/>
    <cellStyle name="Normal 25 18 13 5 2" xfId="6455"/>
    <cellStyle name="Normal 25 18 13 5 2 2" xfId="7963"/>
    <cellStyle name="Normal 25 18 13 5 2 2 2" xfId="32215"/>
    <cellStyle name="Normal 25 18 13 5 2 2 2 2" xfId="32216"/>
    <cellStyle name="Normal 25 18 13 5 2 2 3" xfId="32217"/>
    <cellStyle name="Normal 25 18 13 5 2 2 4" xfId="32218"/>
    <cellStyle name="Normal 25 18 13 5 2 2 5" xfId="32219"/>
    <cellStyle name="Normal 25 18 13 5 2 2 7" xfId="32214"/>
    <cellStyle name="Normal 25 18 13 5 2 3" xfId="32220"/>
    <cellStyle name="Normal 25 18 13 5 2 3 2" xfId="32221"/>
    <cellStyle name="Normal 25 18 13 5 2 4" xfId="32222"/>
    <cellStyle name="Normal 25 18 13 5 2 5" xfId="32223"/>
    <cellStyle name="Normal 25 18 13 5 2 6" xfId="32224"/>
    <cellStyle name="Normal 25 18 13 5 2 8" xfId="32213"/>
    <cellStyle name="Normal 25 18 13 5 3" xfId="7209"/>
    <cellStyle name="Normal 25 18 13 5 3 2" xfId="32226"/>
    <cellStyle name="Normal 25 18 13 5 3 2 2" xfId="32227"/>
    <cellStyle name="Normal 25 18 13 5 3 2 3" xfId="32228"/>
    <cellStyle name="Normal 25 18 13 5 3 2 4" xfId="32229"/>
    <cellStyle name="Normal 25 18 13 5 3 3" xfId="32230"/>
    <cellStyle name="Normal 25 18 13 5 3 4" xfId="32231"/>
    <cellStyle name="Normal 25 18 13 5 3 5" xfId="32232"/>
    <cellStyle name="Normal 25 18 13 5 3 6" xfId="32233"/>
    <cellStyle name="Normal 25 18 13 5 3 8" xfId="32225"/>
    <cellStyle name="Normal 25 18 13 5 4" xfId="32234"/>
    <cellStyle name="Normal 25 18 13 5 4 2" xfId="32235"/>
    <cellStyle name="Normal 25 18 13 5 4 3" xfId="32236"/>
    <cellStyle name="Normal 25 18 13 5 4 4" xfId="32237"/>
    <cellStyle name="Normal 25 18 13 5 5" xfId="32238"/>
    <cellStyle name="Normal 25 18 13 5 6" xfId="32239"/>
    <cellStyle name="Normal 25 18 13 5 7" xfId="32240"/>
    <cellStyle name="Normal 25 18 13 5 8" xfId="32241"/>
    <cellStyle name="Normal 25 18 13 6" xfId="32242"/>
    <cellStyle name="Normal 25 18 13 7" xfId="32243"/>
    <cellStyle name="Normal 25 18 14" xfId="2057"/>
    <cellStyle name="Normal 25 18 14 2" xfId="2058"/>
    <cellStyle name="Normal 25 18 14 2 2" xfId="3330"/>
    <cellStyle name="Normal 25 18 14 2 2 2" xfId="32245"/>
    <cellStyle name="Normal 25 18 14 2 2 4" xfId="32244"/>
    <cellStyle name="Normal 25 18 14 2 3" xfId="32246"/>
    <cellStyle name="Normal 25 18 14 2 4" xfId="32247"/>
    <cellStyle name="Normal 25 18 14 2 4 2" xfId="32248"/>
    <cellStyle name="Normal 25 18 14 2 5" xfId="32249"/>
    <cellStyle name="Normal 25 18 14 2 5 2" xfId="32250"/>
    <cellStyle name="Normal 25 18 14 3" xfId="2059"/>
    <cellStyle name="Normal 25 18 14 4" xfId="3707"/>
    <cellStyle name="Normal 25 18 14 4 10" xfId="32251"/>
    <cellStyle name="Normal 25 18 14 4 2" xfId="6011"/>
    <cellStyle name="Normal 25 18 14 4 2 2" xfId="7519"/>
    <cellStyle name="Normal 25 18 14 4 2 2 2" xfId="32254"/>
    <cellStyle name="Normal 25 18 14 4 2 2 2 2" xfId="32255"/>
    <cellStyle name="Normal 25 18 14 4 2 2 3" xfId="32256"/>
    <cellStyle name="Normal 25 18 14 4 2 2 4" xfId="32257"/>
    <cellStyle name="Normal 25 18 14 4 2 2 5" xfId="32258"/>
    <cellStyle name="Normal 25 18 14 4 2 2 7" xfId="32253"/>
    <cellStyle name="Normal 25 18 14 4 2 3" xfId="32259"/>
    <cellStyle name="Normal 25 18 14 4 2 3 2" xfId="32260"/>
    <cellStyle name="Normal 25 18 14 4 2 4" xfId="32261"/>
    <cellStyle name="Normal 25 18 14 4 2 5" xfId="32262"/>
    <cellStyle name="Normal 25 18 14 4 2 6" xfId="32263"/>
    <cellStyle name="Normal 25 18 14 4 2 8" xfId="32252"/>
    <cellStyle name="Normal 25 18 14 4 3" xfId="6765"/>
    <cellStyle name="Normal 25 18 14 4 3 2" xfId="32265"/>
    <cellStyle name="Normal 25 18 14 4 3 2 2" xfId="32266"/>
    <cellStyle name="Normal 25 18 14 4 3 2 3" xfId="32267"/>
    <cellStyle name="Normal 25 18 14 4 3 2 4" xfId="32268"/>
    <cellStyle name="Normal 25 18 14 4 3 3" xfId="32269"/>
    <cellStyle name="Normal 25 18 14 4 3 4" xfId="32270"/>
    <cellStyle name="Normal 25 18 14 4 3 5" xfId="32271"/>
    <cellStyle name="Normal 25 18 14 4 3 6" xfId="32272"/>
    <cellStyle name="Normal 25 18 14 4 3 8" xfId="32264"/>
    <cellStyle name="Normal 25 18 14 4 4" xfId="32273"/>
    <cellStyle name="Normal 25 18 14 4 4 2" xfId="32274"/>
    <cellStyle name="Normal 25 18 14 4 4 3" xfId="32275"/>
    <cellStyle name="Normal 25 18 14 4 4 4" xfId="32276"/>
    <cellStyle name="Normal 25 18 14 4 5" xfId="32277"/>
    <cellStyle name="Normal 25 18 14 4 6" xfId="32278"/>
    <cellStyle name="Normal 25 18 14 4 7" xfId="32279"/>
    <cellStyle name="Normal 25 18 14 4 8" xfId="32280"/>
    <cellStyle name="Normal 25 18 14 5" xfId="4328"/>
    <cellStyle name="Normal 25 18 14 5 10" xfId="32281"/>
    <cellStyle name="Normal 25 18 14 5 2" xfId="6456"/>
    <cellStyle name="Normal 25 18 14 5 2 2" xfId="7964"/>
    <cellStyle name="Normal 25 18 14 5 2 2 2" xfId="32284"/>
    <cellStyle name="Normal 25 18 14 5 2 2 2 2" xfId="32285"/>
    <cellStyle name="Normal 25 18 14 5 2 2 3" xfId="32286"/>
    <cellStyle name="Normal 25 18 14 5 2 2 4" xfId="32287"/>
    <cellStyle name="Normal 25 18 14 5 2 2 5" xfId="32288"/>
    <cellStyle name="Normal 25 18 14 5 2 2 7" xfId="32283"/>
    <cellStyle name="Normal 25 18 14 5 2 3" xfId="32289"/>
    <cellStyle name="Normal 25 18 14 5 2 3 2" xfId="32290"/>
    <cellStyle name="Normal 25 18 14 5 2 4" xfId="32291"/>
    <cellStyle name="Normal 25 18 14 5 2 5" xfId="32292"/>
    <cellStyle name="Normal 25 18 14 5 2 6" xfId="32293"/>
    <cellStyle name="Normal 25 18 14 5 2 8" xfId="32282"/>
    <cellStyle name="Normal 25 18 14 5 3" xfId="7210"/>
    <cellStyle name="Normal 25 18 14 5 3 2" xfId="32295"/>
    <cellStyle name="Normal 25 18 14 5 3 2 2" xfId="32296"/>
    <cellStyle name="Normal 25 18 14 5 3 2 3" xfId="32297"/>
    <cellStyle name="Normal 25 18 14 5 3 2 4" xfId="32298"/>
    <cellStyle name="Normal 25 18 14 5 3 3" xfId="32299"/>
    <cellStyle name="Normal 25 18 14 5 3 4" xfId="32300"/>
    <cellStyle name="Normal 25 18 14 5 3 5" xfId="32301"/>
    <cellStyle name="Normal 25 18 14 5 3 6" xfId="32302"/>
    <cellStyle name="Normal 25 18 14 5 3 8" xfId="32294"/>
    <cellStyle name="Normal 25 18 14 5 4" xfId="32303"/>
    <cellStyle name="Normal 25 18 14 5 4 2" xfId="32304"/>
    <cellStyle name="Normal 25 18 14 5 4 3" xfId="32305"/>
    <cellStyle name="Normal 25 18 14 5 4 4" xfId="32306"/>
    <cellStyle name="Normal 25 18 14 5 5" xfId="32307"/>
    <cellStyle name="Normal 25 18 14 5 6" xfId="32308"/>
    <cellStyle name="Normal 25 18 14 5 7" xfId="32309"/>
    <cellStyle name="Normal 25 18 14 5 8" xfId="32310"/>
    <cellStyle name="Normal 25 18 14 6" xfId="32311"/>
    <cellStyle name="Normal 25 18 14 7" xfId="32312"/>
    <cellStyle name="Normal 25 18 15" xfId="2060"/>
    <cellStyle name="Normal 25 18 15 2" xfId="2061"/>
    <cellStyle name="Normal 25 18 15 2 2" xfId="3331"/>
    <cellStyle name="Normal 25 18 15 2 2 2" xfId="32314"/>
    <cellStyle name="Normal 25 18 15 2 2 4" xfId="32313"/>
    <cellStyle name="Normal 25 18 15 2 3" xfId="32315"/>
    <cellStyle name="Normal 25 18 15 2 4" xfId="32316"/>
    <cellStyle name="Normal 25 18 15 2 4 2" xfId="32317"/>
    <cellStyle name="Normal 25 18 15 2 5" xfId="32318"/>
    <cellStyle name="Normal 25 18 15 2 5 2" xfId="32319"/>
    <cellStyle name="Normal 25 18 15 3" xfId="2062"/>
    <cellStyle name="Normal 25 18 15 4" xfId="3706"/>
    <cellStyle name="Normal 25 18 15 4 10" xfId="32320"/>
    <cellStyle name="Normal 25 18 15 4 2" xfId="6010"/>
    <cellStyle name="Normal 25 18 15 4 2 2" xfId="7518"/>
    <cellStyle name="Normal 25 18 15 4 2 2 2" xfId="32323"/>
    <cellStyle name="Normal 25 18 15 4 2 2 2 2" xfId="32324"/>
    <cellStyle name="Normal 25 18 15 4 2 2 3" xfId="32325"/>
    <cellStyle name="Normal 25 18 15 4 2 2 4" xfId="32326"/>
    <cellStyle name="Normal 25 18 15 4 2 2 5" xfId="32327"/>
    <cellStyle name="Normal 25 18 15 4 2 2 7" xfId="32322"/>
    <cellStyle name="Normal 25 18 15 4 2 3" xfId="32328"/>
    <cellStyle name="Normal 25 18 15 4 2 3 2" xfId="32329"/>
    <cellStyle name="Normal 25 18 15 4 2 4" xfId="32330"/>
    <cellStyle name="Normal 25 18 15 4 2 5" xfId="32331"/>
    <cellStyle name="Normal 25 18 15 4 2 6" xfId="32332"/>
    <cellStyle name="Normal 25 18 15 4 2 8" xfId="32321"/>
    <cellStyle name="Normal 25 18 15 4 3" xfId="6764"/>
    <cellStyle name="Normal 25 18 15 4 3 2" xfId="32334"/>
    <cellStyle name="Normal 25 18 15 4 3 2 2" xfId="32335"/>
    <cellStyle name="Normal 25 18 15 4 3 2 3" xfId="32336"/>
    <cellStyle name="Normal 25 18 15 4 3 2 4" xfId="32337"/>
    <cellStyle name="Normal 25 18 15 4 3 3" xfId="32338"/>
    <cellStyle name="Normal 25 18 15 4 3 4" xfId="32339"/>
    <cellStyle name="Normal 25 18 15 4 3 5" xfId="32340"/>
    <cellStyle name="Normal 25 18 15 4 3 6" xfId="32341"/>
    <cellStyle name="Normal 25 18 15 4 3 8" xfId="32333"/>
    <cellStyle name="Normal 25 18 15 4 4" xfId="32342"/>
    <cellStyle name="Normal 25 18 15 4 4 2" xfId="32343"/>
    <cellStyle name="Normal 25 18 15 4 4 3" xfId="32344"/>
    <cellStyle name="Normal 25 18 15 4 4 4" xfId="32345"/>
    <cellStyle name="Normal 25 18 15 4 5" xfId="32346"/>
    <cellStyle name="Normal 25 18 15 4 6" xfId="32347"/>
    <cellStyle name="Normal 25 18 15 4 7" xfId="32348"/>
    <cellStyle name="Normal 25 18 15 4 8" xfId="32349"/>
    <cellStyle name="Normal 25 18 15 5" xfId="4329"/>
    <cellStyle name="Normal 25 18 15 5 10" xfId="32350"/>
    <cellStyle name="Normal 25 18 15 5 2" xfId="6457"/>
    <cellStyle name="Normal 25 18 15 5 2 2" xfId="7965"/>
    <cellStyle name="Normal 25 18 15 5 2 2 2" xfId="32353"/>
    <cellStyle name="Normal 25 18 15 5 2 2 2 2" xfId="32354"/>
    <cellStyle name="Normal 25 18 15 5 2 2 3" xfId="32355"/>
    <cellStyle name="Normal 25 18 15 5 2 2 4" xfId="32356"/>
    <cellStyle name="Normal 25 18 15 5 2 2 5" xfId="32357"/>
    <cellStyle name="Normal 25 18 15 5 2 2 7" xfId="32352"/>
    <cellStyle name="Normal 25 18 15 5 2 3" xfId="32358"/>
    <cellStyle name="Normal 25 18 15 5 2 3 2" xfId="32359"/>
    <cellStyle name="Normal 25 18 15 5 2 4" xfId="32360"/>
    <cellStyle name="Normal 25 18 15 5 2 5" xfId="32361"/>
    <cellStyle name="Normal 25 18 15 5 2 6" xfId="32362"/>
    <cellStyle name="Normal 25 18 15 5 2 8" xfId="32351"/>
    <cellStyle name="Normal 25 18 15 5 3" xfId="7211"/>
    <cellStyle name="Normal 25 18 15 5 3 2" xfId="32364"/>
    <cellStyle name="Normal 25 18 15 5 3 2 2" xfId="32365"/>
    <cellStyle name="Normal 25 18 15 5 3 2 3" xfId="32366"/>
    <cellStyle name="Normal 25 18 15 5 3 2 4" xfId="32367"/>
    <cellStyle name="Normal 25 18 15 5 3 3" xfId="32368"/>
    <cellStyle name="Normal 25 18 15 5 3 4" xfId="32369"/>
    <cellStyle name="Normal 25 18 15 5 3 5" xfId="32370"/>
    <cellStyle name="Normal 25 18 15 5 3 6" xfId="32371"/>
    <cellStyle name="Normal 25 18 15 5 3 8" xfId="32363"/>
    <cellStyle name="Normal 25 18 15 5 4" xfId="32372"/>
    <cellStyle name="Normal 25 18 15 5 4 2" xfId="32373"/>
    <cellStyle name="Normal 25 18 15 5 4 3" xfId="32374"/>
    <cellStyle name="Normal 25 18 15 5 4 4" xfId="32375"/>
    <cellStyle name="Normal 25 18 15 5 5" xfId="32376"/>
    <cellStyle name="Normal 25 18 15 5 6" xfId="32377"/>
    <cellStyle name="Normal 25 18 15 5 7" xfId="32378"/>
    <cellStyle name="Normal 25 18 15 5 8" xfId="32379"/>
    <cellStyle name="Normal 25 18 15 6" xfId="32380"/>
    <cellStyle name="Normal 25 18 15 7" xfId="32381"/>
    <cellStyle name="Normal 25 18 16" xfId="2063"/>
    <cellStyle name="Normal 25 18 16 2" xfId="2064"/>
    <cellStyle name="Normal 25 18 16 2 2" xfId="3332"/>
    <cellStyle name="Normal 25 18 16 2 2 2" xfId="32383"/>
    <cellStyle name="Normal 25 18 16 2 2 4" xfId="32382"/>
    <cellStyle name="Normal 25 18 16 2 3" xfId="32384"/>
    <cellStyle name="Normal 25 18 16 2 4" xfId="32385"/>
    <cellStyle name="Normal 25 18 16 2 4 2" xfId="32386"/>
    <cellStyle name="Normal 25 18 16 2 5" xfId="32387"/>
    <cellStyle name="Normal 25 18 16 2 5 2" xfId="32388"/>
    <cellStyle name="Normal 25 18 16 3" xfId="2065"/>
    <cellStyle name="Normal 25 18 16 4" xfId="3705"/>
    <cellStyle name="Normal 25 18 16 4 10" xfId="32389"/>
    <cellStyle name="Normal 25 18 16 4 2" xfId="6009"/>
    <cellStyle name="Normal 25 18 16 4 2 2" xfId="7517"/>
    <cellStyle name="Normal 25 18 16 4 2 2 2" xfId="32392"/>
    <cellStyle name="Normal 25 18 16 4 2 2 2 2" xfId="32393"/>
    <cellStyle name="Normal 25 18 16 4 2 2 3" xfId="32394"/>
    <cellStyle name="Normal 25 18 16 4 2 2 4" xfId="32395"/>
    <cellStyle name="Normal 25 18 16 4 2 2 5" xfId="32396"/>
    <cellStyle name="Normal 25 18 16 4 2 2 7" xfId="32391"/>
    <cellStyle name="Normal 25 18 16 4 2 3" xfId="32397"/>
    <cellStyle name="Normal 25 18 16 4 2 3 2" xfId="32398"/>
    <cellStyle name="Normal 25 18 16 4 2 4" xfId="32399"/>
    <cellStyle name="Normal 25 18 16 4 2 5" xfId="32400"/>
    <cellStyle name="Normal 25 18 16 4 2 6" xfId="32401"/>
    <cellStyle name="Normal 25 18 16 4 2 8" xfId="32390"/>
    <cellStyle name="Normal 25 18 16 4 3" xfId="6763"/>
    <cellStyle name="Normal 25 18 16 4 3 2" xfId="32403"/>
    <cellStyle name="Normal 25 18 16 4 3 2 2" xfId="32404"/>
    <cellStyle name="Normal 25 18 16 4 3 2 3" xfId="32405"/>
    <cellStyle name="Normal 25 18 16 4 3 2 4" xfId="32406"/>
    <cellStyle name="Normal 25 18 16 4 3 3" xfId="32407"/>
    <cellStyle name="Normal 25 18 16 4 3 4" xfId="32408"/>
    <cellStyle name="Normal 25 18 16 4 3 5" xfId="32409"/>
    <cellStyle name="Normal 25 18 16 4 3 6" xfId="32410"/>
    <cellStyle name="Normal 25 18 16 4 3 8" xfId="32402"/>
    <cellStyle name="Normal 25 18 16 4 4" xfId="32411"/>
    <cellStyle name="Normal 25 18 16 4 4 2" xfId="32412"/>
    <cellStyle name="Normal 25 18 16 4 4 3" xfId="32413"/>
    <cellStyle name="Normal 25 18 16 4 4 4" xfId="32414"/>
    <cellStyle name="Normal 25 18 16 4 5" xfId="32415"/>
    <cellStyle name="Normal 25 18 16 4 6" xfId="32416"/>
    <cellStyle name="Normal 25 18 16 4 7" xfId="32417"/>
    <cellStyle name="Normal 25 18 16 4 8" xfId="32418"/>
    <cellStyle name="Normal 25 18 16 5" xfId="4330"/>
    <cellStyle name="Normal 25 18 16 5 10" xfId="32419"/>
    <cellStyle name="Normal 25 18 16 5 2" xfId="6458"/>
    <cellStyle name="Normal 25 18 16 5 2 2" xfId="7966"/>
    <cellStyle name="Normal 25 18 16 5 2 2 2" xfId="32422"/>
    <cellStyle name="Normal 25 18 16 5 2 2 2 2" xfId="32423"/>
    <cellStyle name="Normal 25 18 16 5 2 2 3" xfId="32424"/>
    <cellStyle name="Normal 25 18 16 5 2 2 4" xfId="32425"/>
    <cellStyle name="Normal 25 18 16 5 2 2 5" xfId="32426"/>
    <cellStyle name="Normal 25 18 16 5 2 2 7" xfId="32421"/>
    <cellStyle name="Normal 25 18 16 5 2 3" xfId="32427"/>
    <cellStyle name="Normal 25 18 16 5 2 3 2" xfId="32428"/>
    <cellStyle name="Normal 25 18 16 5 2 4" xfId="32429"/>
    <cellStyle name="Normal 25 18 16 5 2 5" xfId="32430"/>
    <cellStyle name="Normal 25 18 16 5 2 6" xfId="32431"/>
    <cellStyle name="Normal 25 18 16 5 2 8" xfId="32420"/>
    <cellStyle name="Normal 25 18 16 5 3" xfId="7212"/>
    <cellStyle name="Normal 25 18 16 5 3 2" xfId="32433"/>
    <cellStyle name="Normal 25 18 16 5 3 2 2" xfId="32434"/>
    <cellStyle name="Normal 25 18 16 5 3 2 3" xfId="32435"/>
    <cellStyle name="Normal 25 18 16 5 3 2 4" xfId="32436"/>
    <cellStyle name="Normal 25 18 16 5 3 3" xfId="32437"/>
    <cellStyle name="Normal 25 18 16 5 3 4" xfId="32438"/>
    <cellStyle name="Normal 25 18 16 5 3 5" xfId="32439"/>
    <cellStyle name="Normal 25 18 16 5 3 6" xfId="32440"/>
    <cellStyle name="Normal 25 18 16 5 3 8" xfId="32432"/>
    <cellStyle name="Normal 25 18 16 5 4" xfId="32441"/>
    <cellStyle name="Normal 25 18 16 5 4 2" xfId="32442"/>
    <cellStyle name="Normal 25 18 16 5 4 3" xfId="32443"/>
    <cellStyle name="Normal 25 18 16 5 4 4" xfId="32444"/>
    <cellStyle name="Normal 25 18 16 5 5" xfId="32445"/>
    <cellStyle name="Normal 25 18 16 5 6" xfId="32446"/>
    <cellStyle name="Normal 25 18 16 5 7" xfId="32447"/>
    <cellStyle name="Normal 25 18 16 5 8" xfId="32448"/>
    <cellStyle name="Normal 25 18 16 6" xfId="32449"/>
    <cellStyle name="Normal 25 18 16 7" xfId="32450"/>
    <cellStyle name="Normal 25 18 17" xfId="2066"/>
    <cellStyle name="Normal 25 18 17 2" xfId="2067"/>
    <cellStyle name="Normal 25 18 17 2 2" xfId="3333"/>
    <cellStyle name="Normal 25 18 17 2 2 2" xfId="32452"/>
    <cellStyle name="Normal 25 18 17 2 2 4" xfId="32451"/>
    <cellStyle name="Normal 25 18 17 2 3" xfId="32453"/>
    <cellStyle name="Normal 25 18 17 2 4" xfId="32454"/>
    <cellStyle name="Normal 25 18 17 2 4 2" xfId="32455"/>
    <cellStyle name="Normal 25 18 17 2 5" xfId="32456"/>
    <cellStyle name="Normal 25 18 17 2 5 2" xfId="32457"/>
    <cellStyle name="Normal 25 18 17 3" xfId="2068"/>
    <cellStyle name="Normal 25 18 17 4" xfId="3704"/>
    <cellStyle name="Normal 25 18 17 4 10" xfId="32458"/>
    <cellStyle name="Normal 25 18 17 4 2" xfId="6008"/>
    <cellStyle name="Normal 25 18 17 4 2 2" xfId="7516"/>
    <cellStyle name="Normal 25 18 17 4 2 2 2" xfId="32461"/>
    <cellStyle name="Normal 25 18 17 4 2 2 2 2" xfId="32462"/>
    <cellStyle name="Normal 25 18 17 4 2 2 3" xfId="32463"/>
    <cellStyle name="Normal 25 18 17 4 2 2 4" xfId="32464"/>
    <cellStyle name="Normal 25 18 17 4 2 2 5" xfId="32465"/>
    <cellStyle name="Normal 25 18 17 4 2 2 7" xfId="32460"/>
    <cellStyle name="Normal 25 18 17 4 2 3" xfId="32466"/>
    <cellStyle name="Normal 25 18 17 4 2 3 2" xfId="32467"/>
    <cellStyle name="Normal 25 18 17 4 2 4" xfId="32468"/>
    <cellStyle name="Normal 25 18 17 4 2 5" xfId="32469"/>
    <cellStyle name="Normal 25 18 17 4 2 6" xfId="32470"/>
    <cellStyle name="Normal 25 18 17 4 2 8" xfId="32459"/>
    <cellStyle name="Normal 25 18 17 4 3" xfId="6762"/>
    <cellStyle name="Normal 25 18 17 4 3 2" xfId="32472"/>
    <cellStyle name="Normal 25 18 17 4 3 2 2" xfId="32473"/>
    <cellStyle name="Normal 25 18 17 4 3 2 3" xfId="32474"/>
    <cellStyle name="Normal 25 18 17 4 3 2 4" xfId="32475"/>
    <cellStyle name="Normal 25 18 17 4 3 3" xfId="32476"/>
    <cellStyle name="Normal 25 18 17 4 3 4" xfId="32477"/>
    <cellStyle name="Normal 25 18 17 4 3 5" xfId="32478"/>
    <cellStyle name="Normal 25 18 17 4 3 6" xfId="32479"/>
    <cellStyle name="Normal 25 18 17 4 3 8" xfId="32471"/>
    <cellStyle name="Normal 25 18 17 4 4" xfId="32480"/>
    <cellStyle name="Normal 25 18 17 4 4 2" xfId="32481"/>
    <cellStyle name="Normal 25 18 17 4 4 3" xfId="32482"/>
    <cellStyle name="Normal 25 18 17 4 4 4" xfId="32483"/>
    <cellStyle name="Normal 25 18 17 4 5" xfId="32484"/>
    <cellStyle name="Normal 25 18 17 4 6" xfId="32485"/>
    <cellStyle name="Normal 25 18 17 4 7" xfId="32486"/>
    <cellStyle name="Normal 25 18 17 4 8" xfId="32487"/>
    <cellStyle name="Normal 25 18 17 5" xfId="4331"/>
    <cellStyle name="Normal 25 18 17 5 10" xfId="32488"/>
    <cellStyle name="Normal 25 18 17 5 2" xfId="6459"/>
    <cellStyle name="Normal 25 18 17 5 2 2" xfId="7967"/>
    <cellStyle name="Normal 25 18 17 5 2 2 2" xfId="32491"/>
    <cellStyle name="Normal 25 18 17 5 2 2 2 2" xfId="32492"/>
    <cellStyle name="Normal 25 18 17 5 2 2 3" xfId="32493"/>
    <cellStyle name="Normal 25 18 17 5 2 2 4" xfId="32494"/>
    <cellStyle name="Normal 25 18 17 5 2 2 5" xfId="32495"/>
    <cellStyle name="Normal 25 18 17 5 2 2 7" xfId="32490"/>
    <cellStyle name="Normal 25 18 17 5 2 3" xfId="32496"/>
    <cellStyle name="Normal 25 18 17 5 2 3 2" xfId="32497"/>
    <cellStyle name="Normal 25 18 17 5 2 4" xfId="32498"/>
    <cellStyle name="Normal 25 18 17 5 2 5" xfId="32499"/>
    <cellStyle name="Normal 25 18 17 5 2 6" xfId="32500"/>
    <cellStyle name="Normal 25 18 17 5 2 8" xfId="32489"/>
    <cellStyle name="Normal 25 18 17 5 3" xfId="7213"/>
    <cellStyle name="Normal 25 18 17 5 3 2" xfId="32502"/>
    <cellStyle name="Normal 25 18 17 5 3 2 2" xfId="32503"/>
    <cellStyle name="Normal 25 18 17 5 3 2 3" xfId="32504"/>
    <cellStyle name="Normal 25 18 17 5 3 2 4" xfId="32505"/>
    <cellStyle name="Normal 25 18 17 5 3 3" xfId="32506"/>
    <cellStyle name="Normal 25 18 17 5 3 4" xfId="32507"/>
    <cellStyle name="Normal 25 18 17 5 3 5" xfId="32508"/>
    <cellStyle name="Normal 25 18 17 5 3 6" xfId="32509"/>
    <cellStyle name="Normal 25 18 17 5 3 8" xfId="32501"/>
    <cellStyle name="Normal 25 18 17 5 4" xfId="32510"/>
    <cellStyle name="Normal 25 18 17 5 4 2" xfId="32511"/>
    <cellStyle name="Normal 25 18 17 5 4 3" xfId="32512"/>
    <cellStyle name="Normal 25 18 17 5 4 4" xfId="32513"/>
    <cellStyle name="Normal 25 18 17 5 5" xfId="32514"/>
    <cellStyle name="Normal 25 18 17 5 6" xfId="32515"/>
    <cellStyle name="Normal 25 18 17 5 7" xfId="32516"/>
    <cellStyle name="Normal 25 18 17 5 8" xfId="32517"/>
    <cellStyle name="Normal 25 18 17 6" xfId="32518"/>
    <cellStyle name="Normal 25 18 17 7" xfId="32519"/>
    <cellStyle name="Normal 25 18 2" xfId="2069"/>
    <cellStyle name="Normal 25 18 2 2" xfId="2070"/>
    <cellStyle name="Normal 25 18 2 2 2" xfId="3334"/>
    <cellStyle name="Normal 25 18 2 2 2 2" xfId="32521"/>
    <cellStyle name="Normal 25 18 2 2 2 4" xfId="32520"/>
    <cellStyle name="Normal 25 18 2 2 3" xfId="32522"/>
    <cellStyle name="Normal 25 18 2 2 4" xfId="32523"/>
    <cellStyle name="Normal 25 18 2 2 4 2" xfId="32524"/>
    <cellStyle name="Normal 25 18 2 2 5" xfId="32525"/>
    <cellStyle name="Normal 25 18 2 2 5 2" xfId="32526"/>
    <cellStyle name="Normal 25 18 2 3" xfId="2071"/>
    <cellStyle name="Normal 25 18 2 4" xfId="3703"/>
    <cellStyle name="Normal 25 18 2 4 10" xfId="32527"/>
    <cellStyle name="Normal 25 18 2 4 2" xfId="6007"/>
    <cellStyle name="Normal 25 18 2 4 2 2" xfId="7515"/>
    <cellStyle name="Normal 25 18 2 4 2 2 2" xfId="32530"/>
    <cellStyle name="Normal 25 18 2 4 2 2 2 2" xfId="32531"/>
    <cellStyle name="Normal 25 18 2 4 2 2 3" xfId="32532"/>
    <cellStyle name="Normal 25 18 2 4 2 2 4" xfId="32533"/>
    <cellStyle name="Normal 25 18 2 4 2 2 5" xfId="32534"/>
    <cellStyle name="Normal 25 18 2 4 2 2 7" xfId="32529"/>
    <cellStyle name="Normal 25 18 2 4 2 3" xfId="32535"/>
    <cellStyle name="Normal 25 18 2 4 2 3 2" xfId="32536"/>
    <cellStyle name="Normal 25 18 2 4 2 4" xfId="32537"/>
    <cellStyle name="Normal 25 18 2 4 2 5" xfId="32538"/>
    <cellStyle name="Normal 25 18 2 4 2 6" xfId="32539"/>
    <cellStyle name="Normal 25 18 2 4 2 8" xfId="32528"/>
    <cellStyle name="Normal 25 18 2 4 3" xfId="6761"/>
    <cellStyle name="Normal 25 18 2 4 3 2" xfId="32541"/>
    <cellStyle name="Normal 25 18 2 4 3 2 2" xfId="32542"/>
    <cellStyle name="Normal 25 18 2 4 3 2 3" xfId="32543"/>
    <cellStyle name="Normal 25 18 2 4 3 2 4" xfId="32544"/>
    <cellStyle name="Normal 25 18 2 4 3 3" xfId="32545"/>
    <cellStyle name="Normal 25 18 2 4 3 4" xfId="32546"/>
    <cellStyle name="Normal 25 18 2 4 3 5" xfId="32547"/>
    <cellStyle name="Normal 25 18 2 4 3 6" xfId="32548"/>
    <cellStyle name="Normal 25 18 2 4 3 8" xfId="32540"/>
    <cellStyle name="Normal 25 18 2 4 4" xfId="32549"/>
    <cellStyle name="Normal 25 18 2 4 4 2" xfId="32550"/>
    <cellStyle name="Normal 25 18 2 4 4 3" xfId="32551"/>
    <cellStyle name="Normal 25 18 2 4 4 4" xfId="32552"/>
    <cellStyle name="Normal 25 18 2 4 5" xfId="32553"/>
    <cellStyle name="Normal 25 18 2 4 6" xfId="32554"/>
    <cellStyle name="Normal 25 18 2 4 7" xfId="32555"/>
    <cellStyle name="Normal 25 18 2 4 8" xfId="32556"/>
    <cellStyle name="Normal 25 18 2 5" xfId="4332"/>
    <cellStyle name="Normal 25 18 2 5 10" xfId="32557"/>
    <cellStyle name="Normal 25 18 2 5 2" xfId="6460"/>
    <cellStyle name="Normal 25 18 2 5 2 2" xfId="7968"/>
    <cellStyle name="Normal 25 18 2 5 2 2 2" xfId="32560"/>
    <cellStyle name="Normal 25 18 2 5 2 2 2 2" xfId="32561"/>
    <cellStyle name="Normal 25 18 2 5 2 2 3" xfId="32562"/>
    <cellStyle name="Normal 25 18 2 5 2 2 4" xfId="32563"/>
    <cellStyle name="Normal 25 18 2 5 2 2 7" xfId="32559"/>
    <cellStyle name="Normal 25 18 2 5 2 8" xfId="32558"/>
    <cellStyle name="Normal 25 18 2 5 3" xfId="7214"/>
    <cellStyle name="Normal 25 18 3" xfId="2072"/>
    <cellStyle name="Normal 25 18 3 2" xfId="2073"/>
    <cellStyle name="Normal 25 18 3 2 2" xfId="3335"/>
    <cellStyle name="Normal 25 18 3 3" xfId="2074"/>
    <cellStyle name="Normal 25 18 3 4" xfId="3702"/>
    <cellStyle name="Normal 25 18 3 4 2" xfId="6006"/>
    <cellStyle name="Normal 25 18 3 4 2 2" xfId="7514"/>
    <cellStyle name="Normal 25 18 3 4 3" xfId="6760"/>
    <cellStyle name="Normal 25 18 3 5" xfId="4333"/>
    <cellStyle name="Normal 25 18 3 5 2" xfId="6461"/>
    <cellStyle name="Normal 25 18 3 5 2 2" xfId="7969"/>
    <cellStyle name="Normal 25 18 3 5 3" xfId="7215"/>
    <cellStyle name="Normal 25 18 4" xfId="2075"/>
    <cellStyle name="Normal 25 18 4 2" xfId="2076"/>
    <cellStyle name="Normal 25 18 4 2 2" xfId="3336"/>
    <cellStyle name="Normal 25 18 4 3" xfId="2077"/>
    <cellStyle name="Normal 25 18 4 4" xfId="3701"/>
    <cellStyle name="Normal 25 18 4 4 2" xfId="6005"/>
    <cellStyle name="Normal 25 18 4 4 2 2" xfId="7513"/>
    <cellStyle name="Normal 25 18 4 4 3" xfId="6759"/>
    <cellStyle name="Normal 25 18 4 5" xfId="4334"/>
    <cellStyle name="Normal 25 18 4 5 2" xfId="6462"/>
    <cellStyle name="Normal 25 18 4 5 2 2" xfId="7970"/>
    <cellStyle name="Normal 25 18 4 5 3" xfId="7216"/>
    <cellStyle name="Normal 25 18 5" xfId="2078"/>
    <cellStyle name="Normal 25 18 5 2" xfId="2079"/>
    <cellStyle name="Normal 25 18 5 2 2" xfId="3337"/>
    <cellStyle name="Normal 25 18 5 3" xfId="2080"/>
    <cellStyle name="Normal 25 18 5 4" xfId="3700"/>
    <cellStyle name="Normal 25 18 5 4 2" xfId="6004"/>
    <cellStyle name="Normal 25 18 5 4 2 2" xfId="7512"/>
    <cellStyle name="Normal 25 18 5 4 3" xfId="6758"/>
    <cellStyle name="Normal 25 18 5 5" xfId="4335"/>
    <cellStyle name="Normal 25 18 5 5 2" xfId="6463"/>
    <cellStyle name="Normal 25 18 5 5 2 2" xfId="7971"/>
    <cellStyle name="Normal 25 18 5 5 3" xfId="7217"/>
    <cellStyle name="Normal 25 18 6" xfId="2081"/>
    <cellStyle name="Normal 25 18 6 2" xfId="2082"/>
    <cellStyle name="Normal 25 18 6 2 2" xfId="3338"/>
    <cellStyle name="Normal 25 18 6 3" xfId="2083"/>
    <cellStyle name="Normal 25 18 6 4" xfId="3699"/>
    <cellStyle name="Normal 25 18 6 4 2" xfId="6003"/>
    <cellStyle name="Normal 25 18 6 4 2 2" xfId="7511"/>
    <cellStyle name="Normal 25 18 6 4 3" xfId="6757"/>
    <cellStyle name="Normal 25 18 6 5" xfId="4336"/>
    <cellStyle name="Normal 25 18 6 5 2" xfId="6464"/>
    <cellStyle name="Normal 25 18 6 5 2 2" xfId="7972"/>
    <cellStyle name="Normal 25 18 6 5 3" xfId="7218"/>
    <cellStyle name="Normal 25 18 7" xfId="2084"/>
    <cellStyle name="Normal 25 18 7 2" xfId="2085"/>
    <cellStyle name="Normal 25 18 7 2 2" xfId="3339"/>
    <cellStyle name="Normal 25 18 7 3" xfId="2086"/>
    <cellStyle name="Normal 25 18 7 4" xfId="3698"/>
    <cellStyle name="Normal 25 18 7 4 2" xfId="6002"/>
    <cellStyle name="Normal 25 18 7 4 2 2" xfId="7510"/>
    <cellStyle name="Normal 25 18 7 4 3" xfId="6756"/>
    <cellStyle name="Normal 25 18 7 5" xfId="4337"/>
    <cellStyle name="Normal 25 18 7 5 2" xfId="6465"/>
    <cellStyle name="Normal 25 18 7 5 2 2" xfId="7973"/>
    <cellStyle name="Normal 25 18 7 5 3" xfId="7219"/>
    <cellStyle name="Normal 25 18 8" xfId="2087"/>
    <cellStyle name="Normal 25 18 8 2" xfId="2088"/>
    <cellStyle name="Normal 25 18 8 2 2" xfId="3340"/>
    <cellStyle name="Normal 25 18 8 3" xfId="2089"/>
    <cellStyle name="Normal 25 18 8 4" xfId="3697"/>
    <cellStyle name="Normal 25 18 8 4 2" xfId="6001"/>
    <cellStyle name="Normal 25 18 8 4 2 2" xfId="7509"/>
    <cellStyle name="Normal 25 18 8 4 3" xfId="6755"/>
    <cellStyle name="Normal 25 18 8 5" xfId="4338"/>
    <cellStyle name="Normal 25 18 8 5 2" xfId="6466"/>
    <cellStyle name="Normal 25 18 8 5 2 2" xfId="7974"/>
    <cellStyle name="Normal 25 18 8 5 3" xfId="7220"/>
    <cellStyle name="Normal 25 18 9" xfId="2090"/>
    <cellStyle name="Normal 25 18 9 2" xfId="2091"/>
    <cellStyle name="Normal 25 18 9 2 2" xfId="3341"/>
    <cellStyle name="Normal 25 18 9 3" xfId="2092"/>
    <cellStyle name="Normal 25 18 9 4" xfId="3696"/>
    <cellStyle name="Normal 25 18 9 4 2" xfId="6000"/>
    <cellStyle name="Normal 25 18 9 4 2 2" xfId="7508"/>
    <cellStyle name="Normal 25 18 9 4 3" xfId="6754"/>
    <cellStyle name="Normal 25 18 9 5" xfId="4339"/>
    <cellStyle name="Normal 25 18 9 5 2" xfId="6467"/>
    <cellStyle name="Normal 25 18 9 5 2 2" xfId="7975"/>
    <cellStyle name="Normal 25 18 9 5 3" xfId="7221"/>
    <cellStyle name="Normal 25 19" xfId="2093"/>
    <cellStyle name="Normal 25 19 2" xfId="2094"/>
    <cellStyle name="Normal 25 19 2 2" xfId="3342"/>
    <cellStyle name="Normal 25 19 3" xfId="2095"/>
    <cellStyle name="Normal 25 19 4" xfId="3695"/>
    <cellStyle name="Normal 25 19 4 2" xfId="5999"/>
    <cellStyle name="Normal 25 19 4 2 2" xfId="7507"/>
    <cellStyle name="Normal 25 19 4 3" xfId="6753"/>
    <cellStyle name="Normal 25 19 5" xfId="4340"/>
    <cellStyle name="Normal 25 19 5 2" xfId="6468"/>
    <cellStyle name="Normal 25 19 5 2 2" xfId="7976"/>
    <cellStyle name="Normal 25 19 5 3" xfId="7222"/>
    <cellStyle name="Normal 25 2" xfId="2096"/>
    <cellStyle name="Normal 25 2 10" xfId="2097"/>
    <cellStyle name="Normal 25 2 10 2" xfId="2098"/>
    <cellStyle name="Normal 25 2 10 2 2" xfId="3343"/>
    <cellStyle name="Normal 25 2 10 3" xfId="2099"/>
    <cellStyle name="Normal 25 2 10 4" xfId="3694"/>
    <cellStyle name="Normal 25 2 10 4 2" xfId="5998"/>
    <cellStyle name="Normal 25 2 10 4 2 2" xfId="7506"/>
    <cellStyle name="Normal 25 2 10 4 3" xfId="6752"/>
    <cellStyle name="Normal 25 2 10 5" xfId="4341"/>
    <cellStyle name="Normal 25 2 10 5 2" xfId="6469"/>
    <cellStyle name="Normal 25 2 10 5 2 2" xfId="7977"/>
    <cellStyle name="Normal 25 2 10 5 3" xfId="7223"/>
    <cellStyle name="Normal 25 2 11" xfId="2100"/>
    <cellStyle name="Normal 25 2 11 2" xfId="2101"/>
    <cellStyle name="Normal 25 2 11 2 2" xfId="3344"/>
    <cellStyle name="Normal 25 2 11 3" xfId="2102"/>
    <cellStyle name="Normal 25 2 11 4" xfId="3693"/>
    <cellStyle name="Normal 25 2 11 4 2" xfId="5997"/>
    <cellStyle name="Normal 25 2 11 4 2 2" xfId="7505"/>
    <cellStyle name="Normal 25 2 11 4 3" xfId="6751"/>
    <cellStyle name="Normal 25 2 11 5" xfId="4342"/>
    <cellStyle name="Normal 25 2 11 5 2" xfId="6470"/>
    <cellStyle name="Normal 25 2 11 5 2 2" xfId="7978"/>
    <cellStyle name="Normal 25 2 11 5 3" xfId="7224"/>
    <cellStyle name="Normal 25 2 12" xfId="2103"/>
    <cellStyle name="Normal 25 2 12 2" xfId="2104"/>
    <cellStyle name="Normal 25 2 12 2 2" xfId="3345"/>
    <cellStyle name="Normal 25 2 12 3" xfId="2105"/>
    <cellStyle name="Normal 25 2 12 4" xfId="3692"/>
    <cellStyle name="Normal 25 2 12 4 2" xfId="5996"/>
    <cellStyle name="Normal 25 2 12 4 2 2" xfId="7504"/>
    <cellStyle name="Normal 25 2 12 4 3" xfId="6750"/>
    <cellStyle name="Normal 25 2 12 5" xfId="4343"/>
    <cellStyle name="Normal 25 2 12 5 2" xfId="6471"/>
    <cellStyle name="Normal 25 2 12 5 2 2" xfId="7979"/>
    <cellStyle name="Normal 25 2 12 5 3" xfId="7225"/>
    <cellStyle name="Normal 25 2 13" xfId="2106"/>
    <cellStyle name="Normal 25 2 13 2" xfId="2107"/>
    <cellStyle name="Normal 25 2 13 2 2" xfId="3346"/>
    <cellStyle name="Normal 25 2 13 3" xfId="2108"/>
    <cellStyle name="Normal 25 2 13 4" xfId="3691"/>
    <cellStyle name="Normal 25 2 13 4 2" xfId="5995"/>
    <cellStyle name="Normal 25 2 13 4 2 2" xfId="7503"/>
    <cellStyle name="Normal 25 2 13 4 3" xfId="6749"/>
    <cellStyle name="Normal 25 2 13 5" xfId="4344"/>
    <cellStyle name="Normal 25 2 13 5 2" xfId="6472"/>
    <cellStyle name="Normal 25 2 13 5 2 2" xfId="7980"/>
    <cellStyle name="Normal 25 2 13 5 3" xfId="7226"/>
    <cellStyle name="Normal 25 2 14" xfId="2109"/>
    <cellStyle name="Normal 25 2 14 2" xfId="2110"/>
    <cellStyle name="Normal 25 2 14 2 2" xfId="3347"/>
    <cellStyle name="Normal 25 2 14 3" xfId="2111"/>
    <cellStyle name="Normal 25 2 14 4" xfId="3690"/>
    <cellStyle name="Normal 25 2 14 4 2" xfId="5994"/>
    <cellStyle name="Normal 25 2 14 4 2 2" xfId="7502"/>
    <cellStyle name="Normal 25 2 14 4 3" xfId="6748"/>
    <cellStyle name="Normal 25 2 14 5" xfId="4345"/>
    <cellStyle name="Normal 25 2 14 5 2" xfId="6473"/>
    <cellStyle name="Normal 25 2 14 5 2 2" xfId="7981"/>
    <cellStyle name="Normal 25 2 14 5 3" xfId="7227"/>
    <cellStyle name="Normal 25 2 15" xfId="2112"/>
    <cellStyle name="Normal 25 2 15 2" xfId="2113"/>
    <cellStyle name="Normal 25 2 15 2 2" xfId="3348"/>
    <cellStyle name="Normal 25 2 15 3" xfId="2114"/>
    <cellStyle name="Normal 25 2 15 4" xfId="3689"/>
    <cellStyle name="Normal 25 2 15 4 2" xfId="5993"/>
    <cellStyle name="Normal 25 2 15 4 2 2" xfId="7501"/>
    <cellStyle name="Normal 25 2 15 4 3" xfId="6747"/>
    <cellStyle name="Normal 25 2 15 5" xfId="4346"/>
    <cellStyle name="Normal 25 2 15 5 2" xfId="6474"/>
    <cellStyle name="Normal 25 2 15 5 2 2" xfId="7982"/>
    <cellStyle name="Normal 25 2 15 5 3" xfId="7228"/>
    <cellStyle name="Normal 25 2 16" xfId="2115"/>
    <cellStyle name="Normal 25 2 16 2" xfId="2116"/>
    <cellStyle name="Normal 25 2 16 2 2" xfId="3349"/>
    <cellStyle name="Normal 25 2 16 3" xfId="2117"/>
    <cellStyle name="Normal 25 2 16 4" xfId="3688"/>
    <cellStyle name="Normal 25 2 16 4 2" xfId="5992"/>
    <cellStyle name="Normal 25 2 16 4 2 2" xfId="7500"/>
    <cellStyle name="Normal 25 2 16 4 3" xfId="6746"/>
    <cellStyle name="Normal 25 2 16 5" xfId="4347"/>
    <cellStyle name="Normal 25 2 16 5 2" xfId="6475"/>
    <cellStyle name="Normal 25 2 16 5 2 2" xfId="7983"/>
    <cellStyle name="Normal 25 2 16 5 3" xfId="7229"/>
    <cellStyle name="Normal 25 2 17" xfId="2118"/>
    <cellStyle name="Normal 25 2 17 2" xfId="2119"/>
    <cellStyle name="Normal 25 2 17 2 2" xfId="3350"/>
    <cellStyle name="Normal 25 2 17 3" xfId="2120"/>
    <cellStyle name="Normal 25 2 17 4" xfId="3687"/>
    <cellStyle name="Normal 25 2 17 4 2" xfId="5991"/>
    <cellStyle name="Normal 25 2 17 4 2 2" xfId="7499"/>
    <cellStyle name="Normal 25 2 17 4 3" xfId="6745"/>
    <cellStyle name="Normal 25 2 17 5" xfId="4348"/>
    <cellStyle name="Normal 25 2 17 5 2" xfId="6476"/>
    <cellStyle name="Normal 25 2 17 5 2 2" xfId="7984"/>
    <cellStyle name="Normal 25 2 17 5 3" xfId="7230"/>
    <cellStyle name="Normal 25 2 19" xfId="8111"/>
    <cellStyle name="Normal 25 2 2" xfId="2121"/>
    <cellStyle name="Normal 25 2 2 2" xfId="2122"/>
    <cellStyle name="Normal 25 2 2 2 2" xfId="3351"/>
    <cellStyle name="Normal 25 2 2 3" xfId="2123"/>
    <cellStyle name="Normal 25 2 2 4" xfId="3685"/>
    <cellStyle name="Normal 25 2 2 4 2" xfId="5990"/>
    <cellStyle name="Normal 25 2 2 4 2 2" xfId="7498"/>
    <cellStyle name="Normal 25 2 2 4 3" xfId="6744"/>
    <cellStyle name="Normal 25 2 2 5" xfId="4349"/>
    <cellStyle name="Normal 25 2 2 5 2" xfId="6477"/>
    <cellStyle name="Normal 25 2 2 5 2 2" xfId="7985"/>
    <cellStyle name="Normal 25 2 2 5 3" xfId="7231"/>
    <cellStyle name="Normal 25 2 3" xfId="2124"/>
    <cellStyle name="Normal 25 2 3 2" xfId="2125"/>
    <cellStyle name="Normal 25 2 3 2 2" xfId="3352"/>
    <cellStyle name="Normal 25 2 3 3" xfId="2126"/>
    <cellStyle name="Normal 25 2 3 4" xfId="3684"/>
    <cellStyle name="Normal 25 2 3 4 2" xfId="5989"/>
    <cellStyle name="Normal 25 2 3 4 2 2" xfId="7497"/>
    <cellStyle name="Normal 25 2 3 4 3" xfId="6743"/>
    <cellStyle name="Normal 25 2 3 5" xfId="4350"/>
    <cellStyle name="Normal 25 2 3 5 2" xfId="6478"/>
    <cellStyle name="Normal 25 2 3 5 2 2" xfId="7986"/>
    <cellStyle name="Normal 25 2 3 5 3" xfId="7232"/>
    <cellStyle name="Normal 25 2 4" xfId="2127"/>
    <cellStyle name="Normal 25 2 4 2" xfId="2128"/>
    <cellStyle name="Normal 25 2 4 2 2" xfId="3353"/>
    <cellStyle name="Normal 25 2 4 3" xfId="2129"/>
    <cellStyle name="Normal 25 2 4 4" xfId="3683"/>
    <cellStyle name="Normal 25 2 4 4 2" xfId="5988"/>
    <cellStyle name="Normal 25 2 4 4 2 2" xfId="7496"/>
    <cellStyle name="Normal 25 2 4 4 3" xfId="6742"/>
    <cellStyle name="Normal 25 2 4 5" xfId="4351"/>
    <cellStyle name="Normal 25 2 4 5 2" xfId="6479"/>
    <cellStyle name="Normal 25 2 4 5 2 2" xfId="7987"/>
    <cellStyle name="Normal 25 2 4 5 3" xfId="7233"/>
    <cellStyle name="Normal 25 2 5" xfId="2130"/>
    <cellStyle name="Normal 25 2 5 2" xfId="2131"/>
    <cellStyle name="Normal 25 2 5 2 2" xfId="3354"/>
    <cellStyle name="Normal 25 2 5 3" xfId="2132"/>
    <cellStyle name="Normal 25 2 5 4" xfId="3682"/>
    <cellStyle name="Normal 25 2 5 4 2" xfId="5987"/>
    <cellStyle name="Normal 25 2 5 4 2 2" xfId="7495"/>
    <cellStyle name="Normal 25 2 5 4 3" xfId="6741"/>
    <cellStyle name="Normal 25 2 5 5" xfId="4352"/>
    <cellStyle name="Normal 25 2 5 5 2" xfId="6480"/>
    <cellStyle name="Normal 25 2 5 5 2 2" xfId="7988"/>
    <cellStyle name="Normal 25 2 5 5 3" xfId="7234"/>
    <cellStyle name="Normal 25 2 6" xfId="2133"/>
    <cellStyle name="Normal 25 2 6 2" xfId="2134"/>
    <cellStyle name="Normal 25 2 6 2 2" xfId="3355"/>
    <cellStyle name="Normal 25 2 6 3" xfId="2135"/>
    <cellStyle name="Normal 25 2 6 4" xfId="3681"/>
    <cellStyle name="Normal 25 2 6 4 2" xfId="5986"/>
    <cellStyle name="Normal 25 2 6 4 2 2" xfId="7494"/>
    <cellStyle name="Normal 25 2 6 4 3" xfId="6740"/>
    <cellStyle name="Normal 25 2 6 5" xfId="4353"/>
    <cellStyle name="Normal 25 2 6 5 2" xfId="6481"/>
    <cellStyle name="Normal 25 2 6 5 2 2" xfId="7989"/>
    <cellStyle name="Normal 25 2 6 5 3" xfId="7235"/>
    <cellStyle name="Normal 25 2 7" xfId="2136"/>
    <cellStyle name="Normal 25 2 7 2" xfId="2137"/>
    <cellStyle name="Normal 25 2 7 2 2" xfId="3356"/>
    <cellStyle name="Normal 25 2 7 3" xfId="2138"/>
    <cellStyle name="Normal 25 2 7 4" xfId="3680"/>
    <cellStyle name="Normal 25 2 7 4 2" xfId="5985"/>
    <cellStyle name="Normal 25 2 7 4 2 2" xfId="7493"/>
    <cellStyle name="Normal 25 2 7 4 3" xfId="6739"/>
    <cellStyle name="Normal 25 2 7 5" xfId="4354"/>
    <cellStyle name="Normal 25 2 7 5 2" xfId="6482"/>
    <cellStyle name="Normal 25 2 7 5 2 2" xfId="7990"/>
    <cellStyle name="Normal 25 2 7 5 3" xfId="7236"/>
    <cellStyle name="Normal 25 2 8" xfId="2139"/>
    <cellStyle name="Normal 25 2 8 2" xfId="2140"/>
    <cellStyle name="Normal 25 2 8 2 2" xfId="3357"/>
    <cellStyle name="Normal 25 2 8 3" xfId="2141"/>
    <cellStyle name="Normal 25 2 8 4" xfId="3679"/>
    <cellStyle name="Normal 25 2 8 4 2" xfId="5984"/>
    <cellStyle name="Normal 25 2 8 4 2 2" xfId="7492"/>
    <cellStyle name="Normal 25 2 8 4 3" xfId="6738"/>
    <cellStyle name="Normal 25 2 8 5" xfId="4355"/>
    <cellStyle name="Normal 25 2 8 5 2" xfId="6483"/>
    <cellStyle name="Normal 25 2 8 5 2 2" xfId="7991"/>
    <cellStyle name="Normal 25 2 8 5 3" xfId="7237"/>
    <cellStyle name="Normal 25 2 9" xfId="2142"/>
    <cellStyle name="Normal 25 2 9 2" xfId="2143"/>
    <cellStyle name="Normal 25 2 9 2 2" xfId="3358"/>
    <cellStyle name="Normal 25 2 9 3" xfId="2144"/>
    <cellStyle name="Normal 25 2 9 4" xfId="3678"/>
    <cellStyle name="Normal 25 2 9 4 2" xfId="5983"/>
    <cellStyle name="Normal 25 2 9 4 2 2" xfId="7491"/>
    <cellStyle name="Normal 25 2 9 4 3" xfId="6737"/>
    <cellStyle name="Normal 25 2 9 5" xfId="4356"/>
    <cellStyle name="Normal 25 2 9 5 2" xfId="6484"/>
    <cellStyle name="Normal 25 2 9 5 2 2" xfId="7992"/>
    <cellStyle name="Normal 25 2 9 5 3" xfId="7238"/>
    <cellStyle name="Normal 25 20" xfId="2145"/>
    <cellStyle name="Normal 25 20 2" xfId="2146"/>
    <cellStyle name="Normal 25 20 2 2" xfId="3359"/>
    <cellStyle name="Normal 25 20 3" xfId="2147"/>
    <cellStyle name="Normal 25 20 4" xfId="3677"/>
    <cellStyle name="Normal 25 20 4 2" xfId="5982"/>
    <cellStyle name="Normal 25 20 4 2 2" xfId="7490"/>
    <cellStyle name="Normal 25 20 4 3" xfId="6736"/>
    <cellStyle name="Normal 25 20 5" xfId="4357"/>
    <cellStyle name="Normal 25 20 5 2" xfId="6485"/>
    <cellStyle name="Normal 25 20 5 2 2" xfId="7993"/>
    <cellStyle name="Normal 25 20 5 3" xfId="7239"/>
    <cellStyle name="Normal 25 21" xfId="2148"/>
    <cellStyle name="Normal 25 21 2" xfId="2149"/>
    <cellStyle name="Normal 25 21 2 2" xfId="3360"/>
    <cellStyle name="Normal 25 21 3" xfId="2150"/>
    <cellStyle name="Normal 25 21 4" xfId="3676"/>
    <cellStyle name="Normal 25 21 4 2" xfId="5981"/>
    <cellStyle name="Normal 25 21 4 2 2" xfId="7489"/>
    <cellStyle name="Normal 25 21 4 3" xfId="6735"/>
    <cellStyle name="Normal 25 21 5" xfId="4358"/>
    <cellStyle name="Normal 25 21 5 2" xfId="6486"/>
    <cellStyle name="Normal 25 21 5 2 2" xfId="7994"/>
    <cellStyle name="Normal 25 21 5 3" xfId="7240"/>
    <cellStyle name="Normal 25 22" xfId="2151"/>
    <cellStyle name="Normal 25 22 2" xfId="2152"/>
    <cellStyle name="Normal 25 22 2 2" xfId="3361"/>
    <cellStyle name="Normal 25 22 3" xfId="2153"/>
    <cellStyle name="Normal 25 22 4" xfId="3675"/>
    <cellStyle name="Normal 25 22 4 2" xfId="5980"/>
    <cellStyle name="Normal 25 22 4 2 2" xfId="7488"/>
    <cellStyle name="Normal 25 22 4 3" xfId="6734"/>
    <cellStyle name="Normal 25 22 5" xfId="4359"/>
    <cellStyle name="Normal 25 22 5 2" xfId="6487"/>
    <cellStyle name="Normal 25 22 5 2 2" xfId="7995"/>
    <cellStyle name="Normal 25 22 5 3" xfId="7241"/>
    <cellStyle name="Normal 25 23" xfId="2154"/>
    <cellStyle name="Normal 25 23 2" xfId="2155"/>
    <cellStyle name="Normal 25 23 2 2" xfId="3362"/>
    <cellStyle name="Normal 25 23 3" xfId="2156"/>
    <cellStyle name="Normal 25 23 4" xfId="3674"/>
    <cellStyle name="Normal 25 23 4 2" xfId="5979"/>
    <cellStyle name="Normal 25 23 4 2 2" xfId="7487"/>
    <cellStyle name="Normal 25 23 4 3" xfId="6733"/>
    <cellStyle name="Normal 25 23 5" xfId="4360"/>
    <cellStyle name="Normal 25 23 5 2" xfId="6488"/>
    <cellStyle name="Normal 25 23 5 2 2" xfId="7996"/>
    <cellStyle name="Normal 25 23 5 3" xfId="7242"/>
    <cellStyle name="Normal 25 24" xfId="2157"/>
    <cellStyle name="Normal 25 24 2" xfId="2158"/>
    <cellStyle name="Normal 25 24 2 2" xfId="3363"/>
    <cellStyle name="Normal 25 24 3" xfId="2159"/>
    <cellStyle name="Normal 25 24 4" xfId="3673"/>
    <cellStyle name="Normal 25 24 4 2" xfId="5978"/>
    <cellStyle name="Normal 25 24 4 2 2" xfId="7486"/>
    <cellStyle name="Normal 25 24 4 3" xfId="6732"/>
    <cellStyle name="Normal 25 24 5" xfId="4361"/>
    <cellStyle name="Normal 25 24 5 2" xfId="6489"/>
    <cellStyle name="Normal 25 24 5 2 2" xfId="7997"/>
    <cellStyle name="Normal 25 24 5 3" xfId="7243"/>
    <cellStyle name="Normal 25 25" xfId="2160"/>
    <cellStyle name="Normal 25 25 2" xfId="2161"/>
    <cellStyle name="Normal 25 25 2 2" xfId="3364"/>
    <cellStyle name="Normal 25 25 3" xfId="2162"/>
    <cellStyle name="Normal 25 25 4" xfId="3672"/>
    <cellStyle name="Normal 25 25 4 2" xfId="5977"/>
    <cellStyle name="Normal 25 25 4 2 2" xfId="7485"/>
    <cellStyle name="Normal 25 25 4 3" xfId="6731"/>
    <cellStyle name="Normal 25 25 5" xfId="4362"/>
    <cellStyle name="Normal 25 25 5 2" xfId="6490"/>
    <cellStyle name="Normal 25 25 5 2 2" xfId="7998"/>
    <cellStyle name="Normal 25 25 5 3" xfId="7244"/>
    <cellStyle name="Normal 25 26" xfId="2163"/>
    <cellStyle name="Normal 25 26 2" xfId="2164"/>
    <cellStyle name="Normal 25 26 2 2" xfId="3365"/>
    <cellStyle name="Normal 25 26 3" xfId="2165"/>
    <cellStyle name="Normal 25 26 4" xfId="3671"/>
    <cellStyle name="Normal 25 26 4 2" xfId="5976"/>
    <cellStyle name="Normal 25 26 4 2 2" xfId="7484"/>
    <cellStyle name="Normal 25 26 4 3" xfId="6730"/>
    <cellStyle name="Normal 25 26 5" xfId="4363"/>
    <cellStyle name="Normal 25 26 5 2" xfId="6491"/>
    <cellStyle name="Normal 25 26 5 2 2" xfId="7999"/>
    <cellStyle name="Normal 25 26 5 3" xfId="7245"/>
    <cellStyle name="Normal 25 27" xfId="2166"/>
    <cellStyle name="Normal 25 27 2" xfId="2167"/>
    <cellStyle name="Normal 25 27 2 2" xfId="3366"/>
    <cellStyle name="Normal 25 27 3" xfId="2168"/>
    <cellStyle name="Normal 25 27 4" xfId="3670"/>
    <cellStyle name="Normal 25 27 4 2" xfId="5975"/>
    <cellStyle name="Normal 25 27 4 2 2" xfId="7483"/>
    <cellStyle name="Normal 25 27 4 3" xfId="6729"/>
    <cellStyle name="Normal 25 27 5" xfId="4364"/>
    <cellStyle name="Normal 25 27 5 2" xfId="6492"/>
    <cellStyle name="Normal 25 27 5 2 2" xfId="8000"/>
    <cellStyle name="Normal 25 27 5 3" xfId="7246"/>
    <cellStyle name="Normal 25 28" xfId="2169"/>
    <cellStyle name="Normal 25 28 2" xfId="2170"/>
    <cellStyle name="Normal 25 28 2 2" xfId="3367"/>
    <cellStyle name="Normal 25 28 3" xfId="2171"/>
    <cellStyle name="Normal 25 28 4" xfId="3669"/>
    <cellStyle name="Normal 25 28 4 2" xfId="5974"/>
    <cellStyle name="Normal 25 28 4 2 2" xfId="7482"/>
    <cellStyle name="Normal 25 28 4 3" xfId="6728"/>
    <cellStyle name="Normal 25 28 5" xfId="4365"/>
    <cellStyle name="Normal 25 28 5 2" xfId="6493"/>
    <cellStyle name="Normal 25 28 5 2 2" xfId="8001"/>
    <cellStyle name="Normal 25 28 5 3" xfId="7247"/>
    <cellStyle name="Normal 25 29" xfId="2172"/>
    <cellStyle name="Normal 25 29 2" xfId="2173"/>
    <cellStyle name="Normal 25 29 2 2" xfId="3368"/>
    <cellStyle name="Normal 25 29 3" xfId="2174"/>
    <cellStyle name="Normal 25 29 4" xfId="3668"/>
    <cellStyle name="Normal 25 29 4 2" xfId="5973"/>
    <cellStyle name="Normal 25 29 4 2 2" xfId="7481"/>
    <cellStyle name="Normal 25 29 4 3" xfId="6727"/>
    <cellStyle name="Normal 25 29 5" xfId="4366"/>
    <cellStyle name="Normal 25 29 5 2" xfId="6494"/>
    <cellStyle name="Normal 25 29 5 2 2" xfId="8002"/>
    <cellStyle name="Normal 25 29 5 3" xfId="7248"/>
    <cellStyle name="Normal 25 3" xfId="2175"/>
    <cellStyle name="Normal 25 3 10" xfId="2176"/>
    <cellStyle name="Normal 25 3 10 2" xfId="2177"/>
    <cellStyle name="Normal 25 3 10 2 2" xfId="3369"/>
    <cellStyle name="Normal 25 3 10 3" xfId="2178"/>
    <cellStyle name="Normal 25 3 10 4" xfId="3667"/>
    <cellStyle name="Normal 25 3 10 4 2" xfId="5972"/>
    <cellStyle name="Normal 25 3 10 4 2 2" xfId="7480"/>
    <cellStyle name="Normal 25 3 10 4 3" xfId="6726"/>
    <cellStyle name="Normal 25 3 10 5" xfId="4367"/>
    <cellStyle name="Normal 25 3 10 5 2" xfId="6495"/>
    <cellStyle name="Normal 25 3 10 5 2 2" xfId="8003"/>
    <cellStyle name="Normal 25 3 10 5 3" xfId="7249"/>
    <cellStyle name="Normal 25 3 11" xfId="2179"/>
    <cellStyle name="Normal 25 3 11 2" xfId="2180"/>
    <cellStyle name="Normal 25 3 11 2 2" xfId="3370"/>
    <cellStyle name="Normal 25 3 11 3" xfId="2181"/>
    <cellStyle name="Normal 25 3 11 4" xfId="3666"/>
    <cellStyle name="Normal 25 3 11 4 2" xfId="5971"/>
    <cellStyle name="Normal 25 3 11 4 2 2" xfId="7479"/>
    <cellStyle name="Normal 25 3 11 4 3" xfId="6725"/>
    <cellStyle name="Normal 25 3 11 5" xfId="4368"/>
    <cellStyle name="Normal 25 3 11 5 2" xfId="6496"/>
    <cellStyle name="Normal 25 3 11 5 2 2" xfId="8004"/>
    <cellStyle name="Normal 25 3 11 5 3" xfId="7250"/>
    <cellStyle name="Normal 25 3 12" xfId="2182"/>
    <cellStyle name="Normal 25 3 12 2" xfId="2183"/>
    <cellStyle name="Normal 25 3 12 2 2" xfId="3371"/>
    <cellStyle name="Normal 25 3 12 3" xfId="2184"/>
    <cellStyle name="Normal 25 3 12 4" xfId="3665"/>
    <cellStyle name="Normal 25 3 12 4 2" xfId="5970"/>
    <cellStyle name="Normal 25 3 12 4 2 2" xfId="7478"/>
    <cellStyle name="Normal 25 3 12 4 3" xfId="6724"/>
    <cellStyle name="Normal 25 3 12 5" xfId="4369"/>
    <cellStyle name="Normal 25 3 12 5 2" xfId="6497"/>
    <cellStyle name="Normal 25 3 12 5 2 2" xfId="8005"/>
    <cellStyle name="Normal 25 3 12 5 3" xfId="7251"/>
    <cellStyle name="Normal 25 3 13" xfId="2185"/>
    <cellStyle name="Normal 25 3 13 2" xfId="2186"/>
    <cellStyle name="Normal 25 3 13 2 2" xfId="3372"/>
    <cellStyle name="Normal 25 3 13 3" xfId="2187"/>
    <cellStyle name="Normal 25 3 13 4" xfId="3664"/>
    <cellStyle name="Normal 25 3 13 4 2" xfId="5969"/>
    <cellStyle name="Normal 25 3 13 4 2 2" xfId="7477"/>
    <cellStyle name="Normal 25 3 13 4 3" xfId="6723"/>
    <cellStyle name="Normal 25 3 13 5" xfId="4370"/>
    <cellStyle name="Normal 25 3 13 5 2" xfId="6498"/>
    <cellStyle name="Normal 25 3 13 5 2 2" xfId="8006"/>
    <cellStyle name="Normal 25 3 13 5 3" xfId="7252"/>
    <cellStyle name="Normal 25 3 14" xfId="2188"/>
    <cellStyle name="Normal 25 3 14 2" xfId="2189"/>
    <cellStyle name="Normal 25 3 14 2 2" xfId="3373"/>
    <cellStyle name="Normal 25 3 14 3" xfId="2190"/>
    <cellStyle name="Normal 25 3 14 4" xfId="3663"/>
    <cellStyle name="Normal 25 3 14 4 2" xfId="5968"/>
    <cellStyle name="Normal 25 3 14 4 2 2" xfId="7476"/>
    <cellStyle name="Normal 25 3 14 4 3" xfId="6722"/>
    <cellStyle name="Normal 25 3 14 5" xfId="4371"/>
    <cellStyle name="Normal 25 3 14 5 2" xfId="6499"/>
    <cellStyle name="Normal 25 3 14 5 2 2" xfId="8007"/>
    <cellStyle name="Normal 25 3 14 5 3" xfId="7253"/>
    <cellStyle name="Normal 25 3 15" xfId="2191"/>
    <cellStyle name="Normal 25 3 15 2" xfId="2192"/>
    <cellStyle name="Normal 25 3 15 2 2" xfId="3374"/>
    <cellStyle name="Normal 25 3 15 3" xfId="2193"/>
    <cellStyle name="Normal 25 3 15 4" xfId="3662"/>
    <cellStyle name="Normal 25 3 15 4 2" xfId="5967"/>
    <cellStyle name="Normal 25 3 15 4 2 2" xfId="7475"/>
    <cellStyle name="Normal 25 3 15 4 3" xfId="6721"/>
    <cellStyle name="Normal 25 3 15 5" xfId="4372"/>
    <cellStyle name="Normal 25 3 15 5 2" xfId="6500"/>
    <cellStyle name="Normal 25 3 15 5 2 2" xfId="8008"/>
    <cellStyle name="Normal 25 3 15 5 3" xfId="7254"/>
    <cellStyle name="Normal 25 3 16" xfId="2194"/>
    <cellStyle name="Normal 25 3 16 2" xfId="2195"/>
    <cellStyle name="Normal 25 3 16 2 2" xfId="3375"/>
    <cellStyle name="Normal 25 3 16 3" xfId="2196"/>
    <cellStyle name="Normal 25 3 16 4" xfId="3660"/>
    <cellStyle name="Normal 25 3 16 4 2" xfId="5966"/>
    <cellStyle name="Normal 25 3 16 4 2 2" xfId="7474"/>
    <cellStyle name="Normal 25 3 16 4 3" xfId="6720"/>
    <cellStyle name="Normal 25 3 16 5" xfId="4373"/>
    <cellStyle name="Normal 25 3 16 5 2" xfId="6501"/>
    <cellStyle name="Normal 25 3 16 5 2 2" xfId="8009"/>
    <cellStyle name="Normal 25 3 16 5 3" xfId="7255"/>
    <cellStyle name="Normal 25 3 17" xfId="2197"/>
    <cellStyle name="Normal 25 3 17 2" xfId="2198"/>
    <cellStyle name="Normal 25 3 17 2 2" xfId="3376"/>
    <cellStyle name="Normal 25 3 17 3" xfId="2199"/>
    <cellStyle name="Normal 25 3 17 4" xfId="3659"/>
    <cellStyle name="Normal 25 3 17 4 2" xfId="5965"/>
    <cellStyle name="Normal 25 3 17 4 2 2" xfId="7473"/>
    <cellStyle name="Normal 25 3 17 4 3" xfId="6719"/>
    <cellStyle name="Normal 25 3 17 5" xfId="4374"/>
    <cellStyle name="Normal 25 3 17 5 2" xfId="6502"/>
    <cellStyle name="Normal 25 3 17 5 2 2" xfId="8010"/>
    <cellStyle name="Normal 25 3 17 5 3" xfId="7256"/>
    <cellStyle name="Normal 25 3 19" xfId="8112"/>
    <cellStyle name="Normal 25 3 2" xfId="2200"/>
    <cellStyle name="Normal 25 3 2 2" xfId="2201"/>
    <cellStyle name="Normal 25 3 2 2 2" xfId="3377"/>
    <cellStyle name="Normal 25 3 2 3" xfId="2202"/>
    <cellStyle name="Normal 25 3 2 4" xfId="3658"/>
    <cellStyle name="Normal 25 3 2 4 2" xfId="5964"/>
    <cellStyle name="Normal 25 3 2 4 2 2" xfId="7472"/>
    <cellStyle name="Normal 25 3 2 4 3" xfId="6718"/>
    <cellStyle name="Normal 25 3 2 5" xfId="4375"/>
    <cellStyle name="Normal 25 3 2 5 2" xfId="6503"/>
    <cellStyle name="Normal 25 3 2 5 2 2" xfId="8011"/>
    <cellStyle name="Normal 25 3 2 5 3" xfId="7257"/>
    <cellStyle name="Normal 25 3 3" xfId="2203"/>
    <cellStyle name="Normal 25 3 3 2" xfId="2204"/>
    <cellStyle name="Normal 25 3 3 2 2" xfId="3378"/>
    <cellStyle name="Normal 25 3 3 3" xfId="2205"/>
    <cellStyle name="Normal 25 3 3 4" xfId="3657"/>
    <cellStyle name="Normal 25 3 3 4 2" xfId="5963"/>
    <cellStyle name="Normal 25 3 3 4 2 2" xfId="7471"/>
    <cellStyle name="Normal 25 3 3 4 3" xfId="6717"/>
    <cellStyle name="Normal 25 3 3 5" xfId="4376"/>
    <cellStyle name="Normal 25 3 3 5 2" xfId="6504"/>
    <cellStyle name="Normal 25 3 3 5 2 2" xfId="8012"/>
    <cellStyle name="Normal 25 3 3 5 3" xfId="7258"/>
    <cellStyle name="Normal 25 3 4" xfId="2206"/>
    <cellStyle name="Normal 25 3 4 2" xfId="2207"/>
    <cellStyle name="Normal 25 3 4 2 2" xfId="3379"/>
    <cellStyle name="Normal 25 3 4 3" xfId="2208"/>
    <cellStyle name="Normal 25 3 4 4" xfId="3656"/>
    <cellStyle name="Normal 25 3 4 4 2" xfId="5962"/>
    <cellStyle name="Normal 25 3 4 4 2 2" xfId="7470"/>
    <cellStyle name="Normal 25 3 4 4 3" xfId="6716"/>
    <cellStyle name="Normal 25 3 4 5" xfId="4377"/>
    <cellStyle name="Normal 25 3 4 5 2" xfId="6505"/>
    <cellStyle name="Normal 25 3 4 5 2 2" xfId="8013"/>
    <cellStyle name="Normal 25 3 4 5 3" xfId="7259"/>
    <cellStyle name="Normal 25 3 5" xfId="2209"/>
    <cellStyle name="Normal 25 3 5 2" xfId="2210"/>
    <cellStyle name="Normal 25 3 5 2 2" xfId="3380"/>
    <cellStyle name="Normal 25 3 5 3" xfId="2211"/>
    <cellStyle name="Normal 25 3 5 4" xfId="3655"/>
    <cellStyle name="Normal 25 3 5 4 2" xfId="5961"/>
    <cellStyle name="Normal 25 3 5 4 2 2" xfId="7469"/>
    <cellStyle name="Normal 25 3 5 4 3" xfId="6715"/>
    <cellStyle name="Normal 25 3 5 5" xfId="4378"/>
    <cellStyle name="Normal 25 3 5 5 2" xfId="6506"/>
    <cellStyle name="Normal 25 3 5 5 2 2" xfId="8014"/>
    <cellStyle name="Normal 25 3 5 5 3" xfId="7260"/>
    <cellStyle name="Normal 25 3 6" xfId="2212"/>
    <cellStyle name="Normal 25 3 6 2" xfId="2213"/>
    <cellStyle name="Normal 25 3 6 2 2" xfId="3381"/>
    <cellStyle name="Normal 25 3 6 3" xfId="2214"/>
    <cellStyle name="Normal 25 3 6 4" xfId="3654"/>
    <cellStyle name="Normal 25 3 6 4 2" xfId="5960"/>
    <cellStyle name="Normal 25 3 6 4 2 2" xfId="7468"/>
    <cellStyle name="Normal 25 3 6 4 3" xfId="6714"/>
    <cellStyle name="Normal 25 3 6 5" xfId="4379"/>
    <cellStyle name="Normal 25 3 6 5 2" xfId="6507"/>
    <cellStyle name="Normal 25 3 6 5 2 2" xfId="8015"/>
    <cellStyle name="Normal 25 3 6 5 3" xfId="7261"/>
    <cellStyle name="Normal 25 3 7" xfId="2215"/>
    <cellStyle name="Normal 25 3 7 2" xfId="2216"/>
    <cellStyle name="Normal 25 3 7 2 2" xfId="3382"/>
    <cellStyle name="Normal 25 3 7 3" xfId="2217"/>
    <cellStyle name="Normal 25 3 7 4" xfId="3653"/>
    <cellStyle name="Normal 25 3 7 4 2" xfId="5959"/>
    <cellStyle name="Normal 25 3 7 4 2 2" xfId="7467"/>
    <cellStyle name="Normal 25 3 7 4 3" xfId="6713"/>
    <cellStyle name="Normal 25 3 7 5" xfId="4380"/>
    <cellStyle name="Normal 25 3 7 5 2" xfId="6508"/>
    <cellStyle name="Normal 25 3 7 5 2 2" xfId="8016"/>
    <cellStyle name="Normal 25 3 7 5 3" xfId="7262"/>
    <cellStyle name="Normal 25 3 8" xfId="2218"/>
    <cellStyle name="Normal 25 3 8 2" xfId="2219"/>
    <cellStyle name="Normal 25 3 8 2 2" xfId="3383"/>
    <cellStyle name="Normal 25 3 8 3" xfId="2220"/>
    <cellStyle name="Normal 25 3 8 4" xfId="3652"/>
    <cellStyle name="Normal 25 3 8 4 2" xfId="5958"/>
    <cellStyle name="Normal 25 3 8 4 2 2" xfId="7466"/>
    <cellStyle name="Normal 25 3 8 4 3" xfId="6712"/>
    <cellStyle name="Normal 25 3 8 5" xfId="4381"/>
    <cellStyle name="Normal 25 3 8 5 2" xfId="6509"/>
    <cellStyle name="Normal 25 3 8 5 2 2" xfId="8017"/>
    <cellStyle name="Normal 25 3 8 5 3" xfId="7263"/>
    <cellStyle name="Normal 25 3 9" xfId="2221"/>
    <cellStyle name="Normal 25 3 9 2" xfId="2222"/>
    <cellStyle name="Normal 25 3 9 2 2" xfId="3384"/>
    <cellStyle name="Normal 25 3 9 3" xfId="2223"/>
    <cellStyle name="Normal 25 3 9 4" xfId="3651"/>
    <cellStyle name="Normal 25 3 9 4 2" xfId="5957"/>
    <cellStyle name="Normal 25 3 9 4 2 2" xfId="7465"/>
    <cellStyle name="Normal 25 3 9 4 3" xfId="6711"/>
    <cellStyle name="Normal 25 3 9 5" xfId="4382"/>
    <cellStyle name="Normal 25 3 9 5 2" xfId="6510"/>
    <cellStyle name="Normal 25 3 9 5 2 2" xfId="8018"/>
    <cellStyle name="Normal 25 3 9 5 3" xfId="7264"/>
    <cellStyle name="Normal 25 30" xfId="2224"/>
    <cellStyle name="Normal 25 30 2" xfId="2225"/>
    <cellStyle name="Normal 25 30 2 2" xfId="3385"/>
    <cellStyle name="Normal 25 30 3" xfId="2226"/>
    <cellStyle name="Normal 25 30 4" xfId="3650"/>
    <cellStyle name="Normal 25 30 4 2" xfId="5956"/>
    <cellStyle name="Normal 25 30 4 2 2" xfId="7464"/>
    <cellStyle name="Normal 25 30 4 3" xfId="6710"/>
    <cellStyle name="Normal 25 30 5" xfId="4383"/>
    <cellStyle name="Normal 25 30 5 2" xfId="6511"/>
    <cellStyle name="Normal 25 30 5 2 2" xfId="8019"/>
    <cellStyle name="Normal 25 30 5 3" xfId="7265"/>
    <cellStyle name="Normal 25 31" xfId="2227"/>
    <cellStyle name="Normal 25 31 2" xfId="2228"/>
    <cellStyle name="Normal 25 31 2 2" xfId="3386"/>
    <cellStyle name="Normal 25 31 3" xfId="2229"/>
    <cellStyle name="Normal 25 31 4" xfId="3649"/>
    <cellStyle name="Normal 25 31 4 2" xfId="5955"/>
    <cellStyle name="Normal 25 31 4 2 2" xfId="7463"/>
    <cellStyle name="Normal 25 31 4 3" xfId="6709"/>
    <cellStyle name="Normal 25 31 5" xfId="4384"/>
    <cellStyle name="Normal 25 31 5 2" xfId="6512"/>
    <cellStyle name="Normal 25 31 5 2 2" xfId="8020"/>
    <cellStyle name="Normal 25 31 5 3" xfId="7266"/>
    <cellStyle name="Normal 25 32" xfId="2230"/>
    <cellStyle name="Normal 25 32 2" xfId="2231"/>
    <cellStyle name="Normal 25 32 2 2" xfId="3387"/>
    <cellStyle name="Normal 25 32 3" xfId="2232"/>
    <cellStyle name="Normal 25 32 4" xfId="3648"/>
    <cellStyle name="Normal 25 32 4 2" xfId="5954"/>
    <cellStyle name="Normal 25 32 4 2 2" xfId="7462"/>
    <cellStyle name="Normal 25 32 4 3" xfId="6708"/>
    <cellStyle name="Normal 25 32 5" xfId="4385"/>
    <cellStyle name="Normal 25 32 5 2" xfId="6513"/>
    <cellStyle name="Normal 25 32 5 2 2" xfId="8021"/>
    <cellStyle name="Normal 25 32 5 3" xfId="7267"/>
    <cellStyle name="Normal 25 33" xfId="2233"/>
    <cellStyle name="Normal 25 33 2" xfId="2234"/>
    <cellStyle name="Normal 25 33 2 2" xfId="3388"/>
    <cellStyle name="Normal 25 33 3" xfId="2235"/>
    <cellStyle name="Normal 25 33 4" xfId="3647"/>
    <cellStyle name="Normal 25 33 4 2" xfId="5953"/>
    <cellStyle name="Normal 25 33 4 2 2" xfId="7461"/>
    <cellStyle name="Normal 25 33 4 3" xfId="6707"/>
    <cellStyle name="Normal 25 33 5" xfId="4386"/>
    <cellStyle name="Normal 25 33 5 2" xfId="6514"/>
    <cellStyle name="Normal 25 33 5 2 2" xfId="8022"/>
    <cellStyle name="Normal 25 33 5 3" xfId="7268"/>
    <cellStyle name="Normal 25 34" xfId="2236"/>
    <cellStyle name="Normal 25 34 2" xfId="2237"/>
    <cellStyle name="Normal 25 34 2 2" xfId="3389"/>
    <cellStyle name="Normal 25 34 3" xfId="2238"/>
    <cellStyle name="Normal 25 34 4" xfId="3646"/>
    <cellStyle name="Normal 25 34 4 2" xfId="5952"/>
    <cellStyle name="Normal 25 34 4 2 2" xfId="7460"/>
    <cellStyle name="Normal 25 34 4 3" xfId="6706"/>
    <cellStyle name="Normal 25 34 5" xfId="4387"/>
    <cellStyle name="Normal 25 34 5 2" xfId="6515"/>
    <cellStyle name="Normal 25 34 5 2 2" xfId="8023"/>
    <cellStyle name="Normal 25 34 5 3" xfId="7269"/>
    <cellStyle name="Normal 25 35" xfId="2239"/>
    <cellStyle name="Normal 25 35 2" xfId="2240"/>
    <cellStyle name="Normal 25 35 2 2" xfId="3390"/>
    <cellStyle name="Normal 25 35 3" xfId="2241"/>
    <cellStyle name="Normal 25 35 4" xfId="3645"/>
    <cellStyle name="Normal 25 35 4 2" xfId="5951"/>
    <cellStyle name="Normal 25 35 4 2 2" xfId="7459"/>
    <cellStyle name="Normal 25 35 4 3" xfId="6705"/>
    <cellStyle name="Normal 25 35 5" xfId="4388"/>
    <cellStyle name="Normal 25 35 5 2" xfId="6516"/>
    <cellStyle name="Normal 25 35 5 2 2" xfId="8024"/>
    <cellStyle name="Normal 25 35 5 3" xfId="7270"/>
    <cellStyle name="Normal 25 36" xfId="2242"/>
    <cellStyle name="Normal 25 36 2" xfId="2243"/>
    <cellStyle name="Normal 25 36 2 2" xfId="3391"/>
    <cellStyle name="Normal 25 36 3" xfId="2244"/>
    <cellStyle name="Normal 25 36 4" xfId="3644"/>
    <cellStyle name="Normal 25 36 4 2" xfId="5950"/>
    <cellStyle name="Normal 25 36 4 2 2" xfId="7458"/>
    <cellStyle name="Normal 25 36 4 3" xfId="6704"/>
    <cellStyle name="Normal 25 36 5" xfId="4389"/>
    <cellStyle name="Normal 25 36 5 2" xfId="6517"/>
    <cellStyle name="Normal 25 36 5 2 2" xfId="8025"/>
    <cellStyle name="Normal 25 36 5 3" xfId="7271"/>
    <cellStyle name="Normal 25 37" xfId="2245"/>
    <cellStyle name="Normal 25 37 2" xfId="2246"/>
    <cellStyle name="Normal 25 37 2 2" xfId="3392"/>
    <cellStyle name="Normal 25 37 3" xfId="2247"/>
    <cellStyle name="Normal 25 37 4" xfId="3643"/>
    <cellStyle name="Normal 25 37 4 2" xfId="5949"/>
    <cellStyle name="Normal 25 37 4 2 2" xfId="7457"/>
    <cellStyle name="Normal 25 37 4 3" xfId="6703"/>
    <cellStyle name="Normal 25 37 5" xfId="4390"/>
    <cellStyle name="Normal 25 37 5 2" xfId="6518"/>
    <cellStyle name="Normal 25 37 5 2 2" xfId="8026"/>
    <cellStyle name="Normal 25 37 5 3" xfId="7272"/>
    <cellStyle name="Normal 25 38" xfId="2248"/>
    <cellStyle name="Normal 25 38 2" xfId="2249"/>
    <cellStyle name="Normal 25 38 2 2" xfId="3393"/>
    <cellStyle name="Normal 25 38 3" xfId="2250"/>
    <cellStyle name="Normal 25 38 4" xfId="3642"/>
    <cellStyle name="Normal 25 38 4 2" xfId="5948"/>
    <cellStyle name="Normal 25 38 4 2 2" xfId="7456"/>
    <cellStyle name="Normal 25 38 4 3" xfId="6702"/>
    <cellStyle name="Normal 25 38 5" xfId="4391"/>
    <cellStyle name="Normal 25 38 5 2" xfId="6519"/>
    <cellStyle name="Normal 25 38 5 2 2" xfId="8027"/>
    <cellStyle name="Normal 25 38 5 3" xfId="7273"/>
    <cellStyle name="Normal 25 39" xfId="2251"/>
    <cellStyle name="Normal 25 39 2" xfId="2252"/>
    <cellStyle name="Normal 25 39 2 2" xfId="3394"/>
    <cellStyle name="Normal 25 39 3" xfId="2253"/>
    <cellStyle name="Normal 25 39 4" xfId="3641"/>
    <cellStyle name="Normal 25 39 4 2" xfId="5947"/>
    <cellStyle name="Normal 25 39 4 2 2" xfId="7455"/>
    <cellStyle name="Normal 25 39 4 3" xfId="6701"/>
    <cellStyle name="Normal 25 39 5" xfId="4392"/>
    <cellStyle name="Normal 25 39 5 2" xfId="6520"/>
    <cellStyle name="Normal 25 39 5 2 2" xfId="8028"/>
    <cellStyle name="Normal 25 39 5 3" xfId="7274"/>
    <cellStyle name="Normal 25 4" xfId="2254"/>
    <cellStyle name="Normal 25 4 10" xfId="2255"/>
    <cellStyle name="Normal 25 4 10 2" xfId="2256"/>
    <cellStyle name="Normal 25 4 10 2 2" xfId="3395"/>
    <cellStyle name="Normal 25 4 10 3" xfId="2257"/>
    <cellStyle name="Normal 25 4 10 4" xfId="3640"/>
    <cellStyle name="Normal 25 4 10 4 2" xfId="5946"/>
    <cellStyle name="Normal 25 4 10 4 2 2" xfId="7454"/>
    <cellStyle name="Normal 25 4 10 4 3" xfId="6700"/>
    <cellStyle name="Normal 25 4 10 5" xfId="4393"/>
    <cellStyle name="Normal 25 4 10 5 2" xfId="6521"/>
    <cellStyle name="Normal 25 4 10 5 2 2" xfId="8029"/>
    <cellStyle name="Normal 25 4 10 5 3" xfId="7275"/>
    <cellStyle name="Normal 25 4 11" xfId="2258"/>
    <cellStyle name="Normal 25 4 11 2" xfId="2259"/>
    <cellStyle name="Normal 25 4 11 2 2" xfId="3396"/>
    <cellStyle name="Normal 25 4 11 3" xfId="2260"/>
    <cellStyle name="Normal 25 4 11 4" xfId="3639"/>
    <cellStyle name="Normal 25 4 11 4 2" xfId="5945"/>
    <cellStyle name="Normal 25 4 11 4 2 2" xfId="7453"/>
    <cellStyle name="Normal 25 4 11 4 3" xfId="6699"/>
    <cellStyle name="Normal 25 4 11 5" xfId="4394"/>
    <cellStyle name="Normal 25 4 11 5 2" xfId="6522"/>
    <cellStyle name="Normal 25 4 11 5 2 2" xfId="8030"/>
    <cellStyle name="Normal 25 4 11 5 3" xfId="7276"/>
    <cellStyle name="Normal 25 4 12" xfId="2261"/>
    <cellStyle name="Normal 25 4 12 2" xfId="2262"/>
    <cellStyle name="Normal 25 4 12 2 2" xfId="3397"/>
    <cellStyle name="Normal 25 4 12 3" xfId="2263"/>
    <cellStyle name="Normal 25 4 12 4" xfId="3638"/>
    <cellStyle name="Normal 25 4 12 4 2" xfId="5944"/>
    <cellStyle name="Normal 25 4 12 4 2 2" xfId="7452"/>
    <cellStyle name="Normal 25 4 12 4 3" xfId="6698"/>
    <cellStyle name="Normal 25 4 12 5" xfId="4395"/>
    <cellStyle name="Normal 25 4 12 5 2" xfId="6523"/>
    <cellStyle name="Normal 25 4 12 5 2 2" xfId="8031"/>
    <cellStyle name="Normal 25 4 12 5 3" xfId="7277"/>
    <cellStyle name="Normal 25 4 13" xfId="2264"/>
    <cellStyle name="Normal 25 4 13 2" xfId="2265"/>
    <cellStyle name="Normal 25 4 13 2 2" xfId="3398"/>
    <cellStyle name="Normal 25 4 13 3" xfId="2266"/>
    <cellStyle name="Normal 25 4 13 4" xfId="3637"/>
    <cellStyle name="Normal 25 4 13 4 2" xfId="5943"/>
    <cellStyle name="Normal 25 4 13 4 2 2" xfId="7451"/>
    <cellStyle name="Normal 25 4 13 4 3" xfId="6697"/>
    <cellStyle name="Normal 25 4 13 5" xfId="4396"/>
    <cellStyle name="Normal 25 4 13 5 2" xfId="6524"/>
    <cellStyle name="Normal 25 4 13 5 2 2" xfId="8032"/>
    <cellStyle name="Normal 25 4 13 5 3" xfId="7278"/>
    <cellStyle name="Normal 25 4 14" xfId="2267"/>
    <cellStyle name="Normal 25 4 14 2" xfId="2268"/>
    <cellStyle name="Normal 25 4 14 2 2" xfId="3399"/>
    <cellStyle name="Normal 25 4 14 3" xfId="2269"/>
    <cellStyle name="Normal 25 4 14 4" xfId="3635"/>
    <cellStyle name="Normal 25 4 14 4 2" xfId="5942"/>
    <cellStyle name="Normal 25 4 14 4 2 2" xfId="7450"/>
    <cellStyle name="Normal 25 4 14 4 3" xfId="6696"/>
    <cellStyle name="Normal 25 4 14 5" xfId="4397"/>
    <cellStyle name="Normal 25 4 14 5 2" xfId="6525"/>
    <cellStyle name="Normal 25 4 14 5 2 2" xfId="8033"/>
    <cellStyle name="Normal 25 4 14 5 3" xfId="7279"/>
    <cellStyle name="Normal 25 4 15" xfId="2270"/>
    <cellStyle name="Normal 25 4 15 2" xfId="2271"/>
    <cellStyle name="Normal 25 4 15 2 2" xfId="3400"/>
    <cellStyle name="Normal 25 4 15 3" xfId="2272"/>
    <cellStyle name="Normal 25 4 15 4" xfId="3634"/>
    <cellStyle name="Normal 25 4 15 4 2" xfId="5941"/>
    <cellStyle name="Normal 25 4 15 4 2 2" xfId="7449"/>
    <cellStyle name="Normal 25 4 15 4 3" xfId="6695"/>
    <cellStyle name="Normal 25 4 15 5" xfId="4398"/>
    <cellStyle name="Normal 25 4 15 5 2" xfId="6526"/>
    <cellStyle name="Normal 25 4 15 5 2 2" xfId="8034"/>
    <cellStyle name="Normal 25 4 15 5 3" xfId="7280"/>
    <cellStyle name="Normal 25 4 16" xfId="2273"/>
    <cellStyle name="Normal 25 4 16 2" xfId="2274"/>
    <cellStyle name="Normal 25 4 16 2 2" xfId="3401"/>
    <cellStyle name="Normal 25 4 16 3" xfId="2275"/>
    <cellStyle name="Normal 25 4 16 4" xfId="3633"/>
    <cellStyle name="Normal 25 4 16 4 2" xfId="5940"/>
    <cellStyle name="Normal 25 4 16 4 2 2" xfId="7448"/>
    <cellStyle name="Normal 25 4 16 4 3" xfId="6694"/>
    <cellStyle name="Normal 25 4 16 5" xfId="4399"/>
    <cellStyle name="Normal 25 4 16 5 2" xfId="6527"/>
    <cellStyle name="Normal 25 4 16 5 2 2" xfId="8035"/>
    <cellStyle name="Normal 25 4 16 5 3" xfId="7281"/>
    <cellStyle name="Normal 25 4 17" xfId="2276"/>
    <cellStyle name="Normal 25 4 17 2" xfId="2277"/>
    <cellStyle name="Normal 25 4 17 2 2" xfId="3402"/>
    <cellStyle name="Normal 25 4 17 3" xfId="2278"/>
    <cellStyle name="Normal 25 4 17 4" xfId="3632"/>
    <cellStyle name="Normal 25 4 17 4 2" xfId="5939"/>
    <cellStyle name="Normal 25 4 17 4 2 2" xfId="7447"/>
    <cellStyle name="Normal 25 4 17 4 3" xfId="6693"/>
    <cellStyle name="Normal 25 4 17 5" xfId="4400"/>
    <cellStyle name="Normal 25 4 17 5 2" xfId="6528"/>
    <cellStyle name="Normal 25 4 17 5 2 2" xfId="8036"/>
    <cellStyle name="Normal 25 4 17 5 3" xfId="7282"/>
    <cellStyle name="Normal 25 4 19" xfId="8110"/>
    <cellStyle name="Normal 25 4 2" xfId="2279"/>
    <cellStyle name="Normal 25 4 2 2" xfId="2280"/>
    <cellStyle name="Normal 25 4 2 2 2" xfId="3403"/>
    <cellStyle name="Normal 25 4 2 3" xfId="2281"/>
    <cellStyle name="Normal 25 4 2 4" xfId="3631"/>
    <cellStyle name="Normal 25 4 2 4 2" xfId="5938"/>
    <cellStyle name="Normal 25 4 2 4 2 2" xfId="7446"/>
    <cellStyle name="Normal 25 4 2 4 3" xfId="6692"/>
    <cellStyle name="Normal 25 4 2 5" xfId="4401"/>
    <cellStyle name="Normal 25 4 2 5 2" xfId="6529"/>
    <cellStyle name="Normal 25 4 2 5 2 2" xfId="8037"/>
    <cellStyle name="Normal 25 4 2 5 3" xfId="7283"/>
    <cellStyle name="Normal 25 4 3" xfId="2282"/>
    <cellStyle name="Normal 25 4 3 2" xfId="2283"/>
    <cellStyle name="Normal 25 4 3 2 2" xfId="3404"/>
    <cellStyle name="Normal 25 4 3 3" xfId="2284"/>
    <cellStyle name="Normal 25 4 3 4" xfId="3630"/>
    <cellStyle name="Normal 25 4 3 4 2" xfId="5937"/>
    <cellStyle name="Normal 25 4 3 4 2 2" xfId="7445"/>
    <cellStyle name="Normal 25 4 3 4 3" xfId="6691"/>
    <cellStyle name="Normal 25 4 3 5" xfId="4402"/>
    <cellStyle name="Normal 25 4 3 5 2" xfId="6530"/>
    <cellStyle name="Normal 25 4 3 5 2 2" xfId="8038"/>
    <cellStyle name="Normal 25 4 3 5 3" xfId="7284"/>
    <cellStyle name="Normal 25 4 4" xfId="2285"/>
    <cellStyle name="Normal 25 4 4 2" xfId="2286"/>
    <cellStyle name="Normal 25 4 4 2 2" xfId="3405"/>
    <cellStyle name="Normal 25 4 4 3" xfId="2287"/>
    <cellStyle name="Normal 25 4 4 4" xfId="3629"/>
    <cellStyle name="Normal 25 4 4 4 2" xfId="5936"/>
    <cellStyle name="Normal 25 4 4 4 2 2" xfId="7444"/>
    <cellStyle name="Normal 25 4 4 4 3" xfId="6690"/>
    <cellStyle name="Normal 25 4 4 5" xfId="4403"/>
    <cellStyle name="Normal 25 4 4 5 2" xfId="6531"/>
    <cellStyle name="Normal 25 4 4 5 2 2" xfId="8039"/>
    <cellStyle name="Normal 25 4 4 5 3" xfId="7285"/>
    <cellStyle name="Normal 25 4 5" xfId="2288"/>
    <cellStyle name="Normal 25 4 5 2" xfId="2289"/>
    <cellStyle name="Normal 25 4 5 2 2" xfId="3406"/>
    <cellStyle name="Normal 25 4 5 3" xfId="2290"/>
    <cellStyle name="Normal 25 4 5 4" xfId="3628"/>
    <cellStyle name="Normal 25 4 5 4 2" xfId="5935"/>
    <cellStyle name="Normal 25 4 5 4 2 2" xfId="7443"/>
    <cellStyle name="Normal 25 4 5 4 3" xfId="6689"/>
    <cellStyle name="Normal 25 4 5 5" xfId="4404"/>
    <cellStyle name="Normal 25 4 5 5 2" xfId="6532"/>
    <cellStyle name="Normal 25 4 5 5 2 2" xfId="8040"/>
    <cellStyle name="Normal 25 4 5 5 3" xfId="7286"/>
    <cellStyle name="Normal 25 4 6" xfId="2291"/>
    <cellStyle name="Normal 25 4 6 2" xfId="2292"/>
    <cellStyle name="Normal 25 4 6 2 2" xfId="3407"/>
    <cellStyle name="Normal 25 4 6 3" xfId="2293"/>
    <cellStyle name="Normal 25 4 6 4" xfId="3627"/>
    <cellStyle name="Normal 25 4 6 4 2" xfId="5934"/>
    <cellStyle name="Normal 25 4 6 4 2 2" xfId="7442"/>
    <cellStyle name="Normal 25 4 6 4 3" xfId="6688"/>
    <cellStyle name="Normal 25 4 6 5" xfId="4405"/>
    <cellStyle name="Normal 25 4 6 5 2" xfId="6533"/>
    <cellStyle name="Normal 25 4 6 5 2 2" xfId="8041"/>
    <cellStyle name="Normal 25 4 6 5 3" xfId="7287"/>
    <cellStyle name="Normal 25 4 7" xfId="2294"/>
    <cellStyle name="Normal 25 4 7 2" xfId="2295"/>
    <cellStyle name="Normal 25 4 7 2 2" xfId="3408"/>
    <cellStyle name="Normal 25 4 7 3" xfId="2296"/>
    <cellStyle name="Normal 25 4 7 4" xfId="3626"/>
    <cellStyle name="Normal 25 4 7 4 2" xfId="5933"/>
    <cellStyle name="Normal 25 4 7 4 2 2" xfId="7441"/>
    <cellStyle name="Normal 25 4 7 4 3" xfId="6687"/>
    <cellStyle name="Normal 25 4 7 5" xfId="4406"/>
    <cellStyle name="Normal 25 4 7 5 2" xfId="6534"/>
    <cellStyle name="Normal 25 4 7 5 2 2" xfId="8042"/>
    <cellStyle name="Normal 25 4 7 5 3" xfId="7288"/>
    <cellStyle name="Normal 25 4 8" xfId="2297"/>
    <cellStyle name="Normal 25 4 8 2" xfId="2298"/>
    <cellStyle name="Normal 25 4 8 2 2" xfId="3409"/>
    <cellStyle name="Normal 25 4 8 3" xfId="2299"/>
    <cellStyle name="Normal 25 4 8 4" xfId="3625"/>
    <cellStyle name="Normal 25 4 8 4 2" xfId="5932"/>
    <cellStyle name="Normal 25 4 8 4 2 2" xfId="7440"/>
    <cellStyle name="Normal 25 4 8 4 3" xfId="6686"/>
    <cellStyle name="Normal 25 4 8 5" xfId="4407"/>
    <cellStyle name="Normal 25 4 8 5 2" xfId="6535"/>
    <cellStyle name="Normal 25 4 8 5 2 2" xfId="8043"/>
    <cellStyle name="Normal 25 4 8 5 3" xfId="7289"/>
    <cellStyle name="Normal 25 4 9" xfId="2300"/>
    <cellStyle name="Normal 25 4 9 2" xfId="2301"/>
    <cellStyle name="Normal 25 4 9 2 2" xfId="3410"/>
    <cellStyle name="Normal 25 4 9 3" xfId="2302"/>
    <cellStyle name="Normal 25 4 9 4" xfId="3624"/>
    <cellStyle name="Normal 25 4 9 4 2" xfId="5931"/>
    <cellStyle name="Normal 25 4 9 4 2 2" xfId="7439"/>
    <cellStyle name="Normal 25 4 9 4 3" xfId="6685"/>
    <cellStyle name="Normal 25 4 9 5" xfId="4408"/>
    <cellStyle name="Normal 25 4 9 5 2" xfId="6536"/>
    <cellStyle name="Normal 25 4 9 5 2 2" xfId="8044"/>
    <cellStyle name="Normal 25 4 9 5 3" xfId="7290"/>
    <cellStyle name="Normal 25 40" xfId="4456"/>
    <cellStyle name="Normal 25 5" xfId="2303"/>
    <cellStyle name="Normal 25 5 3" xfId="8203"/>
    <cellStyle name="Normal 25 6" xfId="2304"/>
    <cellStyle name="Normal 25 7" xfId="2305"/>
    <cellStyle name="Normal 25 8" xfId="2306"/>
    <cellStyle name="Normal 25 9" xfId="2307"/>
    <cellStyle name="Normal 26" xfId="2308"/>
    <cellStyle name="Normal 26 2" xfId="3964"/>
    <cellStyle name="Normal 26 3" xfId="2787"/>
    <cellStyle name="Normal 26 4" xfId="8113"/>
    <cellStyle name="Normal 26 5" xfId="8204"/>
    <cellStyle name="Normal 27" xfId="2309"/>
    <cellStyle name="Normal 27 2" xfId="3965"/>
    <cellStyle name="Normal 27 3" xfId="2788"/>
    <cellStyle name="Normal 27 4" xfId="8114"/>
    <cellStyle name="Normal 27 5" xfId="8205"/>
    <cellStyle name="Normal 28" xfId="2310"/>
    <cellStyle name="Normal 28 2" xfId="3966"/>
    <cellStyle name="Normal 28 3" xfId="2789"/>
    <cellStyle name="Normal 28 4" xfId="8115"/>
    <cellStyle name="Normal 28 5" xfId="8206"/>
    <cellStyle name="Normal 29" xfId="2311"/>
    <cellStyle name="Normal 29 2" xfId="3967"/>
    <cellStyle name="Normal 29 3" xfId="2790"/>
    <cellStyle name="Normal 29 4" xfId="8116"/>
    <cellStyle name="Normal 29 5" xfId="8207"/>
    <cellStyle name="Normal 3" xfId="2312"/>
    <cellStyle name="Normal 3 2" xfId="2313"/>
    <cellStyle name="Normal 3 2 10" xfId="2314"/>
    <cellStyle name="Normal 3 2 10 2" xfId="2315"/>
    <cellStyle name="Normal 3 2 10 2 2" xfId="3411"/>
    <cellStyle name="Normal 3 2 10 3" xfId="2316"/>
    <cellStyle name="Normal 3 2 10 4" xfId="3623"/>
    <cellStyle name="Normal 3 2 10 4 2" xfId="5930"/>
    <cellStyle name="Normal 3 2 10 4 2 2" xfId="7438"/>
    <cellStyle name="Normal 3 2 10 4 3" xfId="6684"/>
    <cellStyle name="Normal 3 2 10 5" xfId="4409"/>
    <cellStyle name="Normal 3 2 10 5 2" xfId="6537"/>
    <cellStyle name="Normal 3 2 10 5 2 2" xfId="8045"/>
    <cellStyle name="Normal 3 2 10 5 3" xfId="7291"/>
    <cellStyle name="Normal 3 2 11" xfId="2317"/>
    <cellStyle name="Normal 3 2 11 2" xfId="2318"/>
    <cellStyle name="Normal 3 2 11 2 2" xfId="3412"/>
    <cellStyle name="Normal 3 2 11 3" xfId="2319"/>
    <cellStyle name="Normal 3 2 11 4" xfId="3622"/>
    <cellStyle name="Normal 3 2 11 4 2" xfId="5929"/>
    <cellStyle name="Normal 3 2 11 4 2 2" xfId="7437"/>
    <cellStyle name="Normal 3 2 11 4 3" xfId="6683"/>
    <cellStyle name="Normal 3 2 11 5" xfId="4410"/>
    <cellStyle name="Normal 3 2 11 5 2" xfId="6538"/>
    <cellStyle name="Normal 3 2 11 5 2 2" xfId="8046"/>
    <cellStyle name="Normal 3 2 11 5 3" xfId="7292"/>
    <cellStyle name="Normal 3 2 12" xfId="2320"/>
    <cellStyle name="Normal 3 2 12 2" xfId="2321"/>
    <cellStyle name="Normal 3 2 12 2 2" xfId="3413"/>
    <cellStyle name="Normal 3 2 12 3" xfId="2322"/>
    <cellStyle name="Normal 3 2 12 4" xfId="3620"/>
    <cellStyle name="Normal 3 2 12 4 2" xfId="5928"/>
    <cellStyle name="Normal 3 2 12 4 2 2" xfId="7436"/>
    <cellStyle name="Normal 3 2 12 4 3" xfId="6682"/>
    <cellStyle name="Normal 3 2 12 5" xfId="4411"/>
    <cellStyle name="Normal 3 2 12 5 2" xfId="6539"/>
    <cellStyle name="Normal 3 2 12 5 2 2" xfId="8047"/>
    <cellStyle name="Normal 3 2 12 5 3" xfId="7293"/>
    <cellStyle name="Normal 3 2 13" xfId="2323"/>
    <cellStyle name="Normal 3 2 13 2" xfId="2324"/>
    <cellStyle name="Normal 3 2 13 2 2" xfId="3414"/>
    <cellStyle name="Normal 3 2 13 3" xfId="2325"/>
    <cellStyle name="Normal 3 2 13 4" xfId="3619"/>
    <cellStyle name="Normal 3 2 13 4 2" xfId="5927"/>
    <cellStyle name="Normal 3 2 13 4 2 2" xfId="7435"/>
    <cellStyle name="Normal 3 2 13 4 3" xfId="6681"/>
    <cellStyle name="Normal 3 2 13 5" xfId="4412"/>
    <cellStyle name="Normal 3 2 13 5 2" xfId="6540"/>
    <cellStyle name="Normal 3 2 13 5 2 2" xfId="8048"/>
    <cellStyle name="Normal 3 2 13 5 3" xfId="7294"/>
    <cellStyle name="Normal 3 2 14" xfId="2326"/>
    <cellStyle name="Normal 3 2 14 2" xfId="2327"/>
    <cellStyle name="Normal 3 2 14 2 2" xfId="3415"/>
    <cellStyle name="Normal 3 2 14 3" xfId="2328"/>
    <cellStyle name="Normal 3 2 14 4" xfId="3618"/>
    <cellStyle name="Normal 3 2 14 4 2" xfId="5926"/>
    <cellStyle name="Normal 3 2 14 4 2 2" xfId="7434"/>
    <cellStyle name="Normal 3 2 14 4 3" xfId="6680"/>
    <cellStyle name="Normal 3 2 14 5" xfId="4413"/>
    <cellStyle name="Normal 3 2 14 5 2" xfId="6541"/>
    <cellStyle name="Normal 3 2 14 5 2 2" xfId="8049"/>
    <cellStyle name="Normal 3 2 14 5 3" xfId="7295"/>
    <cellStyle name="Normal 3 2 15" xfId="2329"/>
    <cellStyle name="Normal 3 2 15 2" xfId="2330"/>
    <cellStyle name="Normal 3 2 15 2 2" xfId="3416"/>
    <cellStyle name="Normal 3 2 15 3" xfId="2331"/>
    <cellStyle name="Normal 3 2 15 4" xfId="3617"/>
    <cellStyle name="Normal 3 2 15 4 2" xfId="5925"/>
    <cellStyle name="Normal 3 2 15 4 2 2" xfId="7433"/>
    <cellStyle name="Normal 3 2 15 4 3" xfId="6679"/>
    <cellStyle name="Normal 3 2 15 5" xfId="4414"/>
    <cellStyle name="Normal 3 2 15 5 2" xfId="6542"/>
    <cellStyle name="Normal 3 2 15 5 2 2" xfId="8050"/>
    <cellStyle name="Normal 3 2 15 5 3" xfId="7296"/>
    <cellStyle name="Normal 3 2 16" xfId="2332"/>
    <cellStyle name="Normal 3 2 16 2" xfId="2333"/>
    <cellStyle name="Normal 3 2 16 2 2" xfId="3417"/>
    <cellStyle name="Normal 3 2 16 3" xfId="2334"/>
    <cellStyle name="Normal 3 2 16 4" xfId="3616"/>
    <cellStyle name="Normal 3 2 16 4 2" xfId="5924"/>
    <cellStyle name="Normal 3 2 16 4 2 2" xfId="7432"/>
    <cellStyle name="Normal 3 2 16 4 3" xfId="6678"/>
    <cellStyle name="Normal 3 2 16 5" xfId="4415"/>
    <cellStyle name="Normal 3 2 16 5 2" xfId="6543"/>
    <cellStyle name="Normal 3 2 16 5 2 2" xfId="8051"/>
    <cellStyle name="Normal 3 2 16 5 3" xfId="7297"/>
    <cellStyle name="Normal 3 2 17" xfId="2335"/>
    <cellStyle name="Normal 3 2 17 2" xfId="2336"/>
    <cellStyle name="Normal 3 2 17 2 2" xfId="3418"/>
    <cellStyle name="Normal 3 2 17 3" xfId="2337"/>
    <cellStyle name="Normal 3 2 17 4" xfId="3615"/>
    <cellStyle name="Normal 3 2 17 4 2" xfId="5923"/>
    <cellStyle name="Normal 3 2 17 4 2 2" xfId="7431"/>
    <cellStyle name="Normal 3 2 17 4 3" xfId="6677"/>
    <cellStyle name="Normal 3 2 17 5" xfId="4416"/>
    <cellStyle name="Normal 3 2 17 5 2" xfId="6544"/>
    <cellStyle name="Normal 3 2 17 5 2 2" xfId="8052"/>
    <cellStyle name="Normal 3 2 17 5 3" xfId="7298"/>
    <cellStyle name="Normal 3 2 19" xfId="8117"/>
    <cellStyle name="Normal 3 2 2" xfId="2338"/>
    <cellStyle name="Normal 3 2 2 2" xfId="2339"/>
    <cellStyle name="Normal 3 2 2 2 2" xfId="3419"/>
    <cellStyle name="Normal 3 2 2 3" xfId="2340"/>
    <cellStyle name="Normal 3 2 2 4" xfId="3614"/>
    <cellStyle name="Normal 3 2 2 4 2" xfId="5922"/>
    <cellStyle name="Normal 3 2 2 4 2 2" xfId="7430"/>
    <cellStyle name="Normal 3 2 2 4 3" xfId="6676"/>
    <cellStyle name="Normal 3 2 2 5" xfId="4417"/>
    <cellStyle name="Normal 3 2 2 5 2" xfId="6545"/>
    <cellStyle name="Normal 3 2 2 5 2 2" xfId="8053"/>
    <cellStyle name="Normal 3 2 2 5 3" xfId="7299"/>
    <cellStyle name="Normal 3 2 3" xfId="2341"/>
    <cellStyle name="Normal 3 2 3 2" xfId="2342"/>
    <cellStyle name="Normal 3 2 3 2 2" xfId="3420"/>
    <cellStyle name="Normal 3 2 3 3" xfId="2343"/>
    <cellStyle name="Normal 3 2 3 4" xfId="3613"/>
    <cellStyle name="Normal 3 2 3 4 2" xfId="5921"/>
    <cellStyle name="Normal 3 2 3 4 2 2" xfId="7429"/>
    <cellStyle name="Normal 3 2 3 4 3" xfId="6675"/>
    <cellStyle name="Normal 3 2 3 5" xfId="4418"/>
    <cellStyle name="Normal 3 2 3 5 2" xfId="6546"/>
    <cellStyle name="Normal 3 2 3 5 2 2" xfId="8054"/>
    <cellStyle name="Normal 3 2 3 5 3" xfId="7300"/>
    <cellStyle name="Normal 3 2 4" xfId="2344"/>
    <cellStyle name="Normal 3 2 4 2" xfId="2345"/>
    <cellStyle name="Normal 3 2 4 2 2" xfId="3421"/>
    <cellStyle name="Normal 3 2 4 3" xfId="2346"/>
    <cellStyle name="Normal 3 2 4 4" xfId="3612"/>
    <cellStyle name="Normal 3 2 4 4 2" xfId="5920"/>
    <cellStyle name="Normal 3 2 4 4 2 2" xfId="7428"/>
    <cellStyle name="Normal 3 2 4 4 3" xfId="6674"/>
    <cellStyle name="Normal 3 2 4 5" xfId="4419"/>
    <cellStyle name="Normal 3 2 4 5 2" xfId="6547"/>
    <cellStyle name="Normal 3 2 4 5 2 2" xfId="8055"/>
    <cellStyle name="Normal 3 2 4 5 3" xfId="7301"/>
    <cellStyle name="Normal 3 2 5" xfId="2347"/>
    <cellStyle name="Normal 3 2 5 2" xfId="2348"/>
    <cellStyle name="Normal 3 2 5 2 2" xfId="3422"/>
    <cellStyle name="Normal 3 2 5 3" xfId="2349"/>
    <cellStyle name="Normal 3 2 5 4" xfId="3611"/>
    <cellStyle name="Normal 3 2 5 4 2" xfId="5919"/>
    <cellStyle name="Normal 3 2 5 4 2 2" xfId="7427"/>
    <cellStyle name="Normal 3 2 5 4 3" xfId="6673"/>
    <cellStyle name="Normal 3 2 5 5" xfId="4420"/>
    <cellStyle name="Normal 3 2 5 5 2" xfId="6548"/>
    <cellStyle name="Normal 3 2 5 5 2 2" xfId="8056"/>
    <cellStyle name="Normal 3 2 5 5 3" xfId="7302"/>
    <cellStyle name="Normal 3 2 6" xfId="2350"/>
    <cellStyle name="Normal 3 2 6 2" xfId="2351"/>
    <cellStyle name="Normal 3 2 6 2 2" xfId="3423"/>
    <cellStyle name="Normal 3 2 6 3" xfId="2352"/>
    <cellStyle name="Normal 3 2 6 4" xfId="3610"/>
    <cellStyle name="Normal 3 2 6 4 2" xfId="5918"/>
    <cellStyle name="Normal 3 2 6 4 2 2" xfId="7426"/>
    <cellStyle name="Normal 3 2 6 4 3" xfId="6672"/>
    <cellStyle name="Normal 3 2 6 5" xfId="4421"/>
    <cellStyle name="Normal 3 2 6 5 2" xfId="6549"/>
    <cellStyle name="Normal 3 2 6 5 2 2" xfId="8057"/>
    <cellStyle name="Normal 3 2 6 5 3" xfId="7303"/>
    <cellStyle name="Normal 3 2 7" xfId="2353"/>
    <cellStyle name="Normal 3 2 7 2" xfId="2354"/>
    <cellStyle name="Normal 3 2 7 2 2" xfId="3424"/>
    <cellStyle name="Normal 3 2 7 3" xfId="2355"/>
    <cellStyle name="Normal 3 2 7 4" xfId="3609"/>
    <cellStyle name="Normal 3 2 7 4 2" xfId="5917"/>
    <cellStyle name="Normal 3 2 7 4 2 2" xfId="7425"/>
    <cellStyle name="Normal 3 2 7 4 3" xfId="6671"/>
    <cellStyle name="Normal 3 2 7 5" xfId="4422"/>
    <cellStyle name="Normal 3 2 7 5 2" xfId="6550"/>
    <cellStyle name="Normal 3 2 7 5 2 2" xfId="8058"/>
    <cellStyle name="Normal 3 2 7 5 3" xfId="7304"/>
    <cellStyle name="Normal 3 2 8" xfId="2356"/>
    <cellStyle name="Normal 3 2 8 2" xfId="2357"/>
    <cellStyle name="Normal 3 2 8 2 2" xfId="3425"/>
    <cellStyle name="Normal 3 2 8 3" xfId="2358"/>
    <cellStyle name="Normal 3 2 8 4" xfId="3608"/>
    <cellStyle name="Normal 3 2 8 4 2" xfId="5916"/>
    <cellStyle name="Normal 3 2 8 4 2 2" xfId="7424"/>
    <cellStyle name="Normal 3 2 8 4 3" xfId="6670"/>
    <cellStyle name="Normal 3 2 8 5" xfId="4423"/>
    <cellStyle name="Normal 3 2 8 5 2" xfId="6551"/>
    <cellStyle name="Normal 3 2 8 5 2 2" xfId="8059"/>
    <cellStyle name="Normal 3 2 8 5 3" xfId="7305"/>
    <cellStyle name="Normal 3 2 9" xfId="2359"/>
    <cellStyle name="Normal 3 2 9 2" xfId="2360"/>
    <cellStyle name="Normal 3 2 9 2 2" xfId="3426"/>
    <cellStyle name="Normal 3 2 9 3" xfId="2361"/>
    <cellStyle name="Normal 3 2 9 4" xfId="3607"/>
    <cellStyle name="Normal 3 2 9 4 2" xfId="5915"/>
    <cellStyle name="Normal 3 2 9 4 2 2" xfId="7423"/>
    <cellStyle name="Normal 3 2 9 4 3" xfId="6669"/>
    <cellStyle name="Normal 3 2 9 5" xfId="4424"/>
    <cellStyle name="Normal 3 2 9 5 2" xfId="6552"/>
    <cellStyle name="Normal 3 2 9 5 2 2" xfId="8060"/>
    <cellStyle name="Normal 3 2 9 5 3" xfId="7306"/>
    <cellStyle name="Normal 3 3" xfId="2362"/>
    <cellStyle name="Normal 3 3 3" xfId="8118"/>
    <cellStyle name="Normal 3 4" xfId="3968"/>
    <cellStyle name="Normal 3 5" xfId="2791"/>
    <cellStyle name="Normal 3_Horizontalo liknu elementu tabula" xfId="2363"/>
    <cellStyle name="Normal 30" xfId="2364"/>
    <cellStyle name="Normal 30 2" xfId="3969"/>
    <cellStyle name="Normal 30 3" xfId="2792"/>
    <cellStyle name="Normal 30 4" xfId="8119"/>
    <cellStyle name="Normal 30 5" xfId="8208"/>
    <cellStyle name="Normal 31" xfId="2365"/>
    <cellStyle name="Normal 31 2" xfId="3970"/>
    <cellStyle name="Normal 31 2 2" xfId="8139"/>
    <cellStyle name="Normal 31 2 2 2" xfId="8209"/>
    <cellStyle name="Normal 31 2 2 3" xfId="8210"/>
    <cellStyle name="Normal 31 2 3" xfId="8211"/>
    <cellStyle name="Normal 31 2 3 2" xfId="8212"/>
    <cellStyle name="Normal 31 2 3 3" xfId="8213"/>
    <cellStyle name="Normal 31 2 4" xfId="8214"/>
    <cellStyle name="Normal 31 2 4 2" xfId="8215"/>
    <cellStyle name="Normal 31 23" xfId="8120"/>
    <cellStyle name="Normal 31 3" xfId="2793"/>
    <cellStyle name="Normal 31 3 19" xfId="8121"/>
    <cellStyle name="Normal 31 3 2" xfId="8216"/>
    <cellStyle name="Normal 31 3 3" xfId="8217"/>
    <cellStyle name="Normal 31 4" xfId="8218"/>
    <cellStyle name="Normal 31 4 2" xfId="8219"/>
    <cellStyle name="Normal 31 4 3" xfId="8220"/>
    <cellStyle name="Normal 31 5" xfId="8221"/>
    <cellStyle name="Normal 31 5 2" xfId="8222"/>
    <cellStyle name="Normal 31 6" xfId="8223"/>
    <cellStyle name="Normal 31 7" xfId="8224"/>
    <cellStyle name="Normal 31 8" xfId="8225"/>
    <cellStyle name="Normal 32" xfId="2366"/>
    <cellStyle name="Normal 32 2" xfId="3971"/>
    <cellStyle name="Normal 32 2 2" xfId="8140"/>
    <cellStyle name="Normal 32 2 2 2" xfId="8226"/>
    <cellStyle name="Normal 32 2 2 3" xfId="8227"/>
    <cellStyle name="Normal 32 2 3" xfId="8228"/>
    <cellStyle name="Normal 32 2 3 2" xfId="8229"/>
    <cellStyle name="Normal 32 2 3 3" xfId="8230"/>
    <cellStyle name="Normal 32 2 4" xfId="8231"/>
    <cellStyle name="Normal 32 2 4 2" xfId="8232"/>
    <cellStyle name="Normal 32 23" xfId="8122"/>
    <cellStyle name="Normal 32 3" xfId="2794"/>
    <cellStyle name="Normal 32 3 19" xfId="8123"/>
    <cellStyle name="Normal 32 3 2" xfId="8233"/>
    <cellStyle name="Normal 32 3 3" xfId="8234"/>
    <cellStyle name="Normal 32 4" xfId="8235"/>
    <cellStyle name="Normal 32 4 2" xfId="8236"/>
    <cellStyle name="Normal 32 4 3" xfId="8237"/>
    <cellStyle name="Normal 32 5" xfId="8238"/>
    <cellStyle name="Normal 32 5 2" xfId="8239"/>
    <cellStyle name="Normal 32 6" xfId="8240"/>
    <cellStyle name="Normal 32 7" xfId="8241"/>
    <cellStyle name="Normal 32 8" xfId="8242"/>
    <cellStyle name="Normal 33" xfId="2367"/>
    <cellStyle name="Normal 33 2" xfId="3972"/>
    <cellStyle name="Normal 33 3" xfId="2795"/>
    <cellStyle name="Normal 34" xfId="2368"/>
    <cellStyle name="Normal 34 2" xfId="3973"/>
    <cellStyle name="Normal 34 2 2" xfId="8243"/>
    <cellStyle name="Normal 34 2 2 2" xfId="8244"/>
    <cellStyle name="Normal 34 2 2 3" xfId="8245"/>
    <cellStyle name="Normal 34 2 21" xfId="8141"/>
    <cellStyle name="Normal 34 2 3" xfId="8246"/>
    <cellStyle name="Normal 34 2 3 2" xfId="8247"/>
    <cellStyle name="Normal 34 2 4" xfId="8248"/>
    <cellStyle name="Normal 34 2 5" xfId="8249"/>
    <cellStyle name="Normal 34 23" xfId="8124"/>
    <cellStyle name="Normal 34 3" xfId="2796"/>
    <cellStyle name="Normal 34 3 19" xfId="8250"/>
    <cellStyle name="Normal 34 3 2" xfId="8251"/>
    <cellStyle name="Normal 34 3 3" xfId="8252"/>
    <cellStyle name="Normal 34 4" xfId="8253"/>
    <cellStyle name="Normal 34 4 2" xfId="8254"/>
    <cellStyle name="Normal 34 5" xfId="8255"/>
    <cellStyle name="Normal 34 6" xfId="8256"/>
    <cellStyle name="Normal 34 7" xfId="8257"/>
    <cellStyle name="Normal 35" xfId="2369"/>
    <cellStyle name="Normal 35 2" xfId="3974"/>
    <cellStyle name="Normal 35 2 2" xfId="8258"/>
    <cellStyle name="Normal 35 2 2 2" xfId="8259"/>
    <cellStyle name="Normal 35 2 2 3" xfId="8260"/>
    <cellStyle name="Normal 35 2 21" xfId="8142"/>
    <cellStyle name="Normal 35 2 3" xfId="8261"/>
    <cellStyle name="Normal 35 2 3 2" xfId="8262"/>
    <cellStyle name="Normal 35 2 4" xfId="8263"/>
    <cellStyle name="Normal 35 2 5" xfId="8264"/>
    <cellStyle name="Normal 35 23" xfId="8125"/>
    <cellStyle name="Normal 35 3" xfId="2797"/>
    <cellStyle name="Normal 35 3 19" xfId="8265"/>
    <cellStyle name="Normal 35 3 2" xfId="8266"/>
    <cellStyle name="Normal 35 3 3" xfId="8267"/>
    <cellStyle name="Normal 35 4" xfId="8268"/>
    <cellStyle name="Normal 35 4 2" xfId="8269"/>
    <cellStyle name="Normal 35 5" xfId="8270"/>
    <cellStyle name="Normal 35 6" xfId="8271"/>
    <cellStyle name="Normal 35 7" xfId="8272"/>
    <cellStyle name="Normal 36" xfId="2370"/>
    <cellStyle name="Normal 36 2" xfId="3975"/>
    <cellStyle name="Normal 36 2 2" xfId="8273"/>
    <cellStyle name="Normal 36 2 2 2" xfId="8274"/>
    <cellStyle name="Normal 36 2 2 3" xfId="8275"/>
    <cellStyle name="Normal 36 2 21" xfId="8145"/>
    <cellStyle name="Normal 36 2 3" xfId="8276"/>
    <cellStyle name="Normal 36 2 3 2" xfId="8277"/>
    <cellStyle name="Normal 36 2 4" xfId="8278"/>
    <cellStyle name="Normal 36 2 5" xfId="8279"/>
    <cellStyle name="Normal 36 23" xfId="8126"/>
    <cellStyle name="Normal 36 3" xfId="2798"/>
    <cellStyle name="Normal 36 3 19" xfId="8280"/>
    <cellStyle name="Normal 36 3 2" xfId="8281"/>
    <cellStyle name="Normal 36 3 3" xfId="8282"/>
    <cellStyle name="Normal 36 4" xfId="8283"/>
    <cellStyle name="Normal 36 4 2" xfId="8284"/>
    <cellStyle name="Normal 36 5" xfId="8285"/>
    <cellStyle name="Normal 36 6" xfId="8286"/>
    <cellStyle name="Normal 36 7" xfId="8287"/>
    <cellStyle name="Normal 37" xfId="2371"/>
    <cellStyle name="Normal 37 2" xfId="3976"/>
    <cellStyle name="Normal 37 2 2" xfId="8288"/>
    <cellStyle name="Normal 37 2 2 2" xfId="8289"/>
    <cellStyle name="Normal 37 2 2 3" xfId="8290"/>
    <cellStyle name="Normal 37 2 21" xfId="8144"/>
    <cellStyle name="Normal 37 2 3" xfId="8291"/>
    <cellStyle name="Normal 37 2 3 2" xfId="8292"/>
    <cellStyle name="Normal 37 2 4" xfId="8293"/>
    <cellStyle name="Normal 37 2 5" xfId="8294"/>
    <cellStyle name="Normal 37 23" xfId="8127"/>
    <cellStyle name="Normal 37 3" xfId="2799"/>
    <cellStyle name="Normal 37 3 19" xfId="8295"/>
    <cellStyle name="Normal 37 3 2" xfId="8296"/>
    <cellStyle name="Normal 37 3 3" xfId="8297"/>
    <cellStyle name="Normal 37 4" xfId="8298"/>
    <cellStyle name="Normal 37 4 2" xfId="8299"/>
    <cellStyle name="Normal 37 5" xfId="8300"/>
    <cellStyle name="Normal 37 6" xfId="8301"/>
    <cellStyle name="Normal 37 7" xfId="8302"/>
    <cellStyle name="Normal 38" xfId="2372"/>
    <cellStyle name="Normal 38 2" xfId="3977"/>
    <cellStyle name="Normal 38 2 2" xfId="8303"/>
    <cellStyle name="Normal 38 2 2 2" xfId="8304"/>
    <cellStyle name="Normal 38 2 2 3" xfId="8305"/>
    <cellStyle name="Normal 38 2 21" xfId="8143"/>
    <cellStyle name="Normal 38 2 3" xfId="8306"/>
    <cellStyle name="Normal 38 2 3 2" xfId="8307"/>
    <cellStyle name="Normal 38 2 4" xfId="8308"/>
    <cellStyle name="Normal 38 2 5" xfId="8309"/>
    <cellStyle name="Normal 38 23" xfId="8128"/>
    <cellStyle name="Normal 38 3" xfId="2800"/>
    <cellStyle name="Normal 38 3 19" xfId="8310"/>
    <cellStyle name="Normal 38 3 2" xfId="8311"/>
    <cellStyle name="Normal 38 3 3" xfId="8312"/>
    <cellStyle name="Normal 38 4" xfId="8313"/>
    <cellStyle name="Normal 38 4 2" xfId="8314"/>
    <cellStyle name="Normal 38 5" xfId="8315"/>
    <cellStyle name="Normal 38 6" xfId="8316"/>
    <cellStyle name="Normal 38 7" xfId="8317"/>
    <cellStyle name="Normal 39" xfId="2373"/>
    <cellStyle name="Normal 39 2" xfId="3978"/>
    <cellStyle name="Normal 39 2 2" xfId="8318"/>
    <cellStyle name="Normal 39 2 2 2" xfId="8319"/>
    <cellStyle name="Normal 39 2 2 3" xfId="8320"/>
    <cellStyle name="Normal 39 2 21" xfId="8146"/>
    <cellStyle name="Normal 39 2 3" xfId="8321"/>
    <cellStyle name="Normal 39 2 3 2" xfId="8322"/>
    <cellStyle name="Normal 39 2 4" xfId="8323"/>
    <cellStyle name="Normal 39 2 5" xfId="8324"/>
    <cellStyle name="Normal 39 23" xfId="8129"/>
    <cellStyle name="Normal 39 3" xfId="2801"/>
    <cellStyle name="Normal 39 3 19" xfId="8325"/>
    <cellStyle name="Normal 39 3 2" xfId="8326"/>
    <cellStyle name="Normal 39 3 3" xfId="8327"/>
    <cellStyle name="Normal 39 4" xfId="8328"/>
    <cellStyle name="Normal 39 4 2" xfId="8329"/>
    <cellStyle name="Normal 39 5" xfId="8330"/>
    <cellStyle name="Normal 39 6" xfId="8331"/>
    <cellStyle name="Normal 39 7" xfId="8332"/>
    <cellStyle name="Normal 4" xfId="2374"/>
    <cellStyle name="Normal 4 2" xfId="3979"/>
    <cellStyle name="Normal 4 3" xfId="2802"/>
    <cellStyle name="Normal 4 4" xfId="8130"/>
    <cellStyle name="Normal 4 5" xfId="8333"/>
    <cellStyle name="Normal 40" xfId="2375"/>
    <cellStyle name="Normal 40 2" xfId="3980"/>
    <cellStyle name="Normal 40 2 2" xfId="8334"/>
    <cellStyle name="Normal 40 2 2 2" xfId="8335"/>
    <cellStyle name="Normal 40 2 2 3" xfId="8336"/>
    <cellStyle name="Normal 40 2 21" xfId="8147"/>
    <cellStyle name="Normal 40 2 3" xfId="8337"/>
    <cellStyle name="Normal 40 2 3 2" xfId="8338"/>
    <cellStyle name="Normal 40 2 4" xfId="8339"/>
    <cellStyle name="Normal 40 2 5" xfId="8340"/>
    <cellStyle name="Normal 40 23" xfId="8131"/>
    <cellStyle name="Normal 40 3" xfId="2803"/>
    <cellStyle name="Normal 40 3 19" xfId="8341"/>
    <cellStyle name="Normal 40 3 2" xfId="8342"/>
    <cellStyle name="Normal 40 3 3" xfId="8343"/>
    <cellStyle name="Normal 40 4" xfId="8344"/>
    <cellStyle name="Normal 40 4 2" xfId="8345"/>
    <cellStyle name="Normal 40 5" xfId="8346"/>
    <cellStyle name="Normal 40 6" xfId="8347"/>
    <cellStyle name="Normal 41" xfId="2376"/>
    <cellStyle name="Normal 41 2" xfId="3981"/>
    <cellStyle name="Normal 41 3" xfId="2804"/>
    <cellStyle name="Normal 42" xfId="2377"/>
    <cellStyle name="Normal 42 2" xfId="3982"/>
    <cellStyle name="Normal 42 2 2" xfId="8348"/>
    <cellStyle name="Normal 42 2 20" xfId="8148"/>
    <cellStyle name="Normal 42 2 3" xfId="8349"/>
    <cellStyle name="Normal 42 23" xfId="8078"/>
    <cellStyle name="Normal 42 3" xfId="2805"/>
    <cellStyle name="Normal 42 3 2" xfId="8351"/>
    <cellStyle name="Normal 42 3 20" xfId="8350"/>
    <cellStyle name="Normal 42 3 3" xfId="8352"/>
    <cellStyle name="Normal 42 4" xfId="8353"/>
    <cellStyle name="Normal 42 4 2" xfId="8354"/>
    <cellStyle name="Normal 42 4 3" xfId="8355"/>
    <cellStyle name="Normal 42 5" xfId="8356"/>
    <cellStyle name="Normal 42 6" xfId="8357"/>
    <cellStyle name="Normal 42 7" xfId="8358"/>
    <cellStyle name="Normal 43" xfId="2378"/>
    <cellStyle name="Normal 43 2" xfId="3983"/>
    <cellStyle name="Normal 43 3" xfId="2806"/>
    <cellStyle name="Normal 44" xfId="2379"/>
    <cellStyle name="Normal 44 2" xfId="2380"/>
    <cellStyle name="Normal 44 2 2" xfId="3984"/>
    <cellStyle name="Normal 44 2 3" xfId="5854"/>
    <cellStyle name="Normal 44 2 3 2" xfId="7365"/>
    <cellStyle name="Normal 44 2 4" xfId="6611"/>
    <cellStyle name="Normal 44 2 5" xfId="2967"/>
    <cellStyle name="Normal 44 3" xfId="2381"/>
    <cellStyle name="Normal 44 3 2" xfId="3015"/>
    <cellStyle name="Normal 44 4" xfId="5825"/>
    <cellStyle name="Normal 44 4 2" xfId="7336"/>
    <cellStyle name="Normal 44 5" xfId="6582"/>
    <cellStyle name="Normal 44 6" xfId="2938"/>
    <cellStyle name="Normal 44_PRN-Daudzumi" xfId="3427"/>
    <cellStyle name="Normal 45" xfId="2382"/>
    <cellStyle name="Normal 45 2" xfId="2383"/>
    <cellStyle name="Normal 45 2 2" xfId="3985"/>
    <cellStyle name="Normal 45 2 3" xfId="3014"/>
    <cellStyle name="Normal 45 3" xfId="2384"/>
    <cellStyle name="Normal 45 3 2" xfId="3428"/>
    <cellStyle name="Normal 45 4" xfId="5868"/>
    <cellStyle name="Normal 45 4 2" xfId="7379"/>
    <cellStyle name="Normal 45 5" xfId="6625"/>
    <cellStyle name="Normal 45 6" xfId="2981"/>
    <cellStyle name="Normal 45_PRN-Daudzumi" xfId="3429"/>
    <cellStyle name="Normal 46" xfId="2385"/>
    <cellStyle name="Normal 46 2" xfId="2386"/>
    <cellStyle name="Normal 46 2 2" xfId="3986"/>
    <cellStyle name="Normal 46 2 3" xfId="3013"/>
    <cellStyle name="Normal 46 3" xfId="2387"/>
    <cellStyle name="Normal 46 3 2" xfId="3430"/>
    <cellStyle name="Normal 46 4" xfId="5870"/>
    <cellStyle name="Normal 46 4 2" xfId="7381"/>
    <cellStyle name="Normal 46 5" xfId="6627"/>
    <cellStyle name="Normal 46 6" xfId="2983"/>
    <cellStyle name="Normal 46_PRN-Daudzumi" xfId="3431"/>
    <cellStyle name="Normal 47" xfId="2388"/>
    <cellStyle name="Normal 47 2" xfId="2389"/>
    <cellStyle name="Normal 47 2 2" xfId="3432"/>
    <cellStyle name="Normal 48" xfId="2390"/>
    <cellStyle name="Normal 48 2" xfId="2391"/>
    <cellStyle name="Normal 48 2 2" xfId="3433"/>
    <cellStyle name="Normal 49" xfId="2392"/>
    <cellStyle name="Normal 5" xfId="2393"/>
    <cellStyle name="Normal 5 2" xfId="2394"/>
    <cellStyle name="Normal 5 2 2" xfId="3987"/>
    <cellStyle name="Normal 5 2 3" xfId="2807"/>
    <cellStyle name="Normal 50" xfId="2395"/>
    <cellStyle name="Normal 51" xfId="2396"/>
    <cellStyle name="Normal 52" xfId="2397"/>
    <cellStyle name="Normal 53" xfId="2398"/>
    <cellStyle name="Normal 54" xfId="2399"/>
    <cellStyle name="Normal 55" xfId="2400"/>
    <cellStyle name="Normal 56" xfId="2401"/>
    <cellStyle name="Normal 57" xfId="2402"/>
    <cellStyle name="Normal 58" xfId="2403"/>
    <cellStyle name="Normal 59" xfId="2404"/>
    <cellStyle name="Normal 6" xfId="2405"/>
    <cellStyle name="Normal 6 2" xfId="3434"/>
    <cellStyle name="Normal 6 2 3" xfId="8133"/>
    <cellStyle name="Normal 6 3" xfId="3435"/>
    <cellStyle name="Normal 6 3 3" xfId="8134"/>
    <cellStyle name="Normal 6 4" xfId="3436"/>
    <cellStyle name="Normal 6 4 3" xfId="8132"/>
    <cellStyle name="Normal 6 5" xfId="3988"/>
    <cellStyle name="Normal 6 6" xfId="2808"/>
    <cellStyle name="Normal 6_PRN-Daudzumi" xfId="3437"/>
    <cellStyle name="Normal 60" xfId="2406"/>
    <cellStyle name="Normal 61" xfId="2407"/>
    <cellStyle name="Normal 62" xfId="2408"/>
    <cellStyle name="Normal 63" xfId="2409"/>
    <cellStyle name="Normal 64" xfId="2410"/>
    <cellStyle name="Normal 65" xfId="2411"/>
    <cellStyle name="Normal 66" xfId="2412"/>
    <cellStyle name="Normal 67" xfId="2413"/>
    <cellStyle name="Normal 68" xfId="2414"/>
    <cellStyle name="Normal 68 10" xfId="3989"/>
    <cellStyle name="Normal 68 11" xfId="2809"/>
    <cellStyle name="Normal 68 2" xfId="2415"/>
    <cellStyle name="Normal 68 2 2" xfId="3990"/>
    <cellStyle name="Normal 68 2 3" xfId="2810"/>
    <cellStyle name="Normal 68 3" xfId="2416"/>
    <cellStyle name="Normal 68 3 2" xfId="3991"/>
    <cellStyle name="Normal 68 3 3" xfId="2811"/>
    <cellStyle name="Normal 68 4" xfId="2417"/>
    <cellStyle name="Normal 68 4 2" xfId="3992"/>
    <cellStyle name="Normal 68 4 3" xfId="2812"/>
    <cellStyle name="Normal 68 5" xfId="2418"/>
    <cellStyle name="Normal 68 5 2" xfId="3993"/>
    <cellStyle name="Normal 68 5 3" xfId="2813"/>
    <cellStyle name="Normal 68 6" xfId="2419"/>
    <cellStyle name="Normal 68 6 2" xfId="3994"/>
    <cellStyle name="Normal 68 6 3" xfId="2814"/>
    <cellStyle name="Normal 68 7" xfId="2420"/>
    <cellStyle name="Normal 68 7 2" xfId="3995"/>
    <cellStyle name="Normal 68 7 3" xfId="2815"/>
    <cellStyle name="Normal 68 8" xfId="2421"/>
    <cellStyle name="Normal 68 8 2" xfId="3996"/>
    <cellStyle name="Normal 68 8 3" xfId="2816"/>
    <cellStyle name="Normal 68 9" xfId="2422"/>
    <cellStyle name="Normal 68 9 2" xfId="3997"/>
    <cellStyle name="Normal 68 9 3" xfId="2817"/>
    <cellStyle name="Normal 69" xfId="2423"/>
    <cellStyle name="Normal 69 2" xfId="3998"/>
    <cellStyle name="Normal 69 3" xfId="2818"/>
    <cellStyle name="Normal 7" xfId="2424"/>
    <cellStyle name="Normal 7 2" xfId="3999"/>
    <cellStyle name="Normal 7 3" xfId="2819"/>
    <cellStyle name="Normal 7 4" xfId="8135"/>
    <cellStyle name="Normal 7 5" xfId="8359"/>
    <cellStyle name="Normal 70" xfId="2425"/>
    <cellStyle name="Normal 70 10" xfId="4000"/>
    <cellStyle name="Normal 70 11" xfId="2820"/>
    <cellStyle name="Normal 70 2" xfId="2426"/>
    <cellStyle name="Normal 70 2 2" xfId="4001"/>
    <cellStyle name="Normal 70 2 3" xfId="2821"/>
    <cellStyle name="Normal 70 3" xfId="2427"/>
    <cellStyle name="Normal 70 3 2" xfId="4002"/>
    <cellStyle name="Normal 70 3 3" xfId="2822"/>
    <cellStyle name="Normal 70 4" xfId="2428"/>
    <cellStyle name="Normal 70 4 2" xfId="4003"/>
    <cellStyle name="Normal 70 4 3" xfId="2823"/>
    <cellStyle name="Normal 70 5" xfId="2429"/>
    <cellStyle name="Normal 70 5 2" xfId="4004"/>
    <cellStyle name="Normal 70 5 3" xfId="2824"/>
    <cellStyle name="Normal 70 6" xfId="2430"/>
    <cellStyle name="Normal 70 6 2" xfId="4005"/>
    <cellStyle name="Normal 70 6 3" xfId="2825"/>
    <cellStyle name="Normal 70 7" xfId="2431"/>
    <cellStyle name="Normal 70 7 2" xfId="4006"/>
    <cellStyle name="Normal 70 7 3" xfId="2826"/>
    <cellStyle name="Normal 70 8" xfId="2432"/>
    <cellStyle name="Normal 70 8 2" xfId="4007"/>
    <cellStyle name="Normal 70 8 3" xfId="2827"/>
    <cellStyle name="Normal 70 9" xfId="2433"/>
    <cellStyle name="Normal 70 9 2" xfId="4008"/>
    <cellStyle name="Normal 70 9 3" xfId="2828"/>
    <cellStyle name="Normal 71" xfId="2434"/>
    <cellStyle name="Normal 71 2" xfId="4009"/>
    <cellStyle name="Normal 71 3" xfId="2829"/>
    <cellStyle name="Normal 72" xfId="2435"/>
    <cellStyle name="Normal 72 10" xfId="4010"/>
    <cellStyle name="Normal 72 11" xfId="2830"/>
    <cellStyle name="Normal 72 2" xfId="2436"/>
    <cellStyle name="Normal 72 2 2" xfId="4011"/>
    <cellStyle name="Normal 72 2 3" xfId="2831"/>
    <cellStyle name="Normal 72 3" xfId="2437"/>
    <cellStyle name="Normal 72 3 2" xfId="4012"/>
    <cellStyle name="Normal 72 3 3" xfId="2832"/>
    <cellStyle name="Normal 72 4" xfId="2438"/>
    <cellStyle name="Normal 72 4 2" xfId="4013"/>
    <cellStyle name="Normal 72 4 3" xfId="2833"/>
    <cellStyle name="Normal 72 5" xfId="2439"/>
    <cellStyle name="Normal 72 5 2" xfId="4014"/>
    <cellStyle name="Normal 72 5 3" xfId="2834"/>
    <cellStyle name="Normal 72 6" xfId="2440"/>
    <cellStyle name="Normal 72 6 2" xfId="4015"/>
    <cellStyle name="Normal 72 6 3" xfId="2835"/>
    <cellStyle name="Normal 72 7" xfId="2441"/>
    <cellStyle name="Normal 72 7 2" xfId="4016"/>
    <cellStyle name="Normal 72 7 3" xfId="2836"/>
    <cellStyle name="Normal 72 8" xfId="2442"/>
    <cellStyle name="Normal 72 8 2" xfId="4017"/>
    <cellStyle name="Normal 72 8 3" xfId="2837"/>
    <cellStyle name="Normal 72 9" xfId="2443"/>
    <cellStyle name="Normal 72 9 2" xfId="4018"/>
    <cellStyle name="Normal 72 9 3" xfId="2838"/>
    <cellStyle name="Normal 73" xfId="2444"/>
    <cellStyle name="Normal 73 2" xfId="4019"/>
    <cellStyle name="Normal 73 3" xfId="2839"/>
    <cellStyle name="Normal 74" xfId="2445"/>
    <cellStyle name="Normal 74 10" xfId="4020"/>
    <cellStyle name="Normal 74 11" xfId="2840"/>
    <cellStyle name="Normal 74 2" xfId="2446"/>
    <cellStyle name="Normal 74 2 2" xfId="4021"/>
    <cellStyle name="Normal 74 2 3" xfId="2841"/>
    <cellStyle name="Normal 74 3" xfId="2447"/>
    <cellStyle name="Normal 74 3 2" xfId="4022"/>
    <cellStyle name="Normal 74 3 3" xfId="2842"/>
    <cellStyle name="Normal 74 4" xfId="2448"/>
    <cellStyle name="Normal 74 4 2" xfId="4023"/>
    <cellStyle name="Normal 74 4 3" xfId="2843"/>
    <cellStyle name="Normal 74 5" xfId="2449"/>
    <cellStyle name="Normal 74 5 2" xfId="4024"/>
    <cellStyle name="Normal 74 5 3" xfId="2844"/>
    <cellStyle name="Normal 74 6" xfId="2450"/>
    <cellStyle name="Normal 74 6 2" xfId="4025"/>
    <cellStyle name="Normal 74 6 3" xfId="2845"/>
    <cellStyle name="Normal 74 7" xfId="2451"/>
    <cellStyle name="Normal 74 7 2" xfId="4026"/>
    <cellStyle name="Normal 74 7 3" xfId="2846"/>
    <cellStyle name="Normal 74 8" xfId="2452"/>
    <cellStyle name="Normal 74 8 2" xfId="4027"/>
    <cellStyle name="Normal 74 8 3" xfId="2847"/>
    <cellStyle name="Normal 74 9" xfId="2453"/>
    <cellStyle name="Normal 74 9 2" xfId="4028"/>
    <cellStyle name="Normal 74 9 3" xfId="2848"/>
    <cellStyle name="Normal 75" xfId="2454"/>
    <cellStyle name="Normal 75 2" xfId="4029"/>
    <cellStyle name="Normal 75 3" xfId="2849"/>
    <cellStyle name="Normal 76" xfId="2455"/>
    <cellStyle name="Normal 76 10" xfId="4030"/>
    <cellStyle name="Normal 76 11" xfId="2850"/>
    <cellStyle name="Normal 76 2" xfId="2456"/>
    <cellStyle name="Normal 76 2 2" xfId="4031"/>
    <cellStyle name="Normal 76 2 3" xfId="2851"/>
    <cellStyle name="Normal 76 3" xfId="2457"/>
    <cellStyle name="Normal 76 3 2" xfId="4032"/>
    <cellStyle name="Normal 76 3 3" xfId="2852"/>
    <cellStyle name="Normal 76 4" xfId="2458"/>
    <cellStyle name="Normal 76 4 2" xfId="4033"/>
    <cellStyle name="Normal 76 4 3" xfId="2853"/>
    <cellStyle name="Normal 76 5" xfId="2459"/>
    <cellStyle name="Normal 76 5 2" xfId="4034"/>
    <cellStyle name="Normal 76 5 3" xfId="2854"/>
    <cellStyle name="Normal 76 6" xfId="2460"/>
    <cellStyle name="Normal 76 6 2" xfId="4035"/>
    <cellStyle name="Normal 76 6 3" xfId="2855"/>
    <cellStyle name="Normal 76 7" xfId="2461"/>
    <cellStyle name="Normal 76 7 2" xfId="4036"/>
    <cellStyle name="Normal 76 7 3" xfId="2856"/>
    <cellStyle name="Normal 76 8" xfId="2462"/>
    <cellStyle name="Normal 76 8 2" xfId="4037"/>
    <cellStyle name="Normal 76 8 3" xfId="2857"/>
    <cellStyle name="Normal 76 9" xfId="2463"/>
    <cellStyle name="Normal 76 9 2" xfId="4038"/>
    <cellStyle name="Normal 76 9 3" xfId="2858"/>
    <cellStyle name="Normal 77" xfId="2464"/>
    <cellStyle name="Normal 77 2" xfId="4039"/>
    <cellStyle name="Normal 77 3" xfId="2859"/>
    <cellStyle name="Normal 78" xfId="2465"/>
    <cellStyle name="Normal 78 10" xfId="4040"/>
    <cellStyle name="Normal 78 11" xfId="2860"/>
    <cellStyle name="Normal 78 2" xfId="2466"/>
    <cellStyle name="Normal 78 2 2" xfId="4041"/>
    <cellStyle name="Normal 78 2 3" xfId="2861"/>
    <cellStyle name="Normal 78 3" xfId="2467"/>
    <cellStyle name="Normal 78 3 2" xfId="4042"/>
    <cellStyle name="Normal 78 3 3" xfId="2862"/>
    <cellStyle name="Normal 78 4" xfId="2468"/>
    <cellStyle name="Normal 78 4 2" xfId="4043"/>
    <cellStyle name="Normal 78 4 3" xfId="2863"/>
    <cellStyle name="Normal 78 5" xfId="2469"/>
    <cellStyle name="Normal 78 5 2" xfId="4044"/>
    <cellStyle name="Normal 78 5 3" xfId="2864"/>
    <cellStyle name="Normal 78 6" xfId="2470"/>
    <cellStyle name="Normal 78 6 2" xfId="4045"/>
    <cellStyle name="Normal 78 6 3" xfId="2865"/>
    <cellStyle name="Normal 78 7" xfId="2471"/>
    <cellStyle name="Normal 78 7 2" xfId="4046"/>
    <cellStyle name="Normal 78 7 3" xfId="2866"/>
    <cellStyle name="Normal 78 8" xfId="2472"/>
    <cellStyle name="Normal 78 8 2" xfId="4047"/>
    <cellStyle name="Normal 78 8 3" xfId="2867"/>
    <cellStyle name="Normal 78 9" xfId="2473"/>
    <cellStyle name="Normal 78 9 2" xfId="4048"/>
    <cellStyle name="Normal 78 9 3" xfId="2868"/>
    <cellStyle name="Normal 79" xfId="2474"/>
    <cellStyle name="Normal 79 10" xfId="4049"/>
    <cellStyle name="Normal 79 11" xfId="2869"/>
    <cellStyle name="Normal 79 2" xfId="2475"/>
    <cellStyle name="Normal 79 2 2" xfId="4050"/>
    <cellStyle name="Normal 79 2 3" xfId="2870"/>
    <cellStyle name="Normal 79 3" xfId="2476"/>
    <cellStyle name="Normal 79 3 2" xfId="4051"/>
    <cellStyle name="Normal 79 3 3" xfId="2871"/>
    <cellStyle name="Normal 79 4" xfId="2477"/>
    <cellStyle name="Normal 79 4 2" xfId="4052"/>
    <cellStyle name="Normal 79 4 3" xfId="2872"/>
    <cellStyle name="Normal 79 5" xfId="2478"/>
    <cellStyle name="Normal 79 5 2" xfId="4053"/>
    <cellStyle name="Normal 79 5 3" xfId="2873"/>
    <cellStyle name="Normal 79 6" xfId="2479"/>
    <cellStyle name="Normal 79 6 2" xfId="4054"/>
    <cellStyle name="Normal 79 6 3" xfId="2874"/>
    <cellStyle name="Normal 79 7" xfId="2480"/>
    <cellStyle name="Normal 79 7 2" xfId="4055"/>
    <cellStyle name="Normal 79 7 3" xfId="2875"/>
    <cellStyle name="Normal 79 8" xfId="2481"/>
    <cellStyle name="Normal 79 8 2" xfId="4056"/>
    <cellStyle name="Normal 79 8 3" xfId="2876"/>
    <cellStyle name="Normal 79 9" xfId="2482"/>
    <cellStyle name="Normal 79 9 2" xfId="4057"/>
    <cellStyle name="Normal 79 9 3" xfId="2877"/>
    <cellStyle name="Normal 8" xfId="2483"/>
    <cellStyle name="Normal 8 2" xfId="4058"/>
    <cellStyle name="Normal 8 3" xfId="2878"/>
    <cellStyle name="Normal 8 4" xfId="8136"/>
    <cellStyle name="Normal 8 5" xfId="8360"/>
    <cellStyle name="Normal 80" xfId="2484"/>
    <cellStyle name="Normal 80 2" xfId="4059"/>
    <cellStyle name="Normal 80 3" xfId="2879"/>
    <cellStyle name="Normal 81" xfId="2485"/>
    <cellStyle name="Normal 81 2" xfId="4060"/>
    <cellStyle name="Normal 81 3" xfId="2880"/>
    <cellStyle name="Normal 82" xfId="2486"/>
    <cellStyle name="Normal 82 2" xfId="4061"/>
    <cellStyle name="Normal 82 3" xfId="2881"/>
    <cellStyle name="Normal 83" xfId="2487"/>
    <cellStyle name="Normal 83 2" xfId="4062"/>
    <cellStyle name="Normal 83 3" xfId="2882"/>
    <cellStyle name="Normal 84" xfId="2488"/>
    <cellStyle name="Normal 84 2" xfId="4063"/>
    <cellStyle name="Normal 84 3" xfId="2883"/>
    <cellStyle name="Normal 85" xfId="2489"/>
    <cellStyle name="Normal 85 2" xfId="4064"/>
    <cellStyle name="Normal 85 3" xfId="2884"/>
    <cellStyle name="Normal 86" xfId="2490"/>
    <cellStyle name="Normal 86 2" xfId="4065"/>
    <cellStyle name="Normal 86 3" xfId="2885"/>
    <cellStyle name="Normal 87" xfId="2491"/>
    <cellStyle name="Normal 87 2" xfId="4066"/>
    <cellStyle name="Normal 87 3" xfId="2886"/>
    <cellStyle name="Normal 88" xfId="2492"/>
    <cellStyle name="Normal 88 2" xfId="4067"/>
    <cellStyle name="Normal 88 3" xfId="2887"/>
    <cellStyle name="Normal 89" xfId="2493"/>
    <cellStyle name="Normal 89 2" xfId="4068"/>
    <cellStyle name="Normal 89 3" xfId="2888"/>
    <cellStyle name="Normal 9" xfId="2494"/>
    <cellStyle name="Normal 9 2" xfId="4069"/>
    <cellStyle name="Normal 9 3" xfId="2889"/>
    <cellStyle name="Normal 9 4" xfId="8137"/>
    <cellStyle name="Normal 9 5" xfId="8361"/>
    <cellStyle name="Normal 90" xfId="2495"/>
    <cellStyle name="Normal 90 2" xfId="4070"/>
    <cellStyle name="Normal 90 3" xfId="2890"/>
    <cellStyle name="Normal 91" xfId="2496"/>
    <cellStyle name="Normal 91 2" xfId="4071"/>
    <cellStyle name="Normal 91 3" xfId="2891"/>
    <cellStyle name="Normal 92" xfId="2497"/>
    <cellStyle name="Normal 92 2" xfId="4072"/>
    <cellStyle name="Normal 92 3" xfId="2892"/>
    <cellStyle name="Normal 93" xfId="2498"/>
    <cellStyle name="Normal 93 2" xfId="4073"/>
    <cellStyle name="Normal 93 3" xfId="2893"/>
    <cellStyle name="Normal 94" xfId="2499"/>
    <cellStyle name="Normal 94 2" xfId="4074"/>
    <cellStyle name="Normal 94 3" xfId="2894"/>
    <cellStyle name="Normal 95" xfId="2500"/>
    <cellStyle name="Normal 95 2" xfId="4075"/>
    <cellStyle name="Normal 95 3" xfId="2895"/>
    <cellStyle name="Normal 96" xfId="2501"/>
    <cellStyle name="Normal 96 2" xfId="2502"/>
    <cellStyle name="Normal 96 3" xfId="3537"/>
    <cellStyle name="Normal 96 4" xfId="2896"/>
    <cellStyle name="Normal 97" xfId="2503"/>
    <cellStyle name="Normal 97 2" xfId="2504"/>
    <cellStyle name="Normal 97 3" xfId="3536"/>
    <cellStyle name="Normal 97 4" xfId="2897"/>
    <cellStyle name="Normal 98" xfId="2505"/>
    <cellStyle name="Normal 98 2" xfId="2506"/>
    <cellStyle name="Normal 98 2 2" xfId="3438"/>
    <cellStyle name="Normal 98 3" xfId="3502"/>
    <cellStyle name="Normal 98 4" xfId="2898"/>
    <cellStyle name="Normal 99" xfId="2507"/>
    <cellStyle name="Normal 99 2" xfId="5801"/>
    <cellStyle name="Normal 99 3" xfId="5869"/>
    <cellStyle name="Normal 99 3 2" xfId="7380"/>
    <cellStyle name="Normal 99 4" xfId="6626"/>
    <cellStyle name="Normal 99 5" xfId="2982"/>
    <cellStyle name="Normal_Z_darbi_Excel_2003_13.03.08_saturs_Saraksti Liepu" xfId="2508"/>
    <cellStyle name="Nosaukums" xfId="2509"/>
    <cellStyle name="Note" xfId="2510"/>
    <cellStyle name="Note 10" xfId="2511"/>
    <cellStyle name="Note 10 2" xfId="4077"/>
    <cellStyle name="Note 10 3" xfId="2900"/>
    <cellStyle name="Note 11" xfId="2512"/>
    <cellStyle name="Note 11 2" xfId="4078"/>
    <cellStyle name="Note 11 3" xfId="2901"/>
    <cellStyle name="Note 12" xfId="2513"/>
    <cellStyle name="Note 12 2" xfId="4079"/>
    <cellStyle name="Note 12 3" xfId="2902"/>
    <cellStyle name="Note 13" xfId="2514"/>
    <cellStyle name="Note 13 2" xfId="4080"/>
    <cellStyle name="Note 13 3" xfId="2903"/>
    <cellStyle name="Note 14" xfId="2515"/>
    <cellStyle name="Note 14 2" xfId="4081"/>
    <cellStyle name="Note 14 3" xfId="2904"/>
    <cellStyle name="Note 15" xfId="2516"/>
    <cellStyle name="Note 15 2" xfId="4082"/>
    <cellStyle name="Note 15 3" xfId="2905"/>
    <cellStyle name="Note 16" xfId="2517"/>
    <cellStyle name="Note 16 2" xfId="4083"/>
    <cellStyle name="Note 16 3" xfId="2906"/>
    <cellStyle name="Note 17" xfId="2518"/>
    <cellStyle name="Note 17 2" xfId="4084"/>
    <cellStyle name="Note 17 3" xfId="2907"/>
    <cellStyle name="Note 18" xfId="2519"/>
    <cellStyle name="Note 18 2" xfId="4085"/>
    <cellStyle name="Note 18 3" xfId="2908"/>
    <cellStyle name="Note 19" xfId="2520"/>
    <cellStyle name="Note 19 2" xfId="4086"/>
    <cellStyle name="Note 19 3" xfId="2909"/>
    <cellStyle name="Note 2" xfId="2521"/>
    <cellStyle name="Note 2 2" xfId="2522"/>
    <cellStyle name="Note 2 2 2" xfId="4088"/>
    <cellStyle name="Note 2 2 2 2" xfId="8362"/>
    <cellStyle name="Note 2 2 2 3" xfId="8363"/>
    <cellStyle name="Note 2 2 3" xfId="2911"/>
    <cellStyle name="Note 2 3" xfId="2523"/>
    <cellStyle name="Note 2 3 2" xfId="4089"/>
    <cellStyle name="Note 2 3 2 2" xfId="8364"/>
    <cellStyle name="Note 2 3 2 3" xfId="8365"/>
    <cellStyle name="Note 2 3 3" xfId="2912"/>
    <cellStyle name="Note 2 4" xfId="4087"/>
    <cellStyle name="Note 2 4 2" xfId="8366"/>
    <cellStyle name="Note 2 4 2 2" xfId="8367"/>
    <cellStyle name="Note 2 5" xfId="2910"/>
    <cellStyle name="Note 2 5 2" xfId="8368"/>
    <cellStyle name="Note 2 5 3" xfId="8369"/>
    <cellStyle name="Note 20" xfId="2524"/>
    <cellStyle name="Note 20 2" xfId="4090"/>
    <cellStyle name="Note 20 3" xfId="2913"/>
    <cellStyle name="Note 21" xfId="2525"/>
    <cellStyle name="Note 21 2" xfId="2526"/>
    <cellStyle name="Note 21 2 2" xfId="3439"/>
    <cellStyle name="Note 21 3" xfId="4091"/>
    <cellStyle name="Note 21 4" xfId="5802"/>
    <cellStyle name="Note 21 5" xfId="2914"/>
    <cellStyle name="Note 22" xfId="2527"/>
    <cellStyle name="Note 22 2" xfId="2953"/>
    <cellStyle name="Note 22 2 2" xfId="5840"/>
    <cellStyle name="Note 22 2 2 2" xfId="7351"/>
    <cellStyle name="Note 22 2 3" xfId="6597"/>
    <cellStyle name="Note 22 3" xfId="4092"/>
    <cellStyle name="Note 22 4" xfId="5811"/>
    <cellStyle name="Note 22 4 2" xfId="7322"/>
    <cellStyle name="Note 22 5" xfId="6568"/>
    <cellStyle name="Note 22 6" xfId="2924"/>
    <cellStyle name="Note 23" xfId="2528"/>
    <cellStyle name="Note 23 2" xfId="2968"/>
    <cellStyle name="Note 23 2 2" xfId="5855"/>
    <cellStyle name="Note 23 2 2 2" xfId="7366"/>
    <cellStyle name="Note 23 2 3" xfId="6612"/>
    <cellStyle name="Note 23 3" xfId="4093"/>
    <cellStyle name="Note 23 4" xfId="5803"/>
    <cellStyle name="Note 23 5" xfId="5826"/>
    <cellStyle name="Note 23 5 2" xfId="7337"/>
    <cellStyle name="Note 23 6" xfId="6583"/>
    <cellStyle name="Note 23 7" xfId="2939"/>
    <cellStyle name="Note 24" xfId="2984"/>
    <cellStyle name="Note 24 2" xfId="5871"/>
    <cellStyle name="Note 24 2 2" xfId="7382"/>
    <cellStyle name="Note 24 3" xfId="6628"/>
    <cellStyle name="Note 25" xfId="2999"/>
    <cellStyle name="Note 25 2" xfId="5885"/>
    <cellStyle name="Note 25 2 2" xfId="7396"/>
    <cellStyle name="Note 25 3" xfId="6642"/>
    <cellStyle name="Note 26" xfId="3450"/>
    <cellStyle name="Note 26 2" xfId="5899"/>
    <cellStyle name="Note 26 2 2" xfId="7410"/>
    <cellStyle name="Note 26 3" xfId="6656"/>
    <cellStyle name="Note 27" xfId="4076"/>
    <cellStyle name="Note 28" xfId="4431"/>
    <cellStyle name="Note 28 2" xfId="6554"/>
    <cellStyle name="Note 28 2 2" xfId="8062"/>
    <cellStyle name="Note 28 3" xfId="7308"/>
    <cellStyle name="Note 29" xfId="2899"/>
    <cellStyle name="Note 3" xfId="2529"/>
    <cellStyle name="Note 3 2" xfId="4094"/>
    <cellStyle name="Note 3 2 2" xfId="8370"/>
    <cellStyle name="Note 3 2 3" xfId="8371"/>
    <cellStyle name="Note 3 3" xfId="2915"/>
    <cellStyle name="Note 4" xfId="2530"/>
    <cellStyle name="Note 4 2" xfId="4095"/>
    <cellStyle name="Note 4 2 2" xfId="8372"/>
    <cellStyle name="Note 4 2 3" xfId="8373"/>
    <cellStyle name="Note 4 3" xfId="2916"/>
    <cellStyle name="Note 5" xfId="2531"/>
    <cellStyle name="Note 5 2" xfId="4096"/>
    <cellStyle name="Note 5 2 2" xfId="8374"/>
    <cellStyle name="Note 5 3" xfId="2917"/>
    <cellStyle name="Note 6" xfId="2532"/>
    <cellStyle name="Note 6 2" xfId="4097"/>
    <cellStyle name="Note 6 2 2" xfId="8375"/>
    <cellStyle name="Note 6 3" xfId="2918"/>
    <cellStyle name="Note 7" xfId="2533"/>
    <cellStyle name="Note 7 2" xfId="4098"/>
    <cellStyle name="Note 7 3" xfId="2919"/>
    <cellStyle name="Note 8" xfId="2534"/>
    <cellStyle name="Note 8 2" xfId="4099"/>
    <cellStyle name="Note 8 3" xfId="2920"/>
    <cellStyle name="Note 9" xfId="2535"/>
    <cellStyle name="Note 9 2" xfId="4100"/>
    <cellStyle name="Note 9 3" xfId="2921"/>
    <cellStyle name="Output" xfId="2536"/>
    <cellStyle name="Output 10" xfId="2537"/>
    <cellStyle name="Output 11" xfId="2538"/>
    <cellStyle name="Output 12" xfId="2539"/>
    <cellStyle name="Output 13" xfId="2540"/>
    <cellStyle name="Output 14" xfId="2541"/>
    <cellStyle name="Output 15" xfId="2542"/>
    <cellStyle name="Output 16" xfId="2543"/>
    <cellStyle name="Output 17" xfId="2544"/>
    <cellStyle name="Output 18" xfId="2545"/>
    <cellStyle name="Output 19" xfId="2546"/>
    <cellStyle name="Output 2" xfId="2547"/>
    <cellStyle name="Output 2 2" xfId="2548"/>
    <cellStyle name="Output 2 2 2" xfId="8376"/>
    <cellStyle name="Output 2 2 3" xfId="8377"/>
    <cellStyle name="Output 2 3" xfId="2549"/>
    <cellStyle name="Output 20" xfId="2550"/>
    <cellStyle name="Output 21" xfId="2551"/>
    <cellStyle name="Output 21 2" xfId="2552"/>
    <cellStyle name="Output 21 2 2" xfId="3440"/>
    <cellStyle name="Output 21 3" xfId="5804"/>
    <cellStyle name="Output 22" xfId="2553"/>
    <cellStyle name="Output 22 2" xfId="4101"/>
    <cellStyle name="Output 23" xfId="2554"/>
    <cellStyle name="Output 23 2" xfId="5805"/>
    <cellStyle name="Output 23 3" xfId="3441"/>
    <cellStyle name="Output 3" xfId="2555"/>
    <cellStyle name="Output 3 2" xfId="8378"/>
    <cellStyle name="Output 3 2 2" xfId="8379"/>
    <cellStyle name="Output 3 2 3" xfId="8380"/>
    <cellStyle name="Output 4" xfId="2556"/>
    <cellStyle name="Output 4 2" xfId="8381"/>
    <cellStyle name="Output 4 2 2" xfId="8382"/>
    <cellStyle name="Output 4 2 3" xfId="8383"/>
    <cellStyle name="Output 5" xfId="2557"/>
    <cellStyle name="Output 6" xfId="2558"/>
    <cellStyle name="Output 6 2" xfId="8384"/>
    <cellStyle name="Output 6 3" xfId="8385"/>
    <cellStyle name="Output 7" xfId="2559"/>
    <cellStyle name="Output 8" xfId="2560"/>
    <cellStyle name="Output 9" xfId="2561"/>
    <cellStyle name="Parastais_darbu daudzumi Ziepniekkalna mezgls draft 15-11-2007" xfId="2562"/>
    <cellStyle name="Paskaidrojošs teksts" xfId="2563"/>
    <cellStyle name="Pārbaudes šūna" xfId="2564"/>
    <cellStyle name="Piezīme" xfId="2565"/>
    <cellStyle name="Piezīme 2" xfId="4102"/>
    <cellStyle name="Piezīme 3" xfId="2922"/>
    <cellStyle name="Saistītā šūna" xfId="2566"/>
    <cellStyle name="Slikts" xfId="2567"/>
    <cellStyle name="Style 1" xfId="2568"/>
    <cellStyle name="Title" xfId="2569"/>
    <cellStyle name="Title 10" xfId="2570"/>
    <cellStyle name="Title 11" xfId="2571"/>
    <cellStyle name="Title 12" xfId="2572"/>
    <cellStyle name="Title 13" xfId="2573"/>
    <cellStyle name="Title 14" xfId="2574"/>
    <cellStyle name="Title 15" xfId="2575"/>
    <cellStyle name="Title 16" xfId="2576"/>
    <cellStyle name="Title 17" xfId="2577"/>
    <cellStyle name="Title 18" xfId="2578"/>
    <cellStyle name="Title 19" xfId="2579"/>
    <cellStyle name="Title 2" xfId="2580"/>
    <cellStyle name="Title 2 2" xfId="2581"/>
    <cellStyle name="Title 2 3" xfId="2582"/>
    <cellStyle name="Title 20" xfId="2583"/>
    <cellStyle name="Title 21" xfId="2584"/>
    <cellStyle name="Title 21 2" xfId="2585"/>
    <cellStyle name="Title 21 2 2" xfId="3442"/>
    <cellStyle name="Title 22" xfId="2586"/>
    <cellStyle name="Title 22 2" xfId="4103"/>
    <cellStyle name="Title 3" xfId="2587"/>
    <cellStyle name="Title 4" xfId="2588"/>
    <cellStyle name="Title 5" xfId="2589"/>
    <cellStyle name="Title 6" xfId="2590"/>
    <cellStyle name="Title 7" xfId="2591"/>
    <cellStyle name="Title 8" xfId="2592"/>
    <cellStyle name="Title 9" xfId="2593"/>
    <cellStyle name="Total" xfId="2594"/>
    <cellStyle name="Total 10" xfId="2595"/>
    <cellStyle name="Total 11" xfId="2596"/>
    <cellStyle name="Total 12" xfId="2597"/>
    <cellStyle name="Total 13" xfId="2598"/>
    <cellStyle name="Total 14" xfId="2599"/>
    <cellStyle name="Total 15" xfId="2600"/>
    <cellStyle name="Total 16" xfId="2601"/>
    <cellStyle name="Total 17" xfId="2602"/>
    <cellStyle name="Total 18" xfId="2603"/>
    <cellStyle name="Total 19" xfId="2604"/>
    <cellStyle name="Total 2" xfId="2605"/>
    <cellStyle name="Total 2 2" xfId="2606"/>
    <cellStyle name="Total 2 2 2" xfId="8386"/>
    <cellStyle name="Total 2 2 3" xfId="8387"/>
    <cellStyle name="Total 2 3" xfId="2607"/>
    <cellStyle name="Total 20" xfId="2608"/>
    <cellStyle name="Total 21" xfId="2609"/>
    <cellStyle name="Total 21 2" xfId="2610"/>
    <cellStyle name="Total 21 2 2" xfId="3443"/>
    <cellStyle name="Total 21 3" xfId="5806"/>
    <cellStyle name="Total 22" xfId="2611"/>
    <cellStyle name="Total 22 2" xfId="4104"/>
    <cellStyle name="Total 23" xfId="2612"/>
    <cellStyle name="Total 23 2" xfId="5807"/>
    <cellStyle name="Total 23 3" xfId="3444"/>
    <cellStyle name="Total 3" xfId="2613"/>
    <cellStyle name="Total 3 2" xfId="8388"/>
    <cellStyle name="Total 3 2 2" xfId="8389"/>
    <cellStyle name="Total 3 2 3" xfId="8390"/>
    <cellStyle name="Total 4" xfId="2614"/>
    <cellStyle name="Total 4 2" xfId="8391"/>
    <cellStyle name="Total 4 2 2" xfId="8392"/>
    <cellStyle name="Total 4 2 3" xfId="8393"/>
    <cellStyle name="Total 5" xfId="2615"/>
    <cellStyle name="Total 6" xfId="2616"/>
    <cellStyle name="Total 6 2" xfId="8394"/>
    <cellStyle name="Total 6 3" xfId="8395"/>
    <cellStyle name="Total 7" xfId="2617"/>
    <cellStyle name="Total 8" xfId="2618"/>
    <cellStyle name="Total 9" xfId="2619"/>
    <cellStyle name="Virsraksts 1" xfId="2620"/>
    <cellStyle name="Virsraksts 2" xfId="2621"/>
    <cellStyle name="Virsraksts 3" xfId="2622"/>
    <cellStyle name="Virsraksts 4" xfId="2623"/>
    <cellStyle name="Warning Text" xfId="2624"/>
    <cellStyle name="Warning Text 10" xfId="2625"/>
    <cellStyle name="Warning Text 11" xfId="2626"/>
    <cellStyle name="Warning Text 12" xfId="2627"/>
    <cellStyle name="Warning Text 13" xfId="2628"/>
    <cellStyle name="Warning Text 14" xfId="2629"/>
    <cellStyle name="Warning Text 15" xfId="2630"/>
    <cellStyle name="Warning Text 16" xfId="2631"/>
    <cellStyle name="Warning Text 17" xfId="2632"/>
    <cellStyle name="Warning Text 18" xfId="2633"/>
    <cellStyle name="Warning Text 19" xfId="2634"/>
    <cellStyle name="Warning Text 2" xfId="2635"/>
    <cellStyle name="Warning Text 2 2" xfId="2636"/>
    <cellStyle name="Warning Text 2 3" xfId="2637"/>
    <cellStyle name="Warning Text 20" xfId="2638"/>
    <cellStyle name="Warning Text 21" xfId="2639"/>
    <cellStyle name="Warning Text 21 2" xfId="2640"/>
    <cellStyle name="Warning Text 21 2 2" xfId="3445"/>
    <cellStyle name="Warning Text 21 3" xfId="5808"/>
    <cellStyle name="Warning Text 22" xfId="2641"/>
    <cellStyle name="Warning Text 22 2" xfId="4105"/>
    <cellStyle name="Warning Text 23" xfId="2642"/>
    <cellStyle name="Warning Text 23 2" xfId="5809"/>
    <cellStyle name="Warning Text 23 3" xfId="3446"/>
    <cellStyle name="Warning Text 3" xfId="2643"/>
    <cellStyle name="Warning Text 4" xfId="2644"/>
    <cellStyle name="Warning Text 5" xfId="2645"/>
    <cellStyle name="Warning Text 6" xfId="2646"/>
    <cellStyle name="Warning Text 7" xfId="2647"/>
    <cellStyle name="Warning Text 8" xfId="2648"/>
    <cellStyle name="Warning Text 9" xfId="2649"/>
    <cellStyle name="Акцент1" xfId="2650"/>
    <cellStyle name="Акцент2" xfId="2651"/>
    <cellStyle name="Акцент3" xfId="2652"/>
    <cellStyle name="Акцент4" xfId="2653"/>
    <cellStyle name="Акцент5" xfId="2654"/>
    <cellStyle name="Акцент6" xfId="2655"/>
    <cellStyle name="Ввод " xfId="2656"/>
    <cellStyle name="Вывод" xfId="2657"/>
    <cellStyle name="Вычисление" xfId="2658"/>
    <cellStyle name="Заголовок 1" xfId="2659"/>
    <cellStyle name="Заголовок 2" xfId="2660"/>
    <cellStyle name="Заголовок 3" xfId="2661"/>
    <cellStyle name="Заголовок 4" xfId="2662"/>
    <cellStyle name="Итог" xfId="2663"/>
    <cellStyle name="Контрольная ячейка" xfId="2664"/>
    <cellStyle name="Название" xfId="2665"/>
    <cellStyle name="Нейтральный" xfId="2666"/>
    <cellStyle name="Обычный 2" xfId="3447"/>
    <cellStyle name="Обычный 3" xfId="3448"/>
    <cellStyle name="Плохой" xfId="2667"/>
    <cellStyle name="Пояснение" xfId="2668"/>
    <cellStyle name="Примечание" xfId="2669"/>
    <cellStyle name="Связанная ячейка" xfId="2670"/>
    <cellStyle name="Текст предупреждения" xfId="2671"/>
    <cellStyle name="Хороший" xfId="26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10"/>
  <sheetViews>
    <sheetView workbookViewId="0">
      <selection activeCell="D43" sqref="D43"/>
    </sheetView>
  </sheetViews>
  <sheetFormatPr defaultColWidth="9.140625" defaultRowHeight="12.75" x14ac:dyDescent="0.2"/>
  <cols>
    <col min="1" max="1" width="6.5703125" style="46" customWidth="1"/>
    <col min="2" max="2" width="70.85546875" style="47" customWidth="1"/>
    <col min="3" max="3" width="10.5703125" style="43" customWidth="1"/>
  </cols>
  <sheetData>
    <row r="1" spans="1:3" x14ac:dyDescent="0.2">
      <c r="A1" s="24"/>
      <c r="B1" s="17"/>
    </row>
    <row r="2" spans="1:3" x14ac:dyDescent="0.2">
      <c r="A2" s="24"/>
      <c r="B2" s="17"/>
    </row>
    <row r="3" spans="1:3" ht="15.75" customHeight="1" x14ac:dyDescent="0.2">
      <c r="A3" s="123" t="s">
        <v>0</v>
      </c>
      <c r="B3" s="125" t="s">
        <v>110</v>
      </c>
      <c r="C3" s="126" t="s">
        <v>111</v>
      </c>
    </row>
    <row r="4" spans="1:3" x14ac:dyDescent="0.2">
      <c r="A4" s="124"/>
      <c r="B4" s="125"/>
      <c r="C4" s="126"/>
    </row>
    <row r="5" spans="1:3" ht="12.75" customHeight="1" x14ac:dyDescent="0.2">
      <c r="A5" s="1">
        <v>1</v>
      </c>
      <c r="B5" s="44" t="s">
        <v>112</v>
      </c>
      <c r="C5" s="45">
        <v>2</v>
      </c>
    </row>
    <row r="6" spans="1:3" x14ac:dyDescent="0.2">
      <c r="A6" s="1">
        <v>2</v>
      </c>
      <c r="B6" s="44" t="s">
        <v>113</v>
      </c>
      <c r="C6" s="45">
        <v>3</v>
      </c>
    </row>
    <row r="7" spans="1:3" x14ac:dyDescent="0.2">
      <c r="A7" s="1">
        <v>3</v>
      </c>
      <c r="B7" s="44" t="s">
        <v>11</v>
      </c>
      <c r="C7" s="45">
        <v>4</v>
      </c>
    </row>
    <row r="8" spans="1:3" x14ac:dyDescent="0.2">
      <c r="A8" s="1">
        <v>4</v>
      </c>
      <c r="B8" s="44" t="s">
        <v>45</v>
      </c>
      <c r="C8" s="45">
        <v>5</v>
      </c>
    </row>
    <row r="9" spans="1:3" x14ac:dyDescent="0.2">
      <c r="A9" s="1">
        <v>5</v>
      </c>
      <c r="B9" s="44" t="s">
        <v>114</v>
      </c>
      <c r="C9" s="66" t="s">
        <v>270</v>
      </c>
    </row>
    <row r="10" spans="1:3" x14ac:dyDescent="0.2">
      <c r="A10" s="1">
        <v>6</v>
      </c>
      <c r="B10" s="44" t="s">
        <v>148</v>
      </c>
      <c r="C10" s="66" t="s">
        <v>272</v>
      </c>
    </row>
  </sheetData>
  <mergeCells count="3">
    <mergeCell ref="A3:A4"/>
    <mergeCell ref="B3:B4"/>
    <mergeCell ref="C3:C4"/>
  </mergeCells>
  <printOptions horizontalCentered="1"/>
  <pageMargins left="0.196850393700787" right="0.196850393700787" top="0.78740157480314998" bottom="0.98425196850393704" header="0.511811023622047" footer="0.47244094488188998"/>
  <pageSetup paperSize="9" firstPageNumber="2" orientation="portrait" useFirstPageNumber="1" r:id="rId1"/>
  <headerFooter scaleWithDoc="0" alignWithMargins="0">
    <oddHeader>&amp;C&amp;"Arial,Bold"&amp;12Saturs</oddHeader>
    <oddFooter xml:space="preserve">&amp;C &amp;RLapa: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H22"/>
  <sheetViews>
    <sheetView tabSelected="1" workbookViewId="0">
      <selection activeCell="H36" sqref="H36"/>
    </sheetView>
  </sheetViews>
  <sheetFormatPr defaultColWidth="9.140625" defaultRowHeight="12.75" x14ac:dyDescent="0.2"/>
  <cols>
    <col min="1" max="1" width="6.7109375" customWidth="1"/>
    <col min="2" max="2" width="80.7109375" customWidth="1"/>
    <col min="3" max="3" width="20.7109375" customWidth="1"/>
    <col min="4" max="4" width="10" hidden="1" customWidth="1"/>
    <col min="5" max="5" width="11.7109375" hidden="1" customWidth="1"/>
    <col min="7" max="7" width="12" customWidth="1"/>
  </cols>
  <sheetData>
    <row r="2" spans="1:8" x14ac:dyDescent="0.2">
      <c r="C2" s="19"/>
    </row>
    <row r="3" spans="1:8" ht="15.75" x14ac:dyDescent="0.2">
      <c r="A3" s="127" t="s">
        <v>11</v>
      </c>
      <c r="B3" s="128"/>
      <c r="C3" s="128"/>
      <c r="D3" s="5"/>
    </row>
    <row r="4" spans="1:8" x14ac:dyDescent="0.2">
      <c r="A4" s="129"/>
      <c r="B4" s="130"/>
      <c r="C4" s="130"/>
      <c r="D4" s="5"/>
    </row>
    <row r="5" spans="1:8" ht="12.75" customHeight="1" x14ac:dyDescent="0.2">
      <c r="A5" s="132" t="str">
        <f>'T-Nr.1.1 (TS-CD)'!A3</f>
        <v>Objekta nosaukums: Autostāvvietu izbūve Komunālajā ielā 6, Ķegumā, Ogres novadā</v>
      </c>
      <c r="B5" s="132"/>
      <c r="C5" s="132"/>
      <c r="D5" s="31"/>
      <c r="E5" s="31"/>
      <c r="F5" s="31"/>
      <c r="G5" s="31"/>
      <c r="H5" s="31"/>
    </row>
    <row r="6" spans="1:8" ht="12.75" customHeight="1" x14ac:dyDescent="0.2">
      <c r="A6" s="24" t="str">
        <f>'T-Nr.1.1 (TS-CD)'!A4</f>
        <v>Būves nosaukums: Iela</v>
      </c>
      <c r="B6" s="20"/>
      <c r="C6" s="20"/>
      <c r="D6" s="17"/>
      <c r="E6" s="5"/>
    </row>
    <row r="7" spans="1:8" ht="12.75" customHeight="1" x14ac:dyDescent="0.2">
      <c r="A7" s="133" t="str">
        <f>'T-Nr.1.1 (TS-CD)'!A5</f>
        <v>Objekta adrese: Komunālā iela, Ķegums, Ogres novads</v>
      </c>
      <c r="B7" s="133"/>
      <c r="C7" s="133"/>
      <c r="D7" s="20"/>
      <c r="E7" s="5"/>
    </row>
    <row r="8" spans="1:8" ht="12.75" customHeight="1" x14ac:dyDescent="0.2">
      <c r="A8" s="62" t="str">
        <f>'T-Nr.1.1 (TS-CD)'!A6</f>
        <v>Pasūtījuma Nr. 5-1.2/2026-24</v>
      </c>
      <c r="B8" s="20"/>
      <c r="C8" s="20"/>
      <c r="D8" s="20"/>
      <c r="E8" s="5"/>
    </row>
    <row r="9" spans="1:8" x14ac:dyDescent="0.2">
      <c r="A9" s="18"/>
      <c r="B9" s="33"/>
      <c r="C9" s="33" t="str">
        <f>'T-Nr.1.1 (TS-CD)'!L8</f>
        <v>Tāme sastādīta 2026. gada 8.jūnijā</v>
      </c>
      <c r="D9" s="5"/>
    </row>
    <row r="10" spans="1:8" x14ac:dyDescent="0.2">
      <c r="A10" s="5"/>
      <c r="B10" s="5"/>
      <c r="C10" s="5"/>
      <c r="D10" s="5"/>
    </row>
    <row r="11" spans="1:8" x14ac:dyDescent="0.2">
      <c r="A11" s="131" t="s">
        <v>0</v>
      </c>
      <c r="B11" s="131" t="s">
        <v>10</v>
      </c>
      <c r="C11" s="131" t="s">
        <v>29</v>
      </c>
      <c r="D11" s="5"/>
    </row>
    <row r="12" spans="1:8" x14ac:dyDescent="0.2">
      <c r="A12" s="131"/>
      <c r="B12" s="131"/>
      <c r="C12" s="131"/>
      <c r="D12" s="5"/>
    </row>
    <row r="13" spans="1:8" x14ac:dyDescent="0.2">
      <c r="A13" s="4">
        <v>1</v>
      </c>
      <c r="B13" s="4">
        <v>2</v>
      </c>
      <c r="C13" s="4">
        <v>3</v>
      </c>
      <c r="D13" s="5"/>
    </row>
    <row r="14" spans="1:8" ht="20.25" customHeight="1" x14ac:dyDescent="0.2">
      <c r="A14" s="4">
        <v>1</v>
      </c>
      <c r="B14" s="32" t="s">
        <v>264</v>
      </c>
      <c r="C14" s="28">
        <f>'K-Nr.1'!D20</f>
        <v>0</v>
      </c>
      <c r="D14" s="16">
        <v>6142700.0199999996</v>
      </c>
      <c r="E14" s="16">
        <f>D14-C14</f>
        <v>6142700.0199999996</v>
      </c>
    </row>
    <row r="15" spans="1:8" ht="15" customHeight="1" x14ac:dyDescent="0.2">
      <c r="A15" s="4"/>
      <c r="B15" s="15"/>
      <c r="C15" s="28"/>
      <c r="D15" s="16">
        <v>431549.657121</v>
      </c>
      <c r="E15" s="16">
        <f>D15-C15</f>
        <v>431549.657121</v>
      </c>
    </row>
    <row r="16" spans="1:8" x14ac:dyDescent="0.2">
      <c r="A16" s="4"/>
      <c r="B16" s="6" t="s">
        <v>8</v>
      </c>
      <c r="C16" s="29">
        <f>SUM(C14:C15)</f>
        <v>0</v>
      </c>
      <c r="D16" s="5"/>
      <c r="G16" s="21"/>
      <c r="H16" s="19"/>
    </row>
    <row r="17" spans="1:7" x14ac:dyDescent="0.2">
      <c r="A17" s="4"/>
      <c r="B17" s="6" t="s">
        <v>28</v>
      </c>
      <c r="C17" s="29">
        <f>C16*0.21</f>
        <v>0</v>
      </c>
      <c r="D17" s="5"/>
      <c r="G17" s="21"/>
    </row>
    <row r="18" spans="1:7" x14ac:dyDescent="0.2">
      <c r="A18" s="4"/>
      <c r="B18" s="6" t="s">
        <v>21</v>
      </c>
      <c r="C18" s="29">
        <f>C16+C17</f>
        <v>0</v>
      </c>
      <c r="D18" s="16">
        <v>9873935.3800000008</v>
      </c>
      <c r="E18" s="16">
        <f>D18-C18</f>
        <v>9873935.3800000008</v>
      </c>
      <c r="G18" s="21"/>
    </row>
    <row r="19" spans="1:7" x14ac:dyDescent="0.2">
      <c r="A19" s="7"/>
      <c r="B19" s="8"/>
      <c r="C19" s="7"/>
      <c r="D19" s="5"/>
    </row>
    <row r="20" spans="1:7" x14ac:dyDescent="0.2">
      <c r="A20" s="7"/>
      <c r="B20" s="11"/>
      <c r="C20" s="12"/>
      <c r="D20" s="5"/>
    </row>
    <row r="21" spans="1:7" x14ac:dyDescent="0.2">
      <c r="A21" s="7"/>
      <c r="B21" s="22" t="s">
        <v>107</v>
      </c>
      <c r="C21" s="22" t="s">
        <v>108</v>
      </c>
      <c r="D21" s="5"/>
    </row>
    <row r="22" spans="1:7" x14ac:dyDescent="0.2">
      <c r="A22" s="7"/>
      <c r="B22" s="22" t="s">
        <v>109</v>
      </c>
      <c r="C22" s="22" t="s">
        <v>109</v>
      </c>
      <c r="D22" s="5"/>
    </row>
  </sheetData>
  <mergeCells count="7">
    <mergeCell ref="A3:C3"/>
    <mergeCell ref="A4:C4"/>
    <mergeCell ref="A11:A12"/>
    <mergeCell ref="B11:B12"/>
    <mergeCell ref="C11:C12"/>
    <mergeCell ref="A5:C5"/>
    <mergeCell ref="A7:C7"/>
  </mergeCells>
  <printOptions horizontalCentered="1"/>
  <pageMargins left="0.74803149606299202" right="0.74803149606299202" top="0.98425196850393704" bottom="0.98425196850393704" header="0.511811023622047" footer="0.47244094488188998"/>
  <pageSetup paperSize="9" firstPageNumber="4" orientation="landscape" useFirstPageNumber="1" r:id="rId1"/>
  <headerFooter scaleWithDoc="0" alignWithMargins="0">
    <oddHeader xml:space="preserve">&amp;RAPSTIPRINU
_______________________
(Pasūtītāja paraksts un tā atšifrējums)
Z.V.
________.gada____._____________
</oddHeader>
    <oddFooter xml:space="preserve">&amp;C &amp;RLapa: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28"/>
  <sheetViews>
    <sheetView workbookViewId="0">
      <selection activeCell="P7" sqref="P7"/>
    </sheetView>
  </sheetViews>
  <sheetFormatPr defaultColWidth="9.140625" defaultRowHeight="12.75" x14ac:dyDescent="0.2"/>
  <cols>
    <col min="1" max="2" width="5.7109375" style="5" customWidth="1"/>
    <col min="3" max="3" width="52.85546875" style="5" customWidth="1"/>
    <col min="4" max="4" width="10.7109375" style="5" customWidth="1"/>
    <col min="5" max="5" width="8.7109375" style="5" customWidth="1"/>
    <col min="6" max="6" width="12" style="5" customWidth="1"/>
    <col min="7" max="7" width="8.7109375" style="5" customWidth="1"/>
    <col min="8" max="8" width="7.28515625" style="5" customWidth="1"/>
    <col min="9" max="16384" width="9.140625" style="5"/>
  </cols>
  <sheetData>
    <row r="1" spans="1:10" ht="36.75" customHeight="1" x14ac:dyDescent="0.2">
      <c r="A1" s="127" t="s">
        <v>45</v>
      </c>
      <c r="B1" s="127"/>
      <c r="C1" s="127"/>
      <c r="D1" s="127"/>
      <c r="E1" s="127"/>
      <c r="F1" s="127"/>
      <c r="G1" s="127"/>
      <c r="H1" s="127"/>
    </row>
    <row r="2" spans="1:10" ht="14.1" customHeight="1" x14ac:dyDescent="0.2">
      <c r="A2" s="129"/>
      <c r="B2" s="129"/>
      <c r="C2" s="129"/>
      <c r="D2" s="129"/>
      <c r="E2" s="129"/>
      <c r="F2" s="129"/>
      <c r="G2" s="129"/>
      <c r="H2" s="129"/>
    </row>
    <row r="3" spans="1:10" customFormat="1" ht="12.75" customHeight="1" x14ac:dyDescent="0.2">
      <c r="A3" s="132" t="str">
        <f>'T-Nr.1.1 (TS-CD)'!A3</f>
        <v>Objekta nosaukums: Autostāvvietu izbūve Komunālajā ielā 6, Ķegumā, Ogres novadā</v>
      </c>
      <c r="B3" s="132"/>
      <c r="C3" s="132"/>
      <c r="D3" s="132"/>
      <c r="E3" s="132"/>
      <c r="F3" s="132"/>
      <c r="G3" s="132"/>
      <c r="H3" s="132"/>
    </row>
    <row r="4" spans="1:10" customFormat="1" ht="12.75" customHeight="1" x14ac:dyDescent="0.2">
      <c r="A4" s="24" t="str">
        <f>'T-Nr.1.1 (TS-CD)'!A4</f>
        <v>Būves nosaukums: Iela</v>
      </c>
      <c r="B4" s="20"/>
      <c r="C4" s="20"/>
      <c r="D4" s="17"/>
      <c r="E4" s="5"/>
    </row>
    <row r="5" spans="1:10" customFormat="1" ht="12.75" customHeight="1" x14ac:dyDescent="0.2">
      <c r="A5" s="133" t="str">
        <f>'T-Nr.1.1 (TS-CD)'!A5</f>
        <v>Objekta adrese: Komunālā iela, Ķegums, Ogres novads</v>
      </c>
      <c r="B5" s="133"/>
      <c r="C5" s="133"/>
      <c r="D5" s="133"/>
      <c r="E5" s="133"/>
      <c r="F5" s="133"/>
      <c r="G5" s="133"/>
      <c r="H5" s="133"/>
    </row>
    <row r="6" spans="1:10" customFormat="1" ht="12.75" customHeight="1" x14ac:dyDescent="0.2">
      <c r="A6" s="62" t="str">
        <f>'T-Nr.1.1 (TS-CD)'!A6</f>
        <v>Pasūtījuma Nr. 5-1.2/2026-24</v>
      </c>
      <c r="B6" s="20"/>
      <c r="C6" s="20"/>
      <c r="D6" s="20"/>
      <c r="E6" s="5"/>
    </row>
    <row r="7" spans="1:10" ht="14.1" customHeight="1" x14ac:dyDescent="0.2">
      <c r="A7" s="18"/>
      <c r="B7" s="18"/>
      <c r="C7" s="25" t="s">
        <v>27</v>
      </c>
      <c r="D7" s="26">
        <f>D20</f>
        <v>0</v>
      </c>
      <c r="E7" s="20"/>
      <c r="F7" s="20"/>
      <c r="G7" s="20"/>
      <c r="H7" s="20"/>
    </row>
    <row r="8" spans="1:10" ht="14.1" customHeight="1" x14ac:dyDescent="0.2">
      <c r="A8" s="18"/>
      <c r="B8" s="18"/>
      <c r="C8" s="25" t="s">
        <v>18</v>
      </c>
      <c r="D8" s="26">
        <f>H16</f>
        <v>0</v>
      </c>
      <c r="E8" s="20"/>
      <c r="F8" s="20"/>
      <c r="G8" s="27"/>
      <c r="H8" s="20"/>
    </row>
    <row r="9" spans="1:10" ht="14.1" customHeight="1" x14ac:dyDescent="0.2">
      <c r="A9" s="18"/>
      <c r="B9" s="18"/>
      <c r="C9" s="25"/>
      <c r="D9" s="37" t="str">
        <f>'T-Nr.1.1 (TS-CD)'!L8</f>
        <v>Tāme sastādīta 2026. gada 8.jūnijā</v>
      </c>
      <c r="E9" s="23"/>
      <c r="F9" s="23"/>
      <c r="G9" s="20"/>
      <c r="H9" s="20"/>
    </row>
    <row r="11" spans="1:10" ht="12.75" customHeight="1" x14ac:dyDescent="0.2">
      <c r="A11" s="135" t="s">
        <v>0</v>
      </c>
      <c r="B11" s="135" t="s">
        <v>38</v>
      </c>
      <c r="C11" s="135" t="s">
        <v>43</v>
      </c>
      <c r="D11" s="135" t="s">
        <v>44</v>
      </c>
      <c r="E11" s="134" t="s">
        <v>9</v>
      </c>
      <c r="F11" s="134"/>
      <c r="G11" s="134"/>
      <c r="H11" s="136" t="s">
        <v>42</v>
      </c>
    </row>
    <row r="12" spans="1:10" ht="39.950000000000003" customHeight="1" x14ac:dyDescent="0.2">
      <c r="A12" s="135"/>
      <c r="B12" s="135"/>
      <c r="C12" s="135"/>
      <c r="D12" s="135"/>
      <c r="E12" s="4" t="s">
        <v>24</v>
      </c>
      <c r="F12" s="4" t="s">
        <v>39</v>
      </c>
      <c r="G12" s="4" t="s">
        <v>25</v>
      </c>
      <c r="H12" s="137"/>
    </row>
    <row r="13" spans="1:10" ht="13.7" customHeight="1" x14ac:dyDescent="0.2">
      <c r="A13" s="4">
        <v>1</v>
      </c>
      <c r="B13" s="4">
        <v>2</v>
      </c>
      <c r="C13" s="4">
        <v>3</v>
      </c>
      <c r="D13" s="4">
        <v>4</v>
      </c>
      <c r="E13" s="4">
        <v>5</v>
      </c>
      <c r="F13" s="4">
        <v>6</v>
      </c>
      <c r="G13" s="4">
        <v>7</v>
      </c>
      <c r="H13" s="4">
        <v>8</v>
      </c>
    </row>
    <row r="14" spans="1:10" ht="13.5" customHeight="1" x14ac:dyDescent="0.2">
      <c r="A14" s="3">
        <v>1</v>
      </c>
      <c r="B14" s="51" t="s">
        <v>46</v>
      </c>
      <c r="C14" s="52" t="s">
        <v>84</v>
      </c>
      <c r="D14" s="40">
        <f>SUM(E14:G14)</f>
        <v>0</v>
      </c>
      <c r="E14" s="39">
        <f>'T-Nr.1.1 (TS-CD)'!M94</f>
        <v>0</v>
      </c>
      <c r="F14" s="39">
        <f>'T-Nr.1.1 (TS-CD)'!N94</f>
        <v>0</v>
      </c>
      <c r="G14" s="39">
        <f>'T-Nr.1.1 (TS-CD)'!O94</f>
        <v>0</v>
      </c>
      <c r="H14" s="39">
        <f>'T-Nr.1.1 (TS-CD)'!L93</f>
        <v>0</v>
      </c>
    </row>
    <row r="15" spans="1:10" s="48" customFormat="1" ht="13.5" customHeight="1" x14ac:dyDescent="0.2">
      <c r="A15" s="53">
        <v>2</v>
      </c>
      <c r="B15" s="51" t="s">
        <v>47</v>
      </c>
      <c r="C15" s="52" t="s">
        <v>143</v>
      </c>
      <c r="D15" s="54">
        <f>SUM(E15:G15)</f>
        <v>0</v>
      </c>
      <c r="E15" s="38">
        <f>'T-Nr.1.2 (ELT_Apgaismojums)'!M40</f>
        <v>0</v>
      </c>
      <c r="F15" s="38">
        <f>'T-Nr.1.2 (ELT_Apgaismojums)'!N40</f>
        <v>0</v>
      </c>
      <c r="G15" s="38">
        <f>'T-Nr.1.2 (ELT_Apgaismojums)'!O40</f>
        <v>0</v>
      </c>
      <c r="H15" s="38">
        <f>'T-Nr.1.2 (ELT_Apgaismojums)'!L39</f>
        <v>0</v>
      </c>
    </row>
    <row r="16" spans="1:10" ht="13.7" customHeight="1" x14ac:dyDescent="0.2">
      <c r="A16" s="4"/>
      <c r="B16" s="4"/>
      <c r="C16" s="6" t="s">
        <v>183</v>
      </c>
      <c r="D16" s="41">
        <f>SUM(D14:D15)</f>
        <v>0</v>
      </c>
      <c r="E16" s="41">
        <f>SUM(E14:E15)</f>
        <v>0</v>
      </c>
      <c r="F16" s="41">
        <f>SUM(F14:F15)</f>
        <v>0</v>
      </c>
      <c r="G16" s="41">
        <f>SUM(G14:G15)</f>
        <v>0</v>
      </c>
      <c r="H16" s="41">
        <f>SUM(H14:H15)</f>
        <v>0</v>
      </c>
      <c r="J16" s="34"/>
    </row>
    <row r="17" spans="1:8" ht="13.7" customHeight="1" x14ac:dyDescent="0.2">
      <c r="A17" s="4"/>
      <c r="B17" s="4"/>
      <c r="C17" s="6" t="s">
        <v>20</v>
      </c>
      <c r="D17" s="41">
        <f>D16*0.06</f>
        <v>0</v>
      </c>
      <c r="E17" s="42"/>
      <c r="F17" s="41"/>
      <c r="G17" s="41"/>
      <c r="H17" s="41"/>
    </row>
    <row r="18" spans="1:8" ht="13.7" customHeight="1" x14ac:dyDescent="0.2">
      <c r="A18" s="4"/>
      <c r="B18" s="4"/>
      <c r="C18" s="6" t="s">
        <v>31</v>
      </c>
      <c r="D18" s="41">
        <f>D17*0.15</f>
        <v>0</v>
      </c>
      <c r="E18" s="42"/>
      <c r="F18" s="41"/>
      <c r="G18" s="41"/>
      <c r="H18" s="41"/>
    </row>
    <row r="19" spans="1:8" ht="13.7" customHeight="1" x14ac:dyDescent="0.2">
      <c r="A19" s="4"/>
      <c r="B19" s="4"/>
      <c r="C19" s="6" t="s">
        <v>36</v>
      </c>
      <c r="D19" s="41">
        <f>D16*0.03</f>
        <v>0</v>
      </c>
      <c r="E19" s="42"/>
      <c r="F19" s="41"/>
      <c r="G19" s="41"/>
      <c r="H19" s="41"/>
    </row>
    <row r="20" spans="1:8" ht="13.7" customHeight="1" x14ac:dyDescent="0.2">
      <c r="A20" s="4"/>
      <c r="B20" s="4"/>
      <c r="C20" s="6" t="s">
        <v>8</v>
      </c>
      <c r="D20" s="41">
        <f>SUM(D16:D19)-D18</f>
        <v>0</v>
      </c>
      <c r="E20" s="42"/>
      <c r="F20" s="41"/>
      <c r="G20" s="41"/>
      <c r="H20" s="41"/>
    </row>
    <row r="21" spans="1:8" ht="14.1" customHeight="1" x14ac:dyDescent="0.2">
      <c r="A21" s="7"/>
      <c r="B21" s="7"/>
      <c r="C21" s="8"/>
      <c r="D21" s="7"/>
      <c r="E21" s="7"/>
      <c r="F21" s="9"/>
      <c r="G21" s="9"/>
      <c r="H21" s="9"/>
    </row>
    <row r="22" spans="1:8" ht="14.1" customHeight="1" x14ac:dyDescent="0.2">
      <c r="A22" s="7"/>
      <c r="B22" s="7"/>
      <c r="C22" s="11"/>
      <c r="D22" s="12"/>
      <c r="E22" s="12"/>
      <c r="F22" s="13"/>
      <c r="G22" s="13"/>
      <c r="H22" s="13"/>
    </row>
    <row r="23" spans="1:8" ht="14.1" customHeight="1" x14ac:dyDescent="0.2">
      <c r="A23" s="7"/>
      <c r="B23" s="7"/>
      <c r="C23" s="22" t="s">
        <v>107</v>
      </c>
      <c r="D23" s="14"/>
      <c r="E23" s="30"/>
      <c r="F23" s="22" t="s">
        <v>108</v>
      </c>
      <c r="G23" s="30"/>
      <c r="H23" s="30"/>
    </row>
    <row r="24" spans="1:8" ht="14.1" customHeight="1" x14ac:dyDescent="0.2">
      <c r="A24" s="7"/>
      <c r="B24" s="7"/>
      <c r="C24" s="22" t="s">
        <v>109</v>
      </c>
      <c r="D24" s="14"/>
      <c r="E24" s="30"/>
      <c r="F24" s="22" t="s">
        <v>109</v>
      </c>
      <c r="G24" s="30"/>
      <c r="H24" s="30"/>
    </row>
    <row r="25" spans="1:8" ht="14.1" customHeight="1" x14ac:dyDescent="0.2">
      <c r="A25" s="7"/>
      <c r="B25" s="7"/>
      <c r="C25" s="30"/>
      <c r="D25" s="30"/>
      <c r="E25" s="30"/>
      <c r="F25" s="30"/>
      <c r="G25" s="14"/>
      <c r="H25" s="14"/>
    </row>
    <row r="26" spans="1:8" ht="14.1" customHeight="1" x14ac:dyDescent="0.2">
      <c r="D26" s="10"/>
      <c r="E26" s="10"/>
      <c r="H26" s="10"/>
    </row>
    <row r="27" spans="1:8" ht="14.1" customHeight="1" x14ac:dyDescent="0.2">
      <c r="D27" s="10"/>
      <c r="E27" s="10"/>
      <c r="H27" s="10"/>
    </row>
    <row r="28" spans="1:8" x14ac:dyDescent="0.2">
      <c r="D28" s="10"/>
      <c r="E28" s="10"/>
      <c r="H28" s="10"/>
    </row>
  </sheetData>
  <mergeCells count="10">
    <mergeCell ref="E11:G11"/>
    <mergeCell ref="C11:C12"/>
    <mergeCell ref="D11:D12"/>
    <mergeCell ref="A1:H1"/>
    <mergeCell ref="A11:A12"/>
    <mergeCell ref="A2:H2"/>
    <mergeCell ref="H11:H12"/>
    <mergeCell ref="B11:B12"/>
    <mergeCell ref="A3:H3"/>
    <mergeCell ref="A5:H5"/>
  </mergeCells>
  <printOptions horizontalCentered="1"/>
  <pageMargins left="0.196850393700787" right="0.196850393700787" top="1.1811023622047201" bottom="0.98425196850393704" header="0.78740157480314998" footer="0.47244094488188998"/>
  <pageSetup paperSize="9" firstPageNumber="5" orientation="landscape" useFirstPageNumber="1" r:id="rId1"/>
  <headerFooter scaleWithDoc="0" alignWithMargins="0">
    <oddFooter xml:space="preserve">&amp;RLapa: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T111"/>
  <sheetViews>
    <sheetView zoomScale="120" zoomScaleNormal="120" workbookViewId="0">
      <pane ySplit="13" topLeftCell="A93" activePane="bottomLeft" state="frozen"/>
      <selection activeCell="C20" sqref="B19:C20"/>
      <selection pane="bottomLeft" activeCell="S90" sqref="S90"/>
    </sheetView>
  </sheetViews>
  <sheetFormatPr defaultColWidth="9.140625" defaultRowHeight="12.75" x14ac:dyDescent="0.2"/>
  <cols>
    <col min="1" max="1" width="5.7109375" style="5" customWidth="1"/>
    <col min="2" max="2" width="46.42578125" style="5" customWidth="1"/>
    <col min="3" max="3" width="8" style="48" customWidth="1"/>
    <col min="4" max="4" width="5" style="5" customWidth="1"/>
    <col min="5" max="5" width="6.7109375" style="63" customWidth="1"/>
    <col min="6" max="6" width="6" style="5" customWidth="1"/>
    <col min="7" max="7" width="5.7109375" style="5" customWidth="1"/>
    <col min="8" max="8" width="6.7109375" style="5" customWidth="1"/>
    <col min="9" max="9" width="6" style="5" customWidth="1"/>
    <col min="10" max="10" width="6.7109375" style="5" customWidth="1"/>
    <col min="11" max="11" width="6.5703125" style="5" customWidth="1"/>
    <col min="12" max="12" width="6.7109375" style="5" customWidth="1"/>
    <col min="13" max="13" width="8.42578125" style="5" customWidth="1"/>
    <col min="14" max="14" width="8.28515625" style="5" customWidth="1"/>
    <col min="15" max="15" width="7.42578125" style="5" customWidth="1"/>
    <col min="16" max="16" width="8.28515625" style="5" customWidth="1"/>
    <col min="17" max="17" width="9.140625" style="154"/>
    <col min="18" max="18" width="9.140625" style="5"/>
    <col min="19" max="19" width="10.140625" style="5" customWidth="1"/>
    <col min="20" max="16384" width="9.140625" style="5"/>
  </cols>
  <sheetData>
    <row r="1" spans="1:17" ht="14.1" customHeight="1" x14ac:dyDescent="0.2">
      <c r="A1" s="127" t="s">
        <v>37</v>
      </c>
      <c r="B1" s="127"/>
      <c r="C1" s="127"/>
      <c r="D1" s="127"/>
      <c r="E1" s="127"/>
      <c r="F1" s="127"/>
      <c r="G1" s="127"/>
      <c r="H1" s="127"/>
      <c r="I1" s="127"/>
      <c r="J1" s="127"/>
      <c r="K1" s="127"/>
      <c r="L1" s="127"/>
      <c r="M1" s="127"/>
      <c r="N1" s="127"/>
      <c r="O1" s="127"/>
      <c r="P1" s="127"/>
    </row>
    <row r="2" spans="1:17" ht="12.75" customHeight="1" x14ac:dyDescent="0.2">
      <c r="A2" s="129" t="s">
        <v>78</v>
      </c>
      <c r="B2" s="129"/>
      <c r="C2" s="129"/>
      <c r="D2" s="129"/>
      <c r="E2" s="129"/>
      <c r="F2" s="129"/>
      <c r="G2" s="129"/>
      <c r="H2" s="129"/>
      <c r="I2" s="129"/>
      <c r="J2" s="129"/>
      <c r="K2" s="129"/>
      <c r="L2" s="129"/>
      <c r="M2" s="129"/>
      <c r="N2" s="129"/>
      <c r="O2" s="129"/>
      <c r="P2" s="129"/>
    </row>
    <row r="3" spans="1:17" customFormat="1" ht="13.5" customHeight="1" x14ac:dyDescent="0.2">
      <c r="A3" s="36" t="s">
        <v>244</v>
      </c>
      <c r="B3" s="24"/>
      <c r="C3" s="35"/>
      <c r="D3" s="35"/>
      <c r="E3" s="35"/>
      <c r="F3" s="35"/>
      <c r="G3" s="35"/>
      <c r="H3" s="35"/>
      <c r="Q3" s="155"/>
    </row>
    <row r="4" spans="1:17" customFormat="1" x14ac:dyDescent="0.2">
      <c r="A4" s="24" t="s">
        <v>267</v>
      </c>
      <c r="B4" s="20"/>
      <c r="C4" s="20"/>
      <c r="D4" s="17"/>
      <c r="E4" s="5"/>
      <c r="Q4" s="155"/>
    </row>
    <row r="5" spans="1:17" customFormat="1" x14ac:dyDescent="0.2">
      <c r="A5" s="24" t="s">
        <v>245</v>
      </c>
      <c r="B5" s="20"/>
      <c r="C5" s="20"/>
      <c r="D5" s="20"/>
      <c r="E5" s="5"/>
      <c r="Q5" s="155"/>
    </row>
    <row r="6" spans="1:17" customFormat="1" x14ac:dyDescent="0.2">
      <c r="A6" s="62" t="s">
        <v>246</v>
      </c>
      <c r="B6" s="20"/>
      <c r="C6" s="20"/>
      <c r="D6" s="20"/>
      <c r="E6" s="5"/>
      <c r="Q6" s="155"/>
    </row>
    <row r="7" spans="1:17" ht="14.1" customHeight="1" x14ac:dyDescent="0.2">
      <c r="A7" s="62" t="s">
        <v>155</v>
      </c>
      <c r="B7" s="20"/>
      <c r="C7" s="20"/>
      <c r="D7" s="20"/>
      <c r="E7" s="20"/>
      <c r="F7" s="20"/>
      <c r="G7" s="20"/>
      <c r="H7" s="17"/>
      <c r="I7" s="62"/>
      <c r="J7" s="143"/>
      <c r="K7" s="143"/>
      <c r="L7" s="17" t="s">
        <v>19</v>
      </c>
      <c r="M7" s="18"/>
      <c r="N7" s="143">
        <f>P94</f>
        <v>0</v>
      </c>
      <c r="O7" s="143"/>
      <c r="P7" s="18" t="s">
        <v>22</v>
      </c>
    </row>
    <row r="8" spans="1:17" ht="12" customHeight="1" x14ac:dyDescent="0.2">
      <c r="A8" s="62"/>
      <c r="B8" s="20"/>
      <c r="C8" s="20"/>
      <c r="D8" s="20"/>
      <c r="E8" s="20"/>
      <c r="F8" s="20"/>
      <c r="G8" s="20"/>
      <c r="H8" s="17"/>
      <c r="I8" s="26"/>
      <c r="J8" s="23"/>
      <c r="K8" s="23"/>
      <c r="L8" s="17" t="s">
        <v>269</v>
      </c>
      <c r="M8" s="18"/>
      <c r="N8" s="18"/>
      <c r="O8" s="18"/>
      <c r="P8" s="18"/>
    </row>
    <row r="9" spans="1:17" ht="1.5" customHeight="1" x14ac:dyDescent="0.2">
      <c r="A9" s="62"/>
      <c r="B9" s="20"/>
      <c r="C9" s="20"/>
      <c r="D9" s="20"/>
      <c r="E9" s="20"/>
      <c r="F9" s="20"/>
      <c r="G9" s="20"/>
      <c r="H9" s="20"/>
      <c r="I9" s="18"/>
      <c r="J9" s="18"/>
      <c r="K9" s="18"/>
      <c r="L9" s="18"/>
      <c r="M9" s="18"/>
      <c r="N9" s="18"/>
      <c r="O9" s="18"/>
      <c r="P9" s="18"/>
    </row>
    <row r="10" spans="1:17" ht="0.75" customHeight="1" x14ac:dyDescent="0.2"/>
    <row r="11" spans="1:17" ht="12.75" customHeight="1" x14ac:dyDescent="0.2">
      <c r="A11" s="135" t="s">
        <v>0</v>
      </c>
      <c r="B11" s="135" t="s">
        <v>41</v>
      </c>
      <c r="C11" s="146" t="s">
        <v>102</v>
      </c>
      <c r="D11" s="144" t="s">
        <v>1</v>
      </c>
      <c r="E11" s="144" t="s">
        <v>2</v>
      </c>
      <c r="F11" s="145" t="s">
        <v>3</v>
      </c>
      <c r="G11" s="145"/>
      <c r="H11" s="145"/>
      <c r="I11" s="145"/>
      <c r="J11" s="145"/>
      <c r="K11" s="145"/>
      <c r="L11" s="145" t="s">
        <v>4</v>
      </c>
      <c r="M11" s="145"/>
      <c r="N11" s="145"/>
      <c r="O11" s="145"/>
      <c r="P11" s="145"/>
    </row>
    <row r="12" spans="1:17" ht="80.099999999999994" customHeight="1" x14ac:dyDescent="0.2">
      <c r="A12" s="135"/>
      <c r="B12" s="135"/>
      <c r="C12" s="146"/>
      <c r="D12" s="144"/>
      <c r="E12" s="144"/>
      <c r="F12" s="65" t="s">
        <v>5</v>
      </c>
      <c r="G12" s="65" t="s">
        <v>23</v>
      </c>
      <c r="H12" s="65" t="s">
        <v>24</v>
      </c>
      <c r="I12" s="65" t="s">
        <v>40</v>
      </c>
      <c r="J12" s="65" t="s">
        <v>25</v>
      </c>
      <c r="K12" s="65" t="s">
        <v>26</v>
      </c>
      <c r="L12" s="65" t="s">
        <v>6</v>
      </c>
      <c r="M12" s="65" t="s">
        <v>24</v>
      </c>
      <c r="N12" s="65" t="s">
        <v>40</v>
      </c>
      <c r="O12" s="65" t="s">
        <v>25</v>
      </c>
      <c r="P12" s="65" t="s">
        <v>30</v>
      </c>
    </row>
    <row r="13" spans="1:17" ht="12" customHeight="1" x14ac:dyDescent="0.2">
      <c r="A13" s="4">
        <v>1</v>
      </c>
      <c r="B13" s="4">
        <v>2</v>
      </c>
      <c r="C13" s="49">
        <v>3</v>
      </c>
      <c r="D13" s="4">
        <v>3</v>
      </c>
      <c r="E13" s="4">
        <v>4</v>
      </c>
      <c r="F13" s="4">
        <v>5</v>
      </c>
      <c r="G13" s="4">
        <v>6</v>
      </c>
      <c r="H13" s="4">
        <v>7</v>
      </c>
      <c r="I13" s="4">
        <v>8</v>
      </c>
      <c r="J13" s="4">
        <v>9</v>
      </c>
      <c r="K13" s="4">
        <v>10</v>
      </c>
      <c r="L13" s="4">
        <v>11</v>
      </c>
      <c r="M13" s="4">
        <v>12</v>
      </c>
      <c r="N13" s="4">
        <v>13</v>
      </c>
      <c r="O13" s="4">
        <v>14</v>
      </c>
      <c r="P13" s="4">
        <v>15</v>
      </c>
    </row>
    <row r="14" spans="1:17" ht="18.75" customHeight="1" x14ac:dyDescent="0.2">
      <c r="A14" s="42">
        <v>1</v>
      </c>
      <c r="B14" s="78" t="s">
        <v>32</v>
      </c>
      <c r="C14" s="79"/>
      <c r="D14" s="3"/>
      <c r="E14" s="3"/>
      <c r="F14" s="3"/>
      <c r="G14" s="80"/>
      <c r="H14" s="80"/>
      <c r="I14" s="80"/>
      <c r="J14" s="80"/>
      <c r="K14" s="80"/>
      <c r="L14" s="80"/>
      <c r="M14" s="80"/>
      <c r="N14" s="80"/>
      <c r="O14" s="80"/>
      <c r="P14" s="80"/>
    </row>
    <row r="15" spans="1:17" x14ac:dyDescent="0.2">
      <c r="A15" s="73" t="s">
        <v>46</v>
      </c>
      <c r="B15" s="74" t="s">
        <v>88</v>
      </c>
      <c r="C15" s="75" t="s">
        <v>103</v>
      </c>
      <c r="D15" s="76" t="s">
        <v>89</v>
      </c>
      <c r="E15" s="77">
        <v>1</v>
      </c>
      <c r="F15" s="38">
        <v>0</v>
      </c>
      <c r="G15" s="38">
        <v>0</v>
      </c>
      <c r="H15" s="38">
        <f t="shared" ref="H15:H24" si="0">ROUND(F15*G15,2)</f>
        <v>0</v>
      </c>
      <c r="I15" s="38">
        <v>0</v>
      </c>
      <c r="J15" s="38">
        <v>0</v>
      </c>
      <c r="K15" s="38">
        <f t="shared" ref="K15:K24" si="1">SUM(H15:J15)</f>
        <v>0</v>
      </c>
      <c r="L15" s="38">
        <f t="shared" ref="L15:L20" si="2">ROUND(E15*F15,2)</f>
        <v>0</v>
      </c>
      <c r="M15" s="38">
        <f t="shared" ref="M15:M20" si="3">ROUND(E15*H15,2)</f>
        <v>0</v>
      </c>
      <c r="N15" s="38">
        <f t="shared" ref="N15:N20" si="4">ROUND(E15*I15,2)</f>
        <v>0</v>
      </c>
      <c r="O15" s="38">
        <f t="shared" ref="O15:O20" si="5">ROUND(J15*E15,2)</f>
        <v>0</v>
      </c>
      <c r="P15" s="38">
        <f t="shared" ref="P15:P20" si="6">SUM(M15:O15)</f>
        <v>0</v>
      </c>
    </row>
    <row r="16" spans="1:17" s="48" customFormat="1" ht="24.75" customHeight="1" x14ac:dyDescent="0.2">
      <c r="A16" s="73" t="s">
        <v>47</v>
      </c>
      <c r="B16" s="74" t="s">
        <v>247</v>
      </c>
      <c r="C16" s="75" t="s">
        <v>103</v>
      </c>
      <c r="D16" s="76" t="s">
        <v>94</v>
      </c>
      <c r="E16" s="77">
        <v>1</v>
      </c>
      <c r="F16" s="38">
        <v>0</v>
      </c>
      <c r="G16" s="38">
        <v>0</v>
      </c>
      <c r="H16" s="38">
        <f t="shared" ref="H16:H24" si="7">ROUND(F16*G16,2)</f>
        <v>0</v>
      </c>
      <c r="I16" s="38">
        <v>0</v>
      </c>
      <c r="J16" s="38">
        <v>0</v>
      </c>
      <c r="K16" s="38">
        <f t="shared" ref="K16:K24" si="8">SUM(H16:J16)</f>
        <v>0</v>
      </c>
      <c r="L16" s="38">
        <f t="shared" ref="L16:L24" si="9">ROUND(E16*F16,2)</f>
        <v>0</v>
      </c>
      <c r="M16" s="38">
        <f t="shared" ref="M16:M24" si="10">ROUND(E16*H16,2)</f>
        <v>0</v>
      </c>
      <c r="N16" s="38">
        <f t="shared" ref="N16:N24" si="11">ROUND(E16*I16,2)</f>
        <v>0</v>
      </c>
      <c r="O16" s="38">
        <f t="shared" ref="O16:O24" si="12">ROUND(J16*E16,2)</f>
        <v>0</v>
      </c>
      <c r="P16" s="38">
        <f t="shared" ref="P16:P24" si="13">SUM(M16:O16)</f>
        <v>0</v>
      </c>
      <c r="Q16" s="156"/>
    </row>
    <row r="17" spans="1:20" x14ac:dyDescent="0.2">
      <c r="A17" s="73" t="s">
        <v>48</v>
      </c>
      <c r="B17" s="74" t="s">
        <v>91</v>
      </c>
      <c r="C17" s="75" t="s">
        <v>103</v>
      </c>
      <c r="D17" s="76" t="s">
        <v>92</v>
      </c>
      <c r="E17" s="81">
        <v>33</v>
      </c>
      <c r="F17" s="38">
        <v>0</v>
      </c>
      <c r="G17" s="38">
        <v>0</v>
      </c>
      <c r="H17" s="38">
        <f t="shared" si="7"/>
        <v>0</v>
      </c>
      <c r="I17" s="38">
        <v>0</v>
      </c>
      <c r="J17" s="38">
        <v>0</v>
      </c>
      <c r="K17" s="38">
        <f t="shared" si="8"/>
        <v>0</v>
      </c>
      <c r="L17" s="38">
        <f t="shared" si="9"/>
        <v>0</v>
      </c>
      <c r="M17" s="38">
        <f t="shared" si="10"/>
        <v>0</v>
      </c>
      <c r="N17" s="38">
        <f t="shared" si="11"/>
        <v>0</v>
      </c>
      <c r="O17" s="38">
        <f t="shared" si="12"/>
        <v>0</v>
      </c>
      <c r="P17" s="38">
        <f t="shared" si="13"/>
        <v>0</v>
      </c>
    </row>
    <row r="18" spans="1:20" s="48" customFormat="1" ht="22.5" customHeight="1" x14ac:dyDescent="0.2">
      <c r="A18" s="73" t="s">
        <v>49</v>
      </c>
      <c r="B18" s="74" t="s">
        <v>144</v>
      </c>
      <c r="C18" s="75" t="s">
        <v>103</v>
      </c>
      <c r="D18" s="76" t="s">
        <v>90</v>
      </c>
      <c r="E18" s="81">
        <v>19</v>
      </c>
      <c r="F18" s="38">
        <v>0</v>
      </c>
      <c r="G18" s="38">
        <v>0</v>
      </c>
      <c r="H18" s="38">
        <f t="shared" si="7"/>
        <v>0</v>
      </c>
      <c r="I18" s="38">
        <v>0</v>
      </c>
      <c r="J18" s="38">
        <v>0</v>
      </c>
      <c r="K18" s="38">
        <f t="shared" si="8"/>
        <v>0</v>
      </c>
      <c r="L18" s="38">
        <f t="shared" si="9"/>
        <v>0</v>
      </c>
      <c r="M18" s="38">
        <f t="shared" si="10"/>
        <v>0</v>
      </c>
      <c r="N18" s="38">
        <f t="shared" si="11"/>
        <v>0</v>
      </c>
      <c r="O18" s="38">
        <f t="shared" si="12"/>
        <v>0</v>
      </c>
      <c r="P18" s="38">
        <f t="shared" si="13"/>
        <v>0</v>
      </c>
      <c r="Q18" s="156"/>
    </row>
    <row r="19" spans="1:20" s="48" customFormat="1" ht="22.5" customHeight="1" x14ac:dyDescent="0.2">
      <c r="A19" s="73" t="s">
        <v>50</v>
      </c>
      <c r="B19" s="74" t="s">
        <v>195</v>
      </c>
      <c r="C19" s="75" t="s">
        <v>103</v>
      </c>
      <c r="D19" s="76" t="s">
        <v>90</v>
      </c>
      <c r="E19" s="81">
        <v>20</v>
      </c>
      <c r="F19" s="38">
        <v>0</v>
      </c>
      <c r="G19" s="38">
        <v>0</v>
      </c>
      <c r="H19" s="38">
        <f t="shared" si="7"/>
        <v>0</v>
      </c>
      <c r="I19" s="38">
        <v>0</v>
      </c>
      <c r="J19" s="38">
        <v>0</v>
      </c>
      <c r="K19" s="38">
        <f t="shared" si="8"/>
        <v>0</v>
      </c>
      <c r="L19" s="38">
        <f t="shared" si="9"/>
        <v>0</v>
      </c>
      <c r="M19" s="38">
        <f t="shared" si="10"/>
        <v>0</v>
      </c>
      <c r="N19" s="38">
        <f t="shared" si="11"/>
        <v>0</v>
      </c>
      <c r="O19" s="38">
        <f t="shared" si="12"/>
        <v>0</v>
      </c>
      <c r="P19" s="38">
        <f t="shared" si="13"/>
        <v>0</v>
      </c>
      <c r="Q19" s="156"/>
    </row>
    <row r="20" spans="1:20" s="48" customFormat="1" ht="54" customHeight="1" x14ac:dyDescent="0.2">
      <c r="A20" s="73" t="s">
        <v>51</v>
      </c>
      <c r="B20" s="74" t="s">
        <v>248</v>
      </c>
      <c r="C20" s="75" t="s">
        <v>103</v>
      </c>
      <c r="D20" s="76" t="s">
        <v>90</v>
      </c>
      <c r="E20" s="81">
        <v>18</v>
      </c>
      <c r="F20" s="38">
        <v>0</v>
      </c>
      <c r="G20" s="38">
        <v>0</v>
      </c>
      <c r="H20" s="38">
        <f t="shared" si="7"/>
        <v>0</v>
      </c>
      <c r="I20" s="38">
        <v>0</v>
      </c>
      <c r="J20" s="38">
        <v>0</v>
      </c>
      <c r="K20" s="38">
        <f t="shared" si="8"/>
        <v>0</v>
      </c>
      <c r="L20" s="38">
        <f t="shared" si="9"/>
        <v>0</v>
      </c>
      <c r="M20" s="38">
        <f t="shared" si="10"/>
        <v>0</v>
      </c>
      <c r="N20" s="38">
        <f t="shared" si="11"/>
        <v>0</v>
      </c>
      <c r="O20" s="38">
        <f t="shared" si="12"/>
        <v>0</v>
      </c>
      <c r="P20" s="38">
        <f t="shared" si="13"/>
        <v>0</v>
      </c>
      <c r="Q20" s="156"/>
    </row>
    <row r="21" spans="1:20" ht="21" customHeight="1" x14ac:dyDescent="0.2">
      <c r="A21" s="73" t="s">
        <v>52</v>
      </c>
      <c r="B21" s="74" t="s">
        <v>249</v>
      </c>
      <c r="C21" s="75" t="s">
        <v>103</v>
      </c>
      <c r="D21" s="76" t="s">
        <v>90</v>
      </c>
      <c r="E21" s="81">
        <v>1</v>
      </c>
      <c r="F21" s="38">
        <v>0</v>
      </c>
      <c r="G21" s="38">
        <v>0</v>
      </c>
      <c r="H21" s="38">
        <f t="shared" si="7"/>
        <v>0</v>
      </c>
      <c r="I21" s="38">
        <v>0</v>
      </c>
      <c r="J21" s="38">
        <v>0</v>
      </c>
      <c r="K21" s="38">
        <f t="shared" si="8"/>
        <v>0</v>
      </c>
      <c r="L21" s="38">
        <f t="shared" si="9"/>
        <v>0</v>
      </c>
      <c r="M21" s="38">
        <f t="shared" si="10"/>
        <v>0</v>
      </c>
      <c r="N21" s="38">
        <f t="shared" si="11"/>
        <v>0</v>
      </c>
      <c r="O21" s="38">
        <f t="shared" si="12"/>
        <v>0</v>
      </c>
      <c r="P21" s="38">
        <f t="shared" si="13"/>
        <v>0</v>
      </c>
    </row>
    <row r="22" spans="1:20" ht="24" customHeight="1" x14ac:dyDescent="0.2">
      <c r="A22" s="73" t="s">
        <v>53</v>
      </c>
      <c r="B22" s="74" t="s">
        <v>250</v>
      </c>
      <c r="C22" s="75" t="s">
        <v>103</v>
      </c>
      <c r="D22" s="76" t="s">
        <v>90</v>
      </c>
      <c r="E22" s="81">
        <v>2</v>
      </c>
      <c r="F22" s="38">
        <v>0</v>
      </c>
      <c r="G22" s="38">
        <v>0</v>
      </c>
      <c r="H22" s="38">
        <f t="shared" si="7"/>
        <v>0</v>
      </c>
      <c r="I22" s="38">
        <v>0</v>
      </c>
      <c r="J22" s="38">
        <v>0</v>
      </c>
      <c r="K22" s="38">
        <f t="shared" si="8"/>
        <v>0</v>
      </c>
      <c r="L22" s="38">
        <f t="shared" si="9"/>
        <v>0</v>
      </c>
      <c r="M22" s="38">
        <f t="shared" si="10"/>
        <v>0</v>
      </c>
      <c r="N22" s="38">
        <f t="shared" si="11"/>
        <v>0</v>
      </c>
      <c r="O22" s="38">
        <f t="shared" si="12"/>
        <v>0</v>
      </c>
      <c r="P22" s="38">
        <f t="shared" si="13"/>
        <v>0</v>
      </c>
    </row>
    <row r="23" spans="1:20" s="48" customFormat="1" ht="22.5" x14ac:dyDescent="0.2">
      <c r="A23" s="73" t="s">
        <v>54</v>
      </c>
      <c r="B23" s="74" t="s">
        <v>98</v>
      </c>
      <c r="C23" s="75" t="s">
        <v>103</v>
      </c>
      <c r="D23" s="76" t="s">
        <v>92</v>
      </c>
      <c r="E23" s="81">
        <v>19</v>
      </c>
      <c r="F23" s="38">
        <v>0</v>
      </c>
      <c r="G23" s="38">
        <v>0</v>
      </c>
      <c r="H23" s="38">
        <f t="shared" si="7"/>
        <v>0</v>
      </c>
      <c r="I23" s="38">
        <v>0</v>
      </c>
      <c r="J23" s="38">
        <v>0</v>
      </c>
      <c r="K23" s="38">
        <f t="shared" si="8"/>
        <v>0</v>
      </c>
      <c r="L23" s="38">
        <f t="shared" si="9"/>
        <v>0</v>
      </c>
      <c r="M23" s="38">
        <f t="shared" si="10"/>
        <v>0</v>
      </c>
      <c r="N23" s="38">
        <f t="shared" si="11"/>
        <v>0</v>
      </c>
      <c r="O23" s="38">
        <f t="shared" si="12"/>
        <v>0</v>
      </c>
      <c r="P23" s="38">
        <f t="shared" si="13"/>
        <v>0</v>
      </c>
      <c r="Q23" s="156"/>
    </row>
    <row r="24" spans="1:20" s="48" customFormat="1" ht="22.5" x14ac:dyDescent="0.2">
      <c r="A24" s="73" t="s">
        <v>55</v>
      </c>
      <c r="B24" s="74" t="s">
        <v>265</v>
      </c>
      <c r="C24" s="75" t="s">
        <v>103</v>
      </c>
      <c r="D24" s="76" t="s">
        <v>92</v>
      </c>
      <c r="E24" s="81">
        <v>47</v>
      </c>
      <c r="F24" s="38">
        <v>0</v>
      </c>
      <c r="G24" s="38">
        <v>0</v>
      </c>
      <c r="H24" s="38">
        <f t="shared" si="7"/>
        <v>0</v>
      </c>
      <c r="I24" s="38">
        <v>0</v>
      </c>
      <c r="J24" s="38">
        <v>0</v>
      </c>
      <c r="K24" s="38">
        <f t="shared" si="8"/>
        <v>0</v>
      </c>
      <c r="L24" s="38">
        <f t="shared" si="9"/>
        <v>0</v>
      </c>
      <c r="M24" s="38">
        <f t="shared" si="10"/>
        <v>0</v>
      </c>
      <c r="N24" s="38">
        <f t="shared" si="11"/>
        <v>0</v>
      </c>
      <c r="O24" s="38">
        <f t="shared" si="12"/>
        <v>0</v>
      </c>
      <c r="P24" s="38">
        <f t="shared" si="13"/>
        <v>0</v>
      </c>
      <c r="Q24" s="156"/>
    </row>
    <row r="25" spans="1:20" s="48" customFormat="1" x14ac:dyDescent="0.2">
      <c r="A25" s="49"/>
      <c r="B25" s="58" t="s">
        <v>14</v>
      </c>
      <c r="C25" s="82"/>
      <c r="D25" s="49"/>
      <c r="E25" s="49"/>
      <c r="F25" s="83"/>
      <c r="G25" s="83"/>
      <c r="H25" s="83"/>
      <c r="I25" s="83"/>
      <c r="J25" s="83"/>
      <c r="K25" s="83"/>
      <c r="L25" s="84">
        <f>SUM(L15:L24)</f>
        <v>0</v>
      </c>
      <c r="M25" s="84">
        <f t="shared" ref="M25:P25" si="14">SUM(M15:M24)</f>
        <v>0</v>
      </c>
      <c r="N25" s="84">
        <f t="shared" si="14"/>
        <v>0</v>
      </c>
      <c r="O25" s="84">
        <f t="shared" si="14"/>
        <v>0</v>
      </c>
      <c r="P25" s="84">
        <f t="shared" si="14"/>
        <v>0</v>
      </c>
      <c r="Q25" s="156"/>
      <c r="R25" s="85"/>
      <c r="T25" s="86"/>
    </row>
    <row r="26" spans="1:20" ht="21" customHeight="1" x14ac:dyDescent="0.2">
      <c r="A26" s="87">
        <v>2</v>
      </c>
      <c r="B26" s="88" t="s">
        <v>12</v>
      </c>
      <c r="C26" s="75"/>
      <c r="D26" s="89"/>
      <c r="E26" s="90"/>
      <c r="F26" s="38"/>
      <c r="G26" s="39"/>
      <c r="H26" s="38"/>
      <c r="I26" s="38"/>
      <c r="J26" s="38"/>
      <c r="K26" s="38"/>
      <c r="L26" s="38"/>
      <c r="M26" s="38"/>
      <c r="N26" s="38"/>
      <c r="O26" s="38"/>
      <c r="P26" s="38"/>
    </row>
    <row r="27" spans="1:20" s="48" customFormat="1" ht="60" customHeight="1" x14ac:dyDescent="0.2">
      <c r="A27" s="73" t="s">
        <v>56</v>
      </c>
      <c r="B27" s="74" t="s">
        <v>196</v>
      </c>
      <c r="C27" s="75" t="s">
        <v>190</v>
      </c>
      <c r="D27" s="76" t="s">
        <v>93</v>
      </c>
      <c r="E27" s="81">
        <v>355</v>
      </c>
      <c r="F27" s="38">
        <v>0</v>
      </c>
      <c r="G27" s="38">
        <v>0</v>
      </c>
      <c r="H27" s="38">
        <f t="shared" ref="H27:H30" si="15">ROUND(F27*G27,2)</f>
        <v>0</v>
      </c>
      <c r="I27" s="38">
        <v>0</v>
      </c>
      <c r="J27" s="38">
        <v>0</v>
      </c>
      <c r="K27" s="38">
        <f t="shared" ref="K27:K30" si="16">SUM(H27:J27)</f>
        <v>0</v>
      </c>
      <c r="L27" s="38">
        <f t="shared" ref="L27:L30" si="17">ROUND(E27*F27,2)</f>
        <v>0</v>
      </c>
      <c r="M27" s="38">
        <f t="shared" ref="M27:M30" si="18">ROUND(E27*H27,2)</f>
        <v>0</v>
      </c>
      <c r="N27" s="38">
        <f t="shared" ref="N27:N30" si="19">ROUND(E27*I27,2)</f>
        <v>0</v>
      </c>
      <c r="O27" s="38">
        <f t="shared" ref="O27:O30" si="20">ROUND(J27*E27,2)</f>
        <v>0</v>
      </c>
      <c r="P27" s="38">
        <f t="shared" ref="P27:P30" si="21">SUM(M27:O27)</f>
        <v>0</v>
      </c>
      <c r="Q27" s="156"/>
    </row>
    <row r="28" spans="1:20" ht="48" customHeight="1" x14ac:dyDescent="0.2">
      <c r="A28" s="73" t="s">
        <v>57</v>
      </c>
      <c r="B28" s="74" t="s">
        <v>197</v>
      </c>
      <c r="C28" s="75" t="s">
        <v>190</v>
      </c>
      <c r="D28" s="76" t="s">
        <v>93</v>
      </c>
      <c r="E28" s="81">
        <v>80</v>
      </c>
      <c r="F28" s="38">
        <v>0</v>
      </c>
      <c r="G28" s="38">
        <v>0</v>
      </c>
      <c r="H28" s="38">
        <f t="shared" si="15"/>
        <v>0</v>
      </c>
      <c r="I28" s="38">
        <v>0</v>
      </c>
      <c r="J28" s="38">
        <v>0</v>
      </c>
      <c r="K28" s="38">
        <f t="shared" si="16"/>
        <v>0</v>
      </c>
      <c r="L28" s="38">
        <f t="shared" si="17"/>
        <v>0</v>
      </c>
      <c r="M28" s="38">
        <f t="shared" si="18"/>
        <v>0</v>
      </c>
      <c r="N28" s="38">
        <f t="shared" si="19"/>
        <v>0</v>
      </c>
      <c r="O28" s="38">
        <f t="shared" si="20"/>
        <v>0</v>
      </c>
      <c r="P28" s="38">
        <f t="shared" si="21"/>
        <v>0</v>
      </c>
    </row>
    <row r="29" spans="1:20" s="48" customFormat="1" ht="48.75" customHeight="1" x14ac:dyDescent="0.2">
      <c r="A29" s="73" t="s">
        <v>125</v>
      </c>
      <c r="B29" s="74" t="s">
        <v>198</v>
      </c>
      <c r="C29" s="75" t="s">
        <v>190</v>
      </c>
      <c r="D29" s="76" t="s">
        <v>93</v>
      </c>
      <c r="E29" s="81">
        <v>58</v>
      </c>
      <c r="F29" s="38">
        <v>0</v>
      </c>
      <c r="G29" s="38">
        <v>0</v>
      </c>
      <c r="H29" s="38">
        <f t="shared" si="15"/>
        <v>0</v>
      </c>
      <c r="I29" s="38">
        <v>0</v>
      </c>
      <c r="J29" s="38">
        <v>0</v>
      </c>
      <c r="K29" s="38">
        <f t="shared" si="16"/>
        <v>0</v>
      </c>
      <c r="L29" s="38">
        <f t="shared" si="17"/>
        <v>0</v>
      </c>
      <c r="M29" s="38">
        <f t="shared" si="18"/>
        <v>0</v>
      </c>
      <c r="N29" s="38">
        <f t="shared" si="19"/>
        <v>0</v>
      </c>
      <c r="O29" s="38">
        <f t="shared" si="20"/>
        <v>0</v>
      </c>
      <c r="P29" s="38">
        <f t="shared" si="21"/>
        <v>0</v>
      </c>
      <c r="Q29" s="156"/>
    </row>
    <row r="30" spans="1:20" ht="29.25" customHeight="1" x14ac:dyDescent="0.2">
      <c r="A30" s="73" t="s">
        <v>130</v>
      </c>
      <c r="B30" s="74" t="s">
        <v>251</v>
      </c>
      <c r="C30" s="75" t="s">
        <v>190</v>
      </c>
      <c r="D30" s="76" t="s">
        <v>90</v>
      </c>
      <c r="E30" s="81">
        <v>219</v>
      </c>
      <c r="F30" s="38">
        <v>0</v>
      </c>
      <c r="G30" s="38">
        <v>0</v>
      </c>
      <c r="H30" s="38">
        <f t="shared" si="15"/>
        <v>0</v>
      </c>
      <c r="I30" s="38">
        <v>0</v>
      </c>
      <c r="J30" s="38">
        <v>0</v>
      </c>
      <c r="K30" s="38">
        <f t="shared" si="16"/>
        <v>0</v>
      </c>
      <c r="L30" s="38">
        <f t="shared" si="17"/>
        <v>0</v>
      </c>
      <c r="M30" s="38">
        <f t="shared" si="18"/>
        <v>0</v>
      </c>
      <c r="N30" s="38">
        <f t="shared" si="19"/>
        <v>0</v>
      </c>
      <c r="O30" s="38">
        <f t="shared" si="20"/>
        <v>0</v>
      </c>
      <c r="P30" s="38">
        <f t="shared" si="21"/>
        <v>0</v>
      </c>
    </row>
    <row r="31" spans="1:20" s="48" customFormat="1" x14ac:dyDescent="0.2">
      <c r="A31" s="57"/>
      <c r="B31" s="58" t="s">
        <v>13</v>
      </c>
      <c r="C31" s="82"/>
      <c r="D31" s="57"/>
      <c r="E31" s="58"/>
      <c r="F31" s="91"/>
      <c r="G31" s="83"/>
      <c r="H31" s="91"/>
      <c r="I31" s="91"/>
      <c r="J31" s="91"/>
      <c r="K31" s="91"/>
      <c r="L31" s="84">
        <f>SUM(L27:L30)</f>
        <v>0</v>
      </c>
      <c r="M31" s="84">
        <f t="shared" ref="M31:P31" si="22">SUM(M27:M30)</f>
        <v>0</v>
      </c>
      <c r="N31" s="84">
        <f t="shared" si="22"/>
        <v>0</v>
      </c>
      <c r="O31" s="84">
        <f t="shared" si="22"/>
        <v>0</v>
      </c>
      <c r="P31" s="84">
        <f t="shared" si="22"/>
        <v>0</v>
      </c>
      <c r="Q31" s="156"/>
    </row>
    <row r="32" spans="1:20" ht="19.5" customHeight="1" x14ac:dyDescent="0.2">
      <c r="A32" s="87" t="s">
        <v>99</v>
      </c>
      <c r="B32" s="88" t="s">
        <v>17</v>
      </c>
      <c r="C32" s="75"/>
      <c r="D32" s="76"/>
      <c r="E32" s="81"/>
      <c r="F32" s="38"/>
      <c r="G32" s="39"/>
      <c r="H32" s="38"/>
      <c r="I32" s="38"/>
      <c r="J32" s="38"/>
      <c r="K32" s="38"/>
      <c r="L32" s="38"/>
      <c r="M32" s="38"/>
      <c r="N32" s="38"/>
      <c r="O32" s="38"/>
      <c r="P32" s="38"/>
    </row>
    <row r="33" spans="1:17" x14ac:dyDescent="0.2">
      <c r="A33" s="87" t="s">
        <v>58</v>
      </c>
      <c r="B33" s="92" t="s">
        <v>95</v>
      </c>
      <c r="C33" s="75"/>
      <c r="D33" s="76"/>
      <c r="E33" s="81"/>
      <c r="F33" s="38"/>
      <c r="G33" s="39"/>
      <c r="H33" s="38"/>
      <c r="I33" s="38"/>
      <c r="J33" s="38"/>
      <c r="K33" s="38"/>
      <c r="L33" s="38"/>
      <c r="M33" s="38"/>
      <c r="N33" s="38"/>
      <c r="O33" s="38"/>
      <c r="P33" s="38"/>
    </row>
    <row r="34" spans="1:17" s="48" customFormat="1" ht="30" customHeight="1" x14ac:dyDescent="0.2">
      <c r="A34" s="73" t="s">
        <v>126</v>
      </c>
      <c r="B34" s="93" t="s">
        <v>199</v>
      </c>
      <c r="C34" s="75" t="s">
        <v>190</v>
      </c>
      <c r="D34" s="76" t="s">
        <v>90</v>
      </c>
      <c r="E34" s="81">
        <v>274</v>
      </c>
      <c r="F34" s="38">
        <v>0</v>
      </c>
      <c r="G34" s="38">
        <v>0</v>
      </c>
      <c r="H34" s="38">
        <f t="shared" ref="H34:H36" si="23">ROUND(F34*G34,2)</f>
        <v>0</v>
      </c>
      <c r="I34" s="38">
        <v>0</v>
      </c>
      <c r="J34" s="38">
        <v>0</v>
      </c>
      <c r="K34" s="38">
        <f t="shared" ref="K34:K36" si="24">SUM(H34:J34)</f>
        <v>0</v>
      </c>
      <c r="L34" s="38">
        <f t="shared" ref="L34:L36" si="25">ROUND(E34*F34,2)</f>
        <v>0</v>
      </c>
      <c r="M34" s="38">
        <f t="shared" ref="M34:M36" si="26">ROUND(E34*H34,2)</f>
        <v>0</v>
      </c>
      <c r="N34" s="38">
        <f t="shared" ref="N34:N36" si="27">ROUND(E34*I34,2)</f>
        <v>0</v>
      </c>
      <c r="O34" s="38">
        <f t="shared" ref="O34:O36" si="28">ROUND(J34*E34,2)</f>
        <v>0</v>
      </c>
      <c r="P34" s="38">
        <f t="shared" ref="P34:P36" si="29">SUM(M34:O34)</f>
        <v>0</v>
      </c>
      <c r="Q34" s="156"/>
    </row>
    <row r="35" spans="1:17" s="48" customFormat="1" ht="28.5" customHeight="1" x14ac:dyDescent="0.2">
      <c r="A35" s="73" t="s">
        <v>59</v>
      </c>
      <c r="B35" s="93" t="s">
        <v>201</v>
      </c>
      <c r="C35" s="75" t="s">
        <v>200</v>
      </c>
      <c r="D35" s="76" t="s">
        <v>90</v>
      </c>
      <c r="E35" s="81">
        <v>274</v>
      </c>
      <c r="F35" s="38">
        <v>0</v>
      </c>
      <c r="G35" s="38">
        <v>0</v>
      </c>
      <c r="H35" s="38">
        <f t="shared" si="23"/>
        <v>0</v>
      </c>
      <c r="I35" s="38">
        <v>0</v>
      </c>
      <c r="J35" s="38">
        <v>0</v>
      </c>
      <c r="K35" s="38">
        <f t="shared" si="24"/>
        <v>0</v>
      </c>
      <c r="L35" s="38">
        <f t="shared" si="25"/>
        <v>0</v>
      </c>
      <c r="M35" s="38">
        <f t="shared" si="26"/>
        <v>0</v>
      </c>
      <c r="N35" s="38">
        <f t="shared" si="27"/>
        <v>0</v>
      </c>
      <c r="O35" s="38">
        <f t="shared" si="28"/>
        <v>0</v>
      </c>
      <c r="P35" s="38">
        <f t="shared" si="29"/>
        <v>0</v>
      </c>
      <c r="Q35" s="156"/>
    </row>
    <row r="36" spans="1:17" s="48" customFormat="1" ht="30" customHeight="1" x14ac:dyDescent="0.2">
      <c r="A36" s="73" t="s">
        <v>187</v>
      </c>
      <c r="B36" s="74" t="s">
        <v>253</v>
      </c>
      <c r="C36" s="75" t="s">
        <v>190</v>
      </c>
      <c r="D36" s="76" t="s">
        <v>93</v>
      </c>
      <c r="E36" s="81">
        <v>125</v>
      </c>
      <c r="F36" s="38">
        <v>0</v>
      </c>
      <c r="G36" s="38">
        <v>0</v>
      </c>
      <c r="H36" s="38">
        <f t="shared" si="23"/>
        <v>0</v>
      </c>
      <c r="I36" s="38">
        <v>0</v>
      </c>
      <c r="J36" s="38">
        <v>0</v>
      </c>
      <c r="K36" s="38">
        <f t="shared" si="24"/>
        <v>0</v>
      </c>
      <c r="L36" s="38">
        <f t="shared" si="25"/>
        <v>0</v>
      </c>
      <c r="M36" s="38">
        <f t="shared" si="26"/>
        <v>0</v>
      </c>
      <c r="N36" s="38">
        <f t="shared" si="27"/>
        <v>0</v>
      </c>
      <c r="O36" s="38">
        <f t="shared" si="28"/>
        <v>0</v>
      </c>
      <c r="P36" s="38">
        <f t="shared" si="29"/>
        <v>0</v>
      </c>
      <c r="Q36" s="156"/>
    </row>
    <row r="37" spans="1:17" x14ac:dyDescent="0.2">
      <c r="A37" s="87" t="s">
        <v>61</v>
      </c>
      <c r="B37" s="92" t="s">
        <v>97</v>
      </c>
      <c r="C37" s="75"/>
      <c r="D37" s="76"/>
      <c r="E37" s="90"/>
      <c r="F37" s="38"/>
      <c r="G37" s="39"/>
      <c r="H37" s="38"/>
      <c r="I37" s="38"/>
      <c r="J37" s="38"/>
      <c r="K37" s="38"/>
      <c r="L37" s="38"/>
      <c r="M37" s="38"/>
      <c r="N37" s="38"/>
      <c r="O37" s="38"/>
      <c r="P37" s="38"/>
    </row>
    <row r="38" spans="1:17" s="48" customFormat="1" ht="36.75" customHeight="1" x14ac:dyDescent="0.2">
      <c r="A38" s="73" t="s">
        <v>60</v>
      </c>
      <c r="B38" s="93" t="s">
        <v>266</v>
      </c>
      <c r="C38" s="75" t="s">
        <v>190</v>
      </c>
      <c r="D38" s="76" t="s">
        <v>90</v>
      </c>
      <c r="E38" s="81">
        <v>188</v>
      </c>
      <c r="F38" s="38">
        <v>0</v>
      </c>
      <c r="G38" s="38">
        <v>0</v>
      </c>
      <c r="H38" s="38">
        <f t="shared" ref="H38:H42" si="30">ROUND(F38*G38,2)</f>
        <v>0</v>
      </c>
      <c r="I38" s="38">
        <v>0</v>
      </c>
      <c r="J38" s="38">
        <v>0</v>
      </c>
      <c r="K38" s="38">
        <f t="shared" ref="K38:K42" si="31">SUM(H38:J38)</f>
        <v>0</v>
      </c>
      <c r="L38" s="38">
        <f t="shared" ref="L38:L42" si="32">ROUND(E38*F38,2)</f>
        <v>0</v>
      </c>
      <c r="M38" s="38">
        <f t="shared" ref="M38:M42" si="33">ROUND(E38*H38,2)</f>
        <v>0</v>
      </c>
      <c r="N38" s="38">
        <f t="shared" ref="N38:N42" si="34">ROUND(E38*I38,2)</f>
        <v>0</v>
      </c>
      <c r="O38" s="38">
        <f t="shared" ref="O38:O42" si="35">ROUND(J38*E38,2)</f>
        <v>0</v>
      </c>
      <c r="P38" s="38">
        <f t="shared" ref="P38:P42" si="36">SUM(M38:O38)</f>
        <v>0</v>
      </c>
      <c r="Q38" s="156"/>
    </row>
    <row r="39" spans="1:17" s="48" customFormat="1" ht="37.5" customHeight="1" x14ac:dyDescent="0.2">
      <c r="A39" s="73" t="s">
        <v>79</v>
      </c>
      <c r="B39" s="93" t="s">
        <v>252</v>
      </c>
      <c r="C39" s="75" t="s">
        <v>190</v>
      </c>
      <c r="D39" s="76" t="s">
        <v>90</v>
      </c>
      <c r="E39" s="81">
        <v>7</v>
      </c>
      <c r="F39" s="38">
        <v>0</v>
      </c>
      <c r="G39" s="38">
        <v>0</v>
      </c>
      <c r="H39" s="38">
        <f t="shared" si="30"/>
        <v>0</v>
      </c>
      <c r="I39" s="38">
        <v>0</v>
      </c>
      <c r="J39" s="38">
        <v>0</v>
      </c>
      <c r="K39" s="38">
        <f t="shared" si="31"/>
        <v>0</v>
      </c>
      <c r="L39" s="38">
        <f t="shared" si="32"/>
        <v>0</v>
      </c>
      <c r="M39" s="38">
        <f t="shared" si="33"/>
        <v>0</v>
      </c>
      <c r="N39" s="38">
        <f t="shared" si="34"/>
        <v>0</v>
      </c>
      <c r="O39" s="38">
        <f t="shared" si="35"/>
        <v>0</v>
      </c>
      <c r="P39" s="38">
        <f t="shared" si="36"/>
        <v>0</v>
      </c>
      <c r="Q39" s="156"/>
    </row>
    <row r="40" spans="1:17" s="48" customFormat="1" ht="29.25" x14ac:dyDescent="0.2">
      <c r="A40" s="73" t="s">
        <v>151</v>
      </c>
      <c r="B40" s="74" t="s">
        <v>154</v>
      </c>
      <c r="C40" s="75" t="s">
        <v>190</v>
      </c>
      <c r="D40" s="76" t="s">
        <v>90</v>
      </c>
      <c r="E40" s="81">
        <v>195</v>
      </c>
      <c r="F40" s="38">
        <v>0</v>
      </c>
      <c r="G40" s="38">
        <v>0</v>
      </c>
      <c r="H40" s="38">
        <f t="shared" si="30"/>
        <v>0</v>
      </c>
      <c r="I40" s="38">
        <v>0</v>
      </c>
      <c r="J40" s="38">
        <v>0</v>
      </c>
      <c r="K40" s="38">
        <f t="shared" si="31"/>
        <v>0</v>
      </c>
      <c r="L40" s="38">
        <f t="shared" si="32"/>
        <v>0</v>
      </c>
      <c r="M40" s="38">
        <f t="shared" si="33"/>
        <v>0</v>
      </c>
      <c r="N40" s="38">
        <f t="shared" si="34"/>
        <v>0</v>
      </c>
      <c r="O40" s="38">
        <f t="shared" si="35"/>
        <v>0</v>
      </c>
      <c r="P40" s="38">
        <f t="shared" si="36"/>
        <v>0</v>
      </c>
      <c r="Q40" s="156"/>
    </row>
    <row r="41" spans="1:17" s="48" customFormat="1" ht="30" customHeight="1" x14ac:dyDescent="0.2">
      <c r="A41" s="73" t="s">
        <v>185</v>
      </c>
      <c r="B41" s="122" t="s">
        <v>271</v>
      </c>
      <c r="C41" s="75" t="s">
        <v>190</v>
      </c>
      <c r="D41" s="76" t="s">
        <v>90</v>
      </c>
      <c r="E41" s="81">
        <v>195</v>
      </c>
      <c r="F41" s="38">
        <v>0</v>
      </c>
      <c r="G41" s="38">
        <v>0</v>
      </c>
      <c r="H41" s="38">
        <f t="shared" si="30"/>
        <v>0</v>
      </c>
      <c r="I41" s="38">
        <v>0</v>
      </c>
      <c r="J41" s="38">
        <v>0</v>
      </c>
      <c r="K41" s="38">
        <f t="shared" si="31"/>
        <v>0</v>
      </c>
      <c r="L41" s="38">
        <f t="shared" si="32"/>
        <v>0</v>
      </c>
      <c r="M41" s="38">
        <f t="shared" si="33"/>
        <v>0</v>
      </c>
      <c r="N41" s="38">
        <f t="shared" si="34"/>
        <v>0</v>
      </c>
      <c r="O41" s="38">
        <f t="shared" si="35"/>
        <v>0</v>
      </c>
      <c r="P41" s="38">
        <f t="shared" si="36"/>
        <v>0</v>
      </c>
      <c r="Q41" s="156"/>
    </row>
    <row r="42" spans="1:17" s="48" customFormat="1" ht="28.5" customHeight="1" x14ac:dyDescent="0.2">
      <c r="A42" s="73" t="s">
        <v>186</v>
      </c>
      <c r="B42" s="74" t="s">
        <v>150</v>
      </c>
      <c r="C42" s="75" t="s">
        <v>190</v>
      </c>
      <c r="D42" s="76" t="s">
        <v>93</v>
      </c>
      <c r="E42" s="81">
        <v>75</v>
      </c>
      <c r="F42" s="38">
        <v>0</v>
      </c>
      <c r="G42" s="38">
        <v>0</v>
      </c>
      <c r="H42" s="38">
        <f t="shared" si="30"/>
        <v>0</v>
      </c>
      <c r="I42" s="38">
        <v>0</v>
      </c>
      <c r="J42" s="38">
        <v>0</v>
      </c>
      <c r="K42" s="38">
        <f t="shared" si="31"/>
        <v>0</v>
      </c>
      <c r="L42" s="38">
        <f t="shared" si="32"/>
        <v>0</v>
      </c>
      <c r="M42" s="38">
        <f t="shared" si="33"/>
        <v>0</v>
      </c>
      <c r="N42" s="38">
        <f t="shared" si="34"/>
        <v>0</v>
      </c>
      <c r="O42" s="38">
        <f t="shared" si="35"/>
        <v>0</v>
      </c>
      <c r="P42" s="38">
        <f t="shared" si="36"/>
        <v>0</v>
      </c>
      <c r="Q42" s="156"/>
    </row>
    <row r="43" spans="1:17" s="48" customFormat="1" x14ac:dyDescent="0.2">
      <c r="A43" s="87" t="s">
        <v>63</v>
      </c>
      <c r="B43" s="92" t="s">
        <v>117</v>
      </c>
      <c r="C43" s="75"/>
      <c r="D43" s="76"/>
      <c r="E43" s="81"/>
      <c r="F43" s="38"/>
      <c r="G43" s="38"/>
      <c r="H43" s="38"/>
      <c r="I43" s="38"/>
      <c r="J43" s="38"/>
      <c r="K43" s="38"/>
      <c r="L43" s="38"/>
      <c r="M43" s="38"/>
      <c r="N43" s="38"/>
      <c r="O43" s="38"/>
      <c r="P43" s="38"/>
      <c r="Q43" s="156"/>
    </row>
    <row r="44" spans="1:17" s="48" customFormat="1" ht="29.25" x14ac:dyDescent="0.2">
      <c r="A44" s="73" t="s">
        <v>62</v>
      </c>
      <c r="B44" s="74" t="s">
        <v>118</v>
      </c>
      <c r="C44" s="75" t="s">
        <v>190</v>
      </c>
      <c r="D44" s="76" t="s">
        <v>90</v>
      </c>
      <c r="E44" s="81">
        <v>16</v>
      </c>
      <c r="F44" s="38">
        <v>0</v>
      </c>
      <c r="G44" s="38">
        <v>0</v>
      </c>
      <c r="H44" s="38">
        <f t="shared" ref="H44" si="37">ROUND(F44*G44,2)</f>
        <v>0</v>
      </c>
      <c r="I44" s="38">
        <v>0</v>
      </c>
      <c r="J44" s="38">
        <v>0</v>
      </c>
      <c r="K44" s="38">
        <f t="shared" ref="K44" si="38">SUM(H44:J44)</f>
        <v>0</v>
      </c>
      <c r="L44" s="38">
        <f t="shared" ref="L44" si="39">ROUND(E44*F44,2)</f>
        <v>0</v>
      </c>
      <c r="M44" s="38">
        <f t="shared" ref="M44" si="40">ROUND(E44*H44,2)</f>
        <v>0</v>
      </c>
      <c r="N44" s="38">
        <f t="shared" ref="N44" si="41">ROUND(E44*I44,2)</f>
        <v>0</v>
      </c>
      <c r="O44" s="38">
        <f t="shared" ref="O44" si="42">ROUND(J44*E44,2)</f>
        <v>0</v>
      </c>
      <c r="P44" s="38">
        <f t="shared" ref="P44" si="43">SUM(M44:O44)</f>
        <v>0</v>
      </c>
      <c r="Q44" s="156"/>
    </row>
    <row r="45" spans="1:17" x14ac:dyDescent="0.2">
      <c r="A45" s="87" t="s">
        <v>64</v>
      </c>
      <c r="B45" s="92" t="s">
        <v>202</v>
      </c>
      <c r="C45" s="75"/>
      <c r="D45" s="76"/>
      <c r="E45" s="90"/>
      <c r="F45" s="38"/>
      <c r="G45" s="39"/>
      <c r="H45" s="38"/>
      <c r="I45" s="38"/>
      <c r="J45" s="38"/>
      <c r="K45" s="38"/>
      <c r="L45" s="38"/>
      <c r="M45" s="38"/>
      <c r="N45" s="38"/>
      <c r="O45" s="38"/>
      <c r="P45" s="38"/>
    </row>
    <row r="46" spans="1:17" s="48" customFormat="1" ht="36.75" customHeight="1" x14ac:dyDescent="0.2">
      <c r="A46" s="73" t="s">
        <v>127</v>
      </c>
      <c r="B46" s="74" t="s">
        <v>203</v>
      </c>
      <c r="C46" s="75" t="s">
        <v>190</v>
      </c>
      <c r="D46" s="76" t="s">
        <v>90</v>
      </c>
      <c r="E46" s="81">
        <v>2</v>
      </c>
      <c r="F46" s="38">
        <v>0</v>
      </c>
      <c r="G46" s="38">
        <v>0</v>
      </c>
      <c r="H46" s="38">
        <f t="shared" ref="H46:H48" si="44">ROUND(F46*G46,2)</f>
        <v>0</v>
      </c>
      <c r="I46" s="38">
        <v>0</v>
      </c>
      <c r="J46" s="38">
        <v>0</v>
      </c>
      <c r="K46" s="38">
        <f t="shared" ref="K46:K48" si="45">SUM(H46:J46)</f>
        <v>0</v>
      </c>
      <c r="L46" s="38">
        <f t="shared" ref="L46:L48" si="46">ROUND(E46*F46,2)</f>
        <v>0</v>
      </c>
      <c r="M46" s="38">
        <f t="shared" ref="M46:M48" si="47">ROUND(E46*H46,2)</f>
        <v>0</v>
      </c>
      <c r="N46" s="38">
        <f t="shared" ref="N46:N48" si="48">ROUND(E46*I46,2)</f>
        <v>0</v>
      </c>
      <c r="O46" s="38">
        <f t="shared" ref="O46:O48" si="49">ROUND(J46*E46,2)</f>
        <v>0</v>
      </c>
      <c r="P46" s="38">
        <f t="shared" ref="P46:P48" si="50">SUM(M46:O46)</f>
        <v>0</v>
      </c>
      <c r="Q46" s="156"/>
    </row>
    <row r="47" spans="1:17" s="48" customFormat="1" ht="29.25" x14ac:dyDescent="0.2">
      <c r="A47" s="73" t="s">
        <v>189</v>
      </c>
      <c r="B47" s="74" t="s">
        <v>154</v>
      </c>
      <c r="C47" s="75" t="s">
        <v>190</v>
      </c>
      <c r="D47" s="76" t="s">
        <v>90</v>
      </c>
      <c r="E47" s="81">
        <v>2</v>
      </c>
      <c r="F47" s="38">
        <v>0</v>
      </c>
      <c r="G47" s="38">
        <v>0</v>
      </c>
      <c r="H47" s="38">
        <f t="shared" si="44"/>
        <v>0</v>
      </c>
      <c r="I47" s="38">
        <v>0</v>
      </c>
      <c r="J47" s="38">
        <v>0</v>
      </c>
      <c r="K47" s="38">
        <f t="shared" si="45"/>
        <v>0</v>
      </c>
      <c r="L47" s="38">
        <f t="shared" si="46"/>
        <v>0</v>
      </c>
      <c r="M47" s="38">
        <f t="shared" si="47"/>
        <v>0</v>
      </c>
      <c r="N47" s="38">
        <f t="shared" si="48"/>
        <v>0</v>
      </c>
      <c r="O47" s="38">
        <f t="shared" si="49"/>
        <v>0</v>
      </c>
      <c r="P47" s="38">
        <f t="shared" si="50"/>
        <v>0</v>
      </c>
      <c r="Q47" s="156"/>
    </row>
    <row r="48" spans="1:17" s="48" customFormat="1" ht="29.25" x14ac:dyDescent="0.2">
      <c r="A48" s="73" t="s">
        <v>204</v>
      </c>
      <c r="B48" s="93" t="s">
        <v>118</v>
      </c>
      <c r="C48" s="75" t="s">
        <v>190</v>
      </c>
      <c r="D48" s="76" t="s">
        <v>90</v>
      </c>
      <c r="E48" s="81">
        <v>2</v>
      </c>
      <c r="F48" s="38">
        <v>0</v>
      </c>
      <c r="G48" s="38">
        <v>0</v>
      </c>
      <c r="H48" s="38">
        <f t="shared" si="44"/>
        <v>0</v>
      </c>
      <c r="I48" s="38">
        <v>0</v>
      </c>
      <c r="J48" s="38">
        <v>0</v>
      </c>
      <c r="K48" s="38">
        <f t="shared" si="45"/>
        <v>0</v>
      </c>
      <c r="L48" s="38">
        <f t="shared" si="46"/>
        <v>0</v>
      </c>
      <c r="M48" s="38">
        <f t="shared" si="47"/>
        <v>0</v>
      </c>
      <c r="N48" s="38">
        <f t="shared" si="48"/>
        <v>0</v>
      </c>
      <c r="O48" s="38">
        <f t="shared" si="49"/>
        <v>0</v>
      </c>
      <c r="P48" s="38">
        <f t="shared" si="50"/>
        <v>0</v>
      </c>
      <c r="Q48" s="156"/>
    </row>
    <row r="49" spans="1:20" s="48" customFormat="1" x14ac:dyDescent="0.2">
      <c r="A49" s="87" t="s">
        <v>65</v>
      </c>
      <c r="B49" s="92" t="s">
        <v>188</v>
      </c>
      <c r="C49" s="94"/>
      <c r="D49" s="76"/>
      <c r="E49" s="90"/>
      <c r="F49" s="38"/>
      <c r="G49" s="38"/>
      <c r="H49" s="38"/>
      <c r="I49" s="38"/>
      <c r="J49" s="38"/>
      <c r="K49" s="38"/>
      <c r="L49" s="38"/>
      <c r="M49" s="38"/>
      <c r="N49" s="38"/>
      <c r="O49" s="38"/>
      <c r="P49" s="38"/>
      <c r="Q49" s="156"/>
    </row>
    <row r="50" spans="1:20" s="48" customFormat="1" ht="36.75" customHeight="1" x14ac:dyDescent="0.2">
      <c r="A50" s="73" t="s">
        <v>128</v>
      </c>
      <c r="B50" s="74" t="s">
        <v>205</v>
      </c>
      <c r="C50" s="75" t="s">
        <v>190</v>
      </c>
      <c r="D50" s="76" t="s">
        <v>90</v>
      </c>
      <c r="E50" s="81">
        <v>1</v>
      </c>
      <c r="F50" s="38">
        <v>0</v>
      </c>
      <c r="G50" s="38">
        <v>0</v>
      </c>
      <c r="H50" s="38">
        <f t="shared" ref="H50:H51" si="51">ROUND(F50*G50,2)</f>
        <v>0</v>
      </c>
      <c r="I50" s="38">
        <v>0</v>
      </c>
      <c r="J50" s="38">
        <v>0</v>
      </c>
      <c r="K50" s="38">
        <f t="shared" ref="K50:K51" si="52">SUM(H50:J50)</f>
        <v>0</v>
      </c>
      <c r="L50" s="38">
        <f t="shared" ref="L50:L51" si="53">ROUND(E50*F50,2)</f>
        <v>0</v>
      </c>
      <c r="M50" s="38">
        <f t="shared" ref="M50:M51" si="54">ROUND(E50*H50,2)</f>
        <v>0</v>
      </c>
      <c r="N50" s="38">
        <f t="shared" ref="N50:N51" si="55">ROUND(E50*I50,2)</f>
        <v>0</v>
      </c>
      <c r="O50" s="38">
        <f t="shared" ref="O50:O51" si="56">ROUND(J50*E50,2)</f>
        <v>0</v>
      </c>
      <c r="P50" s="38">
        <f t="shared" ref="P50:P51" si="57">SUM(M50:O50)</f>
        <v>0</v>
      </c>
      <c r="Q50" s="156"/>
    </row>
    <row r="51" spans="1:20" s="48" customFormat="1" ht="29.25" x14ac:dyDescent="0.2">
      <c r="A51" s="73" t="s">
        <v>156</v>
      </c>
      <c r="B51" s="74" t="s">
        <v>154</v>
      </c>
      <c r="C51" s="75" t="s">
        <v>190</v>
      </c>
      <c r="D51" s="76" t="s">
        <v>90</v>
      </c>
      <c r="E51" s="81">
        <v>1</v>
      </c>
      <c r="F51" s="38">
        <v>0</v>
      </c>
      <c r="G51" s="38">
        <v>0</v>
      </c>
      <c r="H51" s="38">
        <f t="shared" si="51"/>
        <v>0</v>
      </c>
      <c r="I51" s="38">
        <v>0</v>
      </c>
      <c r="J51" s="38">
        <v>0</v>
      </c>
      <c r="K51" s="38">
        <f t="shared" si="52"/>
        <v>0</v>
      </c>
      <c r="L51" s="38">
        <f t="shared" si="53"/>
        <v>0</v>
      </c>
      <c r="M51" s="38">
        <f t="shared" si="54"/>
        <v>0</v>
      </c>
      <c r="N51" s="38">
        <f t="shared" si="55"/>
        <v>0</v>
      </c>
      <c r="O51" s="38">
        <f t="shared" si="56"/>
        <v>0</v>
      </c>
      <c r="P51" s="38">
        <f t="shared" si="57"/>
        <v>0</v>
      </c>
      <c r="Q51" s="156"/>
    </row>
    <row r="52" spans="1:20" ht="12.75" customHeight="1" x14ac:dyDescent="0.2">
      <c r="A52" s="87" t="s">
        <v>254</v>
      </c>
      <c r="B52" s="92" t="s">
        <v>131</v>
      </c>
      <c r="C52" s="75"/>
      <c r="D52" s="89"/>
      <c r="E52" s="90"/>
      <c r="F52" s="38"/>
      <c r="G52" s="39"/>
      <c r="H52" s="95"/>
      <c r="I52" s="96"/>
      <c r="J52" s="96"/>
      <c r="K52" s="95"/>
      <c r="L52" s="95"/>
      <c r="M52" s="95"/>
      <c r="N52" s="95"/>
      <c r="O52" s="95"/>
      <c r="P52" s="95"/>
    </row>
    <row r="53" spans="1:20" ht="33.75" customHeight="1" x14ac:dyDescent="0.2">
      <c r="A53" s="73" t="s">
        <v>255</v>
      </c>
      <c r="B53" s="93" t="s">
        <v>96</v>
      </c>
      <c r="C53" s="75" t="s">
        <v>190</v>
      </c>
      <c r="D53" s="76" t="s">
        <v>90</v>
      </c>
      <c r="E53" s="81">
        <v>42</v>
      </c>
      <c r="F53" s="38">
        <v>0</v>
      </c>
      <c r="G53" s="38">
        <v>0</v>
      </c>
      <c r="H53" s="38">
        <f t="shared" ref="H53:H54" si="58">ROUND(F53*G53,2)</f>
        <v>0</v>
      </c>
      <c r="I53" s="38">
        <v>0</v>
      </c>
      <c r="J53" s="38">
        <v>0</v>
      </c>
      <c r="K53" s="38">
        <f t="shared" ref="K53:K54" si="59">SUM(H53:J53)</f>
        <v>0</v>
      </c>
      <c r="L53" s="38">
        <f t="shared" ref="L53:L54" si="60">ROUND(E53*F53,2)</f>
        <v>0</v>
      </c>
      <c r="M53" s="38">
        <f t="shared" ref="M53:M54" si="61">ROUND(E53*H53,2)</f>
        <v>0</v>
      </c>
      <c r="N53" s="38">
        <f t="shared" ref="N53:N54" si="62">ROUND(E53*I53,2)</f>
        <v>0</v>
      </c>
      <c r="O53" s="38">
        <f t="shared" ref="O53:O54" si="63">ROUND(J53*E53,2)</f>
        <v>0</v>
      </c>
      <c r="P53" s="38">
        <f t="shared" ref="P53:P54" si="64">SUM(M53:O53)</f>
        <v>0</v>
      </c>
    </row>
    <row r="54" spans="1:20" ht="28.5" customHeight="1" x14ac:dyDescent="0.2">
      <c r="A54" s="73" t="s">
        <v>256</v>
      </c>
      <c r="B54" s="93" t="s">
        <v>116</v>
      </c>
      <c r="C54" s="75" t="s">
        <v>190</v>
      </c>
      <c r="D54" s="76" t="s">
        <v>90</v>
      </c>
      <c r="E54" s="81">
        <v>56</v>
      </c>
      <c r="F54" s="38">
        <v>0</v>
      </c>
      <c r="G54" s="38">
        <v>0</v>
      </c>
      <c r="H54" s="38">
        <f t="shared" si="58"/>
        <v>0</v>
      </c>
      <c r="I54" s="38">
        <v>0</v>
      </c>
      <c r="J54" s="38">
        <v>0</v>
      </c>
      <c r="K54" s="38">
        <f t="shared" si="59"/>
        <v>0</v>
      </c>
      <c r="L54" s="38">
        <f t="shared" si="60"/>
        <v>0</v>
      </c>
      <c r="M54" s="38">
        <f t="shared" si="61"/>
        <v>0</v>
      </c>
      <c r="N54" s="38">
        <f t="shared" si="62"/>
        <v>0</v>
      </c>
      <c r="O54" s="38">
        <f t="shared" si="63"/>
        <v>0</v>
      </c>
      <c r="P54" s="38">
        <f t="shared" si="64"/>
        <v>0</v>
      </c>
    </row>
    <row r="55" spans="1:20" s="48" customFormat="1" x14ac:dyDescent="0.2">
      <c r="A55" s="57"/>
      <c r="B55" s="58" t="s">
        <v>15</v>
      </c>
      <c r="C55" s="82"/>
      <c r="D55" s="57"/>
      <c r="E55" s="58"/>
      <c r="F55" s="91"/>
      <c r="G55" s="83"/>
      <c r="H55" s="83"/>
      <c r="I55" s="91"/>
      <c r="J55" s="91"/>
      <c r="K55" s="91"/>
      <c r="L55" s="84">
        <f>SUM(L34:L54)</f>
        <v>0</v>
      </c>
      <c r="M55" s="84">
        <f t="shared" ref="M55:P55" si="65">SUM(M34:M54)</f>
        <v>0</v>
      </c>
      <c r="N55" s="84">
        <f t="shared" si="65"/>
        <v>0</v>
      </c>
      <c r="O55" s="84">
        <f t="shared" si="65"/>
        <v>0</v>
      </c>
      <c r="P55" s="84">
        <f t="shared" si="65"/>
        <v>0</v>
      </c>
      <c r="Q55" s="156"/>
      <c r="R55" s="85"/>
      <c r="T55" s="86"/>
    </row>
    <row r="56" spans="1:20" ht="19.5" customHeight="1" x14ac:dyDescent="0.2">
      <c r="A56" s="87">
        <v>4</v>
      </c>
      <c r="B56" s="88" t="s">
        <v>33</v>
      </c>
      <c r="C56" s="75"/>
      <c r="D56" s="76"/>
      <c r="E56" s="90"/>
      <c r="F56" s="38"/>
      <c r="G56" s="39"/>
      <c r="H56" s="38"/>
      <c r="I56" s="38"/>
      <c r="J56" s="38"/>
      <c r="K56" s="38"/>
      <c r="L56" s="38"/>
      <c r="M56" s="38"/>
      <c r="N56" s="38"/>
      <c r="O56" s="38"/>
      <c r="P56" s="38"/>
    </row>
    <row r="57" spans="1:20" s="48" customFormat="1" x14ac:dyDescent="0.2">
      <c r="A57" s="87" t="s">
        <v>66</v>
      </c>
      <c r="B57" s="92" t="s">
        <v>95</v>
      </c>
      <c r="C57" s="97"/>
      <c r="D57" s="76"/>
      <c r="E57" s="90"/>
      <c r="F57" s="38"/>
      <c r="G57" s="38"/>
      <c r="H57" s="38"/>
      <c r="I57" s="38"/>
      <c r="J57" s="38"/>
      <c r="K57" s="38"/>
      <c r="L57" s="38"/>
      <c r="M57" s="38"/>
      <c r="N57" s="38"/>
      <c r="O57" s="38"/>
      <c r="P57" s="38"/>
      <c r="Q57" s="156"/>
    </row>
    <row r="58" spans="1:20" s="48" customFormat="1" ht="29.25" x14ac:dyDescent="0.2">
      <c r="A58" s="73" t="s">
        <v>67</v>
      </c>
      <c r="B58" s="74" t="s">
        <v>206</v>
      </c>
      <c r="C58" s="75" t="s">
        <v>190</v>
      </c>
      <c r="D58" s="76" t="s">
        <v>90</v>
      </c>
      <c r="E58" s="81">
        <v>274</v>
      </c>
      <c r="F58" s="38">
        <v>0</v>
      </c>
      <c r="G58" s="38">
        <v>0</v>
      </c>
      <c r="H58" s="38">
        <f t="shared" ref="H58" si="66">ROUND(F58*G58,2)</f>
        <v>0</v>
      </c>
      <c r="I58" s="38">
        <v>0</v>
      </c>
      <c r="J58" s="38">
        <v>0</v>
      </c>
      <c r="K58" s="38">
        <f t="shared" ref="K58" si="67">SUM(H58:J58)</f>
        <v>0</v>
      </c>
      <c r="L58" s="38">
        <f t="shared" ref="L58" si="68">ROUND(E58*F58,2)</f>
        <v>0</v>
      </c>
      <c r="M58" s="38">
        <f t="shared" ref="M58" si="69">ROUND(E58*H58,2)</f>
        <v>0</v>
      </c>
      <c r="N58" s="38">
        <f t="shared" ref="N58" si="70">ROUND(E58*I58,2)</f>
        <v>0</v>
      </c>
      <c r="O58" s="38">
        <f t="shared" ref="O58" si="71">ROUND(J58*E58,2)</f>
        <v>0</v>
      </c>
      <c r="P58" s="38">
        <f t="shared" ref="P58" si="72">SUM(M58:O58)</f>
        <v>0</v>
      </c>
      <c r="Q58" s="156"/>
    </row>
    <row r="59" spans="1:20" x14ac:dyDescent="0.2">
      <c r="A59" s="87" t="s">
        <v>207</v>
      </c>
      <c r="B59" s="92" t="s">
        <v>117</v>
      </c>
      <c r="C59" s="97"/>
      <c r="D59" s="76"/>
      <c r="E59" s="90"/>
      <c r="F59" s="38"/>
      <c r="G59" s="39"/>
      <c r="H59" s="38"/>
      <c r="I59" s="38"/>
      <c r="J59" s="38"/>
      <c r="K59" s="38"/>
      <c r="L59" s="38"/>
      <c r="M59" s="38"/>
      <c r="N59" s="38"/>
      <c r="O59" s="38"/>
      <c r="P59" s="38"/>
    </row>
    <row r="60" spans="1:20" s="48" customFormat="1" ht="30" customHeight="1" x14ac:dyDescent="0.2">
      <c r="A60" s="73" t="s">
        <v>208</v>
      </c>
      <c r="B60" s="74" t="s">
        <v>257</v>
      </c>
      <c r="C60" s="75" t="s">
        <v>190</v>
      </c>
      <c r="D60" s="76" t="s">
        <v>90</v>
      </c>
      <c r="E60" s="81">
        <v>16</v>
      </c>
      <c r="F60" s="38">
        <v>0</v>
      </c>
      <c r="G60" s="38">
        <v>0</v>
      </c>
      <c r="H60" s="38">
        <f t="shared" ref="H60:H61" si="73">ROUND(F60*G60,2)</f>
        <v>0</v>
      </c>
      <c r="I60" s="38">
        <v>0</v>
      </c>
      <c r="J60" s="38">
        <v>0</v>
      </c>
      <c r="K60" s="38">
        <f t="shared" ref="K60:K61" si="74">SUM(H60:J60)</f>
        <v>0</v>
      </c>
      <c r="L60" s="38">
        <f t="shared" ref="L60:L61" si="75">ROUND(E60*F60,2)</f>
        <v>0</v>
      </c>
      <c r="M60" s="38">
        <f t="shared" ref="M60:M61" si="76">ROUND(E60*H60,2)</f>
        <v>0</v>
      </c>
      <c r="N60" s="38">
        <f t="shared" ref="N60:N61" si="77">ROUND(E60*I60,2)</f>
        <v>0</v>
      </c>
      <c r="O60" s="38">
        <f t="shared" ref="O60:O61" si="78">ROUND(J60*E60,2)</f>
        <v>0</v>
      </c>
      <c r="P60" s="38">
        <f t="shared" ref="P60:P61" si="79">SUM(M60:O60)</f>
        <v>0</v>
      </c>
      <c r="Q60" s="156"/>
    </row>
    <row r="61" spans="1:20" s="48" customFormat="1" ht="30.75" customHeight="1" x14ac:dyDescent="0.2">
      <c r="A61" s="73" t="s">
        <v>268</v>
      </c>
      <c r="B61" s="74" t="s">
        <v>258</v>
      </c>
      <c r="C61" s="75" t="s">
        <v>190</v>
      </c>
      <c r="D61" s="76" t="s">
        <v>90</v>
      </c>
      <c r="E61" s="81">
        <v>16</v>
      </c>
      <c r="F61" s="38">
        <v>0</v>
      </c>
      <c r="G61" s="38">
        <v>0</v>
      </c>
      <c r="H61" s="38">
        <f t="shared" si="73"/>
        <v>0</v>
      </c>
      <c r="I61" s="38">
        <v>0</v>
      </c>
      <c r="J61" s="38">
        <v>0</v>
      </c>
      <c r="K61" s="38">
        <f t="shared" si="74"/>
        <v>0</v>
      </c>
      <c r="L61" s="38">
        <f t="shared" si="75"/>
        <v>0</v>
      </c>
      <c r="M61" s="38">
        <f t="shared" si="76"/>
        <v>0</v>
      </c>
      <c r="N61" s="38">
        <f t="shared" si="77"/>
        <v>0</v>
      </c>
      <c r="O61" s="38">
        <f t="shared" si="78"/>
        <v>0</v>
      </c>
      <c r="P61" s="38">
        <f t="shared" si="79"/>
        <v>0</v>
      </c>
      <c r="Q61" s="156"/>
    </row>
    <row r="62" spans="1:20" s="48" customFormat="1" ht="15" customHeight="1" x14ac:dyDescent="0.2">
      <c r="A62" s="87" t="s">
        <v>209</v>
      </c>
      <c r="B62" s="92" t="s">
        <v>211</v>
      </c>
      <c r="C62" s="92"/>
      <c r="D62" s="89"/>
      <c r="E62" s="90"/>
      <c r="F62" s="83"/>
      <c r="G62" s="83"/>
      <c r="H62" s="83"/>
      <c r="I62" s="83"/>
      <c r="J62" s="83"/>
      <c r="K62" s="83"/>
      <c r="L62" s="83"/>
      <c r="M62" s="83"/>
      <c r="N62" s="83"/>
      <c r="O62" s="83"/>
      <c r="P62" s="83"/>
      <c r="Q62" s="156"/>
    </row>
    <row r="63" spans="1:20" s="48" customFormat="1" ht="28.5" customHeight="1" x14ac:dyDescent="0.2">
      <c r="A63" s="73" t="s">
        <v>210</v>
      </c>
      <c r="B63" s="74" t="s">
        <v>257</v>
      </c>
      <c r="C63" s="75" t="s">
        <v>190</v>
      </c>
      <c r="D63" s="76" t="s">
        <v>90</v>
      </c>
      <c r="E63" s="81">
        <v>20</v>
      </c>
      <c r="F63" s="38">
        <v>0</v>
      </c>
      <c r="G63" s="38">
        <v>0</v>
      </c>
      <c r="H63" s="38">
        <f t="shared" ref="H63" si="80">ROUND(F63*G63,2)</f>
        <v>0</v>
      </c>
      <c r="I63" s="38">
        <v>0</v>
      </c>
      <c r="J63" s="38">
        <v>0</v>
      </c>
      <c r="K63" s="38">
        <f t="shared" ref="K63" si="81">SUM(H63:J63)</f>
        <v>0</v>
      </c>
      <c r="L63" s="38">
        <f t="shared" ref="L63" si="82">ROUND(E63*F63,2)</f>
        <v>0</v>
      </c>
      <c r="M63" s="38">
        <f t="shared" ref="M63" si="83">ROUND(E63*H63,2)</f>
        <v>0</v>
      </c>
      <c r="N63" s="38">
        <f t="shared" ref="N63" si="84">ROUND(E63*I63,2)</f>
        <v>0</v>
      </c>
      <c r="O63" s="38">
        <f t="shared" ref="O63" si="85">ROUND(J63*E63,2)</f>
        <v>0</v>
      </c>
      <c r="P63" s="38">
        <f t="shared" ref="P63" si="86">SUM(M63:O63)</f>
        <v>0</v>
      </c>
      <c r="Q63" s="156"/>
    </row>
    <row r="64" spans="1:20" s="48" customFormat="1" x14ac:dyDescent="0.2">
      <c r="A64" s="57"/>
      <c r="B64" s="58" t="s">
        <v>16</v>
      </c>
      <c r="C64" s="98"/>
      <c r="D64" s="57"/>
      <c r="E64" s="58"/>
      <c r="F64" s="91"/>
      <c r="G64" s="83"/>
      <c r="H64" s="91"/>
      <c r="I64" s="91"/>
      <c r="J64" s="91"/>
      <c r="K64" s="91"/>
      <c r="L64" s="84">
        <f>SUM(L58:L63)</f>
        <v>0</v>
      </c>
      <c r="M64" s="84">
        <f>SUM(M58:M63)</f>
        <v>0</v>
      </c>
      <c r="N64" s="84">
        <f>SUM(N58:N63)</f>
        <v>0</v>
      </c>
      <c r="O64" s="84">
        <f>SUM(O58:O63)</f>
        <v>0</v>
      </c>
      <c r="P64" s="84">
        <f>SUM(P58:P63)</f>
        <v>0</v>
      </c>
      <c r="Q64" s="156"/>
    </row>
    <row r="65" spans="1:17" x14ac:dyDescent="0.2">
      <c r="A65" s="87" t="s">
        <v>100</v>
      </c>
      <c r="B65" s="88" t="s">
        <v>83</v>
      </c>
      <c r="C65" s="88"/>
      <c r="D65" s="76"/>
      <c r="E65" s="81"/>
      <c r="F65" s="38"/>
      <c r="G65" s="39"/>
      <c r="H65" s="38"/>
      <c r="I65" s="38"/>
      <c r="J65" s="38"/>
      <c r="K65" s="38"/>
      <c r="L65" s="38"/>
      <c r="M65" s="38"/>
      <c r="N65" s="38"/>
      <c r="O65" s="38"/>
      <c r="P65" s="38"/>
    </row>
    <row r="66" spans="1:17" s="48" customFormat="1" ht="22.5" x14ac:dyDescent="0.2">
      <c r="A66" s="73" t="s">
        <v>70</v>
      </c>
      <c r="B66" s="74" t="s">
        <v>119</v>
      </c>
      <c r="C66" s="75" t="s">
        <v>191</v>
      </c>
      <c r="D66" s="76" t="s">
        <v>92</v>
      </c>
      <c r="E66" s="81">
        <v>59</v>
      </c>
      <c r="F66" s="38">
        <v>0</v>
      </c>
      <c r="G66" s="38">
        <v>0</v>
      </c>
      <c r="H66" s="38">
        <f t="shared" ref="H66" si="87">ROUND(F66*G66,2)</f>
        <v>0</v>
      </c>
      <c r="I66" s="38">
        <v>0</v>
      </c>
      <c r="J66" s="38">
        <v>0</v>
      </c>
      <c r="K66" s="38">
        <f t="shared" ref="K66" si="88">SUM(H66:J66)</f>
        <v>0</v>
      </c>
      <c r="L66" s="38">
        <f t="shared" ref="L66" si="89">ROUND(E66*F66,2)</f>
        <v>0</v>
      </c>
      <c r="M66" s="38">
        <f t="shared" ref="M66" si="90">ROUND(E66*H66,2)</f>
        <v>0</v>
      </c>
      <c r="N66" s="38">
        <f t="shared" ref="N66" si="91">ROUND(E66*I66,2)</f>
        <v>0</v>
      </c>
      <c r="O66" s="38">
        <f t="shared" ref="O66" si="92">ROUND(J66*E66,2)</f>
        <v>0</v>
      </c>
      <c r="P66" s="38">
        <f t="shared" ref="P66" si="93">SUM(M66:O66)</f>
        <v>0</v>
      </c>
      <c r="Q66" s="156"/>
    </row>
    <row r="67" spans="1:17" s="48" customFormat="1" ht="22.5" x14ac:dyDescent="0.2">
      <c r="A67" s="73" t="s">
        <v>71</v>
      </c>
      <c r="B67" s="74" t="s">
        <v>120</v>
      </c>
      <c r="C67" s="75" t="s">
        <v>191</v>
      </c>
      <c r="D67" s="76" t="s">
        <v>92</v>
      </c>
      <c r="E67" s="81">
        <v>5</v>
      </c>
      <c r="F67" s="38">
        <v>0</v>
      </c>
      <c r="G67" s="38">
        <v>0</v>
      </c>
      <c r="H67" s="38">
        <f t="shared" ref="H67:H82" si="94">ROUND(F67*G67,2)</f>
        <v>0</v>
      </c>
      <c r="I67" s="38">
        <v>0</v>
      </c>
      <c r="J67" s="38">
        <v>0</v>
      </c>
      <c r="K67" s="38">
        <f t="shared" ref="K67:K82" si="95">SUM(H67:J67)</f>
        <v>0</v>
      </c>
      <c r="L67" s="38">
        <f t="shared" ref="L67:L82" si="96">ROUND(E67*F67,2)</f>
        <v>0</v>
      </c>
      <c r="M67" s="38">
        <f t="shared" ref="M67:M82" si="97">ROUND(E67*H67,2)</f>
        <v>0</v>
      </c>
      <c r="N67" s="38">
        <f t="shared" ref="N67:N82" si="98">ROUND(E67*I67,2)</f>
        <v>0</v>
      </c>
      <c r="O67" s="38">
        <f t="shared" ref="O67:O82" si="99">ROUND(J67*E67,2)</f>
        <v>0</v>
      </c>
      <c r="P67" s="38">
        <f t="shared" ref="P67:P82" si="100">SUM(M67:O67)</f>
        <v>0</v>
      </c>
      <c r="Q67" s="156"/>
    </row>
    <row r="68" spans="1:17" s="48" customFormat="1" ht="22.5" x14ac:dyDescent="0.2">
      <c r="A68" s="73" t="s">
        <v>72</v>
      </c>
      <c r="B68" s="74" t="s">
        <v>121</v>
      </c>
      <c r="C68" s="75" t="s">
        <v>191</v>
      </c>
      <c r="D68" s="76" t="s">
        <v>92</v>
      </c>
      <c r="E68" s="81">
        <v>5</v>
      </c>
      <c r="F68" s="38">
        <v>0</v>
      </c>
      <c r="G68" s="38">
        <v>0</v>
      </c>
      <c r="H68" s="38">
        <f t="shared" si="94"/>
        <v>0</v>
      </c>
      <c r="I68" s="38">
        <v>0</v>
      </c>
      <c r="J68" s="38">
        <v>0</v>
      </c>
      <c r="K68" s="38">
        <f t="shared" si="95"/>
        <v>0</v>
      </c>
      <c r="L68" s="38">
        <f t="shared" si="96"/>
        <v>0</v>
      </c>
      <c r="M68" s="38">
        <f t="shared" si="97"/>
        <v>0</v>
      </c>
      <c r="N68" s="38">
        <f t="shared" si="98"/>
        <v>0</v>
      </c>
      <c r="O68" s="38">
        <f t="shared" si="99"/>
        <v>0</v>
      </c>
      <c r="P68" s="38">
        <f t="shared" si="100"/>
        <v>0</v>
      </c>
      <c r="Q68" s="156"/>
    </row>
    <row r="69" spans="1:17" ht="56.25" x14ac:dyDescent="0.2">
      <c r="A69" s="73" t="s">
        <v>73</v>
      </c>
      <c r="B69" s="74" t="s">
        <v>149</v>
      </c>
      <c r="C69" s="75" t="s">
        <v>191</v>
      </c>
      <c r="D69" s="76" t="s">
        <v>92</v>
      </c>
      <c r="E69" s="81">
        <v>38</v>
      </c>
      <c r="F69" s="38">
        <v>0</v>
      </c>
      <c r="G69" s="38">
        <v>0</v>
      </c>
      <c r="H69" s="38">
        <f t="shared" si="94"/>
        <v>0</v>
      </c>
      <c r="I69" s="38">
        <v>0</v>
      </c>
      <c r="J69" s="38">
        <v>0</v>
      </c>
      <c r="K69" s="38">
        <f t="shared" si="95"/>
        <v>0</v>
      </c>
      <c r="L69" s="38">
        <f t="shared" si="96"/>
        <v>0</v>
      </c>
      <c r="M69" s="38">
        <f t="shared" si="97"/>
        <v>0</v>
      </c>
      <c r="N69" s="38">
        <f t="shared" si="98"/>
        <v>0</v>
      </c>
      <c r="O69" s="38">
        <f t="shared" si="99"/>
        <v>0</v>
      </c>
      <c r="P69" s="38">
        <f t="shared" si="100"/>
        <v>0</v>
      </c>
    </row>
    <row r="70" spans="1:17" s="48" customFormat="1" ht="22.5" x14ac:dyDescent="0.2">
      <c r="A70" s="73" t="s">
        <v>74</v>
      </c>
      <c r="B70" s="74" t="s">
        <v>104</v>
      </c>
      <c r="C70" s="75" t="s">
        <v>191</v>
      </c>
      <c r="D70" s="76" t="s">
        <v>92</v>
      </c>
      <c r="E70" s="81">
        <v>113</v>
      </c>
      <c r="F70" s="38">
        <v>0</v>
      </c>
      <c r="G70" s="38">
        <v>0</v>
      </c>
      <c r="H70" s="38">
        <f t="shared" si="94"/>
        <v>0</v>
      </c>
      <c r="I70" s="38">
        <v>0</v>
      </c>
      <c r="J70" s="38">
        <v>0</v>
      </c>
      <c r="K70" s="38">
        <f t="shared" si="95"/>
        <v>0</v>
      </c>
      <c r="L70" s="38">
        <f t="shared" si="96"/>
        <v>0</v>
      </c>
      <c r="M70" s="38">
        <f t="shared" si="97"/>
        <v>0</v>
      </c>
      <c r="N70" s="38">
        <f t="shared" si="98"/>
        <v>0</v>
      </c>
      <c r="O70" s="38">
        <f t="shared" si="99"/>
        <v>0</v>
      </c>
      <c r="P70" s="38">
        <f t="shared" si="100"/>
        <v>0</v>
      </c>
      <c r="Q70" s="156"/>
    </row>
    <row r="71" spans="1:17" s="48" customFormat="1" ht="25.5" customHeight="1" x14ac:dyDescent="0.2">
      <c r="A71" s="73" t="s">
        <v>75</v>
      </c>
      <c r="B71" s="74" t="s">
        <v>157</v>
      </c>
      <c r="C71" s="75" t="s">
        <v>192</v>
      </c>
      <c r="D71" s="76" t="s">
        <v>94</v>
      </c>
      <c r="E71" s="77">
        <v>5</v>
      </c>
      <c r="F71" s="38">
        <v>0</v>
      </c>
      <c r="G71" s="38">
        <v>0</v>
      </c>
      <c r="H71" s="38">
        <f t="shared" si="94"/>
        <v>0</v>
      </c>
      <c r="I71" s="38">
        <v>0</v>
      </c>
      <c r="J71" s="38">
        <v>0</v>
      </c>
      <c r="K71" s="38">
        <f t="shared" si="95"/>
        <v>0</v>
      </c>
      <c r="L71" s="38">
        <f t="shared" si="96"/>
        <v>0</v>
      </c>
      <c r="M71" s="38">
        <f t="shared" si="97"/>
        <v>0</v>
      </c>
      <c r="N71" s="38">
        <f t="shared" si="98"/>
        <v>0</v>
      </c>
      <c r="O71" s="38">
        <f t="shared" si="99"/>
        <v>0</v>
      </c>
      <c r="P71" s="38">
        <f t="shared" si="100"/>
        <v>0</v>
      </c>
      <c r="Q71" s="156"/>
    </row>
    <row r="72" spans="1:17" s="48" customFormat="1" ht="18.75" customHeight="1" x14ac:dyDescent="0.2">
      <c r="A72" s="73" t="s">
        <v>76</v>
      </c>
      <c r="B72" s="74" t="s">
        <v>212</v>
      </c>
      <c r="C72" s="75" t="s">
        <v>192</v>
      </c>
      <c r="D72" s="76" t="s">
        <v>94</v>
      </c>
      <c r="E72" s="77">
        <v>1</v>
      </c>
      <c r="F72" s="38">
        <v>0</v>
      </c>
      <c r="G72" s="38">
        <v>0</v>
      </c>
      <c r="H72" s="38">
        <f t="shared" si="94"/>
        <v>0</v>
      </c>
      <c r="I72" s="38">
        <v>0</v>
      </c>
      <c r="J72" s="38">
        <v>0</v>
      </c>
      <c r="K72" s="38">
        <f t="shared" si="95"/>
        <v>0</v>
      </c>
      <c r="L72" s="38">
        <f t="shared" si="96"/>
        <v>0</v>
      </c>
      <c r="M72" s="38">
        <f t="shared" si="97"/>
        <v>0</v>
      </c>
      <c r="N72" s="38">
        <f t="shared" si="98"/>
        <v>0</v>
      </c>
      <c r="O72" s="38">
        <f t="shared" si="99"/>
        <v>0</v>
      </c>
      <c r="P72" s="38">
        <f t="shared" si="100"/>
        <v>0</v>
      </c>
      <c r="Q72" s="156"/>
    </row>
    <row r="73" spans="1:17" s="48" customFormat="1" ht="22.5" customHeight="1" x14ac:dyDescent="0.2">
      <c r="A73" s="73" t="s">
        <v>77</v>
      </c>
      <c r="B73" s="74" t="s">
        <v>259</v>
      </c>
      <c r="C73" s="75" t="s">
        <v>192</v>
      </c>
      <c r="D73" s="76" t="s">
        <v>94</v>
      </c>
      <c r="E73" s="77">
        <v>2</v>
      </c>
      <c r="F73" s="38">
        <v>0</v>
      </c>
      <c r="G73" s="38">
        <v>0</v>
      </c>
      <c r="H73" s="38">
        <f t="shared" si="94"/>
        <v>0</v>
      </c>
      <c r="I73" s="38">
        <v>0</v>
      </c>
      <c r="J73" s="38">
        <v>0</v>
      </c>
      <c r="K73" s="38">
        <f t="shared" si="95"/>
        <v>0</v>
      </c>
      <c r="L73" s="38">
        <f t="shared" si="96"/>
        <v>0</v>
      </c>
      <c r="M73" s="38">
        <f t="shared" si="97"/>
        <v>0</v>
      </c>
      <c r="N73" s="38">
        <f t="shared" si="98"/>
        <v>0</v>
      </c>
      <c r="O73" s="38">
        <f t="shared" si="99"/>
        <v>0</v>
      </c>
      <c r="P73" s="38">
        <f t="shared" si="100"/>
        <v>0</v>
      </c>
      <c r="Q73" s="156"/>
    </row>
    <row r="74" spans="1:17" s="48" customFormat="1" ht="22.5" customHeight="1" x14ac:dyDescent="0.2">
      <c r="A74" s="73" t="s">
        <v>129</v>
      </c>
      <c r="B74" s="74" t="s">
        <v>260</v>
      </c>
      <c r="C74" s="75" t="s">
        <v>192</v>
      </c>
      <c r="D74" s="76" t="s">
        <v>94</v>
      </c>
      <c r="E74" s="77">
        <v>2</v>
      </c>
      <c r="F74" s="38">
        <v>0</v>
      </c>
      <c r="G74" s="38">
        <v>0</v>
      </c>
      <c r="H74" s="38">
        <f t="shared" si="94"/>
        <v>0</v>
      </c>
      <c r="I74" s="38">
        <v>0</v>
      </c>
      <c r="J74" s="38">
        <v>0</v>
      </c>
      <c r="K74" s="38">
        <f t="shared" si="95"/>
        <v>0</v>
      </c>
      <c r="L74" s="38">
        <f t="shared" si="96"/>
        <v>0</v>
      </c>
      <c r="M74" s="38">
        <f t="shared" si="97"/>
        <v>0</v>
      </c>
      <c r="N74" s="38">
        <f t="shared" si="98"/>
        <v>0</v>
      </c>
      <c r="O74" s="38">
        <f t="shared" si="99"/>
        <v>0</v>
      </c>
      <c r="P74" s="38">
        <f t="shared" si="100"/>
        <v>0</v>
      </c>
      <c r="Q74" s="156"/>
    </row>
    <row r="75" spans="1:17" s="48" customFormat="1" ht="21.75" customHeight="1" x14ac:dyDescent="0.2">
      <c r="A75" s="73" t="s">
        <v>158</v>
      </c>
      <c r="B75" s="74" t="s">
        <v>216</v>
      </c>
      <c r="C75" s="75" t="s">
        <v>192</v>
      </c>
      <c r="D75" s="76" t="s">
        <v>94</v>
      </c>
      <c r="E75" s="77">
        <v>3</v>
      </c>
      <c r="F75" s="38">
        <v>0</v>
      </c>
      <c r="G75" s="38">
        <v>0</v>
      </c>
      <c r="H75" s="38">
        <f t="shared" si="94"/>
        <v>0</v>
      </c>
      <c r="I75" s="38">
        <v>0</v>
      </c>
      <c r="J75" s="38">
        <v>0</v>
      </c>
      <c r="K75" s="38">
        <f t="shared" si="95"/>
        <v>0</v>
      </c>
      <c r="L75" s="38">
        <f t="shared" si="96"/>
        <v>0</v>
      </c>
      <c r="M75" s="38">
        <f t="shared" si="97"/>
        <v>0</v>
      </c>
      <c r="N75" s="38">
        <f t="shared" si="98"/>
        <v>0</v>
      </c>
      <c r="O75" s="38">
        <f t="shared" si="99"/>
        <v>0</v>
      </c>
      <c r="P75" s="38">
        <f t="shared" si="100"/>
        <v>0</v>
      </c>
      <c r="Q75" s="156"/>
    </row>
    <row r="76" spans="1:17" s="48" customFormat="1" ht="19.5" customHeight="1" x14ac:dyDescent="0.2">
      <c r="A76" s="73" t="s">
        <v>159</v>
      </c>
      <c r="B76" s="74" t="s">
        <v>217</v>
      </c>
      <c r="C76" s="75" t="s">
        <v>192</v>
      </c>
      <c r="D76" s="76" t="s">
        <v>94</v>
      </c>
      <c r="E76" s="77">
        <v>2</v>
      </c>
      <c r="F76" s="38">
        <v>0</v>
      </c>
      <c r="G76" s="38">
        <v>0</v>
      </c>
      <c r="H76" s="38">
        <f t="shared" si="94"/>
        <v>0</v>
      </c>
      <c r="I76" s="38">
        <v>0</v>
      </c>
      <c r="J76" s="38">
        <v>0</v>
      </c>
      <c r="K76" s="38">
        <f t="shared" si="95"/>
        <v>0</v>
      </c>
      <c r="L76" s="38">
        <f t="shared" si="96"/>
        <v>0</v>
      </c>
      <c r="M76" s="38">
        <f t="shared" si="97"/>
        <v>0</v>
      </c>
      <c r="N76" s="38">
        <f t="shared" si="98"/>
        <v>0</v>
      </c>
      <c r="O76" s="38">
        <f t="shared" si="99"/>
        <v>0</v>
      </c>
      <c r="P76" s="38">
        <f t="shared" si="100"/>
        <v>0</v>
      </c>
      <c r="Q76" s="156"/>
    </row>
    <row r="77" spans="1:17" s="48" customFormat="1" ht="19.5" customHeight="1" x14ac:dyDescent="0.2">
      <c r="A77" s="73" t="s">
        <v>213</v>
      </c>
      <c r="B77" s="74" t="s">
        <v>218</v>
      </c>
      <c r="C77" s="75" t="s">
        <v>192</v>
      </c>
      <c r="D77" s="76" t="s">
        <v>94</v>
      </c>
      <c r="E77" s="77">
        <v>1</v>
      </c>
      <c r="F77" s="38">
        <v>0</v>
      </c>
      <c r="G77" s="38">
        <v>0</v>
      </c>
      <c r="H77" s="38">
        <f t="shared" si="94"/>
        <v>0</v>
      </c>
      <c r="I77" s="38">
        <v>0</v>
      </c>
      <c r="J77" s="38">
        <v>0</v>
      </c>
      <c r="K77" s="38">
        <f t="shared" si="95"/>
        <v>0</v>
      </c>
      <c r="L77" s="38">
        <f t="shared" si="96"/>
        <v>0</v>
      </c>
      <c r="M77" s="38">
        <f t="shared" si="97"/>
        <v>0</v>
      </c>
      <c r="N77" s="38">
        <f t="shared" si="98"/>
        <v>0</v>
      </c>
      <c r="O77" s="38">
        <f t="shared" si="99"/>
        <v>0</v>
      </c>
      <c r="P77" s="38">
        <f t="shared" si="100"/>
        <v>0</v>
      </c>
      <c r="Q77" s="156"/>
    </row>
    <row r="78" spans="1:17" s="48" customFormat="1" ht="17.25" customHeight="1" x14ac:dyDescent="0.2">
      <c r="A78" s="73" t="s">
        <v>214</v>
      </c>
      <c r="B78" s="74" t="s">
        <v>222</v>
      </c>
      <c r="C78" s="75" t="s">
        <v>192</v>
      </c>
      <c r="D78" s="76" t="s">
        <v>94</v>
      </c>
      <c r="E78" s="77">
        <v>2</v>
      </c>
      <c r="F78" s="38">
        <v>0</v>
      </c>
      <c r="G78" s="38">
        <v>0</v>
      </c>
      <c r="H78" s="38">
        <f t="shared" si="94"/>
        <v>0</v>
      </c>
      <c r="I78" s="38">
        <v>0</v>
      </c>
      <c r="J78" s="38">
        <v>0</v>
      </c>
      <c r="K78" s="38">
        <f t="shared" si="95"/>
        <v>0</v>
      </c>
      <c r="L78" s="38">
        <f t="shared" si="96"/>
        <v>0</v>
      </c>
      <c r="M78" s="38">
        <f t="shared" si="97"/>
        <v>0</v>
      </c>
      <c r="N78" s="38">
        <f t="shared" si="98"/>
        <v>0</v>
      </c>
      <c r="O78" s="38">
        <f t="shared" si="99"/>
        <v>0</v>
      </c>
      <c r="P78" s="38">
        <f t="shared" si="100"/>
        <v>0</v>
      </c>
      <c r="Q78" s="156"/>
    </row>
    <row r="79" spans="1:17" s="48" customFormat="1" ht="19.5" customHeight="1" x14ac:dyDescent="0.2">
      <c r="A79" s="73" t="s">
        <v>219</v>
      </c>
      <c r="B79" s="74" t="s">
        <v>223</v>
      </c>
      <c r="C79" s="75" t="s">
        <v>192</v>
      </c>
      <c r="D79" s="76" t="s">
        <v>94</v>
      </c>
      <c r="E79" s="77">
        <v>1</v>
      </c>
      <c r="F79" s="38">
        <v>0</v>
      </c>
      <c r="G79" s="38">
        <v>0</v>
      </c>
      <c r="H79" s="38">
        <f t="shared" si="94"/>
        <v>0</v>
      </c>
      <c r="I79" s="38">
        <v>0</v>
      </c>
      <c r="J79" s="38">
        <v>0</v>
      </c>
      <c r="K79" s="38">
        <f t="shared" si="95"/>
        <v>0</v>
      </c>
      <c r="L79" s="38">
        <f t="shared" si="96"/>
        <v>0</v>
      </c>
      <c r="M79" s="38">
        <f t="shared" si="97"/>
        <v>0</v>
      </c>
      <c r="N79" s="38">
        <f t="shared" si="98"/>
        <v>0</v>
      </c>
      <c r="O79" s="38">
        <f t="shared" si="99"/>
        <v>0</v>
      </c>
      <c r="P79" s="38">
        <f t="shared" si="100"/>
        <v>0</v>
      </c>
      <c r="Q79" s="156"/>
    </row>
    <row r="80" spans="1:17" s="48" customFormat="1" ht="23.25" customHeight="1" x14ac:dyDescent="0.2">
      <c r="A80" s="73" t="s">
        <v>215</v>
      </c>
      <c r="B80" s="74" t="s">
        <v>224</v>
      </c>
      <c r="C80" s="75" t="s">
        <v>225</v>
      </c>
      <c r="D80" s="76" t="s">
        <v>226</v>
      </c>
      <c r="E80" s="81">
        <v>7.5</v>
      </c>
      <c r="F80" s="38">
        <v>0</v>
      </c>
      <c r="G80" s="38">
        <v>0</v>
      </c>
      <c r="H80" s="38">
        <f t="shared" si="94"/>
        <v>0</v>
      </c>
      <c r="I80" s="38">
        <v>0</v>
      </c>
      <c r="J80" s="38">
        <v>0</v>
      </c>
      <c r="K80" s="38">
        <f t="shared" si="95"/>
        <v>0</v>
      </c>
      <c r="L80" s="38">
        <f t="shared" si="96"/>
        <v>0</v>
      </c>
      <c r="M80" s="38">
        <f t="shared" si="97"/>
        <v>0</v>
      </c>
      <c r="N80" s="38">
        <f t="shared" si="98"/>
        <v>0</v>
      </c>
      <c r="O80" s="38">
        <f t="shared" si="99"/>
        <v>0</v>
      </c>
      <c r="P80" s="38">
        <f t="shared" si="100"/>
        <v>0</v>
      </c>
      <c r="Q80" s="156"/>
    </row>
    <row r="81" spans="1:20" s="48" customFormat="1" ht="20.25" customHeight="1" x14ac:dyDescent="0.2">
      <c r="A81" s="73" t="s">
        <v>220</v>
      </c>
      <c r="B81" s="74" t="s">
        <v>261</v>
      </c>
      <c r="C81" s="75" t="s">
        <v>225</v>
      </c>
      <c r="D81" s="76" t="s">
        <v>226</v>
      </c>
      <c r="E81" s="81">
        <v>9</v>
      </c>
      <c r="F81" s="38">
        <v>0</v>
      </c>
      <c r="G81" s="38">
        <v>0</v>
      </c>
      <c r="H81" s="38">
        <f t="shared" si="94"/>
        <v>0</v>
      </c>
      <c r="I81" s="38">
        <v>0</v>
      </c>
      <c r="J81" s="38">
        <v>0</v>
      </c>
      <c r="K81" s="38">
        <f t="shared" si="95"/>
        <v>0</v>
      </c>
      <c r="L81" s="38">
        <f t="shared" si="96"/>
        <v>0</v>
      </c>
      <c r="M81" s="38">
        <f t="shared" si="97"/>
        <v>0</v>
      </c>
      <c r="N81" s="38">
        <f t="shared" si="98"/>
        <v>0</v>
      </c>
      <c r="O81" s="38">
        <f t="shared" si="99"/>
        <v>0</v>
      </c>
      <c r="P81" s="38">
        <f t="shared" si="100"/>
        <v>0</v>
      </c>
      <c r="Q81" s="156"/>
    </row>
    <row r="82" spans="1:20" s="48" customFormat="1" ht="21.75" customHeight="1" x14ac:dyDescent="0.2">
      <c r="A82" s="73" t="s">
        <v>221</v>
      </c>
      <c r="B82" s="74" t="s">
        <v>227</v>
      </c>
      <c r="C82" s="75" t="s">
        <v>225</v>
      </c>
      <c r="D82" s="76" t="s">
        <v>94</v>
      </c>
      <c r="E82" s="77">
        <v>1</v>
      </c>
      <c r="F82" s="38">
        <v>0</v>
      </c>
      <c r="G82" s="38">
        <v>0</v>
      </c>
      <c r="H82" s="38">
        <f t="shared" si="94"/>
        <v>0</v>
      </c>
      <c r="I82" s="38">
        <v>0</v>
      </c>
      <c r="J82" s="38">
        <v>0</v>
      </c>
      <c r="K82" s="38">
        <f t="shared" si="95"/>
        <v>0</v>
      </c>
      <c r="L82" s="38">
        <f t="shared" si="96"/>
        <v>0</v>
      </c>
      <c r="M82" s="38">
        <f t="shared" si="97"/>
        <v>0</v>
      </c>
      <c r="N82" s="38">
        <f t="shared" si="98"/>
        <v>0</v>
      </c>
      <c r="O82" s="38">
        <f t="shared" si="99"/>
        <v>0</v>
      </c>
      <c r="P82" s="38">
        <f t="shared" si="100"/>
        <v>0</v>
      </c>
      <c r="Q82" s="156"/>
    </row>
    <row r="83" spans="1:20" s="48" customFormat="1" ht="15" customHeight="1" x14ac:dyDescent="0.2">
      <c r="A83" s="57"/>
      <c r="B83" s="58" t="s">
        <v>105</v>
      </c>
      <c r="C83" s="98"/>
      <c r="D83" s="57"/>
      <c r="E83" s="58"/>
      <c r="F83" s="91"/>
      <c r="G83" s="83"/>
      <c r="H83" s="91"/>
      <c r="I83" s="91"/>
      <c r="J83" s="91"/>
      <c r="K83" s="91"/>
      <c r="L83" s="84">
        <f>SUM(L66:L82)</f>
        <v>0</v>
      </c>
      <c r="M83" s="84">
        <f>SUM(M66:M82)</f>
        <v>0</v>
      </c>
      <c r="N83" s="84">
        <f>SUM(N66:N82)</f>
        <v>0</v>
      </c>
      <c r="O83" s="84">
        <f>SUM(O66:O82)</f>
        <v>0</v>
      </c>
      <c r="P83" s="84">
        <f>SUM(P66:P82)</f>
        <v>0</v>
      </c>
      <c r="Q83" s="156"/>
    </row>
    <row r="84" spans="1:20" ht="12.75" customHeight="1" x14ac:dyDescent="0.2">
      <c r="A84" s="87" t="s">
        <v>101</v>
      </c>
      <c r="B84" s="88" t="s">
        <v>35</v>
      </c>
      <c r="C84" s="98"/>
      <c r="D84" s="76"/>
      <c r="E84" s="81"/>
      <c r="F84" s="38"/>
      <c r="G84" s="39"/>
      <c r="H84" s="39"/>
      <c r="I84" s="38"/>
      <c r="J84" s="38"/>
      <c r="K84" s="39"/>
      <c r="L84" s="39"/>
      <c r="M84" s="39"/>
      <c r="N84" s="39"/>
      <c r="O84" s="39"/>
      <c r="P84" s="39"/>
    </row>
    <row r="85" spans="1:20" s="48" customFormat="1" ht="119.25" customHeight="1" x14ac:dyDescent="0.2">
      <c r="A85" s="73" t="s">
        <v>68</v>
      </c>
      <c r="B85" s="74" t="s">
        <v>228</v>
      </c>
      <c r="C85" s="75" t="s">
        <v>115</v>
      </c>
      <c r="D85" s="76" t="s">
        <v>92</v>
      </c>
      <c r="E85" s="81">
        <v>6</v>
      </c>
      <c r="F85" s="38">
        <v>0</v>
      </c>
      <c r="G85" s="38">
        <v>0</v>
      </c>
      <c r="H85" s="38">
        <f t="shared" ref="H85:H90" si="101">ROUND(F85*G85,2)</f>
        <v>0</v>
      </c>
      <c r="I85" s="38">
        <v>0</v>
      </c>
      <c r="J85" s="38">
        <v>0</v>
      </c>
      <c r="K85" s="38">
        <f t="shared" ref="K85:K90" si="102">SUM(H85:J85)</f>
        <v>0</v>
      </c>
      <c r="L85" s="38">
        <f t="shared" ref="L85:L90" si="103">ROUND(E85*F85,2)</f>
        <v>0</v>
      </c>
      <c r="M85" s="38">
        <f t="shared" ref="M85:M90" si="104">ROUND(E85*H85,2)</f>
        <v>0</v>
      </c>
      <c r="N85" s="38">
        <f t="shared" ref="N85:N90" si="105">ROUND(E85*I85,2)</f>
        <v>0</v>
      </c>
      <c r="O85" s="38">
        <f t="shared" ref="O85:O90" si="106">ROUND(J85*E85,2)</f>
        <v>0</v>
      </c>
      <c r="P85" s="38">
        <f t="shared" ref="P85:P90" si="107">SUM(M85:O85)</f>
        <v>0</v>
      </c>
      <c r="Q85" s="156"/>
    </row>
    <row r="86" spans="1:20" s="48" customFormat="1" ht="78" customHeight="1" x14ac:dyDescent="0.2">
      <c r="A86" s="73" t="s">
        <v>69</v>
      </c>
      <c r="B86" s="74" t="s">
        <v>229</v>
      </c>
      <c r="C86" s="75" t="s">
        <v>115</v>
      </c>
      <c r="D86" s="76" t="s">
        <v>92</v>
      </c>
      <c r="E86" s="81">
        <v>20</v>
      </c>
      <c r="F86" s="38">
        <v>0</v>
      </c>
      <c r="G86" s="38">
        <v>0</v>
      </c>
      <c r="H86" s="38">
        <f t="shared" si="101"/>
        <v>0</v>
      </c>
      <c r="I86" s="38">
        <v>0</v>
      </c>
      <c r="J86" s="38">
        <v>0</v>
      </c>
      <c r="K86" s="38">
        <f t="shared" si="102"/>
        <v>0</v>
      </c>
      <c r="L86" s="38">
        <f t="shared" si="103"/>
        <v>0</v>
      </c>
      <c r="M86" s="38">
        <f t="shared" si="104"/>
        <v>0</v>
      </c>
      <c r="N86" s="38">
        <f t="shared" si="105"/>
        <v>0</v>
      </c>
      <c r="O86" s="38">
        <f t="shared" si="106"/>
        <v>0</v>
      </c>
      <c r="P86" s="38">
        <f t="shared" si="107"/>
        <v>0</v>
      </c>
      <c r="Q86" s="156"/>
    </row>
    <row r="87" spans="1:20" s="48" customFormat="1" ht="98.25" customHeight="1" x14ac:dyDescent="0.2">
      <c r="A87" s="73" t="s">
        <v>122</v>
      </c>
      <c r="B87" s="74" t="s">
        <v>230</v>
      </c>
      <c r="C87" s="75" t="s">
        <v>115</v>
      </c>
      <c r="D87" s="76" t="s">
        <v>92</v>
      </c>
      <c r="E87" s="81">
        <v>39</v>
      </c>
      <c r="F87" s="38">
        <v>0</v>
      </c>
      <c r="G87" s="38">
        <v>0</v>
      </c>
      <c r="H87" s="38">
        <f t="shared" si="101"/>
        <v>0</v>
      </c>
      <c r="I87" s="38">
        <v>0</v>
      </c>
      <c r="J87" s="38">
        <v>0</v>
      </c>
      <c r="K87" s="38">
        <f t="shared" si="102"/>
        <v>0</v>
      </c>
      <c r="L87" s="38">
        <f t="shared" si="103"/>
        <v>0</v>
      </c>
      <c r="M87" s="38">
        <f t="shared" si="104"/>
        <v>0</v>
      </c>
      <c r="N87" s="38">
        <f t="shared" si="105"/>
        <v>0</v>
      </c>
      <c r="O87" s="38">
        <f t="shared" si="106"/>
        <v>0</v>
      </c>
      <c r="P87" s="38">
        <f t="shared" si="107"/>
        <v>0</v>
      </c>
      <c r="Q87" s="156"/>
    </row>
    <row r="88" spans="1:20" s="48" customFormat="1" ht="173.25" customHeight="1" x14ac:dyDescent="0.2">
      <c r="A88" s="73" t="s">
        <v>123</v>
      </c>
      <c r="B88" s="74" t="s">
        <v>231</v>
      </c>
      <c r="C88" s="75" t="s">
        <v>115</v>
      </c>
      <c r="D88" s="76" t="s">
        <v>92</v>
      </c>
      <c r="E88" s="81">
        <v>39</v>
      </c>
      <c r="F88" s="38">
        <v>0</v>
      </c>
      <c r="G88" s="38">
        <v>0</v>
      </c>
      <c r="H88" s="38">
        <f t="shared" si="101"/>
        <v>0</v>
      </c>
      <c r="I88" s="38">
        <v>0</v>
      </c>
      <c r="J88" s="38">
        <v>0</v>
      </c>
      <c r="K88" s="38">
        <f t="shared" si="102"/>
        <v>0</v>
      </c>
      <c r="L88" s="38">
        <f t="shared" si="103"/>
        <v>0</v>
      </c>
      <c r="M88" s="38">
        <f t="shared" si="104"/>
        <v>0</v>
      </c>
      <c r="N88" s="38">
        <f t="shared" si="105"/>
        <v>0</v>
      </c>
      <c r="O88" s="38">
        <f t="shared" si="106"/>
        <v>0</v>
      </c>
      <c r="P88" s="38">
        <f t="shared" si="107"/>
        <v>0</v>
      </c>
      <c r="Q88" s="156"/>
    </row>
    <row r="89" spans="1:20" s="48" customFormat="1" ht="153.75" customHeight="1" x14ac:dyDescent="0.2">
      <c r="A89" s="73" t="s">
        <v>124</v>
      </c>
      <c r="B89" s="74" t="s">
        <v>232</v>
      </c>
      <c r="C89" s="75" t="s">
        <v>115</v>
      </c>
      <c r="D89" s="76" t="s">
        <v>92</v>
      </c>
      <c r="E89" s="81">
        <v>4</v>
      </c>
      <c r="F89" s="38">
        <v>0</v>
      </c>
      <c r="G89" s="38">
        <v>0</v>
      </c>
      <c r="H89" s="38">
        <f t="shared" si="101"/>
        <v>0</v>
      </c>
      <c r="I89" s="38">
        <v>0</v>
      </c>
      <c r="J89" s="38">
        <v>0</v>
      </c>
      <c r="K89" s="38">
        <f t="shared" si="102"/>
        <v>0</v>
      </c>
      <c r="L89" s="38">
        <f t="shared" si="103"/>
        <v>0</v>
      </c>
      <c r="M89" s="38">
        <f t="shared" si="104"/>
        <v>0</v>
      </c>
      <c r="N89" s="38">
        <f t="shared" si="105"/>
        <v>0</v>
      </c>
      <c r="O89" s="38">
        <f t="shared" si="106"/>
        <v>0</v>
      </c>
      <c r="P89" s="38">
        <f t="shared" si="107"/>
        <v>0</v>
      </c>
      <c r="Q89" s="156"/>
    </row>
    <row r="90" spans="1:20" s="48" customFormat="1" ht="145.5" customHeight="1" x14ac:dyDescent="0.2">
      <c r="A90" s="73" t="s">
        <v>152</v>
      </c>
      <c r="B90" s="74" t="s">
        <v>233</v>
      </c>
      <c r="C90" s="75" t="s">
        <v>115</v>
      </c>
      <c r="D90" s="76" t="s">
        <v>92</v>
      </c>
      <c r="E90" s="81">
        <v>6</v>
      </c>
      <c r="F90" s="38">
        <v>0</v>
      </c>
      <c r="G90" s="38">
        <v>0</v>
      </c>
      <c r="H90" s="38">
        <f t="shared" si="101"/>
        <v>0</v>
      </c>
      <c r="I90" s="38">
        <v>0</v>
      </c>
      <c r="J90" s="38">
        <v>0</v>
      </c>
      <c r="K90" s="38">
        <f t="shared" si="102"/>
        <v>0</v>
      </c>
      <c r="L90" s="38">
        <f t="shared" si="103"/>
        <v>0</v>
      </c>
      <c r="M90" s="38">
        <f t="shared" si="104"/>
        <v>0</v>
      </c>
      <c r="N90" s="38">
        <f t="shared" si="105"/>
        <v>0</v>
      </c>
      <c r="O90" s="38">
        <f t="shared" si="106"/>
        <v>0</v>
      </c>
      <c r="P90" s="38">
        <f t="shared" si="107"/>
        <v>0</v>
      </c>
      <c r="Q90" s="156"/>
    </row>
    <row r="91" spans="1:20" s="48" customFormat="1" ht="178.5" customHeight="1" x14ac:dyDescent="0.2">
      <c r="A91" s="73" t="s">
        <v>153</v>
      </c>
      <c r="B91" s="74" t="s">
        <v>234</v>
      </c>
      <c r="C91" s="75" t="s">
        <v>115</v>
      </c>
      <c r="D91" s="76" t="s">
        <v>92</v>
      </c>
      <c r="E91" s="81">
        <v>42</v>
      </c>
      <c r="F91" s="38">
        <v>0</v>
      </c>
      <c r="G91" s="38">
        <v>0</v>
      </c>
      <c r="H91" s="38">
        <f t="shared" ref="H91" si="108">ROUND(F91*G91,2)</f>
        <v>0</v>
      </c>
      <c r="I91" s="38">
        <v>0</v>
      </c>
      <c r="J91" s="38">
        <v>0</v>
      </c>
      <c r="K91" s="38">
        <f t="shared" ref="K91" si="109">SUM(H91:J91)</f>
        <v>0</v>
      </c>
      <c r="L91" s="38">
        <f t="shared" ref="L91" si="110">ROUND(E91*F91,2)</f>
        <v>0</v>
      </c>
      <c r="M91" s="38">
        <f t="shared" ref="M91" si="111">ROUND(E91*H91,2)</f>
        <v>0</v>
      </c>
      <c r="N91" s="38">
        <f t="shared" ref="N91" si="112">ROUND(E91*I91,2)</f>
        <v>0</v>
      </c>
      <c r="O91" s="38">
        <f t="shared" ref="O91" si="113">ROUND(J91*E91,2)</f>
        <v>0</v>
      </c>
      <c r="P91" s="38">
        <f t="shared" ref="P91" si="114">SUM(M91:O91)</f>
        <v>0</v>
      </c>
      <c r="Q91" s="156"/>
    </row>
    <row r="92" spans="1:20" x14ac:dyDescent="0.2">
      <c r="A92" s="99"/>
      <c r="B92" s="100" t="s">
        <v>34</v>
      </c>
      <c r="C92" s="98"/>
      <c r="D92" s="99"/>
      <c r="E92" s="100"/>
      <c r="F92" s="99"/>
      <c r="G92" s="99"/>
      <c r="H92" s="99"/>
      <c r="I92" s="99"/>
      <c r="J92" s="99"/>
      <c r="K92" s="99"/>
      <c r="L92" s="41">
        <f>SUM(L85:L91)</f>
        <v>0</v>
      </c>
      <c r="M92" s="41">
        <f t="shared" ref="M92:P92" si="115">SUM(M85:M91)</f>
        <v>0</v>
      </c>
      <c r="N92" s="41">
        <f t="shared" si="115"/>
        <v>0</v>
      </c>
      <c r="O92" s="41">
        <f t="shared" si="115"/>
        <v>0</v>
      </c>
      <c r="P92" s="41">
        <f t="shared" si="115"/>
        <v>0</v>
      </c>
      <c r="R92" s="34"/>
    </row>
    <row r="93" spans="1:20" x14ac:dyDescent="0.2">
      <c r="A93" s="4"/>
      <c r="B93" s="6" t="s">
        <v>80</v>
      </c>
      <c r="C93" s="98"/>
      <c r="D93" s="42"/>
      <c r="E93" s="42"/>
      <c r="F93" s="42"/>
      <c r="G93" s="41"/>
      <c r="H93" s="41"/>
      <c r="I93" s="41"/>
      <c r="J93" s="41"/>
      <c r="K93" s="41"/>
      <c r="L93" s="41">
        <f>SUM(L31,L25,L55,L64,L83,L92)</f>
        <v>0</v>
      </c>
      <c r="M93" s="41">
        <f t="shared" ref="M93:P93" si="116">SUM(M31,M25,M55,M64,M83,M92)</f>
        <v>0</v>
      </c>
      <c r="N93" s="41">
        <f t="shared" si="116"/>
        <v>0</v>
      </c>
      <c r="O93" s="41">
        <f t="shared" si="116"/>
        <v>0</v>
      </c>
      <c r="P93" s="41">
        <f t="shared" si="116"/>
        <v>0</v>
      </c>
      <c r="R93" s="34"/>
      <c r="S93" s="34"/>
      <c r="T93" s="34"/>
    </row>
    <row r="94" spans="1:20" ht="25.5" customHeight="1" x14ac:dyDescent="0.2">
      <c r="A94" s="138" t="s">
        <v>106</v>
      </c>
      <c r="B94" s="139"/>
      <c r="C94" s="98"/>
      <c r="D94" s="42"/>
      <c r="E94" s="42"/>
      <c r="F94" s="42"/>
      <c r="G94" s="41"/>
      <c r="H94" s="41"/>
      <c r="I94" s="41"/>
      <c r="J94" s="41"/>
      <c r="K94" s="41"/>
      <c r="L94" s="41"/>
      <c r="M94" s="41">
        <f>SUM(M93:M93)</f>
        <v>0</v>
      </c>
      <c r="N94" s="41">
        <f>SUM(N93:N93)</f>
        <v>0</v>
      </c>
      <c r="O94" s="41">
        <f>SUM(O93:O93)</f>
        <v>0</v>
      </c>
      <c r="P94" s="41">
        <f>SUM(P93:P93)</f>
        <v>0</v>
      </c>
    </row>
    <row r="95" spans="1:20" ht="2.25" customHeight="1" x14ac:dyDescent="0.2">
      <c r="A95" s="7"/>
      <c r="B95" s="8"/>
      <c r="D95" s="7"/>
      <c r="E95" s="7"/>
      <c r="F95" s="7"/>
      <c r="G95" s="9"/>
      <c r="H95" s="9"/>
      <c r="I95" s="9"/>
      <c r="J95" s="9"/>
      <c r="K95" s="9"/>
      <c r="L95" s="9"/>
      <c r="M95" s="9"/>
      <c r="N95" s="9"/>
      <c r="O95" s="9"/>
      <c r="P95" s="9"/>
      <c r="R95" s="68"/>
    </row>
    <row r="96" spans="1:20" ht="10.5" customHeight="1" x14ac:dyDescent="0.2">
      <c r="A96" s="7"/>
      <c r="B96" s="11" t="s">
        <v>7</v>
      </c>
      <c r="D96" s="12"/>
      <c r="E96" s="12"/>
      <c r="F96" s="12"/>
      <c r="G96" s="13"/>
      <c r="H96" s="13"/>
      <c r="I96" s="13"/>
      <c r="J96" s="13"/>
      <c r="K96" s="13"/>
      <c r="L96" s="13"/>
      <c r="M96" s="14"/>
      <c r="N96" s="13"/>
      <c r="O96" s="13"/>
      <c r="P96" s="13"/>
      <c r="R96" s="68"/>
    </row>
    <row r="97" spans="1:17" ht="10.5" customHeight="1" x14ac:dyDescent="0.2">
      <c r="A97" s="7"/>
      <c r="B97" s="140" t="s">
        <v>81</v>
      </c>
      <c r="C97" s="140"/>
      <c r="D97" s="140"/>
      <c r="E97" s="140"/>
      <c r="F97" s="140"/>
      <c r="G97" s="140"/>
      <c r="H97" s="140"/>
      <c r="I97" s="140"/>
      <c r="J97" s="140"/>
      <c r="K97" s="140"/>
      <c r="L97" s="140"/>
      <c r="M97" s="140"/>
      <c r="N97" s="140"/>
      <c r="O97" s="140"/>
      <c r="P97" s="140"/>
    </row>
    <row r="98" spans="1:17" ht="23.25" customHeight="1" x14ac:dyDescent="0.2">
      <c r="A98" s="7"/>
      <c r="B98" s="142" t="s">
        <v>235</v>
      </c>
      <c r="C98" s="142"/>
      <c r="D98" s="142"/>
      <c r="E98" s="142"/>
      <c r="F98" s="142"/>
      <c r="G98" s="142"/>
      <c r="H98" s="142"/>
      <c r="I98" s="142"/>
      <c r="J98" s="142"/>
      <c r="K98" s="142"/>
      <c r="L98" s="142"/>
      <c r="M98" s="142"/>
      <c r="N98" s="142"/>
      <c r="O98" s="142"/>
      <c r="P98" s="142"/>
    </row>
    <row r="99" spans="1:17" ht="10.5" customHeight="1" x14ac:dyDescent="0.2">
      <c r="A99" s="7"/>
      <c r="B99" s="140" t="s">
        <v>82</v>
      </c>
      <c r="C99" s="140"/>
      <c r="D99" s="140"/>
      <c r="E99" s="140"/>
      <c r="F99" s="140"/>
      <c r="G99" s="140"/>
      <c r="H99" s="140"/>
      <c r="I99" s="140"/>
      <c r="J99" s="140"/>
      <c r="K99" s="140"/>
      <c r="L99" s="140"/>
      <c r="M99" s="140"/>
      <c r="N99" s="140"/>
      <c r="O99" s="140"/>
      <c r="P99" s="140"/>
    </row>
    <row r="100" spans="1:17" ht="10.5" customHeight="1" x14ac:dyDescent="0.2">
      <c r="A100" s="7"/>
      <c r="B100" s="140" t="s">
        <v>147</v>
      </c>
      <c r="C100" s="140"/>
      <c r="D100" s="140"/>
      <c r="E100" s="140"/>
      <c r="F100" s="140"/>
      <c r="G100" s="140"/>
      <c r="H100" s="140"/>
      <c r="I100" s="140"/>
      <c r="J100" s="140"/>
      <c r="K100" s="140"/>
      <c r="L100" s="140"/>
      <c r="M100" s="140"/>
      <c r="N100" s="140"/>
      <c r="O100" s="140"/>
      <c r="P100" s="140"/>
    </row>
    <row r="101" spans="1:17" s="48" customFormat="1" ht="24.75" customHeight="1" x14ac:dyDescent="0.2">
      <c r="A101" s="60"/>
      <c r="B101" s="140" t="s">
        <v>236</v>
      </c>
      <c r="C101" s="140"/>
      <c r="D101" s="140"/>
      <c r="E101" s="140"/>
      <c r="F101" s="140"/>
      <c r="G101" s="140"/>
      <c r="H101" s="140"/>
      <c r="I101" s="140"/>
      <c r="J101" s="140"/>
      <c r="K101" s="140"/>
      <c r="L101" s="140"/>
      <c r="M101" s="140"/>
      <c r="N101" s="140"/>
      <c r="O101" s="140"/>
      <c r="P101" s="140"/>
      <c r="Q101" s="156"/>
    </row>
    <row r="102" spans="1:17" s="48" customFormat="1" ht="23.25" customHeight="1" x14ac:dyDescent="0.2">
      <c r="A102" s="60"/>
      <c r="B102" s="140" t="s">
        <v>262</v>
      </c>
      <c r="C102" s="140"/>
      <c r="D102" s="140"/>
      <c r="E102" s="140"/>
      <c r="F102" s="140"/>
      <c r="G102" s="140"/>
      <c r="H102" s="140"/>
      <c r="I102" s="140"/>
      <c r="J102" s="140"/>
      <c r="K102" s="140"/>
      <c r="L102" s="140"/>
      <c r="M102" s="140"/>
      <c r="N102" s="140"/>
      <c r="O102" s="140"/>
      <c r="P102" s="140"/>
      <c r="Q102" s="156"/>
    </row>
    <row r="103" spans="1:17" ht="20.25" customHeight="1" x14ac:dyDescent="0.2">
      <c r="A103" s="7"/>
      <c r="B103" s="140" t="s">
        <v>160</v>
      </c>
      <c r="C103" s="140"/>
      <c r="D103" s="140"/>
      <c r="E103" s="140"/>
      <c r="F103" s="140"/>
      <c r="G103" s="140"/>
      <c r="H103" s="140"/>
      <c r="I103" s="140"/>
      <c r="J103" s="140"/>
      <c r="K103" s="140"/>
      <c r="L103" s="140"/>
      <c r="M103" s="140"/>
      <c r="N103" s="140"/>
      <c r="O103" s="140"/>
      <c r="P103" s="140"/>
    </row>
    <row r="104" spans="1:17" ht="33" customHeight="1" x14ac:dyDescent="0.2">
      <c r="A104" s="7"/>
      <c r="B104" s="140" t="s">
        <v>161</v>
      </c>
      <c r="C104" s="140"/>
      <c r="D104" s="140"/>
      <c r="E104" s="140"/>
      <c r="F104" s="140"/>
      <c r="G104" s="140"/>
      <c r="H104" s="140"/>
      <c r="I104" s="140"/>
      <c r="J104" s="140"/>
      <c r="K104" s="140"/>
      <c r="L104" s="140"/>
      <c r="M104" s="140"/>
      <c r="N104" s="140"/>
      <c r="O104" s="140"/>
      <c r="P104" s="140"/>
    </row>
    <row r="105" spans="1:17" ht="10.5" customHeight="1" x14ac:dyDescent="0.2">
      <c r="A105" s="7"/>
      <c r="B105" s="140" t="s">
        <v>162</v>
      </c>
      <c r="C105" s="140"/>
      <c r="D105" s="140"/>
      <c r="E105" s="140"/>
      <c r="F105" s="140"/>
      <c r="G105" s="140"/>
      <c r="H105" s="140"/>
      <c r="I105" s="140"/>
      <c r="J105" s="140"/>
      <c r="K105" s="140"/>
      <c r="L105" s="140"/>
      <c r="M105" s="140"/>
      <c r="N105" s="140"/>
      <c r="O105" s="140"/>
      <c r="P105" s="140"/>
    </row>
    <row r="106" spans="1:17" ht="10.5" customHeight="1" x14ac:dyDescent="0.2">
      <c r="A106" s="7"/>
      <c r="B106" s="140" t="s">
        <v>163</v>
      </c>
      <c r="C106" s="140"/>
      <c r="D106" s="140"/>
      <c r="E106" s="140"/>
      <c r="F106" s="140"/>
      <c r="G106" s="140"/>
      <c r="H106" s="140"/>
      <c r="I106" s="140"/>
      <c r="J106" s="140"/>
      <c r="K106" s="140"/>
      <c r="L106" s="140"/>
      <c r="M106" s="140"/>
      <c r="N106" s="140"/>
      <c r="O106" s="140"/>
      <c r="P106" s="140"/>
    </row>
    <row r="107" spans="1:17" ht="10.5" customHeight="1" x14ac:dyDescent="0.2">
      <c r="A107" s="7"/>
      <c r="B107" s="140" t="s">
        <v>164</v>
      </c>
      <c r="C107" s="140"/>
      <c r="D107" s="140"/>
      <c r="E107" s="140"/>
      <c r="F107" s="140"/>
      <c r="G107" s="140"/>
      <c r="H107" s="140"/>
      <c r="I107" s="140"/>
      <c r="J107" s="140"/>
      <c r="K107" s="140"/>
      <c r="L107" s="140"/>
      <c r="M107" s="140"/>
      <c r="N107" s="140"/>
      <c r="O107" s="140"/>
      <c r="P107" s="140"/>
    </row>
    <row r="108" spans="1:17" ht="10.5" customHeight="1" x14ac:dyDescent="0.2">
      <c r="A108" s="7"/>
      <c r="B108" s="140" t="s">
        <v>165</v>
      </c>
      <c r="C108" s="140"/>
      <c r="D108" s="140"/>
      <c r="E108" s="140"/>
      <c r="F108" s="140"/>
      <c r="G108" s="140"/>
      <c r="H108" s="140"/>
      <c r="I108" s="140"/>
      <c r="J108" s="140"/>
      <c r="K108" s="140"/>
      <c r="L108" s="140"/>
      <c r="M108" s="140"/>
      <c r="N108" s="140"/>
      <c r="O108" s="140"/>
      <c r="P108" s="140"/>
    </row>
    <row r="109" spans="1:17" ht="9.75" customHeight="1" x14ac:dyDescent="0.2">
      <c r="B109" s="141"/>
      <c r="C109" s="141"/>
      <c r="D109" s="141"/>
      <c r="E109" s="141"/>
      <c r="F109" s="141"/>
      <c r="G109" s="141"/>
      <c r="H109" s="141"/>
      <c r="I109" s="141"/>
      <c r="J109" s="141"/>
      <c r="K109" s="141"/>
      <c r="L109" s="141"/>
      <c r="M109" s="141"/>
      <c r="N109" s="141"/>
      <c r="O109" s="141"/>
      <c r="P109" s="141"/>
    </row>
    <row r="110" spans="1:17" x14ac:dyDescent="0.2">
      <c r="B110" s="22" t="s">
        <v>107</v>
      </c>
      <c r="M110" s="22" t="s">
        <v>108</v>
      </c>
    </row>
    <row r="111" spans="1:17" x14ac:dyDescent="0.2">
      <c r="B111" s="22" t="s">
        <v>109</v>
      </c>
      <c r="M111" s="22" t="s">
        <v>109</v>
      </c>
    </row>
  </sheetData>
  <mergeCells count="25">
    <mergeCell ref="A1:P1"/>
    <mergeCell ref="A2:P2"/>
    <mergeCell ref="J7:K7"/>
    <mergeCell ref="N7:O7"/>
    <mergeCell ref="A11:A12"/>
    <mergeCell ref="B11:B12"/>
    <mergeCell ref="D11:D12"/>
    <mergeCell ref="E11:E12"/>
    <mergeCell ref="F11:K11"/>
    <mergeCell ref="L11:P11"/>
    <mergeCell ref="C11:C12"/>
    <mergeCell ref="A94:B94"/>
    <mergeCell ref="B97:P97"/>
    <mergeCell ref="B105:P105"/>
    <mergeCell ref="B109:P109"/>
    <mergeCell ref="B104:P104"/>
    <mergeCell ref="B106:P106"/>
    <mergeCell ref="B108:P108"/>
    <mergeCell ref="B100:P100"/>
    <mergeCell ref="B107:P107"/>
    <mergeCell ref="B103:P103"/>
    <mergeCell ref="B98:P98"/>
    <mergeCell ref="B99:P99"/>
    <mergeCell ref="B101:P101"/>
    <mergeCell ref="B102:P102"/>
  </mergeCells>
  <phoneticPr fontId="112" type="noConversion"/>
  <printOptions horizontalCentered="1"/>
  <pageMargins left="0" right="0" top="0.90551181102362199" bottom="0.78740157480314998" header="0.78740157480314998" footer="0.47244094488188998"/>
  <pageSetup paperSize="9" firstPageNumber="6" fitToHeight="0" orientation="landscape" useFirstPageNumber="1" r:id="rId1"/>
  <headerFooter scaleWithDoc="0" alignWithMargins="0">
    <oddFooter xml:space="preserve">&amp;RLapa: &amp;P </oddFooter>
  </headerFooter>
  <rowBreaks count="3" manualBreakCount="3">
    <brk id="36" max="16383" man="1"/>
    <brk id="64" max="16383" man="1"/>
    <brk id="9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2"/>
  <sheetViews>
    <sheetView zoomScale="130" zoomScaleNormal="130" workbookViewId="0">
      <pane ySplit="13" topLeftCell="A14" activePane="bottomLeft" state="frozen"/>
      <selection activeCell="B19" sqref="B19:C20"/>
      <selection pane="bottomLeft" activeCell="R14" sqref="R14"/>
    </sheetView>
  </sheetViews>
  <sheetFormatPr defaultColWidth="9.140625" defaultRowHeight="12.75" x14ac:dyDescent="0.2"/>
  <cols>
    <col min="1" max="1" width="5.7109375" style="48" customWidth="1"/>
    <col min="2" max="2" width="46.28515625" style="48" customWidth="1"/>
    <col min="3" max="3" width="9.5703125" style="48" customWidth="1"/>
    <col min="4" max="4" width="6.85546875" style="48" customWidth="1"/>
    <col min="5" max="5" width="6.5703125" style="50" customWidth="1"/>
    <col min="6" max="6" width="6.42578125" style="48" customWidth="1"/>
    <col min="7" max="7" width="5.7109375" style="48" customWidth="1"/>
    <col min="8" max="8" width="7" style="48" customWidth="1"/>
    <col min="9" max="10" width="5.42578125" style="48" customWidth="1"/>
    <col min="11" max="11" width="7.140625" style="48" customWidth="1"/>
    <col min="12" max="12" width="6.7109375" style="48" customWidth="1"/>
    <col min="13" max="13" width="7.7109375" style="48" customWidth="1"/>
    <col min="14" max="14" width="7.140625" style="48" customWidth="1"/>
    <col min="15" max="15" width="7" style="48" customWidth="1"/>
    <col min="16" max="16" width="7.7109375" style="48" customWidth="1"/>
    <col min="17" max="16384" width="9.140625" style="48"/>
  </cols>
  <sheetData>
    <row r="1" spans="1:16" ht="14.1" customHeight="1" x14ac:dyDescent="0.2">
      <c r="A1" s="150" t="s">
        <v>86</v>
      </c>
      <c r="B1" s="150"/>
      <c r="C1" s="150"/>
      <c r="D1" s="150"/>
      <c r="E1" s="150"/>
      <c r="F1" s="150"/>
      <c r="G1" s="150"/>
      <c r="H1" s="150"/>
      <c r="I1" s="150"/>
      <c r="J1" s="150"/>
      <c r="K1" s="150"/>
      <c r="L1" s="150"/>
      <c r="M1" s="150"/>
      <c r="N1" s="150"/>
      <c r="O1" s="150"/>
      <c r="P1" s="150"/>
    </row>
    <row r="2" spans="1:16" ht="12.75" customHeight="1" x14ac:dyDescent="0.2">
      <c r="A2" s="151" t="s">
        <v>132</v>
      </c>
      <c r="B2" s="151"/>
      <c r="C2" s="151"/>
      <c r="D2" s="151"/>
      <c r="E2" s="151"/>
      <c r="F2" s="151"/>
      <c r="G2" s="151"/>
      <c r="H2" s="151"/>
      <c r="I2" s="151"/>
      <c r="J2" s="151"/>
      <c r="K2" s="151"/>
      <c r="L2" s="151"/>
      <c r="M2" s="151"/>
      <c r="N2" s="151"/>
      <c r="O2" s="151"/>
      <c r="P2" s="151"/>
    </row>
    <row r="3" spans="1:16" customFormat="1" ht="12.75" customHeight="1" x14ac:dyDescent="0.2">
      <c r="A3" s="36" t="str">
        <f>'T-Nr.1.1 (TS-CD)'!A3</f>
        <v>Objekta nosaukums: Autostāvvietu izbūve Komunālajā ielā 6, Ķegumā, Ogres novadā</v>
      </c>
      <c r="B3" s="24"/>
      <c r="C3" s="24"/>
      <c r="D3" s="35"/>
      <c r="E3" s="35"/>
      <c r="F3" s="35"/>
      <c r="G3" s="35"/>
      <c r="H3" s="35"/>
    </row>
    <row r="4" spans="1:16" customFormat="1" x14ac:dyDescent="0.2">
      <c r="A4" s="24" t="str">
        <f>'T-Nr.1.1 (TS-CD)'!A4</f>
        <v>Būves nosaukums: Iela</v>
      </c>
      <c r="B4" s="20"/>
      <c r="C4" s="20"/>
      <c r="D4" s="17"/>
      <c r="E4" s="48"/>
    </row>
    <row r="5" spans="1:16" customFormat="1" x14ac:dyDescent="0.2">
      <c r="A5" s="24" t="str">
        <f>'T-Nr.1.1 (TS-CD)'!A5</f>
        <v>Objekta adrese: Komunālā iela, Ķegums, Ogres novads</v>
      </c>
      <c r="B5" s="20"/>
      <c r="C5" s="20"/>
      <c r="D5" s="20"/>
      <c r="E5" s="48"/>
    </row>
    <row r="6" spans="1:16" customFormat="1" x14ac:dyDescent="0.2">
      <c r="A6" s="24" t="str">
        <f>'T-Nr.1.1 (TS-CD)'!A6</f>
        <v>Pasūtījuma Nr. 5-1.2/2026-24</v>
      </c>
      <c r="B6" s="101"/>
      <c r="C6" s="101"/>
      <c r="D6" s="20"/>
      <c r="E6" s="48"/>
    </row>
    <row r="7" spans="1:16" ht="14.1" customHeight="1" x14ac:dyDescent="0.2">
      <c r="A7" s="24" t="s">
        <v>166</v>
      </c>
      <c r="B7" s="20"/>
      <c r="C7" s="20"/>
      <c r="D7" s="20"/>
      <c r="E7" s="20"/>
      <c r="F7" s="20"/>
      <c r="G7" s="20"/>
      <c r="H7" s="17"/>
      <c r="I7" s="24"/>
      <c r="J7" s="152"/>
      <c r="K7" s="152"/>
      <c r="L7" s="17" t="s">
        <v>19</v>
      </c>
      <c r="M7" s="2"/>
      <c r="N7" s="152">
        <f>P40</f>
        <v>0</v>
      </c>
      <c r="O7" s="152"/>
      <c r="P7" s="2" t="s">
        <v>22</v>
      </c>
    </row>
    <row r="8" spans="1:16" ht="12" customHeight="1" x14ac:dyDescent="0.2">
      <c r="A8" s="24"/>
      <c r="B8" s="20"/>
      <c r="C8" s="20"/>
      <c r="D8" s="20"/>
      <c r="E8" s="20"/>
      <c r="F8" s="20"/>
      <c r="G8" s="20"/>
      <c r="H8" s="17"/>
      <c r="I8" s="26"/>
      <c r="J8" s="23"/>
      <c r="K8" s="23"/>
      <c r="L8" s="17" t="str">
        <f>'T-Nr.1.1 (TS-CD)'!L8</f>
        <v>Tāme sastādīta 2026. gada 8.jūnijā</v>
      </c>
      <c r="M8" s="2"/>
      <c r="N8" s="2"/>
      <c r="O8" s="2"/>
      <c r="P8" s="2"/>
    </row>
    <row r="9" spans="1:16" ht="1.5" customHeight="1" x14ac:dyDescent="0.2">
      <c r="A9" s="24"/>
      <c r="B9" s="20"/>
      <c r="C9" s="20"/>
      <c r="D9" s="20"/>
      <c r="E9" s="20"/>
      <c r="F9" s="20"/>
      <c r="G9" s="20"/>
      <c r="H9" s="20"/>
      <c r="I9" s="2"/>
      <c r="J9" s="2"/>
      <c r="K9" s="2"/>
      <c r="L9" s="2"/>
      <c r="M9" s="2"/>
      <c r="N9" s="2"/>
      <c r="O9" s="2"/>
      <c r="P9" s="2"/>
    </row>
    <row r="10" spans="1:16" ht="0.75" customHeight="1" x14ac:dyDescent="0.2"/>
    <row r="11" spans="1:16" ht="12.75" customHeight="1" x14ac:dyDescent="0.2">
      <c r="A11" s="153" t="s">
        <v>0</v>
      </c>
      <c r="B11" s="153" t="s">
        <v>41</v>
      </c>
      <c r="C11" s="146" t="s">
        <v>102</v>
      </c>
      <c r="D11" s="146" t="s">
        <v>1</v>
      </c>
      <c r="E11" s="146" t="s">
        <v>2</v>
      </c>
      <c r="F11" s="148" t="s">
        <v>3</v>
      </c>
      <c r="G11" s="148"/>
      <c r="H11" s="148"/>
      <c r="I11" s="148"/>
      <c r="J11" s="148"/>
      <c r="K11" s="148"/>
      <c r="L11" s="148" t="s">
        <v>4</v>
      </c>
      <c r="M11" s="148"/>
      <c r="N11" s="148"/>
      <c r="O11" s="148"/>
      <c r="P11" s="148"/>
    </row>
    <row r="12" spans="1:16" ht="80.099999999999994" customHeight="1" x14ac:dyDescent="0.2">
      <c r="A12" s="153"/>
      <c r="B12" s="153"/>
      <c r="C12" s="146"/>
      <c r="D12" s="146"/>
      <c r="E12" s="146"/>
      <c r="F12" s="72" t="s">
        <v>5</v>
      </c>
      <c r="G12" s="72" t="s">
        <v>23</v>
      </c>
      <c r="H12" s="72" t="s">
        <v>24</v>
      </c>
      <c r="I12" s="72" t="s">
        <v>40</v>
      </c>
      <c r="J12" s="72" t="s">
        <v>25</v>
      </c>
      <c r="K12" s="72" t="s">
        <v>26</v>
      </c>
      <c r="L12" s="72" t="s">
        <v>6</v>
      </c>
      <c r="M12" s="72" t="s">
        <v>24</v>
      </c>
      <c r="N12" s="72" t="s">
        <v>40</v>
      </c>
      <c r="O12" s="72" t="s">
        <v>25</v>
      </c>
      <c r="P12" s="72" t="s">
        <v>30</v>
      </c>
    </row>
    <row r="13" spans="1:16" ht="13.7" customHeight="1" x14ac:dyDescent="0.2">
      <c r="A13" s="49">
        <v>1</v>
      </c>
      <c r="B13" s="49">
        <v>2</v>
      </c>
      <c r="C13" s="49"/>
      <c r="D13" s="49">
        <v>3</v>
      </c>
      <c r="E13" s="49">
        <v>4</v>
      </c>
      <c r="F13" s="49">
        <v>5</v>
      </c>
      <c r="G13" s="49">
        <v>6</v>
      </c>
      <c r="H13" s="49">
        <v>7</v>
      </c>
      <c r="I13" s="49">
        <v>8</v>
      </c>
      <c r="J13" s="49">
        <v>9</v>
      </c>
      <c r="K13" s="49">
        <v>10</v>
      </c>
      <c r="L13" s="49">
        <v>11</v>
      </c>
      <c r="M13" s="49">
        <v>12</v>
      </c>
      <c r="N13" s="49">
        <v>13</v>
      </c>
      <c r="O13" s="49">
        <v>14</v>
      </c>
      <c r="P13" s="49">
        <v>15</v>
      </c>
    </row>
    <row r="14" spans="1:16" s="105" customFormat="1" ht="19.5" customHeight="1" x14ac:dyDescent="0.2">
      <c r="A14" s="106">
        <v>1</v>
      </c>
      <c r="B14" s="107" t="s">
        <v>173</v>
      </c>
      <c r="C14" s="107"/>
      <c r="D14" s="108"/>
      <c r="E14" s="109"/>
      <c r="F14" s="76"/>
      <c r="G14" s="38"/>
      <c r="H14" s="38"/>
      <c r="I14" s="38"/>
      <c r="J14" s="38"/>
      <c r="K14" s="38"/>
      <c r="L14" s="38"/>
      <c r="M14" s="38"/>
      <c r="N14" s="38"/>
      <c r="O14" s="38"/>
      <c r="P14" s="38"/>
    </row>
    <row r="15" spans="1:16" s="105" customFormat="1" ht="24" customHeight="1" x14ac:dyDescent="0.2">
      <c r="A15" s="102" t="s">
        <v>46</v>
      </c>
      <c r="B15" s="74" t="s">
        <v>167</v>
      </c>
      <c r="C15" s="75" t="s">
        <v>263</v>
      </c>
      <c r="D15" s="103" t="s">
        <v>89</v>
      </c>
      <c r="E15" s="104">
        <v>1</v>
      </c>
      <c r="F15" s="81">
        <v>0</v>
      </c>
      <c r="G15" s="38">
        <v>0</v>
      </c>
      <c r="H15" s="38">
        <f t="shared" ref="H15:H24" si="0">ROUND(F15*G15,2)</f>
        <v>0</v>
      </c>
      <c r="I15" s="38">
        <v>0</v>
      </c>
      <c r="J15" s="38">
        <v>0</v>
      </c>
      <c r="K15" s="38">
        <f t="shared" ref="K15:K24" si="1">SUM(H15:J15)</f>
        <v>0</v>
      </c>
      <c r="L15" s="38">
        <f t="shared" ref="L15:L24" si="2">ROUND(E15*F15,2)</f>
        <v>0</v>
      </c>
      <c r="M15" s="38">
        <f t="shared" ref="M15:M24" si="3">ROUND(E15*H15,2)</f>
        <v>0</v>
      </c>
      <c r="N15" s="38">
        <f t="shared" ref="N15:N24" si="4">ROUND(E15*I15,2)</f>
        <v>0</v>
      </c>
      <c r="O15" s="38">
        <f t="shared" ref="O15:O24" si="5">ROUND(J15*E15,2)</f>
        <v>0</v>
      </c>
      <c r="P15" s="38">
        <f t="shared" ref="P15:P24" si="6">SUM(M15:O15)</f>
        <v>0</v>
      </c>
    </row>
    <row r="16" spans="1:16" s="105" customFormat="1" ht="22.5" x14ac:dyDescent="0.2">
      <c r="A16" s="102" t="s">
        <v>47</v>
      </c>
      <c r="B16" s="74" t="s">
        <v>168</v>
      </c>
      <c r="C16" s="75" t="s">
        <v>263</v>
      </c>
      <c r="D16" s="110" t="s">
        <v>92</v>
      </c>
      <c r="E16" s="111">
        <v>9</v>
      </c>
      <c r="F16" s="81">
        <v>0</v>
      </c>
      <c r="G16" s="38">
        <v>0</v>
      </c>
      <c r="H16" s="38">
        <f t="shared" ref="H16:H24" si="7">ROUND(F16*G16,2)</f>
        <v>0</v>
      </c>
      <c r="I16" s="38">
        <v>0</v>
      </c>
      <c r="J16" s="38">
        <v>0</v>
      </c>
      <c r="K16" s="38">
        <f t="shared" ref="K16:K24" si="8">SUM(H16:J16)</f>
        <v>0</v>
      </c>
      <c r="L16" s="38">
        <f t="shared" ref="L16:L24" si="9">ROUND(E16*F16,2)</f>
        <v>0</v>
      </c>
      <c r="M16" s="38">
        <f t="shared" ref="M16:M24" si="10">ROUND(E16*H16,2)</f>
        <v>0</v>
      </c>
      <c r="N16" s="38">
        <f t="shared" ref="N16:N24" si="11">ROUND(E16*I16,2)</f>
        <v>0</v>
      </c>
      <c r="O16" s="38">
        <f t="shared" ref="O16:O24" si="12">ROUND(J16*E16,2)</f>
        <v>0</v>
      </c>
      <c r="P16" s="38">
        <f t="shared" ref="P16:P24" si="13">SUM(M16:O16)</f>
        <v>0</v>
      </c>
    </row>
    <row r="17" spans="1:16" s="105" customFormat="1" ht="12.6" customHeight="1" x14ac:dyDescent="0.2">
      <c r="A17" s="102" t="s">
        <v>48</v>
      </c>
      <c r="B17" s="74" t="s">
        <v>169</v>
      </c>
      <c r="C17" s="75" t="s">
        <v>263</v>
      </c>
      <c r="D17" s="110" t="s">
        <v>94</v>
      </c>
      <c r="E17" s="104">
        <v>1</v>
      </c>
      <c r="F17" s="81">
        <v>0</v>
      </c>
      <c r="G17" s="38">
        <v>0</v>
      </c>
      <c r="H17" s="38">
        <f t="shared" si="7"/>
        <v>0</v>
      </c>
      <c r="I17" s="38">
        <v>0</v>
      </c>
      <c r="J17" s="38">
        <v>0</v>
      </c>
      <c r="K17" s="38">
        <f t="shared" si="8"/>
        <v>0</v>
      </c>
      <c r="L17" s="38">
        <f t="shared" si="9"/>
        <v>0</v>
      </c>
      <c r="M17" s="38">
        <f t="shared" si="10"/>
        <v>0</v>
      </c>
      <c r="N17" s="38">
        <f t="shared" si="11"/>
        <v>0</v>
      </c>
      <c r="O17" s="38">
        <f t="shared" si="12"/>
        <v>0</v>
      </c>
      <c r="P17" s="38">
        <f t="shared" si="13"/>
        <v>0</v>
      </c>
    </row>
    <row r="18" spans="1:16" s="105" customFormat="1" ht="22.5" x14ac:dyDescent="0.2">
      <c r="A18" s="102" t="s">
        <v>49</v>
      </c>
      <c r="B18" s="74" t="s">
        <v>170</v>
      </c>
      <c r="C18" s="75" t="s">
        <v>263</v>
      </c>
      <c r="D18" s="110" t="s">
        <v>92</v>
      </c>
      <c r="E18" s="111">
        <v>7</v>
      </c>
      <c r="F18" s="81">
        <v>0</v>
      </c>
      <c r="G18" s="38">
        <v>0</v>
      </c>
      <c r="H18" s="38">
        <f t="shared" si="7"/>
        <v>0</v>
      </c>
      <c r="I18" s="38">
        <v>0</v>
      </c>
      <c r="J18" s="38">
        <v>0</v>
      </c>
      <c r="K18" s="38">
        <f t="shared" si="8"/>
        <v>0</v>
      </c>
      <c r="L18" s="38">
        <f t="shared" si="9"/>
        <v>0</v>
      </c>
      <c r="M18" s="38">
        <f t="shared" si="10"/>
        <v>0</v>
      </c>
      <c r="N18" s="38">
        <f t="shared" si="11"/>
        <v>0</v>
      </c>
      <c r="O18" s="38">
        <f t="shared" si="12"/>
        <v>0</v>
      </c>
      <c r="P18" s="38">
        <f t="shared" si="13"/>
        <v>0</v>
      </c>
    </row>
    <row r="19" spans="1:16" s="105" customFormat="1" ht="12.6" customHeight="1" x14ac:dyDescent="0.2">
      <c r="A19" s="102" t="s">
        <v>50</v>
      </c>
      <c r="B19" s="74" t="s">
        <v>171</v>
      </c>
      <c r="C19" s="75" t="s">
        <v>263</v>
      </c>
      <c r="D19" s="110" t="s">
        <v>94</v>
      </c>
      <c r="E19" s="104">
        <v>2</v>
      </c>
      <c r="F19" s="81">
        <v>0</v>
      </c>
      <c r="G19" s="38">
        <v>0</v>
      </c>
      <c r="H19" s="38">
        <f t="shared" si="7"/>
        <v>0</v>
      </c>
      <c r="I19" s="38">
        <v>0</v>
      </c>
      <c r="J19" s="38">
        <v>0</v>
      </c>
      <c r="K19" s="38">
        <f t="shared" si="8"/>
        <v>0</v>
      </c>
      <c r="L19" s="38">
        <f t="shared" si="9"/>
        <v>0</v>
      </c>
      <c r="M19" s="38">
        <f t="shared" si="10"/>
        <v>0</v>
      </c>
      <c r="N19" s="38">
        <f t="shared" si="11"/>
        <v>0</v>
      </c>
      <c r="O19" s="38">
        <f t="shared" si="12"/>
        <v>0</v>
      </c>
      <c r="P19" s="38">
        <f t="shared" si="13"/>
        <v>0</v>
      </c>
    </row>
    <row r="20" spans="1:16" ht="23.25" customHeight="1" x14ac:dyDescent="0.2">
      <c r="A20" s="102" t="s">
        <v>51</v>
      </c>
      <c r="B20" s="93" t="s">
        <v>243</v>
      </c>
      <c r="C20" s="75" t="s">
        <v>263</v>
      </c>
      <c r="D20" s="76" t="s">
        <v>94</v>
      </c>
      <c r="E20" s="76">
        <v>1</v>
      </c>
      <c r="F20" s="81">
        <v>0</v>
      </c>
      <c r="G20" s="38">
        <v>0</v>
      </c>
      <c r="H20" s="38">
        <f t="shared" si="7"/>
        <v>0</v>
      </c>
      <c r="I20" s="38">
        <v>0</v>
      </c>
      <c r="J20" s="38">
        <v>0</v>
      </c>
      <c r="K20" s="38">
        <f t="shared" si="8"/>
        <v>0</v>
      </c>
      <c r="L20" s="38">
        <f t="shared" si="9"/>
        <v>0</v>
      </c>
      <c r="M20" s="38">
        <f t="shared" si="10"/>
        <v>0</v>
      </c>
      <c r="N20" s="38">
        <f t="shared" si="11"/>
        <v>0</v>
      </c>
      <c r="O20" s="38">
        <f t="shared" si="12"/>
        <v>0</v>
      </c>
      <c r="P20" s="38">
        <f t="shared" si="13"/>
        <v>0</v>
      </c>
    </row>
    <row r="21" spans="1:16" s="105" customFormat="1" ht="12.6" customHeight="1" x14ac:dyDescent="0.2">
      <c r="A21" s="102" t="s">
        <v>52</v>
      </c>
      <c r="B21" s="74" t="s">
        <v>238</v>
      </c>
      <c r="C21" s="75" t="s">
        <v>263</v>
      </c>
      <c r="D21" s="110" t="s">
        <v>94</v>
      </c>
      <c r="E21" s="104">
        <v>1</v>
      </c>
      <c r="F21" s="81">
        <v>0</v>
      </c>
      <c r="G21" s="38">
        <v>0</v>
      </c>
      <c r="H21" s="38">
        <f t="shared" si="7"/>
        <v>0</v>
      </c>
      <c r="I21" s="38">
        <v>0</v>
      </c>
      <c r="J21" s="38">
        <v>0</v>
      </c>
      <c r="K21" s="38">
        <f t="shared" si="8"/>
        <v>0</v>
      </c>
      <c r="L21" s="38">
        <f t="shared" si="9"/>
        <v>0</v>
      </c>
      <c r="M21" s="38">
        <f t="shared" si="10"/>
        <v>0</v>
      </c>
      <c r="N21" s="38">
        <f t="shared" si="11"/>
        <v>0</v>
      </c>
      <c r="O21" s="38">
        <f t="shared" si="12"/>
        <v>0</v>
      </c>
      <c r="P21" s="38">
        <f t="shared" si="13"/>
        <v>0</v>
      </c>
    </row>
    <row r="22" spans="1:16" s="105" customFormat="1" ht="33.75" customHeight="1" x14ac:dyDescent="0.2">
      <c r="A22" s="102" t="s">
        <v>53</v>
      </c>
      <c r="B22" s="93" t="s">
        <v>237</v>
      </c>
      <c r="C22" s="75" t="s">
        <v>263</v>
      </c>
      <c r="D22" s="110" t="s">
        <v>172</v>
      </c>
      <c r="E22" s="104">
        <v>1</v>
      </c>
      <c r="F22" s="81">
        <v>0</v>
      </c>
      <c r="G22" s="38">
        <v>0</v>
      </c>
      <c r="H22" s="38">
        <f t="shared" si="7"/>
        <v>0</v>
      </c>
      <c r="I22" s="38">
        <v>0</v>
      </c>
      <c r="J22" s="38">
        <v>0</v>
      </c>
      <c r="K22" s="38">
        <f t="shared" si="8"/>
        <v>0</v>
      </c>
      <c r="L22" s="38">
        <f t="shared" si="9"/>
        <v>0</v>
      </c>
      <c r="M22" s="38">
        <f t="shared" si="10"/>
        <v>0</v>
      </c>
      <c r="N22" s="38">
        <f t="shared" si="11"/>
        <v>0</v>
      </c>
      <c r="O22" s="38">
        <f t="shared" si="12"/>
        <v>0</v>
      </c>
      <c r="P22" s="38">
        <f t="shared" si="13"/>
        <v>0</v>
      </c>
    </row>
    <row r="23" spans="1:16" s="105" customFormat="1" x14ac:dyDescent="0.2">
      <c r="A23" s="102" t="s">
        <v>54</v>
      </c>
      <c r="B23" s="112" t="s">
        <v>178</v>
      </c>
      <c r="C23" s="75" t="s">
        <v>263</v>
      </c>
      <c r="D23" s="110" t="s">
        <v>172</v>
      </c>
      <c r="E23" s="104">
        <v>1</v>
      </c>
      <c r="F23" s="81">
        <v>0</v>
      </c>
      <c r="G23" s="38">
        <v>0</v>
      </c>
      <c r="H23" s="38">
        <f t="shared" si="7"/>
        <v>0</v>
      </c>
      <c r="I23" s="38">
        <v>0</v>
      </c>
      <c r="J23" s="38">
        <v>0</v>
      </c>
      <c r="K23" s="38">
        <f t="shared" si="8"/>
        <v>0</v>
      </c>
      <c r="L23" s="38">
        <f t="shared" si="9"/>
        <v>0</v>
      </c>
      <c r="M23" s="38">
        <f t="shared" si="10"/>
        <v>0</v>
      </c>
      <c r="N23" s="38">
        <f t="shared" si="11"/>
        <v>0</v>
      </c>
      <c r="O23" s="38">
        <f t="shared" si="12"/>
        <v>0</v>
      </c>
      <c r="P23" s="38">
        <f t="shared" si="13"/>
        <v>0</v>
      </c>
    </row>
    <row r="24" spans="1:16" s="105" customFormat="1" x14ac:dyDescent="0.2">
      <c r="A24" s="102" t="s">
        <v>55</v>
      </c>
      <c r="B24" s="112" t="s">
        <v>179</v>
      </c>
      <c r="C24" s="75" t="s">
        <v>263</v>
      </c>
      <c r="D24" s="110" t="s">
        <v>172</v>
      </c>
      <c r="E24" s="104">
        <v>1</v>
      </c>
      <c r="F24" s="81">
        <v>0</v>
      </c>
      <c r="G24" s="38">
        <v>0</v>
      </c>
      <c r="H24" s="38">
        <f t="shared" si="7"/>
        <v>0</v>
      </c>
      <c r="I24" s="38">
        <v>0</v>
      </c>
      <c r="J24" s="38">
        <v>0</v>
      </c>
      <c r="K24" s="38">
        <f t="shared" si="8"/>
        <v>0</v>
      </c>
      <c r="L24" s="38">
        <f t="shared" si="9"/>
        <v>0</v>
      </c>
      <c r="M24" s="38">
        <f t="shared" si="10"/>
        <v>0</v>
      </c>
      <c r="N24" s="38">
        <f t="shared" si="11"/>
        <v>0</v>
      </c>
      <c r="O24" s="38">
        <f t="shared" si="12"/>
        <v>0</v>
      </c>
      <c r="P24" s="38">
        <f t="shared" si="13"/>
        <v>0</v>
      </c>
    </row>
    <row r="25" spans="1:16" x14ac:dyDescent="0.2">
      <c r="A25" s="57"/>
      <c r="B25" s="58" t="s">
        <v>14</v>
      </c>
      <c r="C25" s="58"/>
      <c r="D25" s="57"/>
      <c r="E25" s="58"/>
      <c r="F25" s="81"/>
      <c r="G25" s="38"/>
      <c r="H25" s="57"/>
      <c r="I25" s="57"/>
      <c r="J25" s="57"/>
      <c r="K25" s="57"/>
      <c r="L25" s="84">
        <f>SUM(L15:L24)</f>
        <v>0</v>
      </c>
      <c r="M25" s="84">
        <f>SUM(M15:M24)</f>
        <v>0</v>
      </c>
      <c r="N25" s="84">
        <f>SUM(N15:N24)</f>
        <v>0</v>
      </c>
      <c r="O25" s="84">
        <f>SUM(O15:O24)</f>
        <v>0</v>
      </c>
      <c r="P25" s="84">
        <f>SUM(P15:P24)</f>
        <v>0</v>
      </c>
    </row>
    <row r="26" spans="1:16" s="105" customFormat="1" ht="19.5" customHeight="1" x14ac:dyDescent="0.2">
      <c r="A26" s="113">
        <v>2</v>
      </c>
      <c r="B26" s="88" t="s">
        <v>174</v>
      </c>
      <c r="C26" s="88"/>
      <c r="D26" s="76"/>
      <c r="E26" s="81"/>
      <c r="F26" s="81"/>
      <c r="G26" s="38"/>
      <c r="H26" s="38"/>
      <c r="I26" s="38"/>
      <c r="J26" s="38"/>
      <c r="K26" s="38"/>
      <c r="L26" s="38"/>
      <c r="M26" s="38"/>
      <c r="N26" s="38"/>
      <c r="O26" s="38"/>
      <c r="P26" s="38"/>
    </row>
    <row r="27" spans="1:16" s="105" customFormat="1" ht="12.75" customHeight="1" x14ac:dyDescent="0.2">
      <c r="A27" s="102" t="s">
        <v>56</v>
      </c>
      <c r="B27" s="115" t="s">
        <v>175</v>
      </c>
      <c r="C27" s="75" t="s">
        <v>263</v>
      </c>
      <c r="D27" s="114" t="s">
        <v>92</v>
      </c>
      <c r="E27" s="111">
        <v>9</v>
      </c>
      <c r="F27" s="81">
        <v>0</v>
      </c>
      <c r="G27" s="38">
        <v>0</v>
      </c>
      <c r="H27" s="38">
        <f t="shared" ref="H27" si="14">ROUND(F27*G27,2)</f>
        <v>0</v>
      </c>
      <c r="I27" s="38">
        <v>0</v>
      </c>
      <c r="J27" s="38">
        <v>0</v>
      </c>
      <c r="K27" s="38">
        <f t="shared" ref="K27" si="15">SUM(H27:J27)</f>
        <v>0</v>
      </c>
      <c r="L27" s="38">
        <f t="shared" ref="L27" si="16">ROUND(E27*F27,2)</f>
        <v>0</v>
      </c>
      <c r="M27" s="38">
        <f t="shared" ref="M27" si="17">ROUND(E27*H27,2)</f>
        <v>0</v>
      </c>
      <c r="N27" s="38">
        <f t="shared" ref="N27" si="18">ROUND(E27*I27,2)</f>
        <v>0</v>
      </c>
      <c r="O27" s="38">
        <f t="shared" ref="O27" si="19">ROUND(J27*E27,2)</f>
        <v>0</v>
      </c>
      <c r="P27" s="38">
        <f t="shared" ref="P27" si="20">SUM(M27:O27)</f>
        <v>0</v>
      </c>
    </row>
    <row r="28" spans="1:16" s="105" customFormat="1" ht="12" customHeight="1" x14ac:dyDescent="0.2">
      <c r="A28" s="102" t="s">
        <v>57</v>
      </c>
      <c r="B28" s="115" t="s">
        <v>176</v>
      </c>
      <c r="C28" s="75" t="s">
        <v>263</v>
      </c>
      <c r="D28" s="114" t="s">
        <v>92</v>
      </c>
      <c r="E28" s="111">
        <v>6</v>
      </c>
      <c r="F28" s="81">
        <v>0</v>
      </c>
      <c r="G28" s="38">
        <v>0</v>
      </c>
      <c r="H28" s="38">
        <f t="shared" ref="H28:H37" si="21">ROUND(F28*G28,2)</f>
        <v>0</v>
      </c>
      <c r="I28" s="38">
        <v>0</v>
      </c>
      <c r="J28" s="38">
        <v>0</v>
      </c>
      <c r="K28" s="38">
        <f t="shared" ref="K28:K37" si="22">SUM(H28:J28)</f>
        <v>0</v>
      </c>
      <c r="L28" s="38">
        <f t="shared" ref="L28:L37" si="23">ROUND(E28*F28,2)</f>
        <v>0</v>
      </c>
      <c r="M28" s="38">
        <f t="shared" ref="M28:M37" si="24">ROUND(E28*H28,2)</f>
        <v>0</v>
      </c>
      <c r="N28" s="38">
        <f t="shared" ref="N28:N37" si="25">ROUND(E28*I28,2)</f>
        <v>0</v>
      </c>
      <c r="O28" s="38">
        <f t="shared" ref="O28:O37" si="26">ROUND(J28*E28,2)</f>
        <v>0</v>
      </c>
      <c r="P28" s="38">
        <f t="shared" ref="P28:P37" si="27">SUM(M28:O28)</f>
        <v>0</v>
      </c>
    </row>
    <row r="29" spans="1:16" s="105" customFormat="1" ht="22.5" x14ac:dyDescent="0.2">
      <c r="A29" s="102" t="s">
        <v>125</v>
      </c>
      <c r="B29" s="115" t="s">
        <v>184</v>
      </c>
      <c r="C29" s="75" t="s">
        <v>263</v>
      </c>
      <c r="D29" s="114" t="s">
        <v>89</v>
      </c>
      <c r="E29" s="104">
        <v>1</v>
      </c>
      <c r="F29" s="81">
        <v>0</v>
      </c>
      <c r="G29" s="38">
        <v>0</v>
      </c>
      <c r="H29" s="38">
        <f t="shared" si="21"/>
        <v>0</v>
      </c>
      <c r="I29" s="38">
        <v>0</v>
      </c>
      <c r="J29" s="38">
        <v>0</v>
      </c>
      <c r="K29" s="38">
        <f t="shared" si="22"/>
        <v>0</v>
      </c>
      <c r="L29" s="38">
        <f t="shared" si="23"/>
        <v>0</v>
      </c>
      <c r="M29" s="38">
        <f t="shared" si="24"/>
        <v>0</v>
      </c>
      <c r="N29" s="38">
        <f t="shared" si="25"/>
        <v>0</v>
      </c>
      <c r="O29" s="38">
        <f t="shared" si="26"/>
        <v>0</v>
      </c>
      <c r="P29" s="38">
        <f t="shared" si="27"/>
        <v>0</v>
      </c>
    </row>
    <row r="30" spans="1:16" s="105" customFormat="1" ht="12.75" customHeight="1" x14ac:dyDescent="0.2">
      <c r="A30" s="102" t="s">
        <v>130</v>
      </c>
      <c r="B30" s="112" t="s">
        <v>177</v>
      </c>
      <c r="C30" s="75" t="s">
        <v>263</v>
      </c>
      <c r="D30" s="114" t="s">
        <v>94</v>
      </c>
      <c r="E30" s="104">
        <v>2</v>
      </c>
      <c r="F30" s="81">
        <v>0</v>
      </c>
      <c r="G30" s="38">
        <v>0</v>
      </c>
      <c r="H30" s="38">
        <f t="shared" si="21"/>
        <v>0</v>
      </c>
      <c r="I30" s="38">
        <v>0</v>
      </c>
      <c r="J30" s="38">
        <v>0</v>
      </c>
      <c r="K30" s="38">
        <f t="shared" si="22"/>
        <v>0</v>
      </c>
      <c r="L30" s="38">
        <f t="shared" si="23"/>
        <v>0</v>
      </c>
      <c r="M30" s="38">
        <f t="shared" si="24"/>
        <v>0</v>
      </c>
      <c r="N30" s="38">
        <f t="shared" si="25"/>
        <v>0</v>
      </c>
      <c r="O30" s="38">
        <f t="shared" si="26"/>
        <v>0</v>
      </c>
      <c r="P30" s="38">
        <f t="shared" si="27"/>
        <v>0</v>
      </c>
    </row>
    <row r="31" spans="1:16" s="105" customFormat="1" x14ac:dyDescent="0.2">
      <c r="A31" s="102" t="s">
        <v>85</v>
      </c>
      <c r="B31" s="112" t="s">
        <v>239</v>
      </c>
      <c r="C31" s="75" t="s">
        <v>263</v>
      </c>
      <c r="D31" s="114" t="s">
        <v>94</v>
      </c>
      <c r="E31" s="104">
        <v>1</v>
      </c>
      <c r="F31" s="81">
        <v>0</v>
      </c>
      <c r="G31" s="38">
        <v>0</v>
      </c>
      <c r="H31" s="38">
        <f t="shared" si="21"/>
        <v>0</v>
      </c>
      <c r="I31" s="38">
        <v>0</v>
      </c>
      <c r="J31" s="38">
        <v>0</v>
      </c>
      <c r="K31" s="38">
        <f t="shared" si="22"/>
        <v>0</v>
      </c>
      <c r="L31" s="38">
        <f t="shared" si="23"/>
        <v>0</v>
      </c>
      <c r="M31" s="38">
        <f t="shared" si="24"/>
        <v>0</v>
      </c>
      <c r="N31" s="38">
        <f t="shared" si="25"/>
        <v>0</v>
      </c>
      <c r="O31" s="38">
        <f t="shared" si="26"/>
        <v>0</v>
      </c>
      <c r="P31" s="38">
        <f t="shared" si="27"/>
        <v>0</v>
      </c>
    </row>
    <row r="32" spans="1:16" s="105" customFormat="1" ht="33.75" x14ac:dyDescent="0.2">
      <c r="A32" s="102" t="s">
        <v>133</v>
      </c>
      <c r="B32" s="115" t="s">
        <v>193</v>
      </c>
      <c r="C32" s="75" t="s">
        <v>263</v>
      </c>
      <c r="D32" s="114" t="s">
        <v>94</v>
      </c>
      <c r="E32" s="104">
        <v>1</v>
      </c>
      <c r="F32" s="81">
        <v>0</v>
      </c>
      <c r="G32" s="38">
        <v>0</v>
      </c>
      <c r="H32" s="38">
        <f t="shared" si="21"/>
        <v>0</v>
      </c>
      <c r="I32" s="38">
        <v>0</v>
      </c>
      <c r="J32" s="38">
        <v>0</v>
      </c>
      <c r="K32" s="38">
        <f t="shared" si="22"/>
        <v>0</v>
      </c>
      <c r="L32" s="38">
        <f t="shared" si="23"/>
        <v>0</v>
      </c>
      <c r="M32" s="38">
        <f t="shared" si="24"/>
        <v>0</v>
      </c>
      <c r="N32" s="38">
        <f t="shared" si="25"/>
        <v>0</v>
      </c>
      <c r="O32" s="38">
        <f t="shared" si="26"/>
        <v>0</v>
      </c>
      <c r="P32" s="38">
        <f t="shared" si="27"/>
        <v>0</v>
      </c>
    </row>
    <row r="33" spans="1:18" ht="22.5" x14ac:dyDescent="0.2">
      <c r="A33" s="102" t="s">
        <v>134</v>
      </c>
      <c r="B33" s="115" t="s">
        <v>194</v>
      </c>
      <c r="C33" s="75" t="s">
        <v>263</v>
      </c>
      <c r="D33" s="114" t="s">
        <v>89</v>
      </c>
      <c r="E33" s="104">
        <v>1</v>
      </c>
      <c r="F33" s="81">
        <v>0</v>
      </c>
      <c r="G33" s="38">
        <v>0</v>
      </c>
      <c r="H33" s="38">
        <f t="shared" si="21"/>
        <v>0</v>
      </c>
      <c r="I33" s="38">
        <v>0</v>
      </c>
      <c r="J33" s="38">
        <v>0</v>
      </c>
      <c r="K33" s="38">
        <f t="shared" si="22"/>
        <v>0</v>
      </c>
      <c r="L33" s="38">
        <f t="shared" si="23"/>
        <v>0</v>
      </c>
      <c r="M33" s="38">
        <f t="shared" si="24"/>
        <v>0</v>
      </c>
      <c r="N33" s="38">
        <f t="shared" si="25"/>
        <v>0</v>
      </c>
      <c r="O33" s="38">
        <f t="shared" si="26"/>
        <v>0</v>
      </c>
      <c r="P33" s="38">
        <f t="shared" si="27"/>
        <v>0</v>
      </c>
    </row>
    <row r="34" spans="1:18" s="105" customFormat="1" ht="12.75" customHeight="1" x14ac:dyDescent="0.2">
      <c r="A34" s="102" t="s">
        <v>145</v>
      </c>
      <c r="B34" s="115" t="s">
        <v>180</v>
      </c>
      <c r="C34" s="75" t="s">
        <v>263</v>
      </c>
      <c r="D34" s="117" t="s">
        <v>92</v>
      </c>
      <c r="E34" s="116">
        <v>7</v>
      </c>
      <c r="F34" s="81">
        <v>0</v>
      </c>
      <c r="G34" s="38">
        <v>0</v>
      </c>
      <c r="H34" s="38">
        <f t="shared" si="21"/>
        <v>0</v>
      </c>
      <c r="I34" s="38">
        <v>0</v>
      </c>
      <c r="J34" s="38">
        <v>0</v>
      </c>
      <c r="K34" s="38">
        <f t="shared" si="22"/>
        <v>0</v>
      </c>
      <c r="L34" s="38">
        <f t="shared" si="23"/>
        <v>0</v>
      </c>
      <c r="M34" s="38">
        <f t="shared" si="24"/>
        <v>0</v>
      </c>
      <c r="N34" s="38">
        <f t="shared" si="25"/>
        <v>0</v>
      </c>
      <c r="O34" s="38">
        <f t="shared" si="26"/>
        <v>0</v>
      </c>
      <c r="P34" s="38">
        <f t="shared" si="27"/>
        <v>0</v>
      </c>
    </row>
    <row r="35" spans="1:18" s="105" customFormat="1" x14ac:dyDescent="0.2">
      <c r="A35" s="102" t="s">
        <v>146</v>
      </c>
      <c r="B35" s="118" t="s">
        <v>181</v>
      </c>
      <c r="C35" s="75" t="s">
        <v>263</v>
      </c>
      <c r="D35" s="114" t="s">
        <v>92</v>
      </c>
      <c r="E35" s="111">
        <v>10</v>
      </c>
      <c r="F35" s="81">
        <v>0</v>
      </c>
      <c r="G35" s="38">
        <v>0</v>
      </c>
      <c r="H35" s="38">
        <f t="shared" si="21"/>
        <v>0</v>
      </c>
      <c r="I35" s="38">
        <v>0</v>
      </c>
      <c r="J35" s="38">
        <v>0</v>
      </c>
      <c r="K35" s="38">
        <f t="shared" si="22"/>
        <v>0</v>
      </c>
      <c r="L35" s="38">
        <f t="shared" si="23"/>
        <v>0</v>
      </c>
      <c r="M35" s="38">
        <f t="shared" si="24"/>
        <v>0</v>
      </c>
      <c r="N35" s="38">
        <f t="shared" si="25"/>
        <v>0</v>
      </c>
      <c r="O35" s="38">
        <f t="shared" si="26"/>
        <v>0</v>
      </c>
      <c r="P35" s="38">
        <f t="shared" si="27"/>
        <v>0</v>
      </c>
    </row>
    <row r="36" spans="1:18" ht="22.5" customHeight="1" x14ac:dyDescent="0.2">
      <c r="A36" s="102" t="s">
        <v>240</v>
      </c>
      <c r="B36" s="115" t="s">
        <v>182</v>
      </c>
      <c r="C36" s="75" t="s">
        <v>263</v>
      </c>
      <c r="D36" s="110" t="s">
        <v>89</v>
      </c>
      <c r="E36" s="104">
        <v>1</v>
      </c>
      <c r="F36" s="81">
        <v>0</v>
      </c>
      <c r="G36" s="38">
        <v>0</v>
      </c>
      <c r="H36" s="38">
        <f t="shared" si="21"/>
        <v>0</v>
      </c>
      <c r="I36" s="38">
        <v>0</v>
      </c>
      <c r="J36" s="38">
        <v>0</v>
      </c>
      <c r="K36" s="38">
        <f t="shared" si="22"/>
        <v>0</v>
      </c>
      <c r="L36" s="38">
        <f t="shared" si="23"/>
        <v>0</v>
      </c>
      <c r="M36" s="38">
        <f t="shared" si="24"/>
        <v>0</v>
      </c>
      <c r="N36" s="38">
        <f t="shared" si="25"/>
        <v>0</v>
      </c>
      <c r="O36" s="38">
        <f t="shared" si="26"/>
        <v>0</v>
      </c>
      <c r="P36" s="38">
        <f t="shared" si="27"/>
        <v>0</v>
      </c>
    </row>
    <row r="37" spans="1:18" s="105" customFormat="1" x14ac:dyDescent="0.2">
      <c r="A37" s="102" t="s">
        <v>242</v>
      </c>
      <c r="B37" s="119" t="s">
        <v>241</v>
      </c>
      <c r="C37" s="75" t="s">
        <v>263</v>
      </c>
      <c r="D37" s="103" t="s">
        <v>89</v>
      </c>
      <c r="E37" s="103">
        <v>1</v>
      </c>
      <c r="F37" s="81">
        <v>0</v>
      </c>
      <c r="G37" s="38">
        <v>0</v>
      </c>
      <c r="H37" s="38">
        <f t="shared" si="21"/>
        <v>0</v>
      </c>
      <c r="I37" s="38">
        <v>0</v>
      </c>
      <c r="J37" s="38">
        <v>0</v>
      </c>
      <c r="K37" s="38">
        <f t="shared" si="22"/>
        <v>0</v>
      </c>
      <c r="L37" s="38">
        <f t="shared" si="23"/>
        <v>0</v>
      </c>
      <c r="M37" s="38">
        <f t="shared" si="24"/>
        <v>0</v>
      </c>
      <c r="N37" s="38">
        <f t="shared" si="25"/>
        <v>0</v>
      </c>
      <c r="O37" s="38">
        <f t="shared" si="26"/>
        <v>0</v>
      </c>
      <c r="P37" s="38">
        <f t="shared" si="27"/>
        <v>0</v>
      </c>
    </row>
    <row r="38" spans="1:18" x14ac:dyDescent="0.2">
      <c r="A38" s="57"/>
      <c r="B38" s="58" t="s">
        <v>13</v>
      </c>
      <c r="C38" s="58"/>
      <c r="D38" s="57"/>
      <c r="E38" s="58"/>
      <c r="F38" s="57"/>
      <c r="G38" s="38"/>
      <c r="H38" s="57"/>
      <c r="I38" s="57"/>
      <c r="J38" s="57"/>
      <c r="K38" s="57"/>
      <c r="L38" s="84">
        <f>SUM(L27:L37)</f>
        <v>0</v>
      </c>
      <c r="M38" s="84">
        <f>SUM(M27:M37)</f>
        <v>0</v>
      </c>
      <c r="N38" s="84">
        <f>SUM(N27:N37)</f>
        <v>0</v>
      </c>
      <c r="O38" s="84">
        <f>SUM(O27:O37)</f>
        <v>0</v>
      </c>
      <c r="P38" s="84">
        <f>SUM(P27:P37)</f>
        <v>0</v>
      </c>
    </row>
    <row r="39" spans="1:18" x14ac:dyDescent="0.2">
      <c r="A39" s="49"/>
      <c r="B39" s="64" t="s">
        <v>135</v>
      </c>
      <c r="C39" s="64"/>
      <c r="D39" s="59"/>
      <c r="E39" s="59"/>
      <c r="F39" s="59"/>
      <c r="G39" s="84"/>
      <c r="H39" s="84"/>
      <c r="I39" s="84"/>
      <c r="J39" s="84"/>
      <c r="K39" s="84"/>
      <c r="L39" s="84">
        <f>SUM(L25,L38)</f>
        <v>0</v>
      </c>
      <c r="M39" s="84">
        <f>SUM(M25,M38)</f>
        <v>0</v>
      </c>
      <c r="N39" s="84">
        <f>SUM(N25,N38)</f>
        <v>0</v>
      </c>
      <c r="O39" s="84">
        <f>SUM(O25,O38)</f>
        <v>0</v>
      </c>
      <c r="P39" s="84">
        <f>SUM(P25,P38)</f>
        <v>0</v>
      </c>
    </row>
    <row r="40" spans="1:18" ht="12.75" customHeight="1" x14ac:dyDescent="0.2">
      <c r="A40" s="149" t="s">
        <v>87</v>
      </c>
      <c r="B40" s="139"/>
      <c r="C40" s="67"/>
      <c r="D40" s="59"/>
      <c r="E40" s="59"/>
      <c r="F40" s="59"/>
      <c r="G40" s="84"/>
      <c r="H40" s="84"/>
      <c r="I40" s="84"/>
      <c r="J40" s="84"/>
      <c r="K40" s="84"/>
      <c r="L40" s="84"/>
      <c r="M40" s="84">
        <f>SUM(M39:M39)</f>
        <v>0</v>
      </c>
      <c r="N40" s="84">
        <f>SUM(N39:N39)</f>
        <v>0</v>
      </c>
      <c r="O40" s="84">
        <f>SUM(O39:O39)</f>
        <v>0</v>
      </c>
      <c r="P40" s="84">
        <f>SUM(P39:P39)</f>
        <v>0</v>
      </c>
    </row>
    <row r="41" spans="1:18" ht="1.5" customHeight="1" x14ac:dyDescent="0.2">
      <c r="A41" s="60"/>
      <c r="B41" s="69"/>
      <c r="C41" s="69"/>
      <c r="D41" s="60"/>
      <c r="E41" s="60"/>
      <c r="F41" s="60"/>
      <c r="G41" s="120"/>
      <c r="H41" s="120"/>
      <c r="I41" s="120"/>
      <c r="J41" s="120"/>
      <c r="K41" s="120"/>
      <c r="L41" s="120"/>
      <c r="M41" s="120"/>
      <c r="N41" s="120"/>
      <c r="O41" s="120"/>
      <c r="P41" s="120"/>
      <c r="R41" s="70"/>
    </row>
    <row r="42" spans="1:18" ht="10.5" customHeight="1" x14ac:dyDescent="0.2">
      <c r="A42" s="60"/>
      <c r="B42" s="71" t="s">
        <v>7</v>
      </c>
      <c r="C42" s="71"/>
      <c r="D42" s="61"/>
      <c r="E42" s="61"/>
      <c r="F42" s="61"/>
      <c r="G42" s="121"/>
      <c r="H42" s="121"/>
      <c r="I42" s="121"/>
      <c r="J42" s="121"/>
      <c r="K42" s="121"/>
      <c r="L42" s="121"/>
      <c r="M42" s="55"/>
      <c r="N42" s="121"/>
      <c r="O42" s="121"/>
      <c r="P42" s="121"/>
      <c r="R42" s="70"/>
    </row>
    <row r="43" spans="1:18" ht="20.25" customHeight="1" x14ac:dyDescent="0.2">
      <c r="A43" s="60"/>
      <c r="B43" s="140" t="s">
        <v>136</v>
      </c>
      <c r="C43" s="140"/>
      <c r="D43" s="140"/>
      <c r="E43" s="140"/>
      <c r="F43" s="140"/>
      <c r="G43" s="140"/>
      <c r="H43" s="140"/>
      <c r="I43" s="140"/>
      <c r="J43" s="140"/>
      <c r="K43" s="140"/>
      <c r="L43" s="140"/>
      <c r="M43" s="140"/>
      <c r="N43" s="140"/>
      <c r="O43" s="140"/>
      <c r="P43" s="140"/>
    </row>
    <row r="44" spans="1:18" ht="11.25" customHeight="1" x14ac:dyDescent="0.2">
      <c r="A44" s="60"/>
      <c r="B44" s="140" t="s">
        <v>137</v>
      </c>
      <c r="C44" s="140"/>
      <c r="D44" s="140"/>
      <c r="E44" s="140"/>
      <c r="F44" s="140"/>
      <c r="G44" s="140"/>
      <c r="H44" s="140"/>
      <c r="I44" s="140"/>
      <c r="J44" s="140"/>
      <c r="K44" s="140"/>
      <c r="L44" s="140"/>
      <c r="M44" s="140"/>
      <c r="N44" s="140"/>
      <c r="O44" s="140"/>
      <c r="P44" s="140"/>
    </row>
    <row r="45" spans="1:18" ht="20.25" customHeight="1" x14ac:dyDescent="0.2">
      <c r="A45" s="60"/>
      <c r="B45" s="140" t="s">
        <v>138</v>
      </c>
      <c r="C45" s="140"/>
      <c r="D45" s="140"/>
      <c r="E45" s="140"/>
      <c r="F45" s="140"/>
      <c r="G45" s="140"/>
      <c r="H45" s="140"/>
      <c r="I45" s="140"/>
      <c r="J45" s="140"/>
      <c r="K45" s="140"/>
      <c r="L45" s="140"/>
      <c r="M45" s="140"/>
      <c r="N45" s="140"/>
      <c r="O45" s="140"/>
      <c r="P45" s="140"/>
    </row>
    <row r="46" spans="1:18" ht="10.5" customHeight="1" x14ac:dyDescent="0.2">
      <c r="A46" s="60"/>
      <c r="B46" s="140" t="s">
        <v>139</v>
      </c>
      <c r="C46" s="140"/>
      <c r="D46" s="140"/>
      <c r="E46" s="140"/>
      <c r="F46" s="140"/>
      <c r="G46" s="140"/>
      <c r="H46" s="140"/>
      <c r="I46" s="140"/>
      <c r="J46" s="140"/>
      <c r="K46" s="140"/>
      <c r="L46" s="140"/>
      <c r="M46" s="140"/>
      <c r="N46" s="140"/>
      <c r="O46" s="140"/>
      <c r="P46" s="140"/>
    </row>
    <row r="47" spans="1:18" ht="10.5" customHeight="1" x14ac:dyDescent="0.2">
      <c r="A47" s="60"/>
      <c r="B47" s="140" t="s">
        <v>140</v>
      </c>
      <c r="C47" s="140"/>
      <c r="D47" s="140"/>
      <c r="E47" s="140"/>
      <c r="F47" s="140"/>
      <c r="G47" s="140"/>
      <c r="H47" s="140"/>
      <c r="I47" s="140"/>
      <c r="J47" s="140"/>
      <c r="K47" s="140"/>
      <c r="L47" s="140"/>
      <c r="M47" s="140"/>
      <c r="N47" s="140"/>
      <c r="O47" s="140"/>
      <c r="P47" s="140"/>
    </row>
    <row r="48" spans="1:18" ht="10.5" customHeight="1" x14ac:dyDescent="0.2">
      <c r="A48" s="60"/>
      <c r="B48" s="140" t="s">
        <v>141</v>
      </c>
      <c r="C48" s="140"/>
      <c r="D48" s="140"/>
      <c r="E48" s="140"/>
      <c r="F48" s="140"/>
      <c r="G48" s="140"/>
      <c r="H48" s="140"/>
      <c r="I48" s="140"/>
      <c r="J48" s="140"/>
      <c r="K48" s="140"/>
      <c r="L48" s="140"/>
      <c r="M48" s="140"/>
      <c r="N48" s="140"/>
      <c r="O48" s="140"/>
      <c r="P48" s="140"/>
    </row>
    <row r="49" spans="1:16" ht="10.5" customHeight="1" x14ac:dyDescent="0.2">
      <c r="A49" s="60"/>
      <c r="B49" s="140" t="s">
        <v>142</v>
      </c>
      <c r="C49" s="140"/>
      <c r="D49" s="140"/>
      <c r="E49" s="140"/>
      <c r="F49" s="140"/>
      <c r="G49" s="140"/>
      <c r="H49" s="140"/>
      <c r="I49" s="140"/>
      <c r="J49" s="140"/>
      <c r="K49" s="140"/>
      <c r="L49" s="140"/>
      <c r="M49" s="140"/>
      <c r="N49" s="140"/>
      <c r="O49" s="140"/>
      <c r="P49" s="140"/>
    </row>
    <row r="50" spans="1:16" ht="1.5" customHeight="1" x14ac:dyDescent="0.2">
      <c r="B50" s="147"/>
      <c r="C50" s="147"/>
      <c r="D50" s="147"/>
      <c r="E50" s="147"/>
      <c r="F50" s="147"/>
      <c r="G50" s="147"/>
      <c r="H50" s="147"/>
      <c r="I50" s="147"/>
      <c r="J50" s="147"/>
      <c r="K50" s="147"/>
      <c r="L50" s="147"/>
      <c r="M50" s="147"/>
      <c r="N50" s="147"/>
      <c r="O50" s="147"/>
      <c r="P50" s="147"/>
    </row>
    <row r="51" spans="1:16" x14ac:dyDescent="0.2">
      <c r="B51" s="56" t="s">
        <v>107</v>
      </c>
      <c r="C51" s="55"/>
      <c r="M51" s="56" t="s">
        <v>107</v>
      </c>
    </row>
    <row r="52" spans="1:16" x14ac:dyDescent="0.2">
      <c r="B52" s="56" t="s">
        <v>109</v>
      </c>
      <c r="C52" s="55"/>
      <c r="M52" s="56" t="s">
        <v>109</v>
      </c>
    </row>
  </sheetData>
  <mergeCells count="20">
    <mergeCell ref="A1:P1"/>
    <mergeCell ref="A2:P2"/>
    <mergeCell ref="J7:K7"/>
    <mergeCell ref="N7:O7"/>
    <mergeCell ref="A11:A12"/>
    <mergeCell ref="B11:B12"/>
    <mergeCell ref="C11:C12"/>
    <mergeCell ref="D11:D12"/>
    <mergeCell ref="E11:E12"/>
    <mergeCell ref="F11:K11"/>
    <mergeCell ref="B47:P47"/>
    <mergeCell ref="B48:P48"/>
    <mergeCell ref="B49:P49"/>
    <mergeCell ref="B50:P50"/>
    <mergeCell ref="L11:P11"/>
    <mergeCell ref="A40:B40"/>
    <mergeCell ref="B43:P43"/>
    <mergeCell ref="B44:P44"/>
    <mergeCell ref="B45:P45"/>
    <mergeCell ref="B46:P46"/>
  </mergeCells>
  <printOptions horizontalCentered="1"/>
  <pageMargins left="0" right="0" top="0.9055118110236221" bottom="0.78740157480314965" header="0.78740157480314965" footer="0.47244094488188981"/>
  <pageSetup paperSize="9" firstPageNumber="15" fitToHeight="0" orientation="landscape" useFirstPageNumber="1" r:id="rId1"/>
  <headerFooter scaleWithDoc="0" alignWithMargins="0">
    <oddFooter xml:space="preserve">&amp;RLapa: &amp;P </oddFooter>
  </headerFooter>
  <rowBreaks count="1" manualBreakCount="1">
    <brk id="25"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Saturs</vt:lpstr>
      <vt:lpstr>Buvniecibas koptame</vt:lpstr>
      <vt:lpstr>K-Nr.1</vt:lpstr>
      <vt:lpstr>T-Nr.1.1 (TS-CD)</vt:lpstr>
      <vt:lpstr>T-Nr.1.2 (ELT_Apgaismojums)</vt:lpstr>
      <vt:lpstr>'T-Nr.1.1 (TS-CD)'!Print_Area</vt:lpstr>
      <vt:lpstr>'T-Nr.1.2 (ELT_Apgaismojums)'!Print_Area</vt:lpstr>
      <vt:lpstr>'T-Nr.1.1 (TS-CD)'!Print_Titles</vt:lpstr>
      <vt:lpstr>'T-Nr.1.2 (ELT_Apgaismojums)'!Print_Titles</vt:lpstr>
    </vt:vector>
  </TitlesOfParts>
  <Manager/>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user</cp:lastModifiedBy>
  <cp:lastPrinted>2026-06-10T05:51:31Z</cp:lastPrinted>
  <dcterms:created xsi:type="dcterms:W3CDTF">2010-08-10T10:36:08Z</dcterms:created>
  <dcterms:modified xsi:type="dcterms:W3CDTF">2026-06-15T10:16:01Z</dcterms:modified>
  <cp:category/>
</cp:coreProperties>
</file>