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werUser\Desktop\IEPIRKUMI\2026\13_Oftalmologijas iekarta\"/>
    </mc:Choice>
  </mc:AlternateContent>
  <xr:revisionPtr revIDLastSave="0" documentId="13_ncr:1_{674D0C43-D775-43CF-B2BE-B351A2FA743B}" xr6:coauthVersionLast="47" xr6:coauthVersionMax="47" xr10:uidLastSave="{00000000-0000-0000-0000-000000000000}"/>
  <bookViews>
    <workbookView xWindow="28680" yWindow="-120" windowWidth="29040" windowHeight="15840" xr2:uid="{4DEFB409-78A1-4267-848E-FC5396C877B8}"/>
  </bookViews>
  <sheets>
    <sheet name="Tehniskā specifikācija" sheetId="1" r:id="rId1"/>
    <sheet name="Finanšu piedāvājum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F5" i="4"/>
  <c r="F7" i="4"/>
  <c r="F4" i="4" l="1"/>
  <c r="H4" i="4" s="1"/>
</calcChain>
</file>

<file path=xl/sharedStrings.xml><?xml version="1.0" encoding="utf-8"?>
<sst xmlns="http://schemas.openxmlformats.org/spreadsheetml/2006/main" count="132" uniqueCount="125">
  <si>
    <t>Tehniskā specifikācija/tehniskais piedāvājums</t>
  </si>
  <si>
    <t>Nr.</t>
  </si>
  <si>
    <t>Tehniskās prasības/ Parametri</t>
  </si>
  <si>
    <t>Piedāvājums ar atsauci uz ražotāja tehnisko dokumentāciju (norādīt, kur tehniskajās specifikācijas atrodams dotais pozīcijas Nr.)</t>
  </si>
  <si>
    <t xml:space="preserve">Ražotājs: </t>
  </si>
  <si>
    <t>Modelis:</t>
  </si>
  <si>
    <t xml:space="preserve">Ražotājvalsts: </t>
  </si>
  <si>
    <t xml:space="preserve">Klase pēc direktīvas EKK 93/42 
vai regulas 2017/745:  </t>
  </si>
  <si>
    <t>Ražotāja noteikts apkopes biežums pēcgarantijas periodā:</t>
  </si>
  <si>
    <t>1.1.</t>
  </si>
  <si>
    <t>1.2.</t>
  </si>
  <si>
    <t>2.1.</t>
  </si>
  <si>
    <t>2.2.</t>
  </si>
  <si>
    <t>2.3.</t>
  </si>
  <si>
    <t>2.4.</t>
  </si>
  <si>
    <t>Saimnieciski visizdevīgākā piedāvājuma vērtēšanai norādāmā papildus informācija</t>
  </si>
  <si>
    <t>B</t>
  </si>
  <si>
    <r>
      <t>Jānorāda Preces ražotāja noteiktais preces maksimālais lietošanas ilgums (</t>
    </r>
    <r>
      <rPr>
        <i/>
        <sz val="11"/>
        <color indexed="8"/>
        <rFont val="Times New Roman"/>
        <family val="1"/>
        <charset val="186"/>
      </rPr>
      <t>gados</t>
    </r>
    <r>
      <rPr>
        <sz val="11"/>
        <color indexed="8"/>
        <rFont val="Times New Roman"/>
        <family val="1"/>
        <charset val="186"/>
      </rPr>
      <t>)</t>
    </r>
  </si>
  <si>
    <t>C</t>
  </si>
  <si>
    <r>
      <t>Jānorāda Preces ražotāja noteiktais elektroenerģijas patēriņš (</t>
    </r>
    <r>
      <rPr>
        <i/>
        <sz val="11"/>
        <color indexed="8"/>
        <rFont val="Times New Roman"/>
        <family val="1"/>
        <charset val="186"/>
      </rPr>
      <t>voltampēros</t>
    </r>
    <r>
      <rPr>
        <sz val="11"/>
        <color indexed="8"/>
        <rFont val="Times New Roman"/>
        <family val="1"/>
        <charset val="186"/>
      </rPr>
      <t xml:space="preserve"> (VA) vai </t>
    </r>
    <r>
      <rPr>
        <i/>
        <sz val="11"/>
        <color indexed="8"/>
        <rFont val="Times New Roman"/>
        <family val="1"/>
        <charset val="186"/>
      </rPr>
      <t>vatos</t>
    </r>
    <r>
      <rPr>
        <sz val="11"/>
        <color indexed="8"/>
        <rFont val="Times New Roman"/>
        <family val="1"/>
        <charset val="186"/>
      </rPr>
      <t xml:space="preserve"> (W))</t>
    </r>
  </si>
  <si>
    <t>Daļa</t>
  </si>
  <si>
    <t>VĒRTĒŠANAS KRITĒRIJI</t>
  </si>
  <si>
    <t>ĪPATSVARS</t>
  </si>
  <si>
    <t>A</t>
  </si>
  <si>
    <t>Preces maksimālais lietošanas ilgums</t>
  </si>
  <si>
    <t>Elektroenerģijas patēriņš</t>
  </si>
  <si>
    <t>∑</t>
  </si>
  <si>
    <r>
      <t>Maksimālais</t>
    </r>
    <r>
      <rPr>
        <sz val="11"/>
        <rFont val="Times New Roman"/>
        <family val="1"/>
        <charset val="186"/>
      </rPr>
      <t xml:space="preserve"> </t>
    </r>
    <r>
      <rPr>
        <b/>
        <sz val="11"/>
        <rFont val="Times New Roman"/>
        <family val="1"/>
        <charset val="186"/>
      </rPr>
      <t>īpatsvars</t>
    </r>
    <r>
      <rPr>
        <sz val="11"/>
        <rFont val="Times New Roman"/>
        <family val="1"/>
        <charset val="186"/>
      </rPr>
      <t xml:space="preserve"> (kopējais punktu skaits) </t>
    </r>
    <r>
      <rPr>
        <b/>
        <sz val="11"/>
        <rFont val="Times New Roman"/>
        <family val="1"/>
        <charset val="186"/>
      </rPr>
      <t>∑</t>
    </r>
    <r>
      <rPr>
        <sz val="11"/>
        <rFont val="Times New Roman"/>
        <family val="1"/>
        <charset val="186"/>
      </rPr>
      <t>=</t>
    </r>
    <r>
      <rPr>
        <b/>
        <sz val="11"/>
        <rFont val="Times New Roman"/>
        <family val="1"/>
        <charset val="186"/>
      </rPr>
      <t>A</t>
    </r>
    <r>
      <rPr>
        <sz val="11"/>
        <rFont val="Times New Roman"/>
        <family val="1"/>
        <charset val="186"/>
      </rPr>
      <t>+</t>
    </r>
    <r>
      <rPr>
        <b/>
        <sz val="11"/>
        <rFont val="Times New Roman"/>
        <family val="1"/>
        <charset val="186"/>
      </rPr>
      <t>B+C</t>
    </r>
  </si>
  <si>
    <r>
      <t>Preču kopējās (</t>
    </r>
    <r>
      <rPr>
        <i/>
        <sz val="11"/>
        <rFont val="Times New Roman"/>
        <family val="1"/>
        <charset val="186"/>
      </rPr>
      <t>iegāde, piederumi</t>
    </r>
    <r>
      <rPr>
        <sz val="11"/>
        <rFont val="Times New Roman"/>
        <family val="1"/>
        <charset val="186"/>
      </rPr>
      <t>) izmaksas</t>
    </r>
  </si>
  <si>
    <t>Iepirkuma daļas numurs</t>
  </si>
  <si>
    <t>Tehniskās specifikācijas numurs</t>
  </si>
  <si>
    <t>Vienas vienības cena, EUR bez PVN</t>
  </si>
  <si>
    <t>Summa, EUR bez PVN</t>
  </si>
  <si>
    <t>PVN likme, %</t>
  </si>
  <si>
    <t xml:space="preserve">Vērtējamā summa </t>
  </si>
  <si>
    <t>Komentārs</t>
  </si>
  <si>
    <t>1. daļa</t>
  </si>
  <si>
    <t>Finanšu piedāvājums</t>
  </si>
  <si>
    <t>Pretendenta piedāvājums, atsauce uz informatīvo materiālu vai ražotāja apliecinājumu</t>
  </si>
  <si>
    <t xml:space="preserve">Saimnieciski visizdevīgākā piedāvājuma vērtēšanai norādāmā papildus informācija </t>
  </si>
  <si>
    <t>3.1.</t>
  </si>
  <si>
    <t>2.5.</t>
  </si>
  <si>
    <t>2.6.</t>
  </si>
  <si>
    <t>1.</t>
  </si>
  <si>
    <t>2.</t>
  </si>
  <si>
    <t>3.</t>
  </si>
  <si>
    <t>Skaits</t>
  </si>
  <si>
    <t>Nosaukums</t>
  </si>
  <si>
    <t xml:space="preserve">Komisija katrā daļā piešķir īpatsvaru (punktu skaitu), šādā kārtībā:
1) A (Preču kopējās izmaksas) un C (Elektroenerģijas patēriņš) - viszemākajai vērtība tiek piešķirts maksimālais punktu skaits
2) Nākamās vērtības A (Preču kopējās izmaksas) un C (Elektroenerģijas patēriņš) tiek aprēķinātas proporcionāli
A vai C = (A vai C zemākā iesniegtā vērtība no visiem pretendentiem )/(faktiskā iesniegtā vērtība konkrētajam pretendentam) x Piešķiramais punktu skaits
3) B (Preces ražotāja noteiktais preces maksimālais lietošanas ilgums) - vislielākajai vērtības tiek piešķirts maksimālais punktu skaits
4) Nākamās vērtības B (Preces ražotāja noteiktais preces maksimālais lietošanas ilgums) tiek aprēķinātas proporcionāli
B = (faktiskā iesniegtā vērtība konkrētajam pretendentam)/(B augstākā iesniegtā vērtība no visiem pretendentiem ) x Piešķiramais punktu skaits
</t>
  </si>
  <si>
    <t>Piedāvātajām Precēm garantijas termiņš ir vismaz 24 mēneši no pieņemšanas – nodošanas akta abpusējas parakstīšanas brīža.</t>
  </si>
  <si>
    <t xml:space="preserve">Norādīt piegādes laiku no līguma noslēgšanas brīža: </t>
  </si>
  <si>
    <t>4.</t>
  </si>
  <si>
    <t>2.7.</t>
  </si>
  <si>
    <t>2.8.</t>
  </si>
  <si>
    <t>3.2.</t>
  </si>
  <si>
    <t>3.3.</t>
  </si>
  <si>
    <t>3.4.</t>
  </si>
  <si>
    <t>3.5.</t>
  </si>
  <si>
    <t>3.6.</t>
  </si>
  <si>
    <t>4.1.</t>
  </si>
  <si>
    <t>4.2.</t>
  </si>
  <si>
    <t>4.3.</t>
  </si>
  <si>
    <t>Optiskās koherences tomogrāfs ar fundusa kameru un integrētu datoru piegāde</t>
  </si>
  <si>
    <t xml:space="preserve">Optiskās koherences tomogrāfs </t>
  </si>
  <si>
    <t>Aizmugurējā (tīklenes) un priekšējā acs segmenta daļu (radzenes) skanēšana</t>
  </si>
  <si>
    <t xml:space="preserve">Izšķirtspēja: </t>
  </si>
  <si>
    <t>Pieejamie skanēšanas diapazoni:</t>
  </si>
  <si>
    <t>Skanēšanas jauda uz tīklenes ≤ 1.3 mW</t>
  </si>
  <si>
    <t>Pieejamie analīzes veidi:</t>
  </si>
  <si>
    <t xml:space="preserve">Fundusa kamera </t>
  </si>
  <si>
    <t>Krāsainu un melnbaltu attēlu uzņemšana</t>
  </si>
  <si>
    <t>Gaismas avots LED</t>
  </si>
  <si>
    <t>Panorāmas (mozaīkas) attēla veidošanas iespēja</t>
  </si>
  <si>
    <t>Papildus parametri:</t>
  </si>
  <si>
    <t>3.7.</t>
  </si>
  <si>
    <t>Motorizēts zoda balsts</t>
  </si>
  <si>
    <t>Ierīcei pastāv iespēja pēc vajadzības aktivizēt papildus mērījumu un analīzes funkcijas:</t>
  </si>
  <si>
    <t>1.1.1.</t>
  </si>
  <si>
    <t>1.1.2.</t>
  </si>
  <si>
    <t>1.1.2.1.</t>
  </si>
  <si>
    <t>1.1.2.2.</t>
  </si>
  <si>
    <t>1.1.3.</t>
  </si>
  <si>
    <t>1.1.3.1.</t>
  </si>
  <si>
    <t>1.1.3.2.</t>
  </si>
  <si>
    <t>1.1.4.</t>
  </si>
  <si>
    <t>1.1.5.</t>
  </si>
  <si>
    <t>1.1.6.</t>
  </si>
  <si>
    <t>1.1.7.</t>
  </si>
  <si>
    <t>1.1.8.</t>
  </si>
  <si>
    <t>1.2.1.</t>
  </si>
  <si>
    <t>1.1.9.</t>
  </si>
  <si>
    <t>1.1.9.1.</t>
  </si>
  <si>
    <t>Aksiālā ≤ 7 µm</t>
  </si>
  <si>
    <t>Laterālā  ≤ 20 µm</t>
  </si>
  <si>
    <t>Minimalais zīlītes izmērs skanēšanai ≤ 2.5 mm</t>
  </si>
  <si>
    <t>Skenēšanas ātrums: ne mazāk kā 80000 A-scan/sekundē</t>
  </si>
  <si>
    <t>Tīklene –  Iekārtai jānodrošina tīklenes skenēšana ar skenēšanas lauku:
ne mazāk kā 12 mm platumā,
ne mazāk kā 9 mm augstumā,
 ne mazāk kā 2,3 mm dziļumā</t>
  </si>
  <si>
    <t xml:space="preserve"> Radzene – Iekārtai jānodrošina radzenes skenēšana ar skenēšanas lauku:
 ne mazāk kā 16 mm platumā,
 ne mazāk kā 2,3 mm dziļumā</t>
  </si>
  <si>
    <t>Gaismas avota centrālais viļņa garums – atbilstošs ražotāja izmantotajai OCT tehnoloģijai, nodrošinot noteiktās izšķirtspējas, skenēšanas dziļuma un attēla kvalitātes prasības</t>
  </si>
  <si>
    <t>Skenēšanas dziļuma precizitāte ±3% vai labāka</t>
  </si>
  <si>
    <t>3D skenēsanas režīma attēla iegūšanas laiks normālā režīmā ≤ 1 sek</t>
  </si>
  <si>
    <t xml:space="preserve">OCT skenēšanas režīmi: </t>
  </si>
  <si>
    <t>Iekārta nodrošina plašu aizmugurējā segmenta skenēšanas režīmu klāstu, tai skaitā:
makulas skenēšanu;
redzes nerva diska skenēšanu;
3D skenēšanu;
platleņķa tīklenes skenēšanu (vismaz 9 × 12 mm).</t>
  </si>
  <si>
    <t>Priekšējā segmenta skenēšanas režīmi:
līnijveida;
radiālie;
pilna apjoma skenējumi.</t>
  </si>
  <si>
    <t>1.1.9.2.</t>
  </si>
  <si>
    <t>Iekārta nodrošina vismaz šādas analīzes:
ETDRS;
ganglionālo šūnu kompleksa analīzi;
RNFL analīzi;
TSNIT analīzi;
radzenes slāņu analīzi;
radzenes biezuma karti;
priekšējās kameras kakta leņķa analīzi;
uzlabotu horoīda slāņa vizualizāciju/analīzi.</t>
  </si>
  <si>
    <t>Kameras attēla redzes lauks vismaz 45° x 45°</t>
  </si>
  <si>
    <t>Kameras izšķirtspēja ne mazāk kā 20 Mpix</t>
  </si>
  <si>
    <t>Regulējama zibspuldzes intensitāte</t>
  </si>
  <si>
    <t>Minimalais zīlītes izmērs attēla uzņemšanai ≤ 3.3 mm</t>
  </si>
  <si>
    <t>Automātiska ekspozīcijas/gaismas intensitātes regulācija atbilstoši zīlītes izmēram</t>
  </si>
  <si>
    <t>Automātiska pacienta pozicionēšana un autofokusēšana</t>
  </si>
  <si>
    <t>Darba attālums atbilstošs kvalitatīvai izmeklēšanai</t>
  </si>
  <si>
    <t>Dioptriju kompensācija vismaz no -33D - +33D</t>
  </si>
  <si>
    <t>Ne makāk par 12.1" skārienjūtīgs ekrāns</t>
  </si>
  <si>
    <t>Daudzlietotāju piekļuve, 
progresijas analīze un salīdzinošā analīze.
3D attēlu analīze.</t>
  </si>
  <si>
    <t>DICOM standarta atbalsts</t>
  </si>
  <si>
    <t>OCT angiogrāfiju (OCTA)</t>
  </si>
  <si>
    <t>Priekšējā un aizmugurējā segmenta topogrāfiju</t>
  </si>
  <si>
    <t>Acs aksiālā garuma mērījumus</t>
  </si>
  <si>
    <t xml:space="preserve">Optiskās koherences tomogrāfs ar fundusa kameru un integrētu datoru piegāde
</t>
  </si>
  <si>
    <t>…</t>
  </si>
  <si>
    <t>Integrēta fundusa kamera</t>
  </si>
  <si>
    <t>Optiskās koherences tomogrāfs (OCT)</t>
  </si>
  <si>
    <t>Atbilstoši prasībām pretendenta piedāvātais parametrs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</si>
</sst>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26]_-;\-* #,##0.00\ [$€-426]_-;_-* &quot;-&quot;??\ [$€-426]_-;_-@_-"/>
    <numFmt numFmtId="165" formatCode="_-[$Ls-426]\ * #,##0.00_-;\-[$Ls-426]\ * #,##0.00_-;_-[$Ls-426]\ * &quot;-&quot;??_-;_-@_-"/>
    <numFmt numFmtId="166" formatCode="_-[$Ls-426]\ * #,##0.00_-;\-[$Ls-426]\ * #,##0.00_-;_-[$Ls-426]\ * \-??_-;_-@_-"/>
  </numFmts>
  <fonts count="23" x14ac:knownFonts="1">
    <font>
      <sz val="11"/>
      <color theme="1"/>
      <name val="Calibri"/>
      <family val="2"/>
      <charset val="186"/>
      <scheme val="minor"/>
    </font>
    <font>
      <b/>
      <sz val="14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rgb="FFDBDBDB"/>
      </patternFill>
    </fill>
    <fill>
      <patternFill patternType="solid">
        <fgColor rgb="FFFBE4D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000000"/>
      </bottom>
      <diagonal/>
    </border>
  </borders>
  <cellStyleXfs count="4">
    <xf numFmtId="0" fontId="0" fillId="0" borderId="0"/>
    <xf numFmtId="0" fontId="7" fillId="0" borderId="0"/>
    <xf numFmtId="165" fontId="15" fillId="0" borderId="0">
      <alignment vertical="center" wrapText="1"/>
    </xf>
    <xf numFmtId="166" fontId="22" fillId="0" borderId="0">
      <alignment vertical="center" wrapText="1"/>
    </xf>
  </cellStyleXfs>
  <cellXfs count="8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right" wrapText="1"/>
    </xf>
    <xf numFmtId="0" fontId="4" fillId="0" borderId="0" xfId="0" applyFont="1"/>
    <xf numFmtId="0" fontId="5" fillId="4" borderId="11" xfId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wrapText="1"/>
    </xf>
    <xf numFmtId="0" fontId="4" fillId="2" borderId="11" xfId="0" applyFont="1" applyFill="1" applyBorder="1" applyAlignment="1">
      <alignment wrapText="1"/>
    </xf>
    <xf numFmtId="0" fontId="4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vertical="top"/>
    </xf>
    <xf numFmtId="0" fontId="5" fillId="5" borderId="1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4" fillId="0" borderId="0" xfId="0" applyFont="1" applyAlignment="1">
      <alignment vertical="top"/>
    </xf>
    <xf numFmtId="0" fontId="3" fillId="0" borderId="11" xfId="0" applyFont="1" applyBorder="1" applyAlignment="1">
      <alignment horizontal="justify" vertical="center" wrapText="1"/>
    </xf>
    <xf numFmtId="0" fontId="9" fillId="0" borderId="11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9" fontId="4" fillId="0" borderId="0" xfId="0" applyNumberFormat="1" applyFont="1"/>
    <xf numFmtId="0" fontId="8" fillId="0" borderId="0" xfId="0" applyFont="1"/>
    <xf numFmtId="0" fontId="17" fillId="0" borderId="21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justify" vertical="center" wrapText="1"/>
    </xf>
    <xf numFmtId="0" fontId="16" fillId="0" borderId="2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164" fontId="17" fillId="0" borderId="11" xfId="0" applyNumberFormat="1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11" xfId="0" applyFont="1" applyBorder="1" applyAlignment="1">
      <alignment horizontal="justify" vertical="center" wrapText="1"/>
    </xf>
    <xf numFmtId="0" fontId="19" fillId="0" borderId="11" xfId="0" applyFont="1" applyBorder="1"/>
    <xf numFmtId="49" fontId="2" fillId="2" borderId="11" xfId="0" applyNumberFormat="1" applyFont="1" applyFill="1" applyBorder="1" applyAlignment="1">
      <alignment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right"/>
    </xf>
    <xf numFmtId="0" fontId="0" fillId="3" borderId="22" xfId="0" applyFill="1" applyBorder="1" applyAlignment="1">
      <alignment wrapText="1"/>
    </xf>
    <xf numFmtId="0" fontId="0" fillId="0" borderId="22" xfId="0" applyBorder="1" applyAlignment="1">
      <alignment wrapText="1"/>
    </xf>
    <xf numFmtId="0" fontId="2" fillId="0" borderId="10" xfId="0" applyFont="1" applyBorder="1" applyAlignment="1">
      <alignment horizontal="right" wrapText="1"/>
    </xf>
    <xf numFmtId="0" fontId="4" fillId="0" borderId="22" xfId="0" applyFont="1" applyBorder="1" applyAlignment="1">
      <alignment vertical="center" wrapText="1"/>
    </xf>
    <xf numFmtId="0" fontId="13" fillId="0" borderId="22" xfId="0" applyFont="1" applyBorder="1" applyAlignment="1">
      <alignment wrapText="1"/>
    </xf>
    <xf numFmtId="0" fontId="20" fillId="0" borderId="22" xfId="0" applyFont="1" applyBorder="1" applyAlignment="1">
      <alignment wrapText="1"/>
    </xf>
    <xf numFmtId="0" fontId="17" fillId="0" borderId="11" xfId="0" applyFont="1" applyBorder="1" applyAlignment="1">
      <alignment horizontal="right" vertical="center" wrapText="1"/>
    </xf>
    <xf numFmtId="0" fontId="2" fillId="0" borderId="23" xfId="0" applyFont="1" applyBorder="1" applyAlignment="1">
      <alignment horizontal="right" wrapText="1"/>
    </xf>
    <xf numFmtId="0" fontId="20" fillId="0" borderId="9" xfId="0" applyFont="1" applyBorder="1" applyAlignment="1">
      <alignment horizontal="right" wrapText="1"/>
    </xf>
    <xf numFmtId="49" fontId="12" fillId="0" borderId="14" xfId="0" applyNumberFormat="1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left" vertical="top" wrapText="1"/>
    </xf>
    <xf numFmtId="49" fontId="6" fillId="0" borderId="16" xfId="0" applyNumberFormat="1" applyFont="1" applyBorder="1" applyAlignment="1">
      <alignment horizontal="left" vertical="top" wrapText="1"/>
    </xf>
    <xf numFmtId="49" fontId="6" fillId="0" borderId="18" xfId="0" applyNumberFormat="1" applyFont="1" applyBorder="1" applyAlignment="1">
      <alignment horizontal="left" vertical="top" wrapText="1"/>
    </xf>
    <xf numFmtId="49" fontId="6" fillId="0" borderId="19" xfId="0" applyNumberFormat="1" applyFont="1" applyBorder="1" applyAlignment="1">
      <alignment horizontal="left" vertical="top" wrapText="1"/>
    </xf>
    <xf numFmtId="49" fontId="6" fillId="0" borderId="20" xfId="0" applyNumberFormat="1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5" fillId="4" borderId="11" xfId="1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Alignment="1">
      <alignment horizontal="center" vertical="center" wrapText="1"/>
    </xf>
    <xf numFmtId="0" fontId="17" fillId="7" borderId="18" xfId="0" applyFont="1" applyFill="1" applyBorder="1" applyAlignment="1">
      <alignment horizontal="center" vertical="center" wrapText="1"/>
    </xf>
    <xf numFmtId="0" fontId="17" fillId="7" borderId="19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8" fillId="0" borderId="0" xfId="0" applyFont="1"/>
    <xf numFmtId="0" fontId="19" fillId="0" borderId="19" xfId="0" applyFont="1" applyBorder="1" applyAlignment="1">
      <alignment horizontal="justify" vertical="center"/>
    </xf>
    <xf numFmtId="0" fontId="19" fillId="0" borderId="24" xfId="0" applyFont="1" applyBorder="1"/>
    <xf numFmtId="0" fontId="19" fillId="0" borderId="24" xfId="0" applyFont="1" applyBorder="1" applyAlignment="1">
      <alignment horizontal="justify" vertical="center"/>
    </xf>
    <xf numFmtId="0" fontId="19" fillId="0" borderId="24" xfId="0" applyFont="1" applyBorder="1" applyAlignment="1">
      <alignment horizontal="left" vertical="center"/>
    </xf>
    <xf numFmtId="0" fontId="18" fillId="0" borderId="24" xfId="0" applyFont="1" applyBorder="1"/>
    <xf numFmtId="0" fontId="18" fillId="0" borderId="24" xfId="0" applyFont="1" applyBorder="1" applyAlignment="1">
      <alignment horizontal="justify" vertical="center"/>
    </xf>
    <xf numFmtId="0" fontId="19" fillId="0" borderId="15" xfId="0" applyFont="1" applyBorder="1" applyAlignment="1">
      <alignment horizontal="justify" vertical="center"/>
    </xf>
    <xf numFmtId="0" fontId="19" fillId="0" borderId="7" xfId="0" applyFont="1" applyBorder="1" applyAlignment="1">
      <alignment horizontal="justify" vertical="center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3" borderId="27" xfId="0" applyFill="1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19" fillId="0" borderId="24" xfId="0" applyFont="1" applyBorder="1" applyAlignment="1">
      <alignment wrapText="1"/>
    </xf>
    <xf numFmtId="0" fontId="19" fillId="0" borderId="24" xfId="0" applyFont="1" applyBorder="1" applyAlignment="1">
      <alignment horizontal="justify" vertical="center" wrapText="1"/>
    </xf>
    <xf numFmtId="0" fontId="17" fillId="0" borderId="11" xfId="0" applyFont="1" applyBorder="1" applyAlignment="1">
      <alignment horizontal="center" vertical="center" wrapText="1"/>
    </xf>
    <xf numFmtId="164" fontId="18" fillId="0" borderId="1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</cellXfs>
  <cellStyles count="4">
    <cellStyle name="Normal 3 2 4 3" xfId="1" xr:uid="{AAEFA097-F484-40C1-B853-4C0D1C40F1FA}"/>
    <cellStyle name="Normal 4" xfId="2" xr:uid="{56952C1B-8ED9-4C76-9803-1E2506C71BB7}"/>
    <cellStyle name="Normal 4 2" xfId="3" xr:uid="{B5BB6E41-15D2-4E0E-8FF7-92D88756F59C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1CC1-A259-4203-B1E9-C95968C60192}">
  <dimension ref="A2:D78"/>
  <sheetViews>
    <sheetView tabSelected="1" topLeftCell="A40" workbookViewId="0">
      <selection activeCell="C52" sqref="C52"/>
    </sheetView>
  </sheetViews>
  <sheetFormatPr defaultRowHeight="15" x14ac:dyDescent="0.25"/>
  <cols>
    <col min="2" max="2" width="60.85546875" bestFit="1" customWidth="1"/>
    <col min="3" max="3" width="33.140625" bestFit="1" customWidth="1"/>
    <col min="4" max="4" width="30.140625" customWidth="1"/>
  </cols>
  <sheetData>
    <row r="2" spans="1:4" ht="19.5" thickBot="1" x14ac:dyDescent="0.3">
      <c r="A2" s="52" t="s">
        <v>0</v>
      </c>
      <c r="B2" s="52"/>
      <c r="C2" s="52"/>
      <c r="D2" s="52"/>
    </row>
    <row r="3" spans="1:4" ht="75.75" thickBot="1" x14ac:dyDescent="0.3">
      <c r="A3" s="1" t="s">
        <v>1</v>
      </c>
      <c r="B3" s="2" t="s">
        <v>2</v>
      </c>
      <c r="C3" s="2" t="s">
        <v>124</v>
      </c>
      <c r="D3" s="3" t="s">
        <v>3</v>
      </c>
    </row>
    <row r="4" spans="1:4" ht="15.75" thickBot="1" x14ac:dyDescent="0.3">
      <c r="A4" s="78" t="s">
        <v>120</v>
      </c>
      <c r="B4" s="79"/>
      <c r="C4" s="39" t="s">
        <v>4</v>
      </c>
      <c r="D4" s="39"/>
    </row>
    <row r="5" spans="1:4" ht="15.75" thickBot="1" x14ac:dyDescent="0.3">
      <c r="A5" s="80"/>
      <c r="B5" s="81"/>
      <c r="C5" s="39" t="s">
        <v>5</v>
      </c>
      <c r="D5" s="39"/>
    </row>
    <row r="6" spans="1:4" ht="15.75" thickBot="1" x14ac:dyDescent="0.3">
      <c r="A6" s="80"/>
      <c r="B6" s="81"/>
      <c r="C6" s="39" t="s">
        <v>6</v>
      </c>
      <c r="D6" s="39"/>
    </row>
    <row r="7" spans="1:4" ht="30.75" thickBot="1" x14ac:dyDescent="0.3">
      <c r="A7" s="80"/>
      <c r="B7" s="81"/>
      <c r="C7" s="39" t="s">
        <v>7</v>
      </c>
      <c r="D7" s="39"/>
    </row>
    <row r="8" spans="1:4" ht="30.75" thickBot="1" x14ac:dyDescent="0.3">
      <c r="A8" s="80"/>
      <c r="B8" s="81"/>
      <c r="C8" s="39" t="s">
        <v>8</v>
      </c>
      <c r="D8" s="39"/>
    </row>
    <row r="9" spans="1:4" ht="60.75" thickBot="1" x14ac:dyDescent="0.3">
      <c r="A9" s="80"/>
      <c r="B9" s="81"/>
      <c r="C9" s="40" t="s">
        <v>49</v>
      </c>
      <c r="D9" s="37"/>
    </row>
    <row r="10" spans="1:4" ht="30.75" thickBot="1" x14ac:dyDescent="0.3">
      <c r="A10" s="82"/>
      <c r="B10" s="83"/>
      <c r="C10" s="41" t="s">
        <v>50</v>
      </c>
      <c r="D10" s="37"/>
    </row>
    <row r="11" spans="1:4" ht="16.5" thickBot="1" x14ac:dyDescent="0.3">
      <c r="A11" s="38">
        <v>1</v>
      </c>
      <c r="B11" s="60" t="s">
        <v>123</v>
      </c>
      <c r="C11" s="72"/>
      <c r="D11" s="69"/>
    </row>
    <row r="12" spans="1:4" ht="32.25" thickBot="1" x14ac:dyDescent="0.3">
      <c r="A12" s="4" t="s">
        <v>9</v>
      </c>
      <c r="B12" s="61" t="s">
        <v>64</v>
      </c>
      <c r="C12" s="73"/>
      <c r="D12" s="70"/>
    </row>
    <row r="13" spans="1:4" ht="16.5" thickBot="1" x14ac:dyDescent="0.3">
      <c r="A13" s="4" t="s">
        <v>77</v>
      </c>
      <c r="B13" s="62" t="s">
        <v>95</v>
      </c>
      <c r="C13" s="73"/>
      <c r="D13" s="70"/>
    </row>
    <row r="14" spans="1:4" ht="16.5" thickBot="1" x14ac:dyDescent="0.3">
      <c r="A14" s="4" t="s">
        <v>78</v>
      </c>
      <c r="B14" s="62" t="s">
        <v>65</v>
      </c>
      <c r="C14" s="73"/>
      <c r="D14" s="70"/>
    </row>
    <row r="15" spans="1:4" ht="16.5" thickBot="1" x14ac:dyDescent="0.3">
      <c r="A15" s="4" t="s">
        <v>79</v>
      </c>
      <c r="B15" s="63" t="s">
        <v>92</v>
      </c>
      <c r="C15" s="73"/>
      <c r="D15" s="70"/>
    </row>
    <row r="16" spans="1:4" ht="16.5" thickBot="1" x14ac:dyDescent="0.3">
      <c r="A16" s="4" t="s">
        <v>80</v>
      </c>
      <c r="B16" s="64" t="s">
        <v>93</v>
      </c>
      <c r="C16" s="73"/>
      <c r="D16" s="70"/>
    </row>
    <row r="17" spans="1:4" ht="16.5" thickBot="1" x14ac:dyDescent="0.3">
      <c r="A17" s="4" t="s">
        <v>81</v>
      </c>
      <c r="B17" s="63" t="s">
        <v>66</v>
      </c>
      <c r="C17" s="73"/>
      <c r="D17" s="70"/>
    </row>
    <row r="18" spans="1:4" ht="79.5" thickBot="1" x14ac:dyDescent="0.3">
      <c r="A18" s="4" t="s">
        <v>82</v>
      </c>
      <c r="B18" s="74" t="s">
        <v>96</v>
      </c>
      <c r="C18" s="73"/>
      <c r="D18" s="70"/>
    </row>
    <row r="19" spans="1:4" ht="63.75" thickBot="1" x14ac:dyDescent="0.3">
      <c r="A19" s="4" t="s">
        <v>83</v>
      </c>
      <c r="B19" s="74" t="s">
        <v>97</v>
      </c>
      <c r="C19" s="73"/>
      <c r="D19" s="70"/>
    </row>
    <row r="20" spans="1:4" ht="16.5" thickBot="1" x14ac:dyDescent="0.3">
      <c r="A20" s="4" t="s">
        <v>84</v>
      </c>
      <c r="B20" s="63" t="s">
        <v>67</v>
      </c>
      <c r="C20" s="73"/>
      <c r="D20" s="70"/>
    </row>
    <row r="21" spans="1:4" ht="48" thickBot="1" x14ac:dyDescent="0.3">
      <c r="A21" s="4" t="s">
        <v>85</v>
      </c>
      <c r="B21" s="63" t="s">
        <v>98</v>
      </c>
      <c r="C21" s="73"/>
      <c r="D21" s="70"/>
    </row>
    <row r="22" spans="1:4" ht="16.5" thickBot="1" x14ac:dyDescent="0.3">
      <c r="A22" s="4" t="s">
        <v>86</v>
      </c>
      <c r="B22" s="63" t="s">
        <v>94</v>
      </c>
      <c r="C22" s="73"/>
      <c r="D22" s="70"/>
    </row>
    <row r="23" spans="1:4" ht="16.5" thickBot="1" x14ac:dyDescent="0.3">
      <c r="A23" s="4" t="s">
        <v>87</v>
      </c>
      <c r="B23" s="63" t="s">
        <v>99</v>
      </c>
      <c r="C23" s="73"/>
      <c r="D23" s="70"/>
    </row>
    <row r="24" spans="1:4" ht="16.5" thickBot="1" x14ac:dyDescent="0.3">
      <c r="A24" s="4" t="s">
        <v>88</v>
      </c>
      <c r="B24" s="62" t="s">
        <v>100</v>
      </c>
      <c r="C24" s="73"/>
      <c r="D24" s="70"/>
    </row>
    <row r="25" spans="1:4" ht="16.5" thickBot="1" x14ac:dyDescent="0.3">
      <c r="A25" s="4" t="s">
        <v>90</v>
      </c>
      <c r="B25" s="62" t="s">
        <v>101</v>
      </c>
      <c r="C25" s="73"/>
      <c r="D25" s="70"/>
    </row>
    <row r="26" spans="1:4" ht="95.25" thickBot="1" x14ac:dyDescent="0.3">
      <c r="A26" s="4" t="s">
        <v>91</v>
      </c>
      <c r="B26" s="75" t="s">
        <v>102</v>
      </c>
      <c r="C26" s="73"/>
      <c r="D26" s="70"/>
    </row>
    <row r="27" spans="1:4" ht="63.75" thickBot="1" x14ac:dyDescent="0.3">
      <c r="A27" s="4" t="s">
        <v>104</v>
      </c>
      <c r="B27" s="75" t="s">
        <v>103</v>
      </c>
      <c r="C27" s="73"/>
      <c r="D27" s="70"/>
    </row>
    <row r="28" spans="1:4" ht="16.5" thickBot="1" x14ac:dyDescent="0.3">
      <c r="A28" s="4" t="s">
        <v>10</v>
      </c>
      <c r="B28" s="62" t="s">
        <v>68</v>
      </c>
      <c r="C28" s="73"/>
      <c r="D28" s="70"/>
    </row>
    <row r="29" spans="1:4" ht="142.5" thickBot="1" x14ac:dyDescent="0.3">
      <c r="A29" s="4" t="s">
        <v>89</v>
      </c>
      <c r="B29" s="75" t="s">
        <v>105</v>
      </c>
      <c r="C29" s="73"/>
      <c r="D29" s="70"/>
    </row>
    <row r="30" spans="1:4" ht="16.5" thickBot="1" x14ac:dyDescent="0.3">
      <c r="A30" s="4" t="s">
        <v>44</v>
      </c>
      <c r="B30" s="65" t="s">
        <v>69</v>
      </c>
      <c r="C30" s="73"/>
      <c r="D30" s="70"/>
    </row>
    <row r="31" spans="1:4" ht="16.5" thickBot="1" x14ac:dyDescent="0.3">
      <c r="A31" s="4" t="s">
        <v>11</v>
      </c>
      <c r="B31" s="63" t="s">
        <v>70</v>
      </c>
      <c r="C31" s="73"/>
      <c r="D31" s="70"/>
    </row>
    <row r="32" spans="1:4" ht="16.5" thickBot="1" x14ac:dyDescent="0.3">
      <c r="A32" s="4" t="s">
        <v>12</v>
      </c>
      <c r="B32" s="63" t="s">
        <v>71</v>
      </c>
      <c r="C32" s="73"/>
      <c r="D32" s="70"/>
    </row>
    <row r="33" spans="1:4" ht="16.5" thickBot="1" x14ac:dyDescent="0.3">
      <c r="A33" s="44" t="s">
        <v>13</v>
      </c>
      <c r="B33" s="63" t="s">
        <v>106</v>
      </c>
      <c r="C33" s="73"/>
      <c r="D33" s="70"/>
    </row>
    <row r="34" spans="1:4" ht="16.5" thickBot="1" x14ac:dyDescent="0.3">
      <c r="A34" s="4" t="s">
        <v>14</v>
      </c>
      <c r="B34" s="63" t="s">
        <v>107</v>
      </c>
      <c r="C34" s="73"/>
      <c r="D34" s="70"/>
    </row>
    <row r="35" spans="1:4" ht="16.5" thickBot="1" x14ac:dyDescent="0.3">
      <c r="A35" s="4" t="s">
        <v>41</v>
      </c>
      <c r="B35" s="63" t="s">
        <v>108</v>
      </c>
      <c r="C35" s="73"/>
      <c r="D35" s="70"/>
    </row>
    <row r="36" spans="1:4" ht="16.5" thickBot="1" x14ac:dyDescent="0.3">
      <c r="A36" s="4" t="s">
        <v>42</v>
      </c>
      <c r="B36" s="63" t="s">
        <v>109</v>
      </c>
      <c r="C36" s="73"/>
      <c r="D36" s="70"/>
    </row>
    <row r="37" spans="1:4" ht="32.25" thickBot="1" x14ac:dyDescent="0.3">
      <c r="A37" s="4" t="s">
        <v>52</v>
      </c>
      <c r="B37" s="63" t="s">
        <v>110</v>
      </c>
      <c r="C37" s="73"/>
      <c r="D37" s="70"/>
    </row>
    <row r="38" spans="1:4" ht="16.5" thickBot="1" x14ac:dyDescent="0.3">
      <c r="A38" s="4" t="s">
        <v>53</v>
      </c>
      <c r="B38" s="63" t="s">
        <v>72</v>
      </c>
      <c r="C38" s="73"/>
      <c r="D38" s="70"/>
    </row>
    <row r="39" spans="1:4" ht="16.5" thickBot="1" x14ac:dyDescent="0.3">
      <c r="A39" s="4" t="s">
        <v>45</v>
      </c>
      <c r="B39" s="66" t="s">
        <v>73</v>
      </c>
      <c r="C39" s="73"/>
      <c r="D39" s="70"/>
    </row>
    <row r="40" spans="1:4" ht="16.5" thickBot="1" x14ac:dyDescent="0.3">
      <c r="A40" s="4" t="s">
        <v>40</v>
      </c>
      <c r="B40" s="63" t="s">
        <v>111</v>
      </c>
      <c r="C40" s="73"/>
      <c r="D40" s="70"/>
    </row>
    <row r="41" spans="1:4" ht="16.5" thickBot="1" x14ac:dyDescent="0.3">
      <c r="A41" s="4" t="s">
        <v>54</v>
      </c>
      <c r="B41" s="63" t="s">
        <v>112</v>
      </c>
      <c r="C41" s="73"/>
      <c r="D41" s="70"/>
    </row>
    <row r="42" spans="1:4" ht="16.5" thickBot="1" x14ac:dyDescent="0.3">
      <c r="A42" s="4" t="s">
        <v>55</v>
      </c>
      <c r="B42" s="63" t="s">
        <v>113</v>
      </c>
      <c r="C42" s="73"/>
      <c r="D42" s="70"/>
    </row>
    <row r="43" spans="1:4" ht="16.5" thickBot="1" x14ac:dyDescent="0.3">
      <c r="A43" s="4" t="s">
        <v>56</v>
      </c>
      <c r="B43" s="63" t="s">
        <v>114</v>
      </c>
      <c r="C43" s="73"/>
      <c r="D43" s="70"/>
    </row>
    <row r="44" spans="1:4" ht="48" thickBot="1" x14ac:dyDescent="0.3">
      <c r="A44" s="4" t="s">
        <v>57</v>
      </c>
      <c r="B44" s="75" t="s">
        <v>115</v>
      </c>
      <c r="C44" s="73"/>
      <c r="D44" s="70"/>
    </row>
    <row r="45" spans="1:4" ht="16.5" thickBot="1" x14ac:dyDescent="0.3">
      <c r="A45" s="4" t="s">
        <v>58</v>
      </c>
      <c r="B45" s="63" t="s">
        <v>116</v>
      </c>
      <c r="C45" s="73"/>
      <c r="D45" s="70"/>
    </row>
    <row r="46" spans="1:4" ht="16.5" thickBot="1" x14ac:dyDescent="0.3">
      <c r="A46" s="43" t="s">
        <v>74</v>
      </c>
      <c r="B46" s="63" t="s">
        <v>75</v>
      </c>
      <c r="C46" s="73"/>
      <c r="D46" s="70"/>
    </row>
    <row r="47" spans="1:4" ht="32.25" thickBot="1" x14ac:dyDescent="0.3">
      <c r="A47" s="35" t="s">
        <v>51</v>
      </c>
      <c r="B47" s="66" t="s">
        <v>76</v>
      </c>
      <c r="C47" s="36"/>
      <c r="D47" s="71"/>
    </row>
    <row r="48" spans="1:4" ht="16.5" thickBot="1" x14ac:dyDescent="0.3">
      <c r="A48" s="35" t="s">
        <v>59</v>
      </c>
      <c r="B48" s="63" t="s">
        <v>117</v>
      </c>
      <c r="C48" s="36"/>
      <c r="D48" s="71"/>
    </row>
    <row r="49" spans="1:4" ht="16.5" thickBot="1" x14ac:dyDescent="0.3">
      <c r="A49" s="35" t="s">
        <v>60</v>
      </c>
      <c r="B49" s="67" t="s">
        <v>118</v>
      </c>
      <c r="C49" s="36"/>
      <c r="D49" s="71"/>
    </row>
    <row r="50" spans="1:4" ht="16.5" thickBot="1" x14ac:dyDescent="0.3">
      <c r="A50" s="35" t="s">
        <v>61</v>
      </c>
      <c r="B50" s="68" t="s">
        <v>119</v>
      </c>
      <c r="C50" s="36"/>
      <c r="D50" s="71"/>
    </row>
    <row r="52" spans="1:4" ht="82.5" customHeight="1" x14ac:dyDescent="0.25">
      <c r="A52" s="53" t="s">
        <v>15</v>
      </c>
      <c r="B52" s="53"/>
      <c r="C52" s="6" t="s">
        <v>39</v>
      </c>
      <c r="D52" s="34" t="s">
        <v>38</v>
      </c>
    </row>
    <row r="53" spans="1:4" ht="30" x14ac:dyDescent="0.25">
      <c r="A53" s="7" t="s">
        <v>16</v>
      </c>
      <c r="B53" s="8" t="s">
        <v>17</v>
      </c>
      <c r="C53" s="33"/>
      <c r="D53" s="33"/>
    </row>
    <row r="54" spans="1:4" ht="30" x14ac:dyDescent="0.25">
      <c r="A54" s="7" t="s">
        <v>18</v>
      </c>
      <c r="B54" s="9" t="s">
        <v>19</v>
      </c>
      <c r="C54" s="33"/>
      <c r="D54" s="33"/>
    </row>
    <row r="55" spans="1:4" ht="21.75" customHeight="1" x14ac:dyDescent="0.25">
      <c r="A55" s="45"/>
      <c r="B55" s="46"/>
      <c r="C55" s="47"/>
      <c r="D55" s="10"/>
    </row>
    <row r="56" spans="1:4" x14ac:dyDescent="0.25">
      <c r="A56" s="48"/>
      <c r="B56" s="49"/>
      <c r="C56" s="50"/>
      <c r="D56" s="11"/>
    </row>
    <row r="57" spans="1:4" x14ac:dyDescent="0.25">
      <c r="A57" s="12" t="s">
        <v>20</v>
      </c>
      <c r="B57" s="12" t="s">
        <v>21</v>
      </c>
      <c r="C57" s="13" t="s">
        <v>22</v>
      </c>
      <c r="D57" s="14"/>
    </row>
    <row r="58" spans="1:4" x14ac:dyDescent="0.25">
      <c r="A58" s="15" t="s">
        <v>23</v>
      </c>
      <c r="B58" s="16" t="s">
        <v>28</v>
      </c>
      <c r="C58" s="15">
        <v>60</v>
      </c>
      <c r="D58" s="17"/>
    </row>
    <row r="59" spans="1:4" x14ac:dyDescent="0.25">
      <c r="A59" s="15" t="s">
        <v>16</v>
      </c>
      <c r="B59" s="16" t="s">
        <v>24</v>
      </c>
      <c r="C59" s="15">
        <v>20</v>
      </c>
    </row>
    <row r="60" spans="1:4" x14ac:dyDescent="0.25">
      <c r="A60" s="15" t="s">
        <v>18</v>
      </c>
      <c r="B60" s="18" t="s">
        <v>25</v>
      </c>
      <c r="C60" s="15">
        <v>20</v>
      </c>
      <c r="D60" s="5"/>
    </row>
    <row r="61" spans="1:4" ht="30" x14ac:dyDescent="0.25">
      <c r="A61" s="15" t="s">
        <v>26</v>
      </c>
      <c r="B61" s="19" t="s">
        <v>27</v>
      </c>
      <c r="C61" s="15">
        <v>100</v>
      </c>
      <c r="D61" s="5"/>
    </row>
    <row r="62" spans="1:4" x14ac:dyDescent="0.25">
      <c r="A62" s="20"/>
      <c r="B62" s="21"/>
      <c r="C62" s="20"/>
      <c r="D62" s="5"/>
    </row>
    <row r="63" spans="1:4" x14ac:dyDescent="0.25">
      <c r="A63" s="22"/>
      <c r="B63" s="5"/>
      <c r="C63" s="22"/>
      <c r="D63" s="5"/>
    </row>
    <row r="64" spans="1:4" x14ac:dyDescent="0.25">
      <c r="A64" s="51" t="s">
        <v>48</v>
      </c>
      <c r="B64" s="51"/>
      <c r="C64" s="51"/>
      <c r="D64" s="5"/>
    </row>
    <row r="65" spans="1:4" x14ac:dyDescent="0.25">
      <c r="A65" s="51"/>
      <c r="B65" s="51"/>
      <c r="C65" s="51"/>
      <c r="D65" s="5"/>
    </row>
    <row r="66" spans="1:4" x14ac:dyDescent="0.25">
      <c r="A66" s="51"/>
      <c r="B66" s="51"/>
      <c r="C66" s="51"/>
      <c r="D66" s="5"/>
    </row>
    <row r="67" spans="1:4" x14ac:dyDescent="0.25">
      <c r="A67" s="51"/>
      <c r="B67" s="51"/>
      <c r="C67" s="51"/>
      <c r="D67" s="5"/>
    </row>
    <row r="68" spans="1:4" x14ac:dyDescent="0.25">
      <c r="A68" s="51"/>
      <c r="B68" s="51"/>
      <c r="C68" s="51"/>
      <c r="D68" s="5"/>
    </row>
    <row r="69" spans="1:4" x14ac:dyDescent="0.25">
      <c r="A69" s="51"/>
      <c r="B69" s="51"/>
      <c r="C69" s="51"/>
      <c r="D69" s="5"/>
    </row>
    <row r="70" spans="1:4" x14ac:dyDescent="0.25">
      <c r="A70" s="51"/>
      <c r="B70" s="51"/>
      <c r="C70" s="51"/>
      <c r="D70" s="5"/>
    </row>
    <row r="71" spans="1:4" x14ac:dyDescent="0.25">
      <c r="A71" s="51"/>
      <c r="B71" s="51"/>
      <c r="C71" s="51"/>
      <c r="D71" s="5"/>
    </row>
    <row r="72" spans="1:4" x14ac:dyDescent="0.25">
      <c r="A72" s="51"/>
      <c r="B72" s="51"/>
      <c r="C72" s="51"/>
      <c r="D72" s="5"/>
    </row>
    <row r="73" spans="1:4" x14ac:dyDescent="0.25">
      <c r="A73" s="51"/>
      <c r="B73" s="51"/>
      <c r="C73" s="51"/>
      <c r="D73" s="5"/>
    </row>
    <row r="74" spans="1:4" x14ac:dyDescent="0.25">
      <c r="A74" s="51"/>
      <c r="B74" s="51"/>
      <c r="C74" s="51"/>
      <c r="D74" s="5"/>
    </row>
    <row r="75" spans="1:4" x14ac:dyDescent="0.25">
      <c r="A75" s="51"/>
      <c r="B75" s="51"/>
      <c r="C75" s="51"/>
      <c r="D75" s="5"/>
    </row>
    <row r="76" spans="1:4" x14ac:dyDescent="0.25">
      <c r="A76" s="51"/>
      <c r="B76" s="51"/>
      <c r="C76" s="51"/>
      <c r="D76" s="5"/>
    </row>
    <row r="77" spans="1:4" x14ac:dyDescent="0.25">
      <c r="A77" s="51"/>
      <c r="B77" s="51"/>
      <c r="C77" s="51"/>
      <c r="D77" s="5"/>
    </row>
    <row r="78" spans="1:4" x14ac:dyDescent="0.25">
      <c r="A78" s="51"/>
      <c r="B78" s="51"/>
      <c r="C78" s="51"/>
      <c r="D78" s="5"/>
    </row>
  </sheetData>
  <mergeCells count="5">
    <mergeCell ref="A55:C56"/>
    <mergeCell ref="A64:C78"/>
    <mergeCell ref="A2:D2"/>
    <mergeCell ref="A52:B52"/>
    <mergeCell ref="A4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69078-780A-4AB4-81DD-3208E4AB6A53}">
  <dimension ref="A1:I8"/>
  <sheetViews>
    <sheetView workbookViewId="0">
      <selection activeCell="H12" sqref="H12"/>
    </sheetView>
  </sheetViews>
  <sheetFormatPr defaultRowHeight="15" x14ac:dyDescent="0.25"/>
  <cols>
    <col min="1" max="1" width="11.28515625" customWidth="1"/>
    <col min="2" max="2" width="12.7109375" customWidth="1"/>
    <col min="3" max="3" width="27" bestFit="1" customWidth="1"/>
    <col min="4" max="4" width="13.28515625" customWidth="1"/>
    <col min="5" max="5" width="13.5703125" customWidth="1"/>
    <col min="6" max="6" width="19.140625" customWidth="1"/>
    <col min="7" max="7" width="15.5703125" customWidth="1"/>
    <col min="8" max="8" width="11.42578125" style="23" customWidth="1"/>
    <col min="9" max="9" width="13.28515625" customWidth="1"/>
  </cols>
  <sheetData>
    <row r="1" spans="1:9" ht="15.75" customHeight="1" x14ac:dyDescent="0.25">
      <c r="A1" s="54" t="s">
        <v>37</v>
      </c>
      <c r="B1" s="55"/>
      <c r="C1" s="55"/>
      <c r="D1" s="55"/>
      <c r="E1" s="55"/>
      <c r="F1" s="55"/>
      <c r="G1" s="55"/>
      <c r="H1" s="55"/>
      <c r="I1" s="55"/>
    </row>
    <row r="2" spans="1:9" ht="15.75" customHeight="1" x14ac:dyDescent="0.25">
      <c r="A2" s="56" t="s">
        <v>62</v>
      </c>
      <c r="B2" s="57"/>
      <c r="C2" s="57"/>
      <c r="D2" s="57"/>
      <c r="E2" s="57"/>
      <c r="F2" s="57"/>
      <c r="G2" s="57"/>
      <c r="H2" s="57"/>
      <c r="I2" s="57"/>
    </row>
    <row r="3" spans="1:9" ht="63" x14ac:dyDescent="0.25">
      <c r="A3" s="24" t="s">
        <v>29</v>
      </c>
      <c r="B3" s="24" t="s">
        <v>30</v>
      </c>
      <c r="C3" s="25" t="s">
        <v>47</v>
      </c>
      <c r="D3" s="24" t="s">
        <v>46</v>
      </c>
      <c r="E3" s="25" t="s">
        <v>31</v>
      </c>
      <c r="F3" s="25" t="s">
        <v>32</v>
      </c>
      <c r="G3" s="24" t="s">
        <v>33</v>
      </c>
      <c r="H3" s="26" t="s">
        <v>34</v>
      </c>
      <c r="I3" s="24" t="s">
        <v>35</v>
      </c>
    </row>
    <row r="4" spans="1:9" ht="47.25" customHeight="1" x14ac:dyDescent="0.25">
      <c r="A4" s="76" t="s">
        <v>36</v>
      </c>
      <c r="B4" s="58" t="s">
        <v>62</v>
      </c>
      <c r="C4" s="59"/>
      <c r="D4" s="27"/>
      <c r="E4" s="28"/>
      <c r="F4" s="29">
        <f>SUM(F5:F7)</f>
        <v>0</v>
      </c>
      <c r="G4" s="30"/>
      <c r="H4" s="77">
        <f>F4</f>
        <v>0</v>
      </c>
      <c r="I4" s="32"/>
    </row>
    <row r="5" spans="1:9" ht="31.5" x14ac:dyDescent="0.25">
      <c r="A5" s="76"/>
      <c r="B5" s="42" t="s">
        <v>43</v>
      </c>
      <c r="C5" s="31" t="s">
        <v>63</v>
      </c>
      <c r="D5" s="27">
        <v>1</v>
      </c>
      <c r="E5" s="28"/>
      <c r="F5" s="29">
        <f t="shared" ref="F5:F7" si="0">E5*D5</f>
        <v>0</v>
      </c>
      <c r="G5" s="30"/>
      <c r="H5" s="77"/>
      <c r="I5" s="32"/>
    </row>
    <row r="6" spans="1:9" ht="15.75" x14ac:dyDescent="0.25">
      <c r="A6" s="76"/>
      <c r="B6" s="42" t="s">
        <v>44</v>
      </c>
      <c r="C6" s="31" t="s">
        <v>122</v>
      </c>
      <c r="D6" s="27">
        <v>1</v>
      </c>
      <c r="E6" s="28"/>
      <c r="F6" s="29"/>
      <c r="G6" s="30"/>
      <c r="H6" s="77"/>
      <c r="I6" s="32"/>
    </row>
    <row r="7" spans="1:9" ht="15.75" x14ac:dyDescent="0.25">
      <c r="A7" s="76"/>
      <c r="B7" s="42" t="s">
        <v>45</v>
      </c>
      <c r="C7" s="31" t="s">
        <v>121</v>
      </c>
      <c r="D7" s="27"/>
      <c r="E7" s="28"/>
      <c r="F7" s="29">
        <f t="shared" si="0"/>
        <v>0</v>
      </c>
      <c r="G7" s="30"/>
      <c r="H7" s="77"/>
      <c r="I7" s="32"/>
    </row>
    <row r="8" spans="1:9" ht="15.75" x14ac:dyDescent="0.25">
      <c r="A8" s="76"/>
      <c r="B8" s="42" t="s">
        <v>51</v>
      </c>
      <c r="C8" s="31" t="s">
        <v>121</v>
      </c>
      <c r="D8" s="27"/>
      <c r="E8" s="28"/>
      <c r="F8" s="29">
        <f t="shared" ref="F8" si="1">E8*D8</f>
        <v>0</v>
      </c>
      <c r="G8" s="30"/>
      <c r="H8" s="77"/>
      <c r="I8" s="32"/>
    </row>
  </sheetData>
  <mergeCells count="5">
    <mergeCell ref="A1:I1"/>
    <mergeCell ref="A2:I2"/>
    <mergeCell ref="B4:C4"/>
    <mergeCell ref="A4:A8"/>
    <mergeCell ref="H4:H8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Tehniskā specifikācija</vt:lpstr>
      <vt:lpstr>Finanšu piedāvājums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Inita Lazare</dc:creator>
  <cp:lastModifiedBy>Aija Neimane</cp:lastModifiedBy>
  <dcterms:created xsi:type="dcterms:W3CDTF">2025-04-14T10:48:28Z</dcterms:created>
  <dcterms:modified xsi:type="dcterms:W3CDTF">2026-07-10T09:28:26Z</dcterms:modified>
</cp:coreProperties>
</file>