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R:\Iepirkumu_un_ligumu_dala\Aktualie iepirkumi\BKUS_2026_48_AK_Laboratorijas_aprīkojuma_t_sk_reaģentu_iegāde_histoloģijas_laboratorijas_attīstībai_un_tā_tehniskā_apkope_Viktorija\1_NOLIKUMS\2_GROZĪJUMI\"/>
    </mc:Choice>
  </mc:AlternateContent>
  <xr:revisionPtr revIDLastSave="0" documentId="13_ncr:1_{4A52B83E-FB7D-4626-B5BB-ADC48E6A9D57}" xr6:coauthVersionLast="47" xr6:coauthVersionMax="47" xr10:uidLastSave="{00000000-0000-0000-0000-000000000000}"/>
  <bookViews>
    <workbookView xWindow="-108" yWindow="-108" windowWidth="23256" windowHeight="12456" activeTab="1" xr2:uid="{00000000-000D-0000-FFFF-FFFF00000000}"/>
  </bookViews>
  <sheets>
    <sheet name="Obligātās prasības" sheetId="1" r:id="rId1"/>
    <sheet name="TS 1. poz" sheetId="18" r:id="rId2"/>
    <sheet name="TS 2. poz" sheetId="19" r:id="rId3"/>
    <sheet name="TS 3. poz" sheetId="27" r:id="rId4"/>
    <sheet name="TS 4. poz" sheetId="26" r:id="rId5"/>
    <sheet name="TS 5. poz" sheetId="20" r:id="rId6"/>
    <sheet name="TS 6. poz" sheetId="33" r:id="rId7"/>
    <sheet name="TS 7. poz" sheetId="29" r:id="rId8"/>
    <sheet name="TS 8. poz" sheetId="36" r:id="rId9"/>
    <sheet name="TS 9. poz" sheetId="34" r:id="rId10"/>
    <sheet name="TS 10. poz" sheetId="35" r:id="rId11"/>
    <sheet name="Iekārtu tehniskā apkalpošana" sheetId="9" r:id="rId12"/>
    <sheet name="Finanšu piedāvājums" sheetId="8"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8" l="1"/>
  <c r="E12" i="8"/>
  <c r="E13" i="8"/>
  <c r="E14" i="8"/>
  <c r="E15" i="8"/>
  <c r="E16" i="8"/>
  <c r="E17" i="8"/>
  <c r="E18" i="8"/>
  <c r="E19" i="8"/>
  <c r="E20" i="8"/>
  <c r="M11" i="9" l="1"/>
  <c r="N11" i="9" s="1"/>
  <c r="G8" i="8" s="1"/>
  <c r="E5" i="8"/>
  <c r="E6" i="8"/>
  <c r="E7" i="8"/>
  <c r="E8" i="8"/>
  <c r="E9" i="8"/>
  <c r="E10" i="8"/>
  <c r="G10" i="8"/>
  <c r="H10" i="8" s="1"/>
  <c r="E11" i="8"/>
  <c r="G19" i="8"/>
  <c r="G20" i="8"/>
  <c r="M8" i="9"/>
  <c r="N8" i="9" s="1"/>
  <c r="G5" i="8" s="1"/>
  <c r="M9" i="9"/>
  <c r="N9" i="9" s="1"/>
  <c r="G6" i="8" s="1"/>
  <c r="M10" i="9"/>
  <c r="N10" i="9" s="1"/>
  <c r="G7" i="8" s="1"/>
  <c r="H7" i="8" s="1"/>
  <c r="M12" i="9"/>
  <c r="N12" i="9" s="1"/>
  <c r="G9" i="8" s="1"/>
  <c r="M13" i="9"/>
  <c r="N13" i="9" s="1"/>
  <c r="M14" i="9"/>
  <c r="N14" i="9" s="1"/>
  <c r="G11" i="8" s="1"/>
  <c r="M15" i="9"/>
  <c r="N15" i="9"/>
  <c r="M16" i="9"/>
  <c r="N16" i="9" s="1"/>
  <c r="H19" i="8" l="1"/>
  <c r="H9" i="8"/>
  <c r="H20" i="8"/>
  <c r="H6" i="8"/>
  <c r="H8" i="8"/>
  <c r="H5" i="8"/>
  <c r="E4" i="8"/>
  <c r="M7" i="9"/>
  <c r="N7" i="9" s="1"/>
  <c r="G4" i="8" s="1"/>
  <c r="H4" i="8" l="1"/>
  <c r="M21" i="9"/>
  <c r="M22" i="9"/>
  <c r="N21" i="9" l="1"/>
</calcChain>
</file>

<file path=xl/sharedStrings.xml><?xml version="1.0" encoding="utf-8"?>
<sst xmlns="http://schemas.openxmlformats.org/spreadsheetml/2006/main" count="1009" uniqueCount="580">
  <si>
    <t>1. daļa</t>
  </si>
  <si>
    <t>nr.</t>
  </si>
  <si>
    <t>Piemērs</t>
  </si>
  <si>
    <t>Pretendenta piedāvājums, atsauce uz informatīvo materiālu (Informatīvā materiāla nosaukums, lpp.)</t>
  </si>
  <si>
    <t>Informatīvais materiāls 2, 4.lpp</t>
  </si>
  <si>
    <t xml:space="preserve">Piedāvājumam jāpievieno: </t>
  </si>
  <si>
    <t>Piedāvātas Preces  atbilstības deklarācijas kopija.</t>
  </si>
  <si>
    <t>Piedāvātas Preces CE sertifikāta kopija, ja attiecināms.</t>
  </si>
  <si>
    <t>Prasības precei:</t>
  </si>
  <si>
    <t>Garantijas laikā Piegādātājs bez papildus samaksas nodrošina konsultācijas un atkārtotas apmācības par Preci, ja tādas ir nepieciešamas lietotājam.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</si>
  <si>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</si>
  <si>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</si>
  <si>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Papildus informācija par iepirkumu un piedāvājuma aizpildīšanas prasībām:</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</si>
  <si>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</si>
  <si>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</si>
  <si>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</si>
  <si>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</si>
  <si>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</si>
  <si>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</si>
  <si>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</si>
  <si>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</si>
  <si>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</si>
  <si>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</si>
  <si>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</si>
  <si>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</si>
  <si>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</si>
  <si>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</si>
  <si>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</si>
  <si>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</si>
  <si>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</si>
  <si>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</si>
  <si>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 xml:space="preserve">Izmantotās definīcijas: </t>
  </si>
  <si>
    <t>Viena periodiski veicamā darba maināmo rezerves daļu izmaksas, ja attiecināms, EUR bez PVN</t>
  </si>
  <si>
    <t>Viena periodiski veicamā darba paredzamais ilgums, stundas</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</si>
  <si>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</si>
  <si>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Preces piegādes nosacījumi:</t>
  </si>
  <si>
    <t>Garantijas laikā Piegādātājs bez papildus samaksas nodrošina ierīces remontu un periodiskos darbus atbilstoši ražotāja noteiktajām prasībām, ja ražotājs tādu ir paredzējis.</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</si>
  <si>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</si>
  <si>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</si>
  <si>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</si>
  <si>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</si>
  <si>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</si>
  <si>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</si>
  <si>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</si>
  <si>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</si>
  <si>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</si>
  <si>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</si>
  <si>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</si>
  <si>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</si>
  <si>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</si>
  <si>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</si>
  <si>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</si>
  <si>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</si>
  <si>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Iepirkuma pozīcijas numurs</t>
  </si>
  <si>
    <t>Summa par iekārtu tehnisko apkalpošanu (ja ražotājs tādu ir paredzējis)</t>
  </si>
  <si>
    <t>Piedāvātajām Precēm garantijas termiņš ir vismaz 24 mēneši no pieņemšanas – nodošanas akta abpusējas parakstīšanas brīža.</t>
  </si>
  <si>
    <t xml:space="preserve">Norādīt piegādes laiku: </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</si>
  <si>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</si>
  <si>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</si>
  <si>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</si>
  <si>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</si>
  <si>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</si>
  <si>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</si>
  <si>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</si>
  <si>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</si>
  <si>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</si>
  <si>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</si>
  <si>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</si>
  <si>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</si>
  <si>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</si>
  <si>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Piedāvātā Prece ir jauna, iepriekš nelietota un nav izmantota prezentācijās; tā nesatur iepriekš lietotas vai atjaunotas sastāvdaļas vai komponentes. Tā ir ražota ne agrāk kā 12 mēnešus pirms piegādes.</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</si>
  <si>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</si>
  <si>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</si>
  <si>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</si>
  <si>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Iekārtu skaits ***</t>
  </si>
  <si>
    <t>1.1.</t>
  </si>
  <si>
    <t>1.2.</t>
  </si>
  <si>
    <t>1.2.1</t>
  </si>
  <si>
    <t>1.2.2</t>
  </si>
  <si>
    <t>1.2.4</t>
  </si>
  <si>
    <t>1.2.5</t>
  </si>
  <si>
    <t>1.2.6</t>
  </si>
  <si>
    <t>1.2.7</t>
  </si>
  <si>
    <t>1.2.8</t>
  </si>
  <si>
    <t>1.2.9</t>
  </si>
  <si>
    <t>1.2.10</t>
  </si>
  <si>
    <t>1.2.11</t>
  </si>
  <si>
    <t>1.2.13</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</si>
  <si>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</si>
  <si>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</si>
  <si>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</si>
  <si>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</si>
  <si>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</si>
  <si>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</si>
  <si>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ĪPATSVARS</t>
  </si>
  <si>
    <t>A</t>
  </si>
  <si>
    <t>∑</t>
  </si>
  <si>
    <t>Piedāvājot savu preci, pretendents apstiprina preces nosacījumu izpildi.</t>
  </si>
  <si>
    <t>Preces ražotāja izsniegta autorizācijas vēstule, kas apliecina, ka pretendents ir tiesīgs izplatīt un nodrošināt tehnisko apkalpošanu* piedāvātai Precei Latvijas Republikā. Vai arī ražotāja apliecinājums, ka autorizācija nav nepieciešama.</t>
  </si>
  <si>
    <t>Izmaksas norādīt sadaļā "Iekārtu tehniskā apkalpošana"</t>
  </si>
  <si>
    <t>Vērtējamā summa</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</si>
  <si>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</si>
  <si>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r>
      <t>Jānorāda Preces ražotāja noteiktais preces paredzamais lietošanas ilgums (paredzamais lietošanas ilgums) (</t>
    </r>
    <r>
      <rPr>
        <i/>
        <sz val="11"/>
        <color theme="1"/>
        <rFont val="Times New Roman"/>
        <family val="1"/>
        <charset val="186"/>
      </rPr>
      <t>gados</t>
    </r>
    <r>
      <rPr>
        <sz val="11"/>
        <color theme="1"/>
        <rFont val="Times New Roman"/>
        <family val="1"/>
        <charset val="186"/>
      </rPr>
      <t>)</t>
    </r>
  </si>
  <si>
    <t xml:space="preserve">Prece tiek piegādāta ne ilgāk kā 60 dienu laikā no pasūtījuma veikšanas, lūdzam norādīt iekārtas piegādes laiku.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</si>
  <si>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</si>
  <si>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Prece nedrīkst būt ražota Krievijā vai Baltkrievijā.</t>
  </si>
  <si>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</si>
  <si>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***Vienību skaits ir aptuvens un paredzēts konkursa uzvarētāja noteikšanai. Līgumu paredzēts noslēgt par vienības cenu, norādot maksimālo summu, kuru var izmantot līguma darbības laikā.</t>
  </si>
  <si>
    <t>Obligātās prasības iekārtām un iesniegtajam piedāvājumam</t>
  </si>
  <si>
    <t xml:space="preserve">1. </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</si>
  <si>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</si>
  <si>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2.1.</t>
  </si>
  <si>
    <t>2.1.1.</t>
  </si>
  <si>
    <t>2.2.</t>
  </si>
  <si>
    <t>Iekārtas barošana: 220-240V/50-60 Hz ar Eiropas standartiem atbilstošo adapteri.</t>
  </si>
  <si>
    <t>1.1.1</t>
  </si>
  <si>
    <t>2.2.1</t>
  </si>
  <si>
    <t>2.2.2</t>
  </si>
  <si>
    <t>2.2.3</t>
  </si>
  <si>
    <t>Ja ražotājs ir paredzējis, ka periodiski veicamos darbus vai remontu var veikt nesertificēts inženieris, tad tiek pieņemts, ka tos var veikt Slimnīcas tehniskais personāls.</t>
  </si>
  <si>
    <t>Jānorāda paredzamais periodiski veicamo darbu ilgums, kas ir nepieciešams, lai varētu plānot ierīces pieejamību. Apmaksa par darba ilgumu tiks veikta pēc pieņemšanas/nodošanas vai servisa aktā minētā laika.</t>
  </si>
  <si>
    <t>Ja iekārtai periodiski veicamo darbu saturs mainās, tad iekārtu tehniskās apkalpošanas piedāvājumā katru periodiski veicamā darba veidu norādīt atsevišķi, veidojot papildus rindas pēc nepieciešamības.</t>
  </si>
  <si>
    <t>1. pozīcija - Pusautomātiskais rotācijas mikrotoms</t>
  </si>
  <si>
    <t xml:space="preserve">Iekārta tiek piegādāta pilnā komplektācijā instalēšanai </t>
  </si>
  <si>
    <t>Iekārta tiek piegādāta pilnā komplektācijā pirmreizējai lietošanai</t>
  </si>
  <si>
    <t>Precīzai un plānai bioloģisko audu griešanai histoloģiskai izmeklēšanai.</t>
  </si>
  <si>
    <t>Iekārta tiek piegādāta pilnā komplektācijā instalēšanai.</t>
  </si>
  <si>
    <t>Iekārta tiek piegādāta pilnā komplektācijā pirmreizējai lietošanai.</t>
  </si>
  <si>
    <t>Aprīkots ar noņemamo iekšējo ūdens tvertni.</t>
  </si>
  <si>
    <t>Temperatūras stabilitāte vismaz ± 1°C.</t>
  </si>
  <si>
    <t>Histoloģisko griezumu izlīdzināšana ūdens vannā.</t>
  </si>
  <si>
    <t>Iekārta ir uz grīdas brīvi stāvoša sistēma.</t>
  </si>
  <si>
    <t>Iekārtai ir automātiska aizsardzība pret pārkaršanu un pārspiedienu.</t>
  </si>
  <si>
    <t>Iekārtas aizsardzības sistēma pilnībā aizsargā no nesavietojamu reaģentu savstarpējās sajaukšanās.</t>
  </si>
  <si>
    <t>Barošana: 220-240V/50-60Hz ar Eiropas standartiem atbilstošu adapteri.</t>
  </si>
  <si>
    <t>1.2.3</t>
  </si>
  <si>
    <t>1.2.12</t>
  </si>
  <si>
    <t>Iekārtas barošana: 220-240V/50-60Hz ar Eiropas standartiem atbilstošo adapteri.</t>
  </si>
  <si>
    <t>Nosaukums: Pusautomātiskais rotācijas mikrotoms.</t>
  </si>
  <si>
    <t>1.3.</t>
  </si>
  <si>
    <t>1.3.1</t>
  </si>
  <si>
    <t>1.3.2</t>
  </si>
  <si>
    <t>1.3.3</t>
  </si>
  <si>
    <t>1.3.4</t>
  </si>
  <si>
    <t>1.3.5</t>
  </si>
  <si>
    <t>1.3.6</t>
  </si>
  <si>
    <t>Parauga turētājs standarta kasetēm.</t>
  </si>
  <si>
    <t>Parauga turētājs lielajiem kasetēm.</t>
  </si>
  <si>
    <t>2. pozīcija - Ūdens vanna</t>
  </si>
  <si>
    <t>Nosaukums: Ūdens vanna.</t>
  </si>
  <si>
    <t>2.2.4</t>
  </si>
  <si>
    <t>2.2.5</t>
  </si>
  <si>
    <t>2.2.6</t>
  </si>
  <si>
    <t>2.2.7</t>
  </si>
  <si>
    <t>2.2.8</t>
  </si>
  <si>
    <t>2.2.9</t>
  </si>
  <si>
    <t>2.2.10</t>
  </si>
  <si>
    <t>2.2.11</t>
  </si>
  <si>
    <t>Temperatūras izmaiņas solis vismaz 1°C.</t>
  </si>
  <si>
    <t>Parafīna bloku īslaicīgai dzesēšanai pirms griešanas procesa ar mikrotomu.</t>
  </si>
  <si>
    <t>Iekārta aprīkota ar displeju, uz kura redzama reālā temperatūra.</t>
  </si>
  <si>
    <t>3.1.</t>
  </si>
  <si>
    <t>3.1.1.</t>
  </si>
  <si>
    <t>3.2.</t>
  </si>
  <si>
    <t>3.2.1</t>
  </si>
  <si>
    <t>3.2.2</t>
  </si>
  <si>
    <t>3.2.3</t>
  </si>
  <si>
    <t>3.2.4</t>
  </si>
  <si>
    <t>3.2.5</t>
  </si>
  <si>
    <t>3.2.6</t>
  </si>
  <si>
    <t>3.2.7</t>
  </si>
  <si>
    <t>Ūdens vannas tvertne ir taisnstūra formas.</t>
  </si>
  <si>
    <r>
      <t>Apsildes laiks līdz + 40 °C  ne ilgāks par 20</t>
    </r>
    <r>
      <rPr>
        <b/>
        <sz val="11"/>
        <color theme="1"/>
        <rFont val="Times New Roman"/>
        <family val="1"/>
        <charset val="186"/>
      </rPr>
      <t xml:space="preserve"> </t>
    </r>
    <r>
      <rPr>
        <sz val="11"/>
        <color theme="1"/>
        <rFont val="Times New Roman"/>
        <family val="1"/>
        <charset val="186"/>
      </rPr>
      <t>minūtēm</t>
    </r>
    <r>
      <rPr>
        <sz val="11"/>
        <color rgb="FF000000"/>
        <rFont val="Times New Roman"/>
        <family val="1"/>
        <charset val="186"/>
      </rPr>
      <t>.</t>
    </r>
  </si>
  <si>
    <t>Histoloģisko stiklu īslaicīgai žāvēšanai pēc griešanas procesa ar mikrotomu.</t>
  </si>
  <si>
    <t>4.1.</t>
  </si>
  <si>
    <t>4.1.1.</t>
  </si>
  <si>
    <t>4.2.</t>
  </si>
  <si>
    <t>4.2.1</t>
  </si>
  <si>
    <t>4.2.2</t>
  </si>
  <si>
    <t>4.2.3</t>
  </si>
  <si>
    <t>4.2.4</t>
  </si>
  <si>
    <t>4.2.5</t>
  </si>
  <si>
    <t>4.2.6</t>
  </si>
  <si>
    <t>4.2.7</t>
  </si>
  <si>
    <t>Nosaukums: Parafīna iekapsulēšanas stacija histoloģiskajām kasetēm.</t>
  </si>
  <si>
    <t>5. pozīcija - Parafīna iekapsulēšanas stacija histoloģiskajām kasetēm</t>
  </si>
  <si>
    <t>Nosaukums: Automātiskais audu procesors.</t>
  </si>
  <si>
    <t>6. pozīcija - Automātiskais audu procesors</t>
  </si>
  <si>
    <t>5.1.</t>
  </si>
  <si>
    <t>5.1.1</t>
  </si>
  <si>
    <t>5.2.</t>
  </si>
  <si>
    <t>5.2.1</t>
  </si>
  <si>
    <t>5.2.2</t>
  </si>
  <si>
    <t>5.2.3</t>
  </si>
  <si>
    <t>5.2.4</t>
  </si>
  <si>
    <t>5.2.5</t>
  </si>
  <si>
    <t>5.2.6</t>
  </si>
  <si>
    <t>5.2.7</t>
  </si>
  <si>
    <t>5.2.8</t>
  </si>
  <si>
    <t>5.3</t>
  </si>
  <si>
    <t>5.3.1</t>
  </si>
  <si>
    <t>5.3.2</t>
  </si>
  <si>
    <t>5.3.3</t>
  </si>
  <si>
    <t>5.4</t>
  </si>
  <si>
    <t>5.4.1</t>
  </si>
  <si>
    <t>5.4.2</t>
  </si>
  <si>
    <t>Parafīna iekapsulēšana histoloģiskajās kasetēs.</t>
  </si>
  <si>
    <t>Saderīga ar atdzesējošo staciju.</t>
  </si>
  <si>
    <t>Nodrošina kontrolējamu parafīna plūsmas ātrumu.</t>
  </si>
  <si>
    <t>Aprīkota ar noņemamām parafīna savākšanas paplātēm.</t>
  </si>
  <si>
    <t>Aprīkota ar darba zonas LED apgaismojumu.</t>
  </si>
  <si>
    <r>
      <t>Saderīga</t>
    </r>
    <r>
      <rPr>
        <sz val="11"/>
        <color theme="1"/>
        <rFont val="Times New Roman"/>
        <family val="1"/>
        <charset val="186"/>
      </rPr>
      <t xml:space="preserve"> ar apsildāmu parafīna iegulšanas staciju.</t>
    </r>
  </si>
  <si>
    <r>
      <t>Plāksni var novietot</t>
    </r>
    <r>
      <rPr>
        <sz val="11"/>
        <color theme="1"/>
        <rFont val="Times New Roman"/>
        <family val="1"/>
        <charset val="186"/>
      </rPr>
      <t xml:space="preserve"> gan labajā, gan kreisajā pusē no iegulšanas stacijas.</t>
    </r>
  </si>
  <si>
    <t>6.1.</t>
  </si>
  <si>
    <t>6.1.1</t>
  </si>
  <si>
    <t>6.2.</t>
  </si>
  <si>
    <t>6.2.1</t>
  </si>
  <si>
    <t>6.2.2</t>
  </si>
  <si>
    <t>6.2.3</t>
  </si>
  <si>
    <t>6.2.4</t>
  </si>
  <si>
    <t>6.2.5</t>
  </si>
  <si>
    <t>6.2.6</t>
  </si>
  <si>
    <t>6.2.7</t>
  </si>
  <si>
    <t>6.2.8</t>
  </si>
  <si>
    <t>6.2.9</t>
  </si>
  <si>
    <t>6.2.10</t>
  </si>
  <si>
    <t>6.2.11</t>
  </si>
  <si>
    <t>6.2.12</t>
  </si>
  <si>
    <t>6.2.13</t>
  </si>
  <si>
    <t>6.2.14</t>
  </si>
  <si>
    <t>6.2.15</t>
  </si>
  <si>
    <t>6.2.16</t>
  </si>
  <si>
    <t>6.2.17</t>
  </si>
  <si>
    <t>6.2.18</t>
  </si>
  <si>
    <t>6.2.19</t>
  </si>
  <si>
    <t>6.2.21</t>
  </si>
  <si>
    <t>6.2.22</t>
  </si>
  <si>
    <t>6.2.23</t>
  </si>
  <si>
    <t>5.2.9</t>
  </si>
  <si>
    <t>Ietilpība vismaz 150 kasetes.</t>
  </si>
  <si>
    <t>Aktivētās ogles filtrs.</t>
  </si>
  <si>
    <t>6.3.</t>
  </si>
  <si>
    <t>6.3.1</t>
  </si>
  <si>
    <t>6.3.2</t>
  </si>
  <si>
    <t>6.3.3</t>
  </si>
  <si>
    <t>6.3.4</t>
  </si>
  <si>
    <t>6.3.5</t>
  </si>
  <si>
    <r>
      <t>Komplektācija</t>
    </r>
    <r>
      <rPr>
        <i/>
        <sz val="11"/>
        <color theme="1"/>
        <rFont val="Times New Roman"/>
        <family val="1"/>
        <charset val="186"/>
      </rPr>
      <t xml:space="preserve"> (iekļauta iekārtas cenā, tiek piegādāta kopā ar katru iekārtu)</t>
    </r>
    <r>
      <rPr>
        <b/>
        <sz val="11"/>
        <color theme="1"/>
        <rFont val="Times New Roman"/>
        <family val="1"/>
        <charset val="186"/>
      </rPr>
      <t>:</t>
    </r>
  </si>
  <si>
    <t>7.1.</t>
  </si>
  <si>
    <t>7.1.1</t>
  </si>
  <si>
    <t>7.2.</t>
  </si>
  <si>
    <t>7.2.1</t>
  </si>
  <si>
    <t>7.2.2</t>
  </si>
  <si>
    <t>7.2.3</t>
  </si>
  <si>
    <t>7.2.4</t>
  </si>
  <si>
    <t>7.2.5</t>
  </si>
  <si>
    <t>7.2.6</t>
  </si>
  <si>
    <t>7.2.7</t>
  </si>
  <si>
    <t>7.2.8</t>
  </si>
  <si>
    <t>7.2.9</t>
  </si>
  <si>
    <t>7.2.10</t>
  </si>
  <si>
    <t>8.1.</t>
  </si>
  <si>
    <t>8.1.1.</t>
  </si>
  <si>
    <t>8.2.</t>
  </si>
  <si>
    <t>8.2.2</t>
  </si>
  <si>
    <t>8.2.1</t>
  </si>
  <si>
    <t>8.2.3</t>
  </si>
  <si>
    <t>8.2.4</t>
  </si>
  <si>
    <t>8.2.5</t>
  </si>
  <si>
    <t>8.2.6</t>
  </si>
  <si>
    <t>8.2.7</t>
  </si>
  <si>
    <t>8.2.8</t>
  </si>
  <si>
    <t>8.2.9</t>
  </si>
  <si>
    <t>8.2.10</t>
  </si>
  <si>
    <t>8.2.11</t>
  </si>
  <si>
    <t>8.2.12</t>
  </si>
  <si>
    <t>8.3</t>
  </si>
  <si>
    <t>8.3.1</t>
  </si>
  <si>
    <t>8.3.2</t>
  </si>
  <si>
    <t>8.3.3</t>
  </si>
  <si>
    <t>8.3.4</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</si>
  <si>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</si>
  <si>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9</t>
  </si>
  <si>
    <t>9.1.</t>
  </si>
  <si>
    <t>9.1.1</t>
  </si>
  <si>
    <t>9.2.</t>
  </si>
  <si>
    <t>9.2.1</t>
  </si>
  <si>
    <t>9.2.2</t>
  </si>
  <si>
    <t>9.2.3</t>
  </si>
  <si>
    <t>9.2.4</t>
  </si>
  <si>
    <t>9.2.5</t>
  </si>
  <si>
    <t>9.2.6</t>
  </si>
  <si>
    <t>9.2.7</t>
  </si>
  <si>
    <t>9.2.8</t>
  </si>
  <si>
    <t>9.2.9</t>
  </si>
  <si>
    <t>9.2.10</t>
  </si>
  <si>
    <t>10</t>
  </si>
  <si>
    <t>Apsildāma parafīna iegulšanas stacija:</t>
  </si>
  <si>
    <t>Atdzesējoša stacija:</t>
  </si>
  <si>
    <r>
      <t xml:space="preserve">Aukstuma aģents: R600a (vai cits, kura </t>
    </r>
    <r>
      <rPr>
        <i/>
        <sz val="11"/>
        <color theme="1"/>
        <rFont val="Times New Roman"/>
        <family val="1"/>
        <charset val="186"/>
      </rPr>
      <t>GWP (Global Warming Potential)</t>
    </r>
    <r>
      <rPr>
        <sz val="11"/>
        <color theme="1"/>
        <rFont val="Times New Roman"/>
        <family val="1"/>
        <charset val="186"/>
      </rPr>
      <t xml:space="preserve"> ir mazāks par 150).</t>
    </r>
  </si>
  <si>
    <t>Audu paraugu ātra sasaldēšana histoloģisko griezumu sagatavošanai.</t>
  </si>
  <si>
    <t>Iekārtas maksimālais svars nepārsniedz 35 kg.</t>
  </si>
  <si>
    <t>Iekārta aprīkota ar noņemamām alumīnija veidnēm (vismaz 6 gab.).</t>
  </si>
  <si>
    <t>Iespēja izvēlēties un saglabāt vismaz 2 lietotāja programmas ar pielāgojamiem sasaldēšanas parametriem.</t>
  </si>
  <si>
    <t>Akustiska un vizuāla trauksmes signalizācija par temperatūras novirzēm.</t>
  </si>
  <si>
    <t>Sasaldēšanas kameras materiāls nerūsējošais tērauds vai alumīnijs, viegli tīrāms un izturīgs pret ķīmiskām vielām.</t>
  </si>
  <si>
    <t>Nosaukums: Ātrās sasaldēšanas iekārta audu griezumu sagatavošanai.</t>
  </si>
  <si>
    <t>Aprīkota vismaz ar vienu USB-A portu.</t>
  </si>
  <si>
    <t>Iekārta aprīkota ar skārienvadības displeju.</t>
  </si>
  <si>
    <t>Iekārta aprīkota ar automātiskas atkausēšanas funkciju.</t>
  </si>
  <si>
    <t>Iekārta aprīkota ar integrētu HEPA filtru darba zonas gaisa tīrībai.</t>
  </si>
  <si>
    <t>1</t>
  </si>
  <si>
    <t>2</t>
  </si>
  <si>
    <t>3</t>
  </si>
  <si>
    <t>4</t>
  </si>
  <si>
    <t>5</t>
  </si>
  <si>
    <t>6</t>
  </si>
  <si>
    <t>7</t>
  </si>
  <si>
    <t>8</t>
  </si>
  <si>
    <t>Pusautomātiskais rotācijas mikrotoms</t>
  </si>
  <si>
    <t>Ūdens vanna</t>
  </si>
  <si>
    <t>Parafīna iekapsulēšanas stacija histoloģiskajām kasetēm</t>
  </si>
  <si>
    <t>Automātiskais audu procesors</t>
  </si>
  <si>
    <t>Ātrās sasaldēšanas iekārta audu griezumu sagatavošanai</t>
  </si>
  <si>
    <t xml:space="preserve">Visās pozīcijās tiks vērtēta summa par iekārtu iegādes izmaksām un iekārtu tehnisko apkalpošanu. </t>
  </si>
  <si>
    <t>Skaits, gab.***</t>
  </si>
  <si>
    <t>Griešanas biezuma iestatīšanas solis diapazonā 5 - 20 µm nepārsniedz 1 µm.</t>
  </si>
  <si>
    <t>Griešanas biezuma iestatīšanas solis diapazonā 20 - 60 µm nepārsniedz 5 µm.</t>
  </si>
  <si>
    <t>Griešanas biezuma iestatīšanas solis diapazonā 60 - 100 µm nepārsniedz 10 µm.</t>
  </si>
  <si>
    <t>Griešanas biezuma iestatīšanas solis diapazonā 0.5 - 5 µm nepārsniedz 0.5 µm.</t>
  </si>
  <si>
    <t>Griešanas biezuma diapazons vismaz 0.5 - 100 μm.</t>
  </si>
  <si>
    <t>Apgriešanas biezuma iestatīšanas solis diapazonā 5 - 30 µm nepārsniedz 5 µm.</t>
  </si>
  <si>
    <t>Apgriešanas biezuma diapazons vismaz 5 - 500 μm.</t>
  </si>
  <si>
    <t>Apgriešanas biezuma iestatīšanas solis diapazonā 30 - 100 µm nepārsniedz 10 µm.</t>
  </si>
  <si>
    <t>Apgriešanas biezuma iestatīšanas solis diapazonā 200 - 500 µm nepārsniedz 50 µm.</t>
  </si>
  <si>
    <t>Parauga padeve - automātiska ar motorizētu horizontālo padevi.</t>
  </si>
  <si>
    <t>Asmens leņķa regulācijas diapazons vismaz  5° - 10°.</t>
  </si>
  <si>
    <t>Aprīkots ar asmens aizsargmehānismu.</t>
  </si>
  <si>
    <t>Parauga padeve (horizontālā) vismaz 24  mm.</t>
  </si>
  <si>
    <t>Parauga turētāja leņķa regulācija (horizintālā) ± 8°.</t>
  </si>
  <si>
    <t>Parauga turētāja leņķa regulācija (vertikālā) ± 8°.</t>
  </si>
  <si>
    <t>Vertikālā nobīde vismaz 70 mm.</t>
  </si>
  <si>
    <t>Elektroniskā parauga padeve nodrošina vismaz trīs ātruma režīmus.</t>
  </si>
  <si>
    <t>Asmeņu turētājs ir piemērots gan zema, gan augsta profila asmeņiem.</t>
  </si>
  <si>
    <t>Aprīkots ar rokrata fiksācijas mehānismu.</t>
  </si>
  <si>
    <t>Aprīkots ar atmiņas funkciju, kas ļauj saglabāt iepriekš iestatītos griešanas parametrus.</t>
  </si>
  <si>
    <t>Parauga griešana - manuāla.</t>
  </si>
  <si>
    <t>Aprīkots ar noņemamo atkritumu paplāti ar antistatisku pārklājumu.</t>
  </si>
  <si>
    <t>1.2.14</t>
  </si>
  <si>
    <t>1.2.15</t>
  </si>
  <si>
    <t>1.2.16</t>
  </si>
  <si>
    <t>1.2.17</t>
  </si>
  <si>
    <t>1.2.18</t>
  </si>
  <si>
    <t>1.2.19</t>
  </si>
  <si>
    <t>1.2.20</t>
  </si>
  <si>
    <t>1.2.21</t>
  </si>
  <si>
    <t>1.2.22</t>
  </si>
  <si>
    <t>1.2.23</t>
  </si>
  <si>
    <t>1.2.24</t>
  </si>
  <si>
    <t>1.2.25</t>
  </si>
  <si>
    <t>1.2.26</t>
  </si>
  <si>
    <t>1.2.27</t>
  </si>
  <si>
    <t>1.2.28</t>
  </si>
  <si>
    <t>1.2.29</t>
  </si>
  <si>
    <t>Vēlama prasība: aprīkots ar griezumu skaitītāju.</t>
  </si>
  <si>
    <t>Vienreizlietojamu asmeņu komplekts (vismaz 50 gabali iepakojumā).</t>
  </si>
  <si>
    <r>
      <t>Komplektācija</t>
    </r>
    <r>
      <rPr>
        <i/>
        <sz val="11"/>
        <color theme="1"/>
        <rFont val="Times New Roman"/>
        <family val="1"/>
        <charset val="186"/>
      </rPr>
      <t xml:space="preserve"> (saderīga ar iekārtu, iekļauta iekārtas cenā, tiek piegādāta kopā ar katru iekārtu)</t>
    </r>
    <r>
      <rPr>
        <b/>
        <sz val="11"/>
        <color theme="1"/>
        <rFont val="Times New Roman"/>
        <family val="1"/>
        <charset val="186"/>
      </rPr>
      <t>:</t>
    </r>
  </si>
  <si>
    <t>Piederumu komplekts iekārtu glabāšanai un tīrīšanai (vismaz putekļpārvalks, ota un parafīna noņēmējs).</t>
  </si>
  <si>
    <t>1.3.7</t>
  </si>
  <si>
    <t>Vēlama prasība: ūdens tvertne aprīkota ar iebūvētu LED fona apgaismojumu.</t>
  </si>
  <si>
    <r>
      <t xml:space="preserve">Ūdens tvertnes tilpums vismaz </t>
    </r>
    <r>
      <rPr>
        <sz val="11"/>
        <color theme="1"/>
        <rFont val="Times New Roman"/>
        <family val="1"/>
        <charset val="186"/>
      </rPr>
      <t>1.8 litri</t>
    </r>
    <r>
      <rPr>
        <sz val="11"/>
        <color rgb="FF000000"/>
        <rFont val="Times New Roman"/>
        <family val="1"/>
        <charset val="186"/>
      </rPr>
      <t>.</t>
    </r>
  </si>
  <si>
    <t>Ūdens sildīšanas temperatūras diapazons vismaz 40 °C - 56 °C.</t>
  </si>
  <si>
    <t>Temperatūras stabilitāte vismaz ± 2°C.</t>
  </si>
  <si>
    <t>2.2.12</t>
  </si>
  <si>
    <t>2.2.13</t>
  </si>
  <si>
    <t>Augstums nepārsniedz 160 mm.</t>
  </si>
  <si>
    <t>Darba temperatūras diapazons vismaz 0°C - (- 15)°C.</t>
  </si>
  <si>
    <t>Maksimālais pieļaujamais gabarīta izmērs nepārsniedz (PxDxA) 340 × 260 x 280  mm.</t>
  </si>
  <si>
    <t>3.2.8</t>
  </si>
  <si>
    <t>3.2.9</t>
  </si>
  <si>
    <t>Ir iespēja ieprogrammēt darba laika sākumu un beigas.</t>
  </si>
  <si>
    <t>Aprīkots ar vadības paneli (iebūvēto vai ārējo), ar displeju, kurā tiek atspoguļota reālā temperatūra.</t>
  </si>
  <si>
    <t>Pretledus sistēma (samazina ledus veidošanos).</t>
  </si>
  <si>
    <t>Darba temperatūras diapazons vismaz  līdz 70°C.</t>
  </si>
  <si>
    <t xml:space="preserve"> (PxD) 250 × 200 x 80 mm.</t>
  </si>
  <si>
    <t>Iekārta aprīkota ar displeju, kurā tiek atspoguļota reālā temperatūra.</t>
  </si>
  <si>
    <t>4. pozīcija - Kompakta brīvi stāvoša sildoša plāksne</t>
  </si>
  <si>
    <t>Nosaukums: Kompakta brīvi stāvoša sildoša plāksne.</t>
  </si>
  <si>
    <t>3. pozīcija - Kompakta brīvi stāvoša dzesējoša plāksne</t>
  </si>
  <si>
    <t>Nosaukums: Kompakta brīvi stāvoša dzesējoša plāksne.</t>
  </si>
  <si>
    <t>Aprīkota ar vismaz 4 l parafīna tvertni.</t>
  </si>
  <si>
    <t>Kasetes un iegulšanas veidņu paplātes, darba zonas un parafīna tvertnes temperatūras diapazons regulējams robežās vismaz 50 - 75 °C.</t>
  </si>
  <si>
    <t>Aprīkota ar funkciju darba laika sākuma un beigu ieprogrammēšanai.</t>
  </si>
  <si>
    <t>5.2.10</t>
  </si>
  <si>
    <t>Pielāgojams dažāda izmēra parafīna blokiem, t.sk. lielajām kasetēm.</t>
  </si>
  <si>
    <t>7. pozīcija - Ātrās sasaldēšanas iekārta audu griezumu sagatavošanai</t>
  </si>
  <si>
    <t>7.2.11</t>
  </si>
  <si>
    <t>7.2.12</t>
  </si>
  <si>
    <t>7.2.13</t>
  </si>
  <si>
    <t>7.3</t>
  </si>
  <si>
    <t>7.3.1</t>
  </si>
  <si>
    <t>7.3.3</t>
  </si>
  <si>
    <t>7.3.2</t>
  </si>
  <si>
    <t>7.3.4</t>
  </si>
  <si>
    <t>Kriolīme paraugu fiksēšanai.</t>
  </si>
  <si>
    <t>HEPA filtrs.</t>
  </si>
  <si>
    <t>Lielas kasetes (mega cassette).</t>
  </si>
  <si>
    <t>Nosaukums: Histoloģisko kasešu printeris.</t>
  </si>
  <si>
    <t>Automātiska histoloģisko plastmasas kasešu marķēšana ar pastāvīgu, ķīmiski izturīgu identifikāciju, nodrošinot paraugu izsekojamību visā histoloģisko paraugu sagatavošanas procesā un uzglabāšanas periodā.</t>
  </si>
  <si>
    <t>Drukas metode: lāzerdrukas, ķīmiski aktivēta vai cita analoga bezpatēriņa materiālu tehnoloģija, kas nodrošina tiešu, pastāvīgu un ķīmiski izturīgu marķējumu uz histoloģiskajām plastmasas kasetēm.</t>
  </si>
  <si>
    <t>Drukas izšķirtspēja vismaz 300 dpi.</t>
  </si>
  <si>
    <t>Marķējuma veidi:</t>
  </si>
  <si>
    <t>teksts;</t>
  </si>
  <si>
    <t>lineārie svītrkodi;</t>
  </si>
  <si>
    <t>2D kodi (QR kods vai tam līdzvērtīgs).</t>
  </si>
  <si>
    <t>Marķējums ir noturīgs pret izbalēšanu, nesmērējas un nav izdzēšams pēc ķīmiskās apstrādes, tostarp tīrīšanas un šķīdinātāju iedarbības.</t>
  </si>
  <si>
    <t>Automātiska histoloģisko kasešu padeve.</t>
  </si>
  <si>
    <t>Drukas ātrums nepārsniedz 10 sekundes uz vienu kaseti.</t>
  </si>
  <si>
    <t>9.2.3.1</t>
  </si>
  <si>
    <t>9.2.3.2</t>
  </si>
  <si>
    <t>9.2.3.3</t>
  </si>
  <si>
    <t>Kasešu kapacitāte visos kasešu padevējos vienlaicīgi vismaz 200 kasetes.</t>
  </si>
  <si>
    <r>
      <t>Caurlaide vismaz</t>
    </r>
    <r>
      <rPr>
        <b/>
        <sz val="11"/>
        <color theme="1"/>
        <rFont val="Calibri"/>
        <family val="2"/>
        <scheme val="minor"/>
      </rPr>
      <t xml:space="preserve"> </t>
    </r>
    <r>
      <rPr>
        <sz val="11"/>
        <color theme="1"/>
        <rFont val="Times New Roman"/>
        <family val="1"/>
        <charset val="186"/>
      </rPr>
      <t>6 kasetes minūtē.</t>
    </r>
  </si>
  <si>
    <t>Iekārta ir aprīkota ar vismaz 7 kasešu plāksnēm ērtai histoloģisko kasešu grupēšanai un transportēšanai.</t>
  </si>
  <si>
    <t>Nodrošināta automātiska drukājamā teksta pielāgošana, tostarp nemainīgas teksta daļas saglabāšana un secīga numerācija (piemēram, 2026.0001 → 2026.0002 → 2026.0003), bez manuālas lietotāja iejaukšanās.</t>
  </si>
  <si>
    <t>9.2.11</t>
  </si>
  <si>
    <t>9.3.</t>
  </si>
  <si>
    <t>9.3.1</t>
  </si>
  <si>
    <t>9.3.2</t>
  </si>
  <si>
    <t>Automātiski saglabā lietotāja iestatīto gaismas spilgtumu katram objektīvam, novēršot krasas gaismas izmaiņas starp dažādiem palielinājumiem.</t>
  </si>
  <si>
    <t>8.2.13</t>
  </si>
  <si>
    <t>8.2.14</t>
  </si>
  <si>
    <t>8.2.15</t>
  </si>
  <si>
    <t>Histoloģisko un citoloģisko preparātu vizuālā novērošana.</t>
  </si>
  <si>
    <t>Iespēja integrēt digitālo kameru attēlu iegūšanai un dokumentēšanai.</t>
  </si>
  <si>
    <t>Optiskā sistēma: bezgalības korekcijas tipa (Infinity corrected).</t>
  </si>
  <si>
    <t>8.2.2.1</t>
  </si>
  <si>
    <t>8.2.2.2</t>
  </si>
  <si>
    <t>8.2.2.3</t>
  </si>
  <si>
    <t>8.2.2.4</t>
  </si>
  <si>
    <t>8.2.2.5</t>
  </si>
  <si>
    <t>Priekšmetgaldiņš:</t>
  </si>
  <si>
    <t>Noniusa (vernier) skala precīzai pārvietošanai X/Y asīs.</t>
  </si>
  <si>
    <t>Pārvietošanas pretestība (torque) regulējama.</t>
  </si>
  <si>
    <t>8. pozīcija - Gaismas mikroskops ar manuāli pagriežamu objektīvu revolveri</t>
  </si>
  <si>
    <t>Nosaukums: Gaismas mikroskops ar manuāli pagriežamu objektīvu revolveri.</t>
  </si>
  <si>
    <t>8.2.6.1</t>
  </si>
  <si>
    <t>8.2.6.2</t>
  </si>
  <si>
    <t>8.2.6.3</t>
  </si>
  <si>
    <t>8.2.6.4</t>
  </si>
  <si>
    <t>Koaksiāla rupjā un smalkā fokusēšana (Coarse/Fine).</t>
  </si>
  <si>
    <t>Smalkā fokusa skalas precizitāte ne sliktāk kā 1 µm.</t>
  </si>
  <si>
    <t>Binokulārais tubuss:</t>
  </si>
  <si>
    <t>Objektīvu revolveris: manuāli bidams, ar vismaz 5 pozīcijām.</t>
  </si>
  <si>
    <t>8.3.5</t>
  </si>
  <si>
    <t>10. pozīcija - Gaismas mikroskops ar motoriski pagriežamu objektīvu revolveri</t>
  </si>
  <si>
    <t>Nosaukums: Gaismas mikroskops ar motoriski pagriežamu objektīvu revolveri.</t>
  </si>
  <si>
    <t>Paraugu grozu komplekts paredzēts standarta kasetēm.</t>
  </si>
  <si>
    <t>Paraugu grozu komplekts piemēroti lielajām histoloģiskajām kasetēm.</t>
  </si>
  <si>
    <t>Citi palīgmateriāli, ja tādus nosaka ražotājs (norādīt katru pozīciju atsevišķi).</t>
  </si>
  <si>
    <t>Infiltrācijas spiediens vismaz +40 kPa.</t>
  </si>
  <si>
    <t xml:space="preserve">Parafīna vannu skaits vismaz 3 gab. </t>
  </si>
  <si>
    <t>Pilnībā automatizēts, noslēgta tipa vakuuma audu procesors, paredzēts audu dehidratācijai, attaukošanai un infiltrēšanai ar parafīnu histoloģiskām vajadzībām.</t>
  </si>
  <si>
    <t>Atvērta tipa sistēma: nodrošina iespēju izmantot dažādu ražotāju histoloģiskos reaģentus un parafīnu.</t>
  </si>
  <si>
    <t>Iespēja manuāli ievadīt apstrādājamo paraugu (kasešu) skaitu sistēmā.</t>
  </si>
  <si>
    <t>Parafīna temperatūras regulēšanas diapazons vismaz no 58 °C līdz 80 °C.</t>
  </si>
  <si>
    <t>Reaģentu pudeles tilpums diapazonā no 3.5 līdz 5 L.</t>
  </si>
  <si>
    <t>Vismaz 10 lietotāja konfigurējami protokoli.</t>
  </si>
  <si>
    <t>ksilēnu nesaturoši (xylene-free) protokoli.</t>
  </si>
  <si>
    <t>Reaģentu pārvaldības sistēma.</t>
  </si>
  <si>
    <t>Iekārta aprīkota ar tīrīšanas programmu.</t>
  </si>
  <si>
    <t>Vadība un kontrole tiek nodrošināta ar krāsainu skārienjutīgu displeju (LCD vai LED), izturīgu pret šķīdinātāju iedarbību.</t>
  </si>
  <si>
    <t>Tvaiku kontroles sistēma neparedz obligātu iekārtas pieslēgšanu Slimnīcas vai cita veida ārējai ventilācijas sistēmai. Atbilstība prasībai jāpierāda ar ražotāja tehnisko dokumentāciju.</t>
  </si>
  <si>
    <t>Ja saskaņā ar ražotāja tehnisko dokumentāciju ir paredzēts iekārtas pieslēgums ārējai ventilācijas sistēmai, pretendents nodrošina atbilstoša pieslēguma izbūvi, uzstādīšanu, funkcionālu pārbaudi un nodošanu ekspluatācijā.</t>
  </si>
  <si>
    <t>Iekārtai ir vismaz divu līmeņu tvaiku kontroles sistēma.</t>
  </si>
  <si>
    <t>Iekārta ir aprīkota ar aktivētas ogles filtru (vai analoģiskās tehnoloģijas).</t>
  </si>
  <si>
    <t>Uzstādītās temperatūras precizitāte: ≤ ±1°C.</t>
  </si>
  <si>
    <r>
      <t>Komplektācija</t>
    </r>
    <r>
      <rPr>
        <i/>
        <sz val="11"/>
        <color theme="1"/>
        <rFont val="Times New Roman"/>
        <family val="1"/>
        <charset val="186"/>
      </rPr>
      <t xml:space="preserve"> (saderīga ar iekārtu, iekļauta iekārtas cenā, tiek piegādāta kopā ar katru iekārtu):</t>
    </r>
  </si>
  <si>
    <t>6.3.6</t>
  </si>
  <si>
    <t>Iekārta ir aprīkota ar reaģentu apstrādes sistēmu, ar kuras palīdzību ir iespējams iztukšot un uzpildīt procesorā esošās pudeles no liela tilpuma konteineriem bez manuālās pārliešanas.</t>
  </si>
  <si>
    <t>6.2.20.1</t>
  </si>
  <si>
    <t>6.2.20.2</t>
  </si>
  <si>
    <t>6.2.20.3</t>
  </si>
  <si>
    <t>Reaģentu pudeļu/tvertņu komplekts darbam.</t>
  </si>
  <si>
    <t>UPS modulis 230 V - 50/60 Hz; paredzēts lietošanai ar iekārtām, kas darbojas ar 230 V - 50/60 Hz elektrotīklu.</t>
  </si>
  <si>
    <t xml:space="preserve"> Iepirkums ir sadalīts 10 pozīcijās. Līguma slēgšanas tiesības tiks piešķirtas par katru pozīciju atsevišķi, parakstot vispārīgo vienošanos. Līguma slēgšanas tiesības saimnieciski izdevīgākajam piedāvājumam. 
</t>
  </si>
  <si>
    <t>10.2.6.1</t>
  </si>
  <si>
    <t>10.2.6.2</t>
  </si>
  <si>
    <t>10.2.6.3</t>
  </si>
  <si>
    <t>10.2.6.4</t>
  </si>
  <si>
    <t>10.1.</t>
  </si>
  <si>
    <t>10.1.1.</t>
  </si>
  <si>
    <t>10.2.</t>
  </si>
  <si>
    <t>10.2.2.1</t>
  </si>
  <si>
    <t>10.2.2.2</t>
  </si>
  <si>
    <t>10.2.2.3</t>
  </si>
  <si>
    <t>10.2.2.4</t>
  </si>
  <si>
    <t>10.2.2.5</t>
  </si>
  <si>
    <t>10.2.1</t>
  </si>
  <si>
    <t>10.2.2</t>
  </si>
  <si>
    <t>10.2.3</t>
  </si>
  <si>
    <t>10.2.4</t>
  </si>
  <si>
    <t>10.2.5</t>
  </si>
  <si>
    <t>10.2.6</t>
  </si>
  <si>
    <t>Keramiska pārklājuma, izturīgs pret skrāpējumiem.</t>
  </si>
  <si>
    <t>Regulējama ielikšanas leņķa (inclination angle) diapazons vismaz 10°–30°.</t>
  </si>
  <si>
    <t>10.2.7</t>
  </si>
  <si>
    <t>10.2.8</t>
  </si>
  <si>
    <t>10.2.9</t>
  </si>
  <si>
    <t>10.2.10</t>
  </si>
  <si>
    <t>10.2.11</t>
  </si>
  <si>
    <t>10.2.12</t>
  </si>
  <si>
    <t>10.2.13</t>
  </si>
  <si>
    <t>10.2.14</t>
  </si>
  <si>
    <t>10.3</t>
  </si>
  <si>
    <t>10.3.1</t>
  </si>
  <si>
    <t>10.3.2</t>
  </si>
  <si>
    <t>Jābūt 10× okulāriem ar redzes lauka skaitli ≥ 22 mm un dioptrijas korekcijas iespēju.</t>
  </si>
  <si>
    <t xml:space="preserve">Objektīvi: </t>
  </si>
  <si>
    <t>Polarizācijas papildinājums: polarizātors un analizātors.</t>
  </si>
  <si>
    <t>8.3.6</t>
  </si>
  <si>
    <t>Programmatūra fotodokumentēšanai ar iekļautiem vismaz pamata mērīšanas un atskaišu veidošanas rīkiem.</t>
  </si>
  <si>
    <t>4K monitors ar vismaz 27 collu diagonāli.</t>
  </si>
  <si>
    <t>Kompakta brīvi stāvoša dzesējoša plāksne</t>
  </si>
  <si>
    <t>Kompakta brīvi stāvoša sildoša plāksne</t>
  </si>
  <si>
    <t>Gaismas mikroskops ar manuāli pagriežamu objektīvu revolveri</t>
  </si>
  <si>
    <t>Histoloģisko kasešu printeris</t>
  </si>
  <si>
    <t>Gaismas mikroskops ar motoriski pagriežamu objektīvu revolveri</t>
  </si>
  <si>
    <t>"-"(gadījumos, ja nepiesakās uz pozīciju)</t>
  </si>
  <si>
    <t>9. pozīcija - Histoloģisko kasešu printeris</t>
  </si>
  <si>
    <t>Apgriešanas biezuma iestatīšanas solis diapazonā 100 - 200 µm nepārsniedz 50 µm.</t>
  </si>
  <si>
    <t>Darba temperatūras diapazons vismaz -3 - (-6) °C vai vismaz (- 6)°C  (pašregulējošs).</t>
  </si>
  <si>
    <t>4 k digitālā kamera ar vismaz 1 collas krāsu CMOS attēla sensoru, izšķirtspēju vismaz 4864 × 3648 pikseļi un maksimālo kadru nomaiņas ātrumu vismaz 60 kadri sekundē. Ar iekļautu kameras adapteri ar vismaz 0,55× palielinājumu, kas nodrošina plašāku redzes lauku.</t>
  </si>
  <si>
    <t>Mehāniska pārvietošana X un Y asīs ar kustības diapazonu vismaz 70 x 25  mm.</t>
  </si>
  <si>
    <t>Regulējams tubusa paplašinājums (extension) vai analoga risinājums līdz vismaz 40 mm.</t>
  </si>
  <si>
    <t>Ahromatiskais kondensators.</t>
  </si>
  <si>
    <t>Objektīvs: no 60x līdz 63x, ar apertūras skaitli (NA) ≥ 0.80, darba attālums (WD) ≥ 0.26 mm.</t>
  </si>
  <si>
    <t>Pārklājums izturīgs pret skrāpējumiem.</t>
  </si>
  <si>
    <t>Vadības pults vai panelis ar pogām revolvera rotācijai.</t>
  </si>
  <si>
    <t>Objektīvu revolveris: automatizēti bidams, ar vismaz 5 pozīcijām.</t>
  </si>
  <si>
    <t>Izgriežams kondensators ar apertūras skaitli (NA) vismaz 0.9 (gaisā).</t>
  </si>
  <si>
    <t>100× (eļļas immersija), ar apertūras skaitli (NA) ≥ 1.25, darba attālums (WD) ≥ 0.16 mm.</t>
  </si>
  <si>
    <t xml:space="preserve">4×, ar apertūras skaitli (NA) ≥ 0.13, darba attālums (WD) ≥ 17 mm; </t>
  </si>
  <si>
    <t>40×, ar apertūras skaitli (NA) ≥ 0.95, darba attālums (WD) ≥ 0.21 mm;</t>
  </si>
  <si>
    <t>100× (eļļas immersija),ar apertūras skaitli (NA) ≥ 1.30, darba attālums (WD) ≥ 0.16 mm.</t>
  </si>
  <si>
    <t>10.2.10.1</t>
  </si>
  <si>
    <t>10.2.10.2</t>
  </si>
  <si>
    <t>8.2.9.1</t>
  </si>
  <si>
    <t>8.2.9.2</t>
  </si>
  <si>
    <t>Preces paredzamais lietošanas ilgums.</t>
  </si>
  <si>
    <t>Elektroenerģijas patēriņš darba režīmā.</t>
  </si>
  <si>
    <t>LED apgaismojuma sistēma ar regulējamu spilgtumu.</t>
  </si>
  <si>
    <t>Dators, kas ir saderīgs ar attēlu iegūšanas programmatūru, komplektā ar lietošanai nepieciešamo aprīkojumu, piemēram, datora peli un tastatūru.</t>
  </si>
  <si>
    <t>D</t>
  </si>
  <si>
    <t>Iekārta ir aprīkota ar refokusēšanas funkciju (jā/ nē)</t>
  </si>
  <si>
    <t>Vērtējamā summa.</t>
  </si>
  <si>
    <t>Iekārta ir aprīkota ar refokusēšanas funkciju.</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</si>
  <si>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B+C+D</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</si>
  <si>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(Iekārta ir aprīkota ar refokusēšanas funkciju) tiek piešķirti 5 punkti par izpildi un 0 par neatbilstību prasībai.
</t>
  </si>
  <si>
    <t>Vēlama prasība: Refokusēšanas funkcija.</t>
  </si>
  <si>
    <t>8.2.16</t>
  </si>
  <si>
    <t>10×, ar apertūras skaitli (NA) ≥ 0.30, darba attālums (WD) ≥ 11 mm;</t>
  </si>
  <si>
    <t>20×, ar apertūras skaitli (NA) ≥ 0.5, darba attālums (WD) ≥ 1.27 mm;</t>
  </si>
  <si>
    <t>10.2.15</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</si>
  <si>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(tiek norādīta cena par katru piederumu atsevišķi, tiks pasūtīti pēc nepieciešamības, papildus norādīto piederumu cena netiek iekļauta vērtējamajā cenā)</t>
    </r>
    <r>
      <rPr>
        <sz val="11"/>
        <color theme="1"/>
        <rFont val="Times New Roman"/>
        <family val="1"/>
        <charset val="186"/>
      </rPr>
      <t>:</t>
    </r>
  </si>
  <si>
    <t xml:space="preserve">Citi piederumi, kas nepieciešamas piedāvātajai ierīcei, lai nodrošinātu tehniskajā aprakstā norādīto funkcionalitāti. (rindiņas atļauts papildināt zemāk pēc nepieciešamības, vienā rindiņā ierakstīt ne vairāk kā vienu piederumu) </t>
  </si>
  <si>
    <t>8.3.7</t>
  </si>
  <si>
    <t>Nav attiecināms</t>
  </si>
  <si>
    <t>5.3.4</t>
  </si>
  <si>
    <r>
      <rPr>
        <strike/>
        <sz val="11"/>
        <color rgb="FF00B050"/>
        <rFont val="Times New Roman"/>
        <family val="1"/>
        <charset val="186"/>
      </rPr>
      <t>Iekārta ir aprīkota ar divām neatkarīgām darba kamerām, kas ļauj vienlaikus veikt paralēlu audu apstrādi atšķirīgos protokolos.</t>
    </r>
    <r>
      <rPr>
        <sz val="11"/>
        <color rgb="FF00B050"/>
        <rFont val="Times New Roman"/>
        <family val="1"/>
        <charset val="186"/>
      </rPr>
      <t xml:space="preserve"> </t>
    </r>
    <r>
      <rPr>
        <sz val="11"/>
        <color theme="1"/>
        <rFont val="Times New Roman"/>
        <family val="1"/>
        <charset val="186"/>
      </rPr>
      <t>Iekārta ir aprīkota ar divām neatkarīgām darba kamerām vai dobumiem, kas ļauj vienlaikus veikt paralēlu audu apstrādi atšķirīgos protokolos.</t>
    </r>
  </si>
  <si>
    <r>
      <t xml:space="preserve">Katras darba kameras ietilpība </t>
    </r>
    <r>
      <rPr>
        <strike/>
        <sz val="11"/>
        <color rgb="FF00B050"/>
        <rFont val="Times New Roman"/>
        <family val="1"/>
        <charset val="186"/>
      </rPr>
      <t>– no 150 līdz 200 kasetēm</t>
    </r>
    <r>
      <rPr>
        <sz val="11"/>
        <color theme="1"/>
        <rFont val="Times New Roman"/>
        <family val="1"/>
        <charset val="186"/>
      </rPr>
      <t>vismaz 100 kasetes.</t>
    </r>
  </si>
  <si>
    <r>
      <rPr>
        <strike/>
        <sz val="11"/>
        <color rgb="FF00B050"/>
        <rFont val="Times New Roman"/>
        <family val="1"/>
        <charset val="186"/>
      </rPr>
      <t xml:space="preserve">Infiltrācijas vakuums vismaz -60 kPa. </t>
    </r>
    <r>
      <rPr>
        <sz val="11"/>
        <color theme="1"/>
        <rFont val="Times New Roman"/>
        <family val="1"/>
        <charset val="186"/>
      </rPr>
      <t>Audu apstrādes paātrināšanai iekārta izmanto vakuuma un spiediena tehnoloģiju, nodrošinot infiltrācijas vakuumu vismaz –60 kPa un infiltrācijas spiedienu vismaz +40 kPa, vai ekvivalentu risinājumu.</t>
    </r>
  </si>
  <si>
    <r>
      <rPr>
        <strike/>
        <sz val="11"/>
        <color rgb="FF00B050"/>
        <rFont val="Times New Roman"/>
        <family val="1"/>
        <charset val="186"/>
      </rPr>
      <t>Katras parafīna vannas tilpums diapazonā no 3,5 līdz 5 litriem.</t>
    </r>
    <r>
      <rPr>
        <sz val="11"/>
        <color rgb="FF00B050"/>
        <rFont val="Times New Roman"/>
        <family val="1"/>
        <charset val="186"/>
      </rPr>
      <t xml:space="preserve"> </t>
    </r>
    <r>
      <rPr>
        <sz val="11"/>
        <color theme="1"/>
        <rFont val="Times New Roman"/>
        <family val="1"/>
        <charset val="186"/>
      </rPr>
      <t>Iekārta nodrošina parafīna kausēšanu un audu infiltrāciju ar izkausētu parafīnu.</t>
    </r>
  </si>
  <si>
    <r>
      <rPr>
        <strike/>
        <sz val="11"/>
        <color rgb="FF00B050"/>
        <rFont val="Times New Roman"/>
        <family val="1"/>
        <charset val="186"/>
      </rPr>
      <t>Atkritumu paplātes tilpums vismaz 1350 ml.</t>
    </r>
    <r>
      <rPr>
        <sz val="11"/>
        <color rgb="FF00B050"/>
        <rFont val="Times New Roman"/>
        <family val="1"/>
        <charset val="186"/>
      </rPr>
      <t xml:space="preserve"> </t>
    </r>
    <r>
      <rPr>
        <sz val="11"/>
        <color theme="1"/>
        <rFont val="Times New Roman"/>
        <family val="1"/>
        <charset val="186"/>
      </rPr>
      <t>Aprīkots ar noņemamu atkritumu paplāti.</t>
    </r>
  </si>
  <si>
    <r>
      <rPr>
        <strike/>
        <sz val="11"/>
        <color rgb="FF00B050"/>
        <rFont val="Times New Roman"/>
        <family val="1"/>
        <charset val="186"/>
      </rPr>
      <t xml:space="preserve">Aprīkots ar vadības paneli. </t>
    </r>
    <r>
      <rPr>
        <sz val="11"/>
        <color theme="1"/>
        <rFont val="Times New Roman"/>
        <family val="1"/>
        <charset val="186"/>
      </rPr>
      <t>Aprīkots ar iebūvētu vai ārēju vadības paneli vai ekvivalentu risinājumu.</t>
    </r>
  </si>
  <si>
    <r>
      <rPr>
        <strike/>
        <sz val="11"/>
        <color rgb="FF00B050"/>
        <rFont val="Times New Roman"/>
        <family val="1"/>
        <charset val="186"/>
      </rPr>
      <t>Parauga turētājs pielāgojams dažāda izmēra parafīna blokiem, t.sk. lielajām kasetēm (mega cassette).</t>
    </r>
    <r>
      <rPr>
        <sz val="11"/>
        <color rgb="FF00B050"/>
        <rFont val="Times New Roman"/>
        <family val="1"/>
        <charset val="186"/>
      </rPr>
      <t xml:space="preserve"> </t>
    </r>
    <r>
      <rPr>
        <sz val="11"/>
        <color rgb="FF000000"/>
        <rFont val="Times New Roman"/>
        <family val="1"/>
        <charset val="186"/>
      </rPr>
      <t>Ir pielāgojams dažāda izmēra parafīna blokiem, t.sk. lielajām kasetēm (mega cassette).</t>
    </r>
  </si>
  <si>
    <r>
      <rPr>
        <strike/>
        <sz val="11"/>
        <color rgb="FF00B050"/>
        <rFont val="Times New Roman"/>
        <family val="1"/>
        <charset val="186"/>
      </rPr>
      <t>Sasaldēšanas laiks nepārsniedz 60 sekundes.</t>
    </r>
    <r>
      <rPr>
        <sz val="11"/>
        <color theme="1"/>
        <rFont val="Times New Roman"/>
        <family val="1"/>
        <charset val="186"/>
      </rPr>
      <t xml:space="preserve"> Sasaldēšanas laiks līdz pilnīgai audu fiksācijai nepārsniedz 60 sekundes.</t>
    </r>
  </si>
  <si>
    <r>
      <t>Temperatūras diapazons vismaz -24 °C - (-</t>
    </r>
    <r>
      <rPr>
        <strike/>
        <sz val="11"/>
        <color rgb="FF00B050"/>
        <rFont val="Times New Roman"/>
        <family val="1"/>
        <charset val="186"/>
      </rPr>
      <t>6</t>
    </r>
    <r>
      <rPr>
        <sz val="11"/>
        <color rgb="FF00B050"/>
        <rFont val="Times New Roman"/>
        <family val="1"/>
        <charset val="186"/>
      </rPr>
      <t>4</t>
    </r>
    <r>
      <rPr>
        <sz val="11"/>
        <color theme="1"/>
        <rFont val="Times New Roman"/>
        <family val="1"/>
        <charset val="186"/>
      </rPr>
      <t>0) °C.</t>
    </r>
  </si>
  <si>
    <r>
      <t xml:space="preserve">2.pielikums
Atklāta konkursa “Laboratorijas aprīkojuma (t.sk. reaģentu) iegāde 
histoloģijas laboratorijas attīstībai un tā tehniskā apkope” 
BKUS 2026/48 nolikumam
</t>
    </r>
    <r>
      <rPr>
        <sz val="11"/>
        <color theme="4"/>
        <rFont val="Times New Roman"/>
        <family val="1"/>
        <charset val="186"/>
      </rPr>
      <t xml:space="preserve">Tehniskā specifikācija ar </t>
    </r>
    <r>
      <rPr>
        <b/>
        <sz val="11"/>
        <color theme="4"/>
        <rFont val="Times New Roman"/>
        <family val="1"/>
        <charset val="186"/>
      </rPr>
      <t>2026.gada 26.augusta grozījumiem konsolidētā versija</t>
    </r>
  </si>
  <si>
    <r>
      <rPr>
        <strike/>
        <sz val="11"/>
        <color theme="4"/>
        <rFont val="Times New Roman"/>
        <family val="1"/>
        <charset val="186"/>
      </rPr>
      <t xml:space="preserve">Aprīkots ar rokas balstu. </t>
    </r>
    <r>
      <rPr>
        <sz val="11"/>
        <rFont val="Times New Roman"/>
        <family val="1"/>
        <charset val="186"/>
      </rPr>
      <t>Vēlams iekārtu aprīkot ar roku balstu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</si>
</sst>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s>
  <fonts count="50"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1"/>
      <color theme="1"/>
      <name val="Calibri"/>
      <family val="2"/>
      <scheme val="minor"/>
    </font>
    <font>
      <sz val="8"/>
      <name val="Calibri"/>
      <family val="2"/>
      <scheme val="minor"/>
    </font>
    <font>
      <sz val="11"/>
      <color theme="1"/>
      <name val="Calibri"/>
      <family val="2"/>
      <charset val="186"/>
      <scheme val="minor"/>
    </font>
    <font>
      <sz val="10"/>
      <color rgb="FF000000"/>
      <name val="Times New Roman"/>
      <family val="1"/>
      <charset val="186"/>
    </font>
    <font>
      <b/>
      <sz val="11"/>
      <name val="Times New Roman"/>
      <family val="1"/>
      <charset val="186"/>
    </font>
    <font>
      <i/>
      <u/>
      <sz val="11"/>
      <color theme="1"/>
      <name val="Times New Roman"/>
      <family val="1"/>
      <charset val="186"/>
    </font>
    <font>
      <sz val="12"/>
      <color theme="1"/>
      <name val="Calibri"/>
      <family val="2"/>
      <charset val="186"/>
      <scheme val="minor"/>
    </font>
    <font>
      <sz val="10"/>
      <color theme="1"/>
      <name val="Times New Roman"/>
      <family val="1"/>
      <charset val="186"/>
    </font>
    <font>
      <sz val="11"/>
      <color rgb="FFFF0000"/>
      <name val="Times New Roman"/>
      <family val="1"/>
      <charset val="186"/>
    </font>
    <font>
      <b/>
      <sz val="10"/>
      <name val="Times New Roman"/>
      <family val="1"/>
      <charset val="186"/>
    </font>
    <font>
      <b/>
      <i/>
      <sz val="11"/>
      <color rgb="FFFF0000"/>
      <name val="Times New Roman"/>
      <family val="1"/>
      <charset val="186"/>
    </font>
    <font>
      <b/>
      <sz val="11"/>
      <color rgb="FF000000"/>
      <name val="Times New Roman"/>
      <family val="1"/>
      <charset val="186"/>
    </font>
    <font>
      <i/>
      <sz val="11"/>
      <name val="Times New Roman"/>
      <family val="1"/>
      <charset val="186"/>
    </font>
    <font>
      <sz val="10"/>
      <name val="Arial"/>
      <family val="2"/>
      <charset val="186"/>
    </font>
    <font>
      <sz val="11"/>
      <color rgb="FF000000"/>
      <name val="Calibri"/>
      <family val="2"/>
      <charset val="186"/>
    </font>
    <font>
      <b/>
      <sz val="11"/>
      <color theme="1"/>
      <name val="Calibri"/>
      <family val="2"/>
      <scheme val="minor"/>
    </font>
    <font>
      <sz val="11"/>
      <color theme="1"/>
      <name val="Times New Roman"/>
      <family val="1"/>
    </font>
    <font>
      <b/>
      <sz val="10"/>
      <color rgb="FF000000"/>
      <name val="Times New Roman"/>
      <family val="1"/>
      <charset val="186"/>
    </font>
    <font>
      <strike/>
      <sz val="11"/>
      <color rgb="FFFF0000"/>
      <name val="Times New Roman"/>
      <family val="1"/>
      <charset val="186"/>
    </font>
    <font>
      <sz val="11"/>
      <color rgb="FF00B050"/>
      <name val="Times New Roman"/>
      <family val="1"/>
      <charset val="186"/>
    </font>
    <font>
      <strike/>
      <sz val="11"/>
      <color rgb="FF00B050"/>
      <name val="Times New Roman"/>
      <family val="1"/>
      <charset val="186"/>
    </font>
    <font>
      <sz val="11"/>
      <color theme="4"/>
      <name val="Times New Roman"/>
      <family val="1"/>
      <charset val="186"/>
    </font>
    <font>
      <b/>
      <sz val="11"/>
      <color theme="4"/>
      <name val="Times New Roman"/>
      <family val="1"/>
      <charset val="186"/>
    </font>
    <font>
      <strike/>
      <sz val="11"/>
      <color theme="4"/>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
      <patternFill patternType="solid">
        <fgColor rgb="FFFFFFFF"/>
        <bgColor rgb="FFFFFF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0">
    <xf numFmtId="0" fontId="0" fillId="0" borderId="0"/>
    <xf numFmtId="0" fontId="10" fillId="0" borderId="0"/>
    <xf numFmtId="0" fontId="28" fillId="0" borderId="0"/>
    <xf numFmtId="0" fontId="3" fillId="0" borderId="0"/>
    <xf numFmtId="0" fontId="32" fillId="0" borderId="0"/>
    <xf numFmtId="0" fontId="26" fillId="0" borderId="0"/>
    <xf numFmtId="0" fontId="3" fillId="0" borderId="0"/>
    <xf numFmtId="0" fontId="26" fillId="0" borderId="0"/>
    <xf numFmtId="0" fontId="2" fillId="0" borderId="0"/>
    <xf numFmtId="0" fontId="2" fillId="0" borderId="0"/>
    <xf numFmtId="0" fontId="2" fillId="0" borderId="0"/>
    <xf numFmtId="43" fontId="26" fillId="0" borderId="0" applyFont="0" applyFill="0" applyBorder="0" applyAlignment="0" applyProtection="0"/>
    <xf numFmtId="0" fontId="2" fillId="0" borderId="0"/>
    <xf numFmtId="0" fontId="2" fillId="0" borderId="0"/>
    <xf numFmtId="44" fontId="26" fillId="0" borderId="0" applyFont="0" applyFill="0" applyBorder="0" applyAlignment="0" applyProtection="0"/>
    <xf numFmtId="0" fontId="2" fillId="0" borderId="0"/>
    <xf numFmtId="167" fontId="33" fillId="0" borderId="0">
      <alignment vertical="center" wrapText="1"/>
    </xf>
    <xf numFmtId="0" fontId="26" fillId="0" borderId="0"/>
    <xf numFmtId="44" fontId="26" fillId="0" borderId="0" applyFont="0" applyFill="0" applyBorder="0" applyAlignment="0" applyProtection="0"/>
    <xf numFmtId="0" fontId="1" fillId="0" borderId="0"/>
    <xf numFmtId="0" fontId="39" fillId="0" borderId="0"/>
    <xf numFmtId="0" fontId="39" fillId="0" borderId="0"/>
    <xf numFmtId="43" fontId="26" fillId="0" borderId="0" applyFont="0" applyFill="0" applyBorder="0" applyAlignment="0" applyProtection="0"/>
    <xf numFmtId="0" fontId="40" fillId="0" borderId="0" applyNumberFormat="0" applyFont="0" applyBorder="0" applyProtection="0"/>
    <xf numFmtId="0" fontId="1" fillId="0" borderId="0"/>
    <xf numFmtId="0" fontId="39" fillId="0" borderId="0"/>
    <xf numFmtId="167" fontId="33" fillId="0" borderId="0">
      <alignment vertical="center" wrapText="1"/>
    </xf>
    <xf numFmtId="0" fontId="1" fillId="0" borderId="0"/>
    <xf numFmtId="0" fontId="1" fillId="0" borderId="0"/>
    <xf numFmtId="0" fontId="26" fillId="0" borderId="0"/>
  </cellStyleXfs>
  <cellXfs count="190">
    <xf numFmtId="0" fontId="0" fillId="0" borderId="0" xfId="0"/>
    <xf numFmtId="0" fontId="4" fillId="2" borderId="1" xfId="0" applyFont="1" applyFill="1" applyBorder="1"/>
    <xf numFmtId="0" fontId="4" fillId="0" borderId="0" xfId="0" applyFont="1"/>
    <xf numFmtId="0" fontId="4"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xf numFmtId="0" fontId="0" fillId="0" borderId="1" xfId="0" applyBorder="1"/>
    <xf numFmtId="0" fontId="8" fillId="0" borderId="0" xfId="0" applyFont="1" applyAlignment="1">
      <alignment horizontal="justify" vertical="center" wrapText="1"/>
    </xf>
    <xf numFmtId="0" fontId="9" fillId="0" borderId="0" xfId="0" applyFont="1" applyAlignment="1">
      <alignment horizontal="justify" vertical="center" wrapText="1"/>
    </xf>
    <xf numFmtId="0" fontId="8" fillId="0" borderId="0" xfId="0" applyFont="1" applyAlignment="1">
      <alignment horizontal="center" vertical="center"/>
    </xf>
    <xf numFmtId="0" fontId="8" fillId="0" borderId="0" xfId="0" applyFont="1" applyAlignment="1">
      <alignment horizontal="justify" vertical="center"/>
    </xf>
    <xf numFmtId="0" fontId="4" fillId="0" borderId="0" xfId="0" applyFont="1" applyAlignment="1">
      <alignment horizontal="center" vertical="center"/>
    </xf>
    <xf numFmtId="0" fontId="0" fillId="0" borderId="0" xfId="0" applyAlignment="1">
      <alignment horizontal="center" vertical="center"/>
    </xf>
    <xf numFmtId="0" fontId="11" fillId="0" borderId="1" xfId="0" applyFont="1" applyBorder="1" applyAlignment="1">
      <alignment wrapText="1"/>
    </xf>
    <xf numFmtId="0" fontId="12" fillId="0" borderId="1" xfId="0" applyFont="1" applyBorder="1" applyAlignment="1">
      <alignment horizontal="justify" vertical="center" wrapText="1"/>
    </xf>
    <xf numFmtId="0" fontId="11" fillId="0" borderId="0" xfId="0" applyFont="1" applyAlignment="1">
      <alignment wrapText="1"/>
    </xf>
    <xf numFmtId="0" fontId="15"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5" fillId="5"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8" fillId="0" borderId="1" xfId="0" applyFont="1" applyBorder="1"/>
    <xf numFmtId="0" fontId="15" fillId="4" borderId="1" xfId="0" applyFont="1" applyFill="1" applyBorder="1" applyAlignment="1">
      <alignment horizontal="justify" vertical="center" wrapText="1"/>
    </xf>
    <xf numFmtId="0" fontId="16" fillId="0" borderId="1" xfId="1" applyFont="1" applyBorder="1" applyAlignment="1">
      <alignment horizontal="center" vertical="center" wrapText="1"/>
    </xf>
    <xf numFmtId="0" fontId="19" fillId="0" borderId="1" xfId="1" applyFont="1" applyBorder="1" applyAlignment="1">
      <alignment horizontal="center" wrapText="1"/>
    </xf>
    <xf numFmtId="0" fontId="21" fillId="0" borderId="0" xfId="0" applyFont="1" applyAlignment="1">
      <alignment horizontal="justify" vertical="center"/>
    </xf>
    <xf numFmtId="0" fontId="21" fillId="0" borderId="0" xfId="0" applyFont="1" applyAlignment="1">
      <alignment horizontal="justify" vertical="center" wrapText="1"/>
    </xf>
    <xf numFmtId="0" fontId="24" fillId="0" borderId="0" xfId="0" applyFont="1"/>
    <xf numFmtId="0" fontId="21" fillId="0" borderId="6" xfId="0" applyFont="1" applyBorder="1" applyAlignment="1">
      <alignment horizontal="justify" vertical="center" wrapText="1"/>
    </xf>
    <xf numFmtId="0" fontId="21" fillId="4" borderId="6" xfId="0" applyFont="1" applyFill="1" applyBorder="1" applyAlignment="1">
      <alignment horizontal="justify" vertical="center" wrapText="1"/>
    </xf>
    <xf numFmtId="0" fontId="13" fillId="0" borderId="6" xfId="1" applyFont="1" applyBorder="1" applyAlignment="1">
      <alignment horizontal="center" vertical="center" wrapText="1"/>
    </xf>
    <xf numFmtId="0" fontId="21"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21" fillId="5" borderId="1" xfId="0" applyFont="1" applyFill="1" applyBorder="1" applyAlignment="1">
      <alignment horizontal="center" vertical="center" wrapText="1"/>
    </xf>
    <xf numFmtId="166" fontId="21" fillId="0" borderId="1" xfId="0" applyNumberFormat="1" applyFont="1" applyBorder="1" applyAlignment="1">
      <alignment horizontal="justify" vertical="center"/>
    </xf>
    <xf numFmtId="164" fontId="21" fillId="0" borderId="1" xfId="0" applyNumberFormat="1" applyFont="1" applyBorder="1" applyAlignment="1">
      <alignment vertical="center"/>
    </xf>
    <xf numFmtId="0" fontId="24" fillId="0" borderId="1" xfId="0" applyFont="1" applyBorder="1"/>
    <xf numFmtId="0" fontId="5" fillId="6" borderId="1" xfId="0" applyFont="1" applyFill="1" applyBorder="1" applyAlignment="1">
      <alignment horizontal="center" vertical="center"/>
    </xf>
    <xf numFmtId="0" fontId="5" fillId="6" borderId="1" xfId="0" applyFont="1" applyFill="1" applyBorder="1" applyAlignment="1">
      <alignment horizontal="center" wrapText="1"/>
    </xf>
    <xf numFmtId="49" fontId="4" fillId="2" borderId="1" xfId="0" applyNumberFormat="1" applyFont="1" applyFill="1" applyBorder="1"/>
    <xf numFmtId="49" fontId="4" fillId="0" borderId="1" xfId="0" applyNumberFormat="1" applyFont="1" applyBorder="1"/>
    <xf numFmtId="0" fontId="6" fillId="2" borderId="1" xfId="0" applyFont="1" applyFill="1" applyBorder="1"/>
    <xf numFmtId="0" fontId="29" fillId="0" borderId="1" xfId="0" applyFont="1" applyBorder="1" applyAlignment="1">
      <alignment horizontal="justify" vertical="center" wrapText="1"/>
    </xf>
    <xf numFmtId="164" fontId="24" fillId="0" borderId="1" xfId="0" applyNumberFormat="1" applyFont="1" applyBorder="1"/>
    <xf numFmtId="0" fontId="4" fillId="0" borderId="1" xfId="0" applyFont="1" applyBorder="1" applyAlignment="1">
      <alignment horizontal="center"/>
    </xf>
    <xf numFmtId="49" fontId="30" fillId="8" borderId="1" xfId="0" applyNumberFormat="1" applyFont="1" applyFill="1" applyBorder="1" applyAlignment="1">
      <alignment horizontal="center" vertical="center"/>
    </xf>
    <xf numFmtId="0" fontId="11" fillId="0" borderId="0" xfId="0" applyFont="1" applyAlignment="1">
      <alignment horizontal="left" vertical="center"/>
    </xf>
    <xf numFmtId="0" fontId="11" fillId="0" borderId="0" xfId="0" applyFont="1" applyAlignment="1">
      <alignment vertical="top"/>
    </xf>
    <xf numFmtId="0" fontId="11" fillId="0" borderId="0" xfId="0" applyFont="1"/>
    <xf numFmtId="0" fontId="35" fillId="0" borderId="5" xfId="0" applyFont="1" applyBorder="1" applyAlignment="1">
      <alignment horizontal="center" vertical="center" wrapText="1"/>
    </xf>
    <xf numFmtId="0" fontId="10" fillId="0" borderId="5" xfId="0" applyFont="1" applyBorder="1"/>
    <xf numFmtId="49" fontId="11" fillId="0" borderId="0" xfId="0" applyNumberFormat="1" applyFont="1"/>
    <xf numFmtId="0" fontId="11" fillId="0" borderId="0" xfId="0" applyFont="1" applyAlignment="1">
      <alignment horizontal="center"/>
    </xf>
    <xf numFmtId="0" fontId="36" fillId="0" borderId="1" xfId="0" applyFont="1" applyBorder="1" applyAlignment="1">
      <alignment wrapText="1"/>
    </xf>
    <xf numFmtId="0" fontId="4" fillId="8" borderId="1" xfId="0" applyFont="1" applyFill="1" applyBorder="1" applyAlignment="1">
      <alignment horizontal="left" wrapText="1"/>
    </xf>
    <xf numFmtId="49" fontId="6" fillId="8" borderId="1" xfId="0" applyNumberFormat="1" applyFont="1" applyFill="1" applyBorder="1" applyAlignment="1">
      <alignment horizontal="center" vertical="center" wrapText="1"/>
    </xf>
    <xf numFmtId="0" fontId="12" fillId="11" borderId="1" xfId="0" applyFont="1" applyFill="1" applyBorder="1" applyAlignment="1">
      <alignment horizontal="center"/>
    </xf>
    <xf numFmtId="0" fontId="37" fillId="9"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30"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30" fillId="0" borderId="1" xfId="0" applyFont="1" applyBorder="1" applyAlignment="1">
      <alignment vertical="center" wrapText="1"/>
    </xf>
    <xf numFmtId="0" fontId="11" fillId="0" borderId="0" xfId="0" applyFont="1" applyAlignment="1">
      <alignment vertical="top" wrapText="1"/>
    </xf>
    <xf numFmtId="0" fontId="12" fillId="11" borderId="0" xfId="0" applyFont="1" applyFill="1" applyAlignment="1">
      <alignment horizontal="center"/>
    </xf>
    <xf numFmtId="0" fontId="34" fillId="0" borderId="1" xfId="0" applyFont="1" applyBorder="1" applyAlignment="1">
      <alignment horizontal="justify" vertical="center" wrapText="1"/>
    </xf>
    <xf numFmtId="0" fontId="11" fillId="8" borderId="1" xfId="0" applyFont="1" applyFill="1" applyBorder="1" applyAlignment="1">
      <alignment wrapText="1"/>
    </xf>
    <xf numFmtId="0" fontId="4" fillId="2" borderId="1" xfId="0" applyFont="1" applyFill="1" applyBorder="1" applyAlignment="1">
      <alignment horizontal="center" vertical="center"/>
    </xf>
    <xf numFmtId="0" fontId="5" fillId="2" borderId="1" xfId="0" applyFont="1" applyFill="1" applyBorder="1"/>
    <xf numFmtId="0" fontId="5" fillId="2" borderId="1" xfId="0" applyFont="1" applyFill="1" applyBorder="1" applyAlignment="1">
      <alignment horizontal="center" vertical="center"/>
    </xf>
    <xf numFmtId="0" fontId="5" fillId="0" borderId="1" xfId="0" applyFont="1" applyBorder="1"/>
    <xf numFmtId="0" fontId="6" fillId="10" borderId="1" xfId="0" applyFont="1" applyFill="1" applyBorder="1" applyAlignment="1">
      <alignment wrapText="1"/>
    </xf>
    <xf numFmtId="0" fontId="4" fillId="0" borderId="1" xfId="0" applyFont="1" applyBorder="1" applyAlignment="1">
      <alignment horizontal="left"/>
    </xf>
    <xf numFmtId="0" fontId="7" fillId="0" borderId="3" xfId="0" applyFont="1" applyBorder="1" applyAlignment="1">
      <alignment vertical="center" wrapText="1"/>
    </xf>
    <xf numFmtId="0" fontId="12" fillId="0" borderId="3" xfId="0" applyFont="1" applyBorder="1" applyAlignment="1">
      <alignment vertical="center" wrapText="1"/>
    </xf>
    <xf numFmtId="0" fontId="4" fillId="0" borderId="1" xfId="0" applyFont="1" applyBorder="1" applyAlignment="1">
      <alignment vertical="center" wrapText="1"/>
    </xf>
    <xf numFmtId="0" fontId="12" fillId="0" borderId="1" xfId="0" applyFont="1" applyBorder="1" applyAlignment="1">
      <alignment vertical="center" wrapText="1"/>
    </xf>
    <xf numFmtId="0" fontId="30" fillId="0" borderId="5" xfId="0" applyFont="1" applyBorder="1" applyAlignment="1">
      <alignment horizontal="center" vertical="center" wrapText="1"/>
    </xf>
    <xf numFmtId="0" fontId="11" fillId="0" borderId="5" xfId="0" applyFont="1" applyBorder="1"/>
    <xf numFmtId="49" fontId="12" fillId="0" borderId="3" xfId="0" applyNumberFormat="1" applyFont="1" applyBorder="1" applyAlignment="1">
      <alignment vertical="center" wrapText="1"/>
    </xf>
    <xf numFmtId="49" fontId="4" fillId="0" borderId="1" xfId="0" applyNumberFormat="1" applyFont="1" applyBorder="1" applyAlignment="1">
      <alignment wrapText="1"/>
    </xf>
    <xf numFmtId="0" fontId="4" fillId="0" borderId="1" xfId="0" applyFont="1" applyBorder="1" applyAlignment="1">
      <alignment horizontal="justify" vertical="center" wrapText="1"/>
    </xf>
    <xf numFmtId="49" fontId="12" fillId="0" borderId="1" xfId="0" applyNumberFormat="1" applyFont="1" applyBorder="1" applyAlignment="1">
      <alignment vertical="center" wrapText="1"/>
    </xf>
    <xf numFmtId="0" fontId="4" fillId="2" borderId="1" xfId="0" applyFont="1" applyFill="1" applyBorder="1" applyAlignment="1">
      <alignment vertical="center" wrapText="1"/>
    </xf>
    <xf numFmtId="0" fontId="37" fillId="2" borderId="1" xfId="0" applyFont="1" applyFill="1" applyBorder="1" applyAlignment="1">
      <alignment vertical="center" wrapText="1"/>
    </xf>
    <xf numFmtId="0" fontId="12" fillId="0" borderId="0" xfId="0" applyFont="1" applyAlignment="1">
      <alignment vertical="center" wrapText="1"/>
    </xf>
    <xf numFmtId="49" fontId="21" fillId="0" borderId="1" xfId="0" applyNumberFormat="1" applyFont="1" applyBorder="1" applyAlignment="1">
      <alignment horizontal="center" vertical="center" wrapText="1"/>
    </xf>
    <xf numFmtId="0" fontId="0" fillId="0" borderId="0" xfId="0" applyAlignment="1">
      <alignment wrapText="1"/>
    </xf>
    <xf numFmtId="0" fontId="4" fillId="2" borderId="2" xfId="0" applyFont="1" applyFill="1" applyBorder="1" applyAlignment="1">
      <alignment horizontal="center" vertical="center"/>
    </xf>
    <xf numFmtId="0" fontId="4" fillId="0" borderId="1" xfId="0" applyFont="1" applyBorder="1" applyAlignment="1">
      <alignment horizontal="left" vertical="center" wrapText="1"/>
    </xf>
    <xf numFmtId="49" fontId="30" fillId="0" borderId="1" xfId="0" applyNumberFormat="1" applyFont="1" applyBorder="1" applyAlignment="1">
      <alignment horizontal="center" vertical="center" wrapText="1"/>
    </xf>
    <xf numFmtId="49" fontId="30" fillId="0" borderId="5" xfId="0" applyNumberFormat="1"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left" wrapText="1"/>
    </xf>
    <xf numFmtId="0" fontId="4" fillId="0" borderId="1" xfId="0" applyFont="1" applyBorder="1" applyAlignment="1">
      <alignment horizontal="justify" vertical="top" wrapText="1"/>
    </xf>
    <xf numFmtId="0" fontId="4" fillId="0" borderId="6" xfId="0" applyFont="1" applyBorder="1" applyAlignment="1">
      <alignment horizontal="justify" vertical="top" wrapText="1"/>
    </xf>
    <xf numFmtId="0" fontId="0" fillId="2" borderId="1" xfId="0" applyFill="1" applyBorder="1"/>
    <xf numFmtId="0" fontId="4" fillId="0" borderId="1" xfId="0" applyFont="1" applyBorder="1" applyAlignment="1">
      <alignment horizontal="center" vertical="center" wrapText="1"/>
    </xf>
    <xf numFmtId="0" fontId="11"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5" fillId="6" borderId="1" xfId="0" applyFont="1" applyFill="1" applyBorder="1" applyAlignment="1">
      <alignment horizontal="center"/>
    </xf>
    <xf numFmtId="0" fontId="4" fillId="0" borderId="2" xfId="0" applyFont="1" applyBorder="1" applyAlignment="1">
      <alignment horizontal="center" vertical="center"/>
    </xf>
    <xf numFmtId="0" fontId="34" fillId="0" borderId="1" xfId="0" applyFont="1" applyBorder="1" applyAlignment="1">
      <alignment vertical="center" wrapText="1"/>
    </xf>
    <xf numFmtId="0" fontId="42" fillId="0" borderId="1" xfId="0" applyFont="1" applyBorder="1" applyAlignment="1">
      <alignment vertical="center" wrapText="1"/>
    </xf>
    <xf numFmtId="0" fontId="7" fillId="0" borderId="0" xfId="0" applyFont="1"/>
    <xf numFmtId="0" fontId="4" fillId="2" borderId="2" xfId="0" applyFont="1" applyFill="1" applyBorder="1"/>
    <xf numFmtId="0" fontId="5" fillId="2" borderId="2" xfId="0" applyFont="1" applyFill="1" applyBorder="1" applyAlignment="1">
      <alignment horizontal="center" vertical="center"/>
    </xf>
    <xf numFmtId="0" fontId="4" fillId="2" borderId="1" xfId="0" applyFont="1" applyFill="1" applyBorder="1" applyAlignment="1">
      <alignment horizontal="justify" vertical="center" wrapText="1"/>
    </xf>
    <xf numFmtId="0" fontId="7" fillId="0" borderId="1" xfId="0" applyFont="1" applyBorder="1" applyAlignment="1">
      <alignment wrapText="1"/>
    </xf>
    <xf numFmtId="0" fontId="12" fillId="0" borderId="1" xfId="0" applyFont="1" applyBorder="1" applyAlignment="1">
      <alignment vertical="top" wrapText="1"/>
    </xf>
    <xf numFmtId="0" fontId="5" fillId="2" borderId="2" xfId="0" applyFont="1" applyFill="1" applyBorder="1"/>
    <xf numFmtId="49" fontId="11" fillId="2" borderId="1" xfId="0" applyNumberFormat="1" applyFont="1" applyFill="1" applyBorder="1"/>
    <xf numFmtId="49" fontId="38" fillId="2" borderId="1" xfId="0" applyNumberFormat="1" applyFont="1" applyFill="1" applyBorder="1"/>
    <xf numFmtId="49" fontId="11" fillId="0" borderId="1" xfId="0" applyNumberFormat="1" applyFont="1" applyBorder="1" applyAlignment="1">
      <alignment vertical="center"/>
    </xf>
    <xf numFmtId="49" fontId="30" fillId="2" borderId="1" xfId="0" applyNumberFormat="1" applyFont="1" applyFill="1" applyBorder="1" applyAlignment="1">
      <alignment horizontal="justify" vertical="center" wrapText="1"/>
    </xf>
    <xf numFmtId="49" fontId="11" fillId="0" borderId="1" xfId="0" applyNumberFormat="1" applyFont="1" applyBorder="1" applyAlignment="1">
      <alignment vertical="center" wrapText="1"/>
    </xf>
    <xf numFmtId="49" fontId="11" fillId="2" borderId="1" xfId="0" applyNumberFormat="1" applyFont="1" applyFill="1" applyBorder="1" applyAlignment="1">
      <alignment vertical="center" wrapText="1"/>
    </xf>
    <xf numFmtId="0" fontId="11" fillId="0" borderId="1" xfId="0" applyFont="1" applyBorder="1" applyAlignment="1">
      <alignment vertical="center" wrapText="1"/>
    </xf>
    <xf numFmtId="49" fontId="11" fillId="0" borderId="6" xfId="0" applyNumberFormat="1" applyFont="1" applyBorder="1" applyAlignment="1">
      <alignment vertical="center" wrapText="1"/>
    </xf>
    <xf numFmtId="49" fontId="30" fillId="9" borderId="1" xfId="0" applyNumberFormat="1" applyFont="1" applyFill="1" applyBorder="1" applyAlignment="1">
      <alignment horizontal="center" vertical="center" wrapText="1"/>
    </xf>
    <xf numFmtId="0" fontId="11" fillId="2" borderId="1" xfId="0" applyFont="1" applyFill="1" applyBorder="1" applyAlignment="1">
      <alignment vertical="center" wrapText="1"/>
    </xf>
    <xf numFmtId="0" fontId="11" fillId="0" borderId="1" xfId="0" applyFont="1" applyBorder="1" applyAlignment="1">
      <alignment horizontal="left" vertical="center" wrapText="1"/>
    </xf>
    <xf numFmtId="0" fontId="11" fillId="0" borderId="3" xfId="0" applyFont="1" applyBorder="1" applyAlignment="1">
      <alignment vertical="center" wrapText="1"/>
    </xf>
    <xf numFmtId="0" fontId="6" fillId="10" borderId="1" xfId="0" applyFont="1" applyFill="1" applyBorder="1" applyAlignment="1">
      <alignment vertical="center" wrapText="1"/>
    </xf>
    <xf numFmtId="0" fontId="11" fillId="10" borderId="1" xfId="0" applyFont="1" applyFill="1" applyBorder="1" applyAlignment="1">
      <alignment horizontal="left" vertical="center" wrapText="1"/>
    </xf>
    <xf numFmtId="0" fontId="4" fillId="2" borderId="0" xfId="0" applyFont="1" applyFill="1" applyAlignment="1">
      <alignment wrapText="1"/>
    </xf>
    <xf numFmtId="0" fontId="33" fillId="0" borderId="0" xfId="0" applyFont="1"/>
    <xf numFmtId="0" fontId="29"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29" fillId="0" borderId="1" xfId="0" applyFont="1" applyBorder="1" applyAlignment="1">
      <alignment horizontal="justify" vertical="center"/>
    </xf>
    <xf numFmtId="165" fontId="29" fillId="0" borderId="1" xfId="0" applyNumberFormat="1" applyFont="1" applyBorder="1" applyAlignment="1">
      <alignment horizontal="justify" vertical="center" wrapText="1"/>
    </xf>
    <xf numFmtId="165" fontId="29" fillId="0" borderId="1" xfId="0" applyNumberFormat="1" applyFont="1" applyBorder="1" applyAlignment="1">
      <alignment horizontal="justify" vertical="center"/>
    </xf>
    <xf numFmtId="165" fontId="29" fillId="0" borderId="1" xfId="0" applyNumberFormat="1" applyFont="1" applyBorder="1" applyAlignment="1">
      <alignment horizontal="center" vertical="center" wrapText="1"/>
    </xf>
    <xf numFmtId="0" fontId="33" fillId="0" borderId="1" xfId="0" applyFont="1" applyBorder="1"/>
    <xf numFmtId="0" fontId="4" fillId="0" borderId="0" xfId="0" applyFont="1" applyAlignment="1">
      <alignment horizontal="right" wrapText="1"/>
    </xf>
    <xf numFmtId="0" fontId="44" fillId="0" borderId="1" xfId="0" applyFont="1" applyBorder="1" applyAlignment="1">
      <alignment wrapText="1"/>
    </xf>
    <xf numFmtId="0" fontId="46" fillId="0" borderId="1" xfId="0" applyFont="1" applyBorder="1" applyAlignment="1">
      <alignment wrapText="1"/>
    </xf>
    <xf numFmtId="0" fontId="6" fillId="2" borderId="1" xfId="0" applyFont="1" applyFill="1" applyBorder="1" applyAlignment="1">
      <alignment horizontal="center"/>
    </xf>
    <xf numFmtId="0" fontId="4" fillId="2" borderId="1" xfId="0" applyFont="1" applyFill="1" applyBorder="1" applyAlignment="1">
      <alignment horizontal="center"/>
    </xf>
    <xf numFmtId="0" fontId="37" fillId="7" borderId="2" xfId="7" applyFont="1" applyFill="1" applyBorder="1" applyAlignment="1">
      <alignment horizontal="center" vertical="center" wrapText="1"/>
    </xf>
    <xf numFmtId="0" fontId="37" fillId="7" borderId="4" xfId="7" applyFont="1" applyFill="1" applyBorder="1" applyAlignment="1">
      <alignment horizontal="center" vertical="center" wrapText="1"/>
    </xf>
    <xf numFmtId="0" fontId="37" fillId="7" borderId="3" xfId="7"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xf numFmtId="0" fontId="5" fillId="2" borderId="1" xfId="0" applyFont="1" applyFill="1" applyBorder="1" applyAlignment="1">
      <alignment horizontal="left"/>
    </xf>
    <xf numFmtId="0" fontId="4" fillId="2" borderId="1" xfId="0" applyFont="1" applyFill="1" applyBorder="1" applyAlignment="1">
      <alignment horizontal="center" vertical="center"/>
    </xf>
    <xf numFmtId="0" fontId="4" fillId="2" borderId="1" xfId="0" applyFont="1" applyFill="1" applyBorder="1" applyAlignment="1">
      <alignment horizontal="center" wrapText="1"/>
    </xf>
    <xf numFmtId="0" fontId="5" fillId="2" borderId="2" xfId="0" applyFont="1" applyFill="1" applyBorder="1" applyAlignment="1">
      <alignment horizontal="left"/>
    </xf>
    <xf numFmtId="0" fontId="5" fillId="2" borderId="3" xfId="0" applyFont="1" applyFill="1" applyBorder="1" applyAlignment="1">
      <alignment horizontal="left"/>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2" borderId="2"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4" fillId="2" borderId="7" xfId="0" applyFont="1" applyFill="1" applyBorder="1" applyAlignment="1">
      <alignment horizontal="center"/>
    </xf>
    <xf numFmtId="0" fontId="4" fillId="2" borderId="6" xfId="0" applyFont="1" applyFill="1" applyBorder="1" applyAlignment="1">
      <alignment horizontal="center"/>
    </xf>
    <xf numFmtId="0" fontId="4" fillId="0" borderId="1"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9" xfId="0" applyFont="1" applyFill="1" applyBorder="1" applyAlignment="1">
      <alignment horizontal="center"/>
    </xf>
    <xf numFmtId="0" fontId="4" fillId="2" borderId="11" xfId="0" applyFont="1" applyFill="1" applyBorder="1" applyAlignment="1">
      <alignment horizontal="center"/>
    </xf>
    <xf numFmtId="0" fontId="25" fillId="3" borderId="1" xfId="0" applyFont="1" applyFill="1" applyBorder="1" applyAlignment="1">
      <alignment horizontal="center" vertical="center" wrapText="1"/>
    </xf>
    <xf numFmtId="0" fontId="21" fillId="0" borderId="2" xfId="0" applyFont="1" applyBorder="1" applyAlignment="1">
      <alignment horizontal="left" wrapText="1"/>
    </xf>
    <xf numFmtId="0" fontId="21" fillId="0" borderId="4" xfId="0" applyFont="1" applyBorder="1" applyAlignment="1">
      <alignment horizontal="left" wrapText="1"/>
    </xf>
    <xf numFmtId="0" fontId="21" fillId="0" borderId="3" xfId="0" applyFont="1" applyBorder="1" applyAlignment="1">
      <alignment horizontal="left" wrapText="1"/>
    </xf>
    <xf numFmtId="0" fontId="21" fillId="0" borderId="1" xfId="0" applyFont="1" applyBorder="1" applyAlignment="1">
      <alignment horizontal="left" vertical="center" wrapText="1"/>
    </xf>
    <xf numFmtId="0" fontId="15"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43"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165" fontId="29" fillId="2" borderId="7" xfId="0" applyNumberFormat="1" applyFont="1" applyFill="1" applyBorder="1" applyAlignment="1">
      <alignment horizontal="center" vertical="center"/>
    </xf>
    <xf numFmtId="165" fontId="29" fillId="2" borderId="8" xfId="0" applyNumberFormat="1" applyFont="1" applyFill="1" applyBorder="1" applyAlignment="1">
      <alignment horizontal="center" vertical="center"/>
    </xf>
    <xf numFmtId="165" fontId="29" fillId="2" borderId="6" xfId="0" applyNumberFormat="1" applyFont="1" applyFill="1" applyBorder="1" applyAlignment="1">
      <alignment horizontal="center" vertical="center"/>
    </xf>
    <xf numFmtId="165" fontId="29" fillId="0" borderId="7" xfId="0" applyNumberFormat="1" applyFont="1" applyBorder="1" applyAlignment="1">
      <alignment horizontal="center" vertical="center" wrapText="1"/>
    </xf>
    <xf numFmtId="165" fontId="29" fillId="0" borderId="8" xfId="0" applyNumberFormat="1" applyFont="1" applyBorder="1" applyAlignment="1">
      <alignment horizontal="center" vertical="center" wrapText="1"/>
    </xf>
    <xf numFmtId="165" fontId="29" fillId="0" borderId="6" xfId="0" applyNumberFormat="1" applyFont="1" applyBorder="1" applyAlignment="1">
      <alignment horizontal="center" vertical="center" wrapText="1"/>
    </xf>
  </cellXfs>
  <cellStyles count="30">
    <cellStyle name="Comma 2" xfId="11" xr:uid="{9687B515-3AE0-432B-8668-FD072983A956}"/>
    <cellStyle name="Comma 2 2" xfId="22" xr:uid="{8AF15D87-70C1-4ACF-9323-30B6EEA344B2}"/>
    <cellStyle name="Currency 2" xfId="18" xr:uid="{A372E069-D8D6-4C1C-884D-8B8344BE07C8}"/>
    <cellStyle name="Normal 10 4 3" xfId="28" xr:uid="{1FCF5FE7-0FF0-4C30-8871-932B3DF7196A}"/>
    <cellStyle name="Normal 2" xfId="1" xr:uid="{00000000-0005-0000-0000-000001000000}"/>
    <cellStyle name="Normal 2 2" xfId="20" xr:uid="{B6E472A1-E0ED-417D-B46A-83BA1B34E58E}"/>
    <cellStyle name="Normal 2 2 12" xfId="19" xr:uid="{E0F0116A-9524-4750-957A-3D7FF4EF0091}"/>
    <cellStyle name="Normal 2 2 4" xfId="21" xr:uid="{4A0615F4-6EE2-45F3-AF41-BAC46F7E2BDB}"/>
    <cellStyle name="Normal 2 3" xfId="25" xr:uid="{F9CC02BB-DEBE-438B-811C-6C456C44B131}"/>
    <cellStyle name="Normal 3" xfId="5" xr:uid="{138940C9-882B-4E77-B1D8-83F96E620638}"/>
    <cellStyle name="Normal 3 2" xfId="2" xr:uid="{3E342527-62E3-4617-85E0-29B5359C1F0E}"/>
    <cellStyle name="Normal 3 2 2" xfId="3" xr:uid="{DC35D08F-E250-4446-A1C5-34BD45ED22F2}"/>
    <cellStyle name="Normal 3 2 2 2" xfId="7" xr:uid="{4E6C8CA2-2CE7-49DE-AFA7-D02B6B405BF2}"/>
    <cellStyle name="Normal 3 2 2 2 3" xfId="29" xr:uid="{2381C3FD-A7A3-4767-A7F9-2A17076B8270}"/>
    <cellStyle name="Normal 3 2 2 3" xfId="9" xr:uid="{F60F3919-13A7-4966-89C5-16A742898A29}"/>
    <cellStyle name="Normal 3 2 3" xfId="13" xr:uid="{D72FFD22-A52B-4956-8CDD-44EEA0E222F5}"/>
    <cellStyle name="Normal 3 2 4" xfId="15" xr:uid="{186726B3-CFA3-4BBD-B1AD-0DC59C14DDC0}"/>
    <cellStyle name="Normal 3 2 4 3" xfId="6" xr:uid="{A90F1366-1F11-404D-9262-A96C64BD649F}"/>
    <cellStyle name="Normal 3 2 4 3 2" xfId="17" xr:uid="{CADC80B7-3893-468C-8C5A-7938966F3B23}"/>
    <cellStyle name="Normal 3 2 4 3 3" xfId="10" xr:uid="{CF4B6C6E-81AF-4E2F-80B8-5FB86203EB8C}"/>
    <cellStyle name="Normal 3 2 4 3 4" xfId="24" xr:uid="{00713277-6449-485B-960D-5AEEE09351BE}"/>
    <cellStyle name="Normal 3 2 5" xfId="8" xr:uid="{0283C117-7987-4956-A0E3-A21E2BF9B9F3}"/>
    <cellStyle name="Normal 3 3 2 2" xfId="23" xr:uid="{2AEACE1D-78E6-431F-A8BC-81CDA3131623}"/>
    <cellStyle name="Normal 4" xfId="16" xr:uid="{2265A945-CF6C-4136-8A39-BA8CD7A44444}"/>
    <cellStyle name="Normal 4 2" xfId="26" xr:uid="{7B50B949-99B4-4BFC-93E7-73AEB4D19E22}"/>
    <cellStyle name="Normal 6" xfId="4" xr:uid="{F791FAE6-8D86-4D3E-B478-05243DA16094}"/>
    <cellStyle name="Normal 7" xfId="27" xr:uid="{340E0670-3D15-4B63-8190-6C9E4512E73F}"/>
    <cellStyle name="Parasts" xfId="0" builtinId="0"/>
    <cellStyle name="Parasts 2" xfId="12" xr:uid="{1A255EF2-F41B-4F5B-94B4-8F4C6934F479}"/>
    <cellStyle name="Valūta 2" xfId="14" xr:uid="{B8AC8F65-F0B8-4162-A805-127AA8EE92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
  <sheetViews>
    <sheetView zoomScale="90" zoomScaleNormal="90" workbookViewId="0">
      <pane xSplit="2" ySplit="4" topLeftCell="C6" activePane="bottomRight" state="frozen"/>
      <selection pane="topRight" activeCell="C1" sqref="C1"/>
      <selection pane="bottomLeft" activeCell="A4" sqref="A4"/>
      <selection pane="bottomRight" activeCell="B1" sqref="B1"/>
    </sheetView>
  </sheetViews>
  <sheetFormatPr defaultRowHeight="14.4" x14ac:dyDescent="0.3"/>
  <cols>
    <col min="1" max="1" width="9.109375" style="13"/>
    <col min="2" max="2" width="121" style="3" customWidth="1"/>
    <col min="3" max="12" width="43.109375" customWidth="1"/>
  </cols>
  <sheetData>
    <row r="1" spans="1:12" ht="78" customHeight="1" x14ac:dyDescent="0.3">
      <c r="B1" s="136" t="s">
        <v>578</v>
      </c>
    </row>
    <row r="2" spans="1:12" ht="15.75" customHeight="1" x14ac:dyDescent="0.3">
      <c r="A2" s="150" t="s">
        <v>1</v>
      </c>
      <c r="B2" s="151" t="s">
        <v>108</v>
      </c>
      <c r="C2" s="1"/>
      <c r="D2" s="1"/>
      <c r="E2" s="1"/>
      <c r="F2" s="1"/>
      <c r="G2" s="1"/>
      <c r="H2" s="1"/>
      <c r="I2" s="1"/>
      <c r="J2" s="1"/>
      <c r="K2" s="1"/>
      <c r="L2" s="1"/>
    </row>
    <row r="3" spans="1:12" ht="27.6" x14ac:dyDescent="0.3">
      <c r="A3" s="150"/>
      <c r="B3" s="151"/>
      <c r="C3" s="100" t="s">
        <v>122</v>
      </c>
      <c r="D3" s="100" t="s">
        <v>148</v>
      </c>
      <c r="E3" s="100" t="s">
        <v>388</v>
      </c>
      <c r="F3" s="100" t="s">
        <v>386</v>
      </c>
      <c r="G3" s="100" t="s">
        <v>185</v>
      </c>
      <c r="H3" s="100" t="s">
        <v>187</v>
      </c>
      <c r="I3" s="100" t="s">
        <v>395</v>
      </c>
      <c r="J3" s="100" t="s">
        <v>444</v>
      </c>
      <c r="K3" s="100" t="s">
        <v>529</v>
      </c>
      <c r="L3" s="100" t="s">
        <v>455</v>
      </c>
    </row>
    <row r="4" spans="1:12" ht="20.399999999999999" customHeight="1" x14ac:dyDescent="0.3">
      <c r="A4" s="39" t="s">
        <v>2</v>
      </c>
      <c r="B4" s="40" t="s">
        <v>2</v>
      </c>
      <c r="C4" s="101" t="s">
        <v>528</v>
      </c>
      <c r="D4" s="101" t="s">
        <v>528</v>
      </c>
      <c r="E4" s="101" t="s">
        <v>528</v>
      </c>
      <c r="F4" s="101" t="s">
        <v>528</v>
      </c>
      <c r="G4" s="101" t="s">
        <v>528</v>
      </c>
      <c r="H4" s="101" t="s">
        <v>528</v>
      </c>
      <c r="I4" s="101" t="s">
        <v>528</v>
      </c>
      <c r="J4" s="101" t="s">
        <v>528</v>
      </c>
      <c r="K4" s="101" t="s">
        <v>528</v>
      </c>
      <c r="L4" s="101" t="s">
        <v>528</v>
      </c>
    </row>
    <row r="5" spans="1:12" hidden="1" x14ac:dyDescent="0.3">
      <c r="A5" s="152" t="s">
        <v>5</v>
      </c>
      <c r="B5" s="153"/>
      <c r="C5" s="97"/>
      <c r="D5" s="97"/>
      <c r="E5" s="97"/>
      <c r="F5" s="97"/>
      <c r="G5" s="97"/>
      <c r="H5" s="97"/>
      <c r="I5" s="97"/>
      <c r="J5" s="97"/>
      <c r="K5" s="97"/>
      <c r="L5" s="97"/>
    </row>
    <row r="6" spans="1:12" ht="28.2" x14ac:dyDescent="0.3">
      <c r="A6" s="4">
        <v>1</v>
      </c>
      <c r="B6" s="5" t="s">
        <v>98</v>
      </c>
      <c r="C6" s="6"/>
      <c r="D6" s="6"/>
      <c r="E6" s="6"/>
      <c r="F6" s="6"/>
      <c r="G6" s="6"/>
      <c r="H6" s="6"/>
      <c r="I6" s="6"/>
      <c r="J6" s="6"/>
      <c r="K6" s="6"/>
      <c r="L6" s="6"/>
    </row>
    <row r="7" spans="1:12" x14ac:dyDescent="0.3">
      <c r="A7" s="4">
        <v>2</v>
      </c>
      <c r="B7" s="5" t="s">
        <v>6</v>
      </c>
      <c r="C7" s="6"/>
      <c r="D7" s="6"/>
      <c r="E7" s="6"/>
      <c r="F7" s="6"/>
      <c r="G7" s="6"/>
      <c r="H7" s="6"/>
      <c r="I7" s="6"/>
      <c r="J7" s="6"/>
      <c r="K7" s="6"/>
      <c r="L7" s="6"/>
    </row>
    <row r="8" spans="1:12" x14ac:dyDescent="0.3">
      <c r="A8" s="4">
        <v>3</v>
      </c>
      <c r="B8" s="5" t="s">
        <v>7</v>
      </c>
      <c r="C8" s="6"/>
      <c r="D8" s="6"/>
      <c r="E8" s="6"/>
      <c r="F8" s="6"/>
      <c r="G8" s="6"/>
      <c r="H8" s="6"/>
      <c r="I8" s="6"/>
      <c r="J8" s="6"/>
      <c r="K8" s="6"/>
      <c r="L8" s="6"/>
    </row>
    <row r="9" spans="1:12" ht="63" customHeight="1" x14ac:dyDescent="0.3">
      <c r="A9" s="4">
        <v>4</v>
      </c>
      <c r="B9" s="5" t="s">
        <v>51</v>
      </c>
      <c r="C9" s="6"/>
      <c r="D9" s="6"/>
      <c r="E9" s="6"/>
      <c r="F9" s="6"/>
      <c r="G9" s="6"/>
      <c r="H9" s="6"/>
      <c r="I9" s="6"/>
      <c r="J9" s="6"/>
      <c r="K9" s="6"/>
      <c r="L9" s="6"/>
    </row>
    <row r="10" spans="1:12" ht="55.8" x14ac:dyDescent="0.3">
      <c r="A10" s="4">
        <v>5</v>
      </c>
      <c r="B10" s="14" t="s">
        <v>34</v>
      </c>
      <c r="C10" s="6"/>
      <c r="D10" s="6"/>
      <c r="E10" s="6"/>
      <c r="F10" s="6"/>
      <c r="G10" s="6"/>
      <c r="H10" s="6"/>
      <c r="I10" s="6"/>
      <c r="J10" s="6"/>
      <c r="K10" s="6"/>
      <c r="L10" s="6"/>
    </row>
    <row r="11" spans="1:12" ht="27.6" x14ac:dyDescent="0.3">
      <c r="A11" s="4">
        <v>6</v>
      </c>
      <c r="B11" s="15" t="s">
        <v>104</v>
      </c>
      <c r="C11" s="98" t="s">
        <v>99</v>
      </c>
      <c r="D11" s="98" t="s">
        <v>99</v>
      </c>
      <c r="E11" s="98" t="s">
        <v>99</v>
      </c>
      <c r="F11" s="98" t="s">
        <v>99</v>
      </c>
      <c r="G11" s="98" t="s">
        <v>99</v>
      </c>
      <c r="H11" s="98" t="s">
        <v>99</v>
      </c>
      <c r="I11" s="98" t="s">
        <v>99</v>
      </c>
      <c r="J11" s="98" t="s">
        <v>99</v>
      </c>
      <c r="K11" s="98" t="s">
        <v>99</v>
      </c>
      <c r="L11" s="98" t="s">
        <v>99</v>
      </c>
    </row>
    <row r="12" spans="1:12" x14ac:dyDescent="0.3">
      <c r="A12" s="149" t="s">
        <v>8</v>
      </c>
      <c r="B12" s="149"/>
      <c r="C12" s="100"/>
      <c r="D12" s="100"/>
      <c r="E12" s="100"/>
      <c r="F12" s="100"/>
      <c r="G12" s="100"/>
      <c r="H12" s="100"/>
      <c r="I12" s="100"/>
      <c r="J12" s="100"/>
      <c r="K12" s="100"/>
      <c r="L12" s="100"/>
    </row>
    <row r="13" spans="1:12" ht="28.2" x14ac:dyDescent="0.3">
      <c r="A13" s="4">
        <v>7</v>
      </c>
      <c r="B13" s="5" t="s">
        <v>70</v>
      </c>
      <c r="C13" s="154" t="s">
        <v>97</v>
      </c>
      <c r="D13" s="154" t="s">
        <v>97</v>
      </c>
      <c r="E13" s="154" t="s">
        <v>97</v>
      </c>
      <c r="F13" s="154" t="s">
        <v>97</v>
      </c>
      <c r="G13" s="154" t="s">
        <v>97</v>
      </c>
      <c r="H13" s="154" t="s">
        <v>97</v>
      </c>
      <c r="I13" s="154" t="s">
        <v>97</v>
      </c>
      <c r="J13" s="154" t="s">
        <v>97</v>
      </c>
      <c r="K13" s="154" t="s">
        <v>97</v>
      </c>
      <c r="L13" s="154" t="s">
        <v>97</v>
      </c>
    </row>
    <row r="14" spans="1:12" ht="15" customHeight="1" x14ac:dyDescent="0.3">
      <c r="A14" s="4">
        <v>8</v>
      </c>
      <c r="B14" s="14" t="s">
        <v>55</v>
      </c>
      <c r="C14" s="154"/>
      <c r="D14" s="154"/>
      <c r="E14" s="154"/>
      <c r="F14" s="154"/>
      <c r="G14" s="154"/>
      <c r="H14" s="154"/>
      <c r="I14" s="154"/>
      <c r="J14" s="154"/>
      <c r="K14" s="154"/>
      <c r="L14" s="154"/>
    </row>
    <row r="15" spans="1:12" ht="28.2" x14ac:dyDescent="0.3">
      <c r="A15" s="4">
        <v>9</v>
      </c>
      <c r="B15" s="14" t="s">
        <v>36</v>
      </c>
      <c r="C15" s="154"/>
      <c r="D15" s="154"/>
      <c r="E15" s="154"/>
      <c r="F15" s="154"/>
      <c r="G15" s="154"/>
      <c r="H15" s="154"/>
      <c r="I15" s="154"/>
      <c r="J15" s="154"/>
      <c r="K15" s="154"/>
      <c r="L15" s="154"/>
    </row>
    <row r="16" spans="1:12" x14ac:dyDescent="0.3">
      <c r="A16" s="4">
        <v>10</v>
      </c>
      <c r="B16" s="5" t="s">
        <v>9</v>
      </c>
      <c r="C16" s="154"/>
      <c r="D16" s="154"/>
      <c r="E16" s="154"/>
      <c r="F16" s="154"/>
      <c r="G16" s="154"/>
      <c r="H16" s="154"/>
      <c r="I16" s="154"/>
      <c r="J16" s="154"/>
      <c r="K16" s="154"/>
      <c r="L16" s="154"/>
    </row>
    <row r="17" spans="1:12" x14ac:dyDescent="0.3">
      <c r="A17" s="4">
        <v>11</v>
      </c>
      <c r="B17" s="14" t="s">
        <v>105</v>
      </c>
      <c r="C17" s="154"/>
      <c r="D17" s="154"/>
      <c r="E17" s="154"/>
      <c r="F17" s="154"/>
      <c r="G17" s="154"/>
      <c r="H17" s="154"/>
      <c r="I17" s="154"/>
      <c r="J17" s="154"/>
      <c r="K17" s="154"/>
      <c r="L17" s="154"/>
    </row>
    <row r="18" spans="1:12" x14ac:dyDescent="0.3">
      <c r="A18" s="4">
        <v>12</v>
      </c>
      <c r="B18" s="5" t="s">
        <v>103</v>
      </c>
      <c r="C18" s="55" t="s">
        <v>56</v>
      </c>
      <c r="D18" s="55" t="s">
        <v>56</v>
      </c>
      <c r="E18" s="55" t="s">
        <v>56</v>
      </c>
      <c r="F18" s="55" t="s">
        <v>56</v>
      </c>
      <c r="G18" s="55" t="s">
        <v>56</v>
      </c>
      <c r="H18" s="55" t="s">
        <v>56</v>
      </c>
      <c r="I18" s="55" t="s">
        <v>56</v>
      </c>
      <c r="J18" s="55" t="s">
        <v>56</v>
      </c>
      <c r="K18" s="55" t="s">
        <v>56</v>
      </c>
      <c r="L18" s="55" t="s">
        <v>56</v>
      </c>
    </row>
    <row r="19" spans="1:12" x14ac:dyDescent="0.3">
      <c r="A19" s="149" t="s">
        <v>35</v>
      </c>
      <c r="B19" s="149"/>
      <c r="C19" s="97"/>
      <c r="D19" s="97"/>
      <c r="E19" s="97"/>
      <c r="F19" s="97"/>
      <c r="G19" s="97"/>
      <c r="H19" s="97"/>
      <c r="I19" s="97"/>
      <c r="J19" s="97"/>
      <c r="K19" s="97"/>
      <c r="L19" s="97"/>
    </row>
    <row r="20" spans="1:12" ht="42" x14ac:dyDescent="0.3">
      <c r="A20" s="4">
        <v>13</v>
      </c>
      <c r="B20" s="5" t="s">
        <v>71</v>
      </c>
      <c r="C20" s="154" t="s">
        <v>97</v>
      </c>
      <c r="D20" s="154" t="s">
        <v>97</v>
      </c>
      <c r="E20" s="154" t="s">
        <v>97</v>
      </c>
      <c r="F20" s="154" t="s">
        <v>97</v>
      </c>
      <c r="G20" s="154" t="s">
        <v>97</v>
      </c>
      <c r="H20" s="154" t="s">
        <v>97</v>
      </c>
      <c r="I20" s="154" t="s">
        <v>97</v>
      </c>
      <c r="J20" s="154" t="s">
        <v>97</v>
      </c>
      <c r="K20" s="154" t="s">
        <v>97</v>
      </c>
      <c r="L20" s="154" t="s">
        <v>97</v>
      </c>
    </row>
    <row r="21" spans="1:12" ht="42" x14ac:dyDescent="0.3">
      <c r="A21" s="4">
        <v>14</v>
      </c>
      <c r="B21" s="5" t="s">
        <v>72</v>
      </c>
      <c r="C21" s="154"/>
      <c r="D21" s="154"/>
      <c r="E21" s="154"/>
      <c r="F21" s="154"/>
      <c r="G21" s="154"/>
      <c r="H21" s="154"/>
      <c r="I21" s="154"/>
      <c r="J21" s="154"/>
      <c r="K21" s="154"/>
      <c r="L21" s="154"/>
    </row>
    <row r="22" spans="1:12" ht="55.8" x14ac:dyDescent="0.3">
      <c r="A22" s="4">
        <v>15</v>
      </c>
      <c r="B22" s="5" t="s">
        <v>73</v>
      </c>
      <c r="C22" s="154"/>
      <c r="D22" s="154"/>
      <c r="E22" s="154"/>
      <c r="F22" s="154"/>
      <c r="G22" s="154"/>
      <c r="H22" s="154"/>
      <c r="I22" s="154"/>
      <c r="J22" s="154"/>
      <c r="K22" s="154"/>
      <c r="L22" s="154"/>
    </row>
    <row r="23" spans="1:12" x14ac:dyDescent="0.3">
      <c r="A23" s="149" t="s">
        <v>57</v>
      </c>
      <c r="B23" s="149"/>
      <c r="C23" s="97"/>
      <c r="D23" s="97"/>
      <c r="E23" s="97"/>
      <c r="F23" s="97"/>
      <c r="G23" s="97"/>
      <c r="H23" s="97"/>
      <c r="I23" s="97"/>
      <c r="J23" s="97"/>
      <c r="K23" s="97"/>
      <c r="L23" s="97"/>
    </row>
    <row r="24" spans="1:12" ht="15" customHeight="1" x14ac:dyDescent="0.3">
      <c r="A24" s="4">
        <v>16</v>
      </c>
      <c r="B24" s="5" t="s">
        <v>58</v>
      </c>
      <c r="C24" s="154" t="s">
        <v>59</v>
      </c>
      <c r="D24" s="154" t="s">
        <v>59</v>
      </c>
      <c r="E24" s="154" t="s">
        <v>59</v>
      </c>
      <c r="F24" s="154" t="s">
        <v>59</v>
      </c>
      <c r="G24" s="154" t="s">
        <v>59</v>
      </c>
      <c r="H24" s="154" t="s">
        <v>59</v>
      </c>
      <c r="I24" s="154" t="s">
        <v>59</v>
      </c>
      <c r="J24" s="154" t="s">
        <v>59</v>
      </c>
      <c r="K24" s="154" t="s">
        <v>59</v>
      </c>
      <c r="L24" s="154" t="s">
        <v>59</v>
      </c>
    </row>
    <row r="25" spans="1:12" ht="33.75" customHeight="1" x14ac:dyDescent="0.3">
      <c r="A25" s="4">
        <v>17</v>
      </c>
      <c r="B25" s="5" t="s">
        <v>60</v>
      </c>
      <c r="C25" s="154"/>
      <c r="D25" s="154"/>
      <c r="E25" s="154"/>
      <c r="F25" s="154"/>
      <c r="G25" s="154"/>
      <c r="H25" s="154"/>
      <c r="I25" s="154"/>
      <c r="J25" s="154"/>
      <c r="K25" s="154"/>
      <c r="L25" s="154"/>
    </row>
    <row r="26" spans="1:12" ht="28.2" x14ac:dyDescent="0.3">
      <c r="A26" s="4">
        <v>18</v>
      </c>
      <c r="B26" s="5" t="s">
        <v>106</v>
      </c>
      <c r="C26" s="154"/>
      <c r="D26" s="154"/>
      <c r="E26" s="154"/>
      <c r="F26" s="154"/>
      <c r="G26" s="154"/>
      <c r="H26" s="154"/>
      <c r="I26" s="154"/>
      <c r="J26" s="154"/>
      <c r="K26" s="154"/>
      <c r="L26" s="154"/>
    </row>
    <row r="27" spans="1:12" x14ac:dyDescent="0.3">
      <c r="A27" s="4">
        <v>19</v>
      </c>
      <c r="B27" s="3" t="s">
        <v>61</v>
      </c>
      <c r="C27" s="154"/>
      <c r="D27" s="154"/>
      <c r="E27" s="154"/>
      <c r="F27" s="154"/>
      <c r="G27" s="154"/>
      <c r="H27" s="154"/>
      <c r="I27" s="154"/>
      <c r="J27" s="154"/>
      <c r="K27" s="154"/>
      <c r="L27" s="154"/>
    </row>
    <row r="28" spans="1:12" ht="42" x14ac:dyDescent="0.3">
      <c r="A28" s="4">
        <v>20</v>
      </c>
      <c r="B28" s="5" t="s">
        <v>62</v>
      </c>
      <c r="C28" s="154"/>
      <c r="D28" s="154"/>
      <c r="E28" s="154"/>
      <c r="F28" s="154"/>
      <c r="G28" s="154"/>
      <c r="H28" s="154"/>
      <c r="I28" s="154"/>
      <c r="J28" s="154"/>
      <c r="K28" s="154"/>
      <c r="L28" s="154"/>
    </row>
    <row r="29" spans="1:12" ht="31.5" customHeight="1" x14ac:dyDescent="0.3">
      <c r="A29" s="4">
        <v>21</v>
      </c>
      <c r="B29" s="5" t="s">
        <v>63</v>
      </c>
      <c r="C29" s="154"/>
      <c r="D29" s="154"/>
      <c r="E29" s="154"/>
      <c r="F29" s="154"/>
      <c r="G29" s="154"/>
      <c r="H29" s="154"/>
      <c r="I29" s="154"/>
      <c r="J29" s="154"/>
      <c r="K29" s="154"/>
      <c r="L29" s="154"/>
    </row>
    <row r="30" spans="1:12" ht="28.2" x14ac:dyDescent="0.3">
      <c r="A30" s="4">
        <v>22</v>
      </c>
      <c r="B30" s="5" t="s">
        <v>64</v>
      </c>
      <c r="C30" s="154"/>
      <c r="D30" s="154"/>
      <c r="E30" s="154"/>
      <c r="F30" s="154"/>
      <c r="G30" s="154"/>
      <c r="H30" s="154"/>
      <c r="I30" s="154"/>
      <c r="J30" s="154"/>
      <c r="K30" s="154"/>
      <c r="L30" s="154"/>
    </row>
    <row r="31" spans="1:12" x14ac:dyDescent="0.3">
      <c r="A31" s="4">
        <v>23</v>
      </c>
      <c r="B31" s="5" t="s">
        <v>65</v>
      </c>
      <c r="C31" s="154"/>
      <c r="D31" s="154"/>
      <c r="E31" s="154"/>
      <c r="F31" s="154"/>
      <c r="G31" s="154"/>
      <c r="H31" s="154"/>
      <c r="I31" s="154"/>
      <c r="J31" s="154"/>
      <c r="K31" s="154"/>
      <c r="L31" s="154"/>
    </row>
    <row r="32" spans="1:12" x14ac:dyDescent="0.3">
      <c r="A32" s="4">
        <v>24</v>
      </c>
      <c r="B32" s="5" t="s">
        <v>66</v>
      </c>
      <c r="C32" s="154"/>
      <c r="D32" s="154"/>
      <c r="E32" s="154"/>
      <c r="F32" s="154"/>
      <c r="G32" s="154"/>
      <c r="H32" s="154"/>
      <c r="I32" s="154"/>
      <c r="J32" s="154"/>
      <c r="K32" s="154"/>
      <c r="L32" s="154"/>
    </row>
    <row r="33" spans="1:12" ht="42" x14ac:dyDescent="0.3">
      <c r="A33" s="4">
        <v>25</v>
      </c>
      <c r="B33" s="5" t="s">
        <v>67</v>
      </c>
      <c r="C33" s="154"/>
      <c r="D33" s="154"/>
      <c r="E33" s="154"/>
      <c r="F33" s="154"/>
      <c r="G33" s="154"/>
      <c r="H33" s="154"/>
      <c r="I33" s="154"/>
      <c r="J33" s="154"/>
      <c r="K33" s="154"/>
      <c r="L33" s="154"/>
    </row>
    <row r="34" spans="1:12" x14ac:dyDescent="0.3">
      <c r="A34" s="4">
        <v>26</v>
      </c>
      <c r="B34" s="14" t="s">
        <v>68</v>
      </c>
      <c r="C34" s="154"/>
      <c r="D34" s="154"/>
      <c r="E34" s="154"/>
      <c r="F34" s="154"/>
      <c r="G34" s="154"/>
      <c r="H34" s="154"/>
      <c r="I34" s="154"/>
      <c r="J34" s="154"/>
      <c r="K34" s="154"/>
      <c r="L34" s="154"/>
    </row>
    <row r="35" spans="1:12" x14ac:dyDescent="0.3">
      <c r="A35" s="4">
        <v>27</v>
      </c>
      <c r="B35" s="5" t="s">
        <v>69</v>
      </c>
      <c r="C35" s="154"/>
      <c r="D35" s="154"/>
      <c r="E35" s="154"/>
      <c r="F35" s="154"/>
      <c r="G35" s="154"/>
      <c r="H35" s="154"/>
      <c r="I35" s="154"/>
      <c r="J35" s="154"/>
      <c r="K35" s="154"/>
      <c r="L35" s="154"/>
    </row>
    <row r="36" spans="1:12" ht="28.2" x14ac:dyDescent="0.3">
      <c r="A36" s="4">
        <v>28</v>
      </c>
      <c r="B36" s="14" t="s">
        <v>120</v>
      </c>
      <c r="C36" s="154"/>
      <c r="D36" s="154"/>
      <c r="E36" s="154"/>
      <c r="F36" s="154"/>
      <c r="G36" s="154"/>
      <c r="H36" s="154"/>
      <c r="I36" s="154"/>
      <c r="J36" s="154"/>
      <c r="K36" s="154"/>
      <c r="L36" s="154"/>
    </row>
    <row r="37" spans="1:12" ht="28.2" x14ac:dyDescent="0.3">
      <c r="A37" s="4">
        <v>29</v>
      </c>
      <c r="B37" s="5" t="s">
        <v>119</v>
      </c>
      <c r="C37" s="154"/>
      <c r="D37" s="154"/>
      <c r="E37" s="154"/>
      <c r="F37" s="154"/>
      <c r="G37" s="154"/>
      <c r="H37" s="154"/>
      <c r="I37" s="154"/>
      <c r="J37" s="154"/>
      <c r="K37" s="154"/>
      <c r="L37" s="154"/>
    </row>
    <row r="38" spans="1:12" x14ac:dyDescent="0.3">
      <c r="A38" s="149" t="s">
        <v>12</v>
      </c>
      <c r="B38" s="149"/>
      <c r="C38" s="84"/>
      <c r="D38" s="84"/>
      <c r="E38" s="84"/>
      <c r="F38" s="84"/>
      <c r="G38" s="84"/>
      <c r="H38" s="84"/>
      <c r="I38" s="84"/>
      <c r="J38" s="84"/>
      <c r="K38" s="84"/>
      <c r="L38" s="84"/>
    </row>
    <row r="39" spans="1:12" x14ac:dyDescent="0.3">
      <c r="A39" s="4">
        <v>30</v>
      </c>
      <c r="B39" s="5" t="s">
        <v>10</v>
      </c>
      <c r="C39" s="155"/>
      <c r="D39" s="155"/>
      <c r="E39" s="155"/>
      <c r="F39" s="155"/>
      <c r="G39" s="155"/>
      <c r="H39" s="155"/>
      <c r="I39" s="155"/>
      <c r="J39" s="155"/>
      <c r="K39" s="155"/>
      <c r="L39" s="155"/>
    </row>
    <row r="40" spans="1:12" ht="28.2" x14ac:dyDescent="0.3">
      <c r="A40" s="4">
        <v>31</v>
      </c>
      <c r="B40" s="5" t="s">
        <v>11</v>
      </c>
      <c r="C40" s="155"/>
      <c r="D40" s="155"/>
      <c r="E40" s="155"/>
      <c r="F40" s="155"/>
      <c r="G40" s="155"/>
      <c r="H40" s="155"/>
      <c r="I40" s="155"/>
      <c r="J40" s="155"/>
      <c r="K40" s="155"/>
      <c r="L40" s="155"/>
    </row>
    <row r="41" spans="1:12" ht="36.6" customHeight="1" x14ac:dyDescent="0.3">
      <c r="A41" s="4">
        <v>32</v>
      </c>
      <c r="B41" s="76" t="s">
        <v>485</v>
      </c>
      <c r="C41" s="155"/>
      <c r="D41" s="155"/>
      <c r="E41" s="155"/>
      <c r="F41" s="155"/>
      <c r="G41" s="155"/>
      <c r="H41" s="155"/>
      <c r="I41" s="155"/>
      <c r="J41" s="155"/>
      <c r="K41" s="155"/>
      <c r="L41" s="155"/>
    </row>
    <row r="42" spans="1:12" x14ac:dyDescent="0.3">
      <c r="A42" s="4">
        <v>33</v>
      </c>
      <c r="B42" s="5" t="s">
        <v>324</v>
      </c>
      <c r="C42" s="155"/>
      <c r="D42" s="155"/>
      <c r="E42" s="155"/>
      <c r="F42" s="155"/>
      <c r="G42" s="155"/>
      <c r="H42" s="155"/>
      <c r="I42" s="155"/>
      <c r="J42" s="155"/>
      <c r="K42" s="155"/>
      <c r="L42" s="155"/>
    </row>
    <row r="43" spans="1:12" ht="28.2" x14ac:dyDescent="0.3">
      <c r="A43" s="4">
        <v>34</v>
      </c>
      <c r="B43" s="5" t="s">
        <v>121</v>
      </c>
      <c r="C43" s="155"/>
      <c r="D43" s="155"/>
      <c r="E43" s="155"/>
      <c r="F43" s="155"/>
      <c r="G43" s="155"/>
      <c r="H43" s="155"/>
      <c r="I43" s="155"/>
      <c r="J43" s="155"/>
      <c r="K43" s="155"/>
      <c r="L43" s="155"/>
    </row>
    <row r="45" spans="1:12" x14ac:dyDescent="0.3">
      <c r="A45" s="12"/>
      <c r="B45" s="3" t="s">
        <v>31</v>
      </c>
    </row>
    <row r="46" spans="1:12" x14ac:dyDescent="0.3">
      <c r="A46" s="12"/>
      <c r="B46" s="16" t="s">
        <v>37</v>
      </c>
    </row>
    <row r="47" spans="1:12" ht="42" x14ac:dyDescent="0.3">
      <c r="A47" s="12"/>
      <c r="B47" s="16" t="s">
        <v>38</v>
      </c>
    </row>
    <row r="48" spans="1:12" ht="28.2" x14ac:dyDescent="0.3">
      <c r="A48" s="12"/>
      <c r="B48" s="16" t="s">
        <v>107</v>
      </c>
      <c r="C48" s="2"/>
      <c r="D48" s="2"/>
      <c r="E48" s="2"/>
      <c r="F48" s="2"/>
      <c r="G48" s="2"/>
      <c r="H48" s="2"/>
      <c r="I48" s="2"/>
      <c r="J48" s="2"/>
      <c r="K48" s="2"/>
      <c r="L48" s="2"/>
    </row>
    <row r="49" spans="3:12" x14ac:dyDescent="0.3">
      <c r="C49" s="2"/>
      <c r="D49" s="2"/>
      <c r="E49" s="2"/>
      <c r="F49" s="2"/>
      <c r="G49" s="2"/>
      <c r="H49" s="2"/>
      <c r="I49" s="2"/>
      <c r="J49" s="2"/>
      <c r="K49" s="2"/>
      <c r="L49" s="2"/>
    </row>
    <row r="50" spans="3:12" x14ac:dyDescent="0.3">
      <c r="C50" s="2"/>
      <c r="D50" s="2"/>
      <c r="E50" s="2"/>
      <c r="F50" s="2"/>
      <c r="G50" s="2"/>
      <c r="H50" s="2"/>
      <c r="I50" s="2"/>
      <c r="J50" s="2"/>
      <c r="K50" s="2"/>
      <c r="L50" s="2"/>
    </row>
    <row r="51" spans="3:12" x14ac:dyDescent="0.3">
      <c r="C51" s="2"/>
      <c r="D51" s="2"/>
      <c r="E51" s="2"/>
      <c r="F51" s="2"/>
      <c r="G51" s="2"/>
      <c r="H51" s="2"/>
      <c r="I51" s="2"/>
      <c r="J51" s="2"/>
      <c r="K51" s="2"/>
      <c r="L51" s="2"/>
    </row>
  </sheetData>
  <mergeCells count="47">
    <mergeCell ref="K13:K17"/>
    <mergeCell ref="K20:K22"/>
    <mergeCell ref="K24:K37"/>
    <mergeCell ref="K39:K43"/>
    <mergeCell ref="L13:L17"/>
    <mergeCell ref="L20:L22"/>
    <mergeCell ref="L24:L37"/>
    <mergeCell ref="L39:L43"/>
    <mergeCell ref="I20:I22"/>
    <mergeCell ref="I24:I37"/>
    <mergeCell ref="I39:I43"/>
    <mergeCell ref="J13:J17"/>
    <mergeCell ref="J20:J22"/>
    <mergeCell ref="J24:J37"/>
    <mergeCell ref="J39:J43"/>
    <mergeCell ref="I13:I17"/>
    <mergeCell ref="H13:H17"/>
    <mergeCell ref="H20:H22"/>
    <mergeCell ref="H24:H37"/>
    <mergeCell ref="H39:H43"/>
    <mergeCell ref="G13:G17"/>
    <mergeCell ref="F13:F17"/>
    <mergeCell ref="F20:F22"/>
    <mergeCell ref="F24:F37"/>
    <mergeCell ref="F39:F43"/>
    <mergeCell ref="G20:G22"/>
    <mergeCell ref="G24:G37"/>
    <mergeCell ref="G39:G43"/>
    <mergeCell ref="C24:C37"/>
    <mergeCell ref="C39:C43"/>
    <mergeCell ref="D24:D37"/>
    <mergeCell ref="D39:D43"/>
    <mergeCell ref="E24:E37"/>
    <mergeCell ref="E39:E43"/>
    <mergeCell ref="C13:C17"/>
    <mergeCell ref="C20:C22"/>
    <mergeCell ref="D13:D17"/>
    <mergeCell ref="D20:D22"/>
    <mergeCell ref="E13:E17"/>
    <mergeCell ref="E20:E22"/>
    <mergeCell ref="A19:B19"/>
    <mergeCell ref="A38:B38"/>
    <mergeCell ref="A23:B23"/>
    <mergeCell ref="A2:A3"/>
    <mergeCell ref="B2:B3"/>
    <mergeCell ref="A5:B5"/>
    <mergeCell ref="A12:B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5CC2-93ED-4427-A418-1ABF778DE524}">
  <dimension ref="A1:D74"/>
  <sheetViews>
    <sheetView tabSelected="1" topLeftCell="A19" workbookViewId="0">
      <selection activeCell="B29" sqref="B29"/>
    </sheetView>
  </sheetViews>
  <sheetFormatPr defaultRowHeight="14.4" x14ac:dyDescent="0.3"/>
  <cols>
    <col min="1" max="1" width="11.33203125" bestFit="1" customWidth="1"/>
    <col min="2" max="2" width="117.6640625" bestFit="1" customWidth="1"/>
    <col min="3" max="3" width="13.109375" style="13" bestFit="1" customWidth="1"/>
    <col min="4" max="4" width="102.44140625" bestFit="1" customWidth="1"/>
  </cols>
  <sheetData>
    <row r="1" spans="1:4" x14ac:dyDescent="0.3">
      <c r="A1" s="139" t="s">
        <v>122</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6" t="s">
        <v>109</v>
      </c>
      <c r="B4" s="5" t="s">
        <v>138</v>
      </c>
      <c r="C4" s="146">
        <v>4</v>
      </c>
      <c r="D4" s="71"/>
    </row>
    <row r="5" spans="1:4" x14ac:dyDescent="0.3">
      <c r="A5" s="41" t="s">
        <v>75</v>
      </c>
      <c r="B5" s="43" t="s">
        <v>15</v>
      </c>
      <c r="C5" s="147"/>
      <c r="D5" s="1"/>
    </row>
    <row r="6" spans="1:4" x14ac:dyDescent="0.3">
      <c r="A6" s="42" t="s">
        <v>115</v>
      </c>
      <c r="B6" s="75" t="s">
        <v>125</v>
      </c>
      <c r="C6" s="147"/>
      <c r="D6" s="6"/>
    </row>
    <row r="7" spans="1:4" x14ac:dyDescent="0.3">
      <c r="A7" s="41" t="s">
        <v>76</v>
      </c>
      <c r="B7" s="43" t="s">
        <v>16</v>
      </c>
      <c r="C7" s="147"/>
      <c r="D7" s="1"/>
    </row>
    <row r="8" spans="1:4" ht="15" customHeight="1" x14ac:dyDescent="0.3">
      <c r="A8" s="42" t="s">
        <v>77</v>
      </c>
      <c r="B8" s="75" t="s">
        <v>330</v>
      </c>
      <c r="C8" s="147"/>
      <c r="D8" s="6"/>
    </row>
    <row r="9" spans="1:4" ht="15" customHeight="1" x14ac:dyDescent="0.3">
      <c r="A9" s="42" t="s">
        <v>78</v>
      </c>
      <c r="B9" s="75" t="s">
        <v>329</v>
      </c>
      <c r="C9" s="147"/>
      <c r="D9" s="6"/>
    </row>
    <row r="10" spans="1:4" ht="15" customHeight="1" x14ac:dyDescent="0.3">
      <c r="A10" s="42" t="s">
        <v>135</v>
      </c>
      <c r="B10" s="75" t="s">
        <v>326</v>
      </c>
      <c r="C10" s="147"/>
      <c r="D10" s="6"/>
    </row>
    <row r="11" spans="1:4" ht="15" customHeight="1" x14ac:dyDescent="0.3">
      <c r="A11" s="42" t="s">
        <v>79</v>
      </c>
      <c r="B11" s="75" t="s">
        <v>327</v>
      </c>
      <c r="C11" s="147"/>
      <c r="D11" s="6"/>
    </row>
    <row r="12" spans="1:4" ht="15" customHeight="1" x14ac:dyDescent="0.3">
      <c r="A12" s="42" t="s">
        <v>80</v>
      </c>
      <c r="B12" s="75" t="s">
        <v>328</v>
      </c>
      <c r="C12" s="147"/>
      <c r="D12" s="6"/>
    </row>
    <row r="13" spans="1:4" ht="45" customHeight="1" x14ac:dyDescent="0.3">
      <c r="A13" s="42" t="s">
        <v>81</v>
      </c>
      <c r="B13" s="75" t="s">
        <v>332</v>
      </c>
      <c r="C13" s="147"/>
      <c r="D13" s="6"/>
    </row>
    <row r="14" spans="1:4" ht="15" customHeight="1" x14ac:dyDescent="0.3">
      <c r="A14" s="42" t="s">
        <v>82</v>
      </c>
      <c r="B14" s="75" t="s">
        <v>331</v>
      </c>
      <c r="C14" s="147"/>
      <c r="D14" s="6"/>
    </row>
    <row r="15" spans="1:4" ht="15" customHeight="1" x14ac:dyDescent="0.3">
      <c r="A15" s="42" t="s">
        <v>83</v>
      </c>
      <c r="B15" s="75" t="s">
        <v>333</v>
      </c>
      <c r="C15" s="147"/>
      <c r="D15" s="6"/>
    </row>
    <row r="16" spans="1:4" x14ac:dyDescent="0.3">
      <c r="A16" s="42" t="s">
        <v>84</v>
      </c>
      <c r="B16" s="75" t="s">
        <v>530</v>
      </c>
      <c r="C16" s="147"/>
      <c r="D16" s="5"/>
    </row>
    <row r="17" spans="1:4" ht="15" customHeight="1" x14ac:dyDescent="0.3">
      <c r="A17" s="42" t="s">
        <v>85</v>
      </c>
      <c r="B17" s="75" t="s">
        <v>334</v>
      </c>
      <c r="C17" s="147"/>
      <c r="D17" s="6"/>
    </row>
    <row r="18" spans="1:4" ht="15" customHeight="1" x14ac:dyDescent="0.3">
      <c r="A18" s="42" t="s">
        <v>86</v>
      </c>
      <c r="B18" s="77" t="s">
        <v>346</v>
      </c>
      <c r="C18" s="147"/>
      <c r="D18" s="6"/>
    </row>
    <row r="19" spans="1:4" x14ac:dyDescent="0.3">
      <c r="A19" s="42" t="s">
        <v>136</v>
      </c>
      <c r="B19" s="77" t="s">
        <v>335</v>
      </c>
      <c r="C19" s="147"/>
      <c r="D19" s="6"/>
    </row>
    <row r="20" spans="1:4" ht="15" customHeight="1" x14ac:dyDescent="0.3">
      <c r="A20" s="42" t="s">
        <v>87</v>
      </c>
      <c r="B20" s="77" t="s">
        <v>342</v>
      </c>
      <c r="C20" s="147"/>
      <c r="D20" s="6"/>
    </row>
    <row r="21" spans="1:4" ht="15" customHeight="1" x14ac:dyDescent="0.3">
      <c r="A21" s="42" t="s">
        <v>348</v>
      </c>
      <c r="B21" s="77" t="s">
        <v>338</v>
      </c>
      <c r="C21" s="147"/>
      <c r="D21" s="6"/>
    </row>
    <row r="22" spans="1:4" x14ac:dyDescent="0.3">
      <c r="A22" s="42" t="s">
        <v>349</v>
      </c>
      <c r="B22" s="77" t="s">
        <v>341</v>
      </c>
      <c r="C22" s="147"/>
      <c r="D22" s="6"/>
    </row>
    <row r="23" spans="1:4" ht="27.6" x14ac:dyDescent="0.3">
      <c r="A23" s="42" t="s">
        <v>350</v>
      </c>
      <c r="B23" s="77" t="s">
        <v>575</v>
      </c>
      <c r="C23" s="147"/>
      <c r="D23" s="6"/>
    </row>
    <row r="24" spans="1:4" ht="15" customHeight="1" x14ac:dyDescent="0.3">
      <c r="A24" s="42" t="s">
        <v>351</v>
      </c>
      <c r="B24" s="77" t="s">
        <v>339</v>
      </c>
      <c r="C24" s="147"/>
      <c r="D24" s="6"/>
    </row>
    <row r="25" spans="1:4" ht="15" customHeight="1" x14ac:dyDescent="0.3">
      <c r="A25" s="42" t="s">
        <v>352</v>
      </c>
      <c r="B25" s="77" t="s">
        <v>340</v>
      </c>
      <c r="C25" s="147"/>
      <c r="D25" s="6"/>
    </row>
    <row r="26" spans="1:4" ht="15" customHeight="1" x14ac:dyDescent="0.3">
      <c r="A26" s="42" t="s">
        <v>353</v>
      </c>
      <c r="B26" s="77" t="s">
        <v>343</v>
      </c>
      <c r="C26" s="147"/>
      <c r="D26" s="6"/>
    </row>
    <row r="27" spans="1:4" x14ac:dyDescent="0.3">
      <c r="A27" s="42" t="s">
        <v>354</v>
      </c>
      <c r="B27" s="77" t="s">
        <v>336</v>
      </c>
      <c r="C27" s="147"/>
      <c r="D27" s="6"/>
    </row>
    <row r="28" spans="1:4" x14ac:dyDescent="0.3">
      <c r="A28" s="42" t="s">
        <v>355</v>
      </c>
      <c r="B28" s="77" t="s">
        <v>337</v>
      </c>
      <c r="C28" s="147"/>
      <c r="D28" s="6"/>
    </row>
    <row r="29" spans="1:4" x14ac:dyDescent="0.3">
      <c r="A29" s="42" t="s">
        <v>356</v>
      </c>
      <c r="B29" s="77" t="s">
        <v>579</v>
      </c>
      <c r="C29" s="147"/>
      <c r="D29" s="6"/>
    </row>
    <row r="30" spans="1:4" x14ac:dyDescent="0.3">
      <c r="A30" s="42" t="s">
        <v>357</v>
      </c>
      <c r="B30" s="77" t="s">
        <v>574</v>
      </c>
      <c r="C30" s="147"/>
      <c r="D30" s="6"/>
    </row>
    <row r="31" spans="1:4" ht="15" customHeight="1" x14ac:dyDescent="0.3">
      <c r="A31" s="42" t="s">
        <v>358</v>
      </c>
      <c r="B31" s="77" t="s">
        <v>344</v>
      </c>
      <c r="C31" s="147"/>
      <c r="D31" s="6"/>
    </row>
    <row r="32" spans="1:4" ht="15" customHeight="1" x14ac:dyDescent="0.3">
      <c r="A32" s="42" t="s">
        <v>359</v>
      </c>
      <c r="B32" s="77" t="s">
        <v>345</v>
      </c>
      <c r="C32" s="147"/>
      <c r="D32" s="6"/>
    </row>
    <row r="33" spans="1:4" x14ac:dyDescent="0.3">
      <c r="A33" s="42" t="s">
        <v>360</v>
      </c>
      <c r="B33" s="77" t="s">
        <v>347</v>
      </c>
      <c r="C33" s="147"/>
      <c r="D33" s="6"/>
    </row>
    <row r="34" spans="1:4" x14ac:dyDescent="0.3">
      <c r="A34" s="42" t="s">
        <v>361</v>
      </c>
      <c r="B34" s="76" t="s">
        <v>573</v>
      </c>
      <c r="C34" s="147"/>
      <c r="D34" s="6"/>
    </row>
    <row r="35" spans="1:4" ht="15" customHeight="1" x14ac:dyDescent="0.3">
      <c r="A35" s="42" t="s">
        <v>362</v>
      </c>
      <c r="B35" s="76" t="s">
        <v>364</v>
      </c>
      <c r="C35" s="147"/>
      <c r="D35" s="6"/>
    </row>
    <row r="36" spans="1:4" x14ac:dyDescent="0.3">
      <c r="A36" s="42" t="s">
        <v>363</v>
      </c>
      <c r="B36" s="75" t="s">
        <v>114</v>
      </c>
      <c r="C36" s="148"/>
      <c r="D36" s="6"/>
    </row>
    <row r="37" spans="1:4" ht="15" customHeight="1" x14ac:dyDescent="0.3">
      <c r="A37" s="41" t="s">
        <v>139</v>
      </c>
      <c r="B37" s="43" t="s">
        <v>366</v>
      </c>
      <c r="C37" s="68"/>
      <c r="D37" s="1"/>
    </row>
    <row r="38" spans="1:4" ht="15" customHeight="1" x14ac:dyDescent="0.3">
      <c r="A38" s="42" t="s">
        <v>140</v>
      </c>
      <c r="B38" s="75" t="s">
        <v>365</v>
      </c>
      <c r="C38" s="4">
        <v>5</v>
      </c>
      <c r="D38" s="7"/>
    </row>
    <row r="39" spans="1:4" ht="15" customHeight="1" x14ac:dyDescent="0.3">
      <c r="A39" s="42" t="s">
        <v>141</v>
      </c>
      <c r="B39" s="75" t="s">
        <v>146</v>
      </c>
      <c r="C39" s="4">
        <v>1</v>
      </c>
      <c r="D39" s="7"/>
    </row>
    <row r="40" spans="1:4" ht="15" customHeight="1" x14ac:dyDescent="0.3">
      <c r="A40" s="42" t="s">
        <v>142</v>
      </c>
      <c r="B40" s="75" t="s">
        <v>147</v>
      </c>
      <c r="C40" s="4">
        <v>1</v>
      </c>
      <c r="D40" s="7"/>
    </row>
    <row r="41" spans="1:4" ht="15" customHeight="1" x14ac:dyDescent="0.3">
      <c r="A41" s="42" t="s">
        <v>143</v>
      </c>
      <c r="B41" s="75" t="s">
        <v>367</v>
      </c>
      <c r="C41" s="4">
        <v>1</v>
      </c>
      <c r="D41" s="7"/>
    </row>
    <row r="42" spans="1:4" ht="15" customHeight="1" x14ac:dyDescent="0.3">
      <c r="A42" s="42" t="s">
        <v>144</v>
      </c>
      <c r="B42" s="75" t="s">
        <v>126</v>
      </c>
      <c r="C42" s="4">
        <v>1</v>
      </c>
      <c r="D42" s="7"/>
    </row>
    <row r="43" spans="1:4" ht="15" customHeight="1" x14ac:dyDescent="0.3">
      <c r="A43" s="42" t="s">
        <v>145</v>
      </c>
      <c r="B43" s="75" t="s">
        <v>127</v>
      </c>
      <c r="C43" s="4">
        <v>1</v>
      </c>
      <c r="D43" s="7"/>
    </row>
    <row r="44" spans="1:4" x14ac:dyDescent="0.3">
      <c r="A44" s="42" t="s">
        <v>368</v>
      </c>
      <c r="B44" s="77" t="s">
        <v>406</v>
      </c>
      <c r="C44" s="4">
        <v>20</v>
      </c>
      <c r="D44" s="7"/>
    </row>
    <row r="46" spans="1:4" ht="30" customHeight="1" x14ac:dyDescent="0.3">
      <c r="A46" s="141" t="s">
        <v>88</v>
      </c>
      <c r="B46" s="142"/>
      <c r="C46" s="143"/>
      <c r="D46" s="72" t="s">
        <v>89</v>
      </c>
    </row>
    <row r="47" spans="1:4" x14ac:dyDescent="0.3">
      <c r="A47" s="47" t="s">
        <v>90</v>
      </c>
      <c r="B47" s="56" t="s">
        <v>102</v>
      </c>
      <c r="C47" s="57"/>
      <c r="D47" s="46"/>
    </row>
    <row r="48" spans="1:4" x14ac:dyDescent="0.3">
      <c r="A48" s="47" t="s">
        <v>91</v>
      </c>
      <c r="B48" s="67" t="s">
        <v>101</v>
      </c>
      <c r="C48" s="57"/>
      <c r="D48" s="58"/>
    </row>
    <row r="49" spans="1:4" x14ac:dyDescent="0.3">
      <c r="A49" s="47"/>
      <c r="B49" s="66"/>
      <c r="C49" s="57"/>
      <c r="D49" s="65"/>
    </row>
    <row r="50" spans="1:4" x14ac:dyDescent="0.3">
      <c r="A50" s="59" t="s">
        <v>92</v>
      </c>
      <c r="B50" s="59" t="s">
        <v>93</v>
      </c>
      <c r="C50" s="60" t="s">
        <v>94</v>
      </c>
      <c r="D50" s="48"/>
    </row>
    <row r="51" spans="1:4" x14ac:dyDescent="0.3">
      <c r="A51" s="61" t="s">
        <v>95</v>
      </c>
      <c r="B51" s="62" t="s">
        <v>100</v>
      </c>
      <c r="C51" s="61">
        <v>90</v>
      </c>
      <c r="D51" s="49"/>
    </row>
    <row r="52" spans="1:4" x14ac:dyDescent="0.3">
      <c r="A52" s="61" t="s">
        <v>90</v>
      </c>
      <c r="B52" s="62" t="s">
        <v>549</v>
      </c>
      <c r="C52" s="61">
        <v>5</v>
      </c>
      <c r="D52" s="29"/>
    </row>
    <row r="53" spans="1:4" x14ac:dyDescent="0.3">
      <c r="A53" s="61" t="s">
        <v>91</v>
      </c>
      <c r="B53" s="15" t="s">
        <v>550</v>
      </c>
      <c r="C53" s="61">
        <v>5</v>
      </c>
      <c r="D53" s="29"/>
    </row>
    <row r="54" spans="1:4" x14ac:dyDescent="0.3">
      <c r="A54" s="61" t="s">
        <v>96</v>
      </c>
      <c r="B54" s="63" t="s">
        <v>281</v>
      </c>
      <c r="C54" s="61">
        <v>100</v>
      </c>
      <c r="D54" s="50"/>
    </row>
    <row r="55" spans="1:4" x14ac:dyDescent="0.3">
      <c r="A55" s="78"/>
      <c r="B55" s="79"/>
      <c r="C55" s="78"/>
      <c r="D55" s="50"/>
    </row>
    <row r="56" spans="1:4" x14ac:dyDescent="0.3">
      <c r="A56" s="53"/>
      <c r="B56" s="16"/>
      <c r="C56" s="54"/>
      <c r="D56" s="50"/>
    </row>
    <row r="57" spans="1:4" ht="15" customHeight="1" x14ac:dyDescent="0.3">
      <c r="A57" s="144" t="s">
        <v>110</v>
      </c>
      <c r="B57" s="144"/>
      <c r="C57" s="144"/>
      <c r="D57" s="50"/>
    </row>
    <row r="58" spans="1:4" x14ac:dyDescent="0.3">
      <c r="A58" s="145"/>
      <c r="B58" s="145"/>
      <c r="C58" s="145"/>
      <c r="D58" s="50"/>
    </row>
    <row r="59" spans="1:4" x14ac:dyDescent="0.3">
      <c r="A59" s="145"/>
      <c r="B59" s="145"/>
      <c r="C59" s="145"/>
      <c r="D59" s="50"/>
    </row>
    <row r="60" spans="1:4" x14ac:dyDescent="0.3">
      <c r="A60" s="145"/>
      <c r="B60" s="145"/>
      <c r="C60" s="145"/>
      <c r="D60" s="50"/>
    </row>
    <row r="61" spans="1:4" x14ac:dyDescent="0.3">
      <c r="A61" s="145"/>
      <c r="B61" s="145"/>
      <c r="C61" s="145"/>
      <c r="D61" s="50"/>
    </row>
    <row r="62" spans="1:4" x14ac:dyDescent="0.3">
      <c r="A62" s="145"/>
      <c r="B62" s="145"/>
      <c r="C62" s="145"/>
      <c r="D62" s="50"/>
    </row>
    <row r="63" spans="1:4" x14ac:dyDescent="0.3">
      <c r="A63" s="145"/>
      <c r="B63" s="145"/>
      <c r="C63" s="145"/>
      <c r="D63" s="50"/>
    </row>
    <row r="64" spans="1:4" x14ac:dyDescent="0.3">
      <c r="A64" s="145"/>
      <c r="B64" s="145"/>
      <c r="C64" s="145"/>
      <c r="D64" s="50"/>
    </row>
    <row r="65" spans="1:4" x14ac:dyDescent="0.3">
      <c r="A65" s="145"/>
      <c r="B65" s="145"/>
      <c r="C65" s="145"/>
      <c r="D65" s="50"/>
    </row>
    <row r="66" spans="1:4" x14ac:dyDescent="0.3">
      <c r="A66" s="145"/>
      <c r="B66" s="145"/>
      <c r="C66" s="145"/>
      <c r="D66" s="50"/>
    </row>
    <row r="67" spans="1:4" x14ac:dyDescent="0.3">
      <c r="A67" s="145"/>
      <c r="B67" s="145"/>
      <c r="C67" s="145"/>
      <c r="D67" s="50"/>
    </row>
    <row r="68" spans="1:4" x14ac:dyDescent="0.3">
      <c r="A68" s="145"/>
      <c r="B68" s="145"/>
      <c r="C68" s="145"/>
      <c r="D68" s="50"/>
    </row>
    <row r="69" spans="1:4" x14ac:dyDescent="0.3">
      <c r="A69" s="145"/>
      <c r="B69" s="145"/>
      <c r="C69" s="145"/>
      <c r="D69" s="50"/>
    </row>
    <row r="70" spans="1:4" x14ac:dyDescent="0.3">
      <c r="A70" s="145"/>
      <c r="B70" s="145"/>
      <c r="C70" s="145"/>
      <c r="D70" s="50"/>
    </row>
    <row r="71" spans="1:4" ht="0.75" customHeight="1" x14ac:dyDescent="0.3">
      <c r="A71" s="145"/>
      <c r="B71" s="145"/>
      <c r="C71" s="145"/>
      <c r="D71" s="50"/>
    </row>
    <row r="72" spans="1:4" ht="4.5" customHeight="1" x14ac:dyDescent="0.3">
      <c r="A72" s="145"/>
      <c r="B72" s="145"/>
      <c r="C72" s="145"/>
      <c r="D72" s="50"/>
    </row>
    <row r="73" spans="1:4" hidden="1" x14ac:dyDescent="0.3">
      <c r="A73" s="145"/>
      <c r="B73" s="145"/>
      <c r="C73" s="145"/>
      <c r="D73" s="50"/>
    </row>
    <row r="74" spans="1:4" ht="15" customHeight="1" x14ac:dyDescent="0.3">
      <c r="A74" s="64"/>
      <c r="B74" s="64"/>
      <c r="C74" s="64"/>
      <c r="D74" s="50"/>
    </row>
  </sheetData>
  <mergeCells count="5">
    <mergeCell ref="A1:C1"/>
    <mergeCell ref="D1:D2"/>
    <mergeCell ref="A46:C46"/>
    <mergeCell ref="A57:C73"/>
    <mergeCell ref="C4:C36"/>
  </mergeCells>
  <phoneticPr fontId="2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663E-3B63-49D9-A281-25E95684DFDA}">
  <dimension ref="A1:D50"/>
  <sheetViews>
    <sheetView workbookViewId="0">
      <selection activeCell="B28" sqref="B28:B29"/>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148</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73">
        <v>2</v>
      </c>
      <c r="B4" s="5" t="s">
        <v>149</v>
      </c>
      <c r="C4" s="146">
        <v>4</v>
      </c>
      <c r="D4" s="71"/>
    </row>
    <row r="5" spans="1:4" x14ac:dyDescent="0.3">
      <c r="A5" s="41" t="s">
        <v>111</v>
      </c>
      <c r="B5" s="43" t="s">
        <v>15</v>
      </c>
      <c r="C5" s="147"/>
      <c r="D5" s="1"/>
    </row>
    <row r="6" spans="1:4" x14ac:dyDescent="0.3">
      <c r="A6" s="42" t="s">
        <v>112</v>
      </c>
      <c r="B6" s="5" t="s">
        <v>130</v>
      </c>
      <c r="C6" s="147"/>
      <c r="D6" s="6"/>
    </row>
    <row r="7" spans="1:4" x14ac:dyDescent="0.3">
      <c r="A7" s="41" t="s">
        <v>113</v>
      </c>
      <c r="B7" s="43" t="s">
        <v>16</v>
      </c>
      <c r="C7" s="147"/>
      <c r="D7" s="1"/>
    </row>
    <row r="8" spans="1:4" x14ac:dyDescent="0.3">
      <c r="A8" s="42" t="s">
        <v>116</v>
      </c>
      <c r="B8" s="75" t="s">
        <v>128</v>
      </c>
      <c r="C8" s="147"/>
      <c r="D8" s="6"/>
    </row>
    <row r="9" spans="1:4" x14ac:dyDescent="0.3">
      <c r="A9" s="42" t="s">
        <v>117</v>
      </c>
      <c r="B9" s="75" t="s">
        <v>375</v>
      </c>
      <c r="C9" s="147"/>
      <c r="D9" s="6"/>
    </row>
    <row r="10" spans="1:4" x14ac:dyDescent="0.3">
      <c r="A10" s="42" t="s">
        <v>118</v>
      </c>
      <c r="B10" s="75" t="s">
        <v>369</v>
      </c>
      <c r="C10" s="147"/>
      <c r="D10" s="6"/>
    </row>
    <row r="11" spans="1:4" x14ac:dyDescent="0.3">
      <c r="A11" s="42" t="s">
        <v>150</v>
      </c>
      <c r="B11" s="75" t="s">
        <v>370</v>
      </c>
      <c r="C11" s="147"/>
      <c r="D11" s="6"/>
    </row>
    <row r="12" spans="1:4" x14ac:dyDescent="0.3">
      <c r="A12" s="42" t="s">
        <v>151</v>
      </c>
      <c r="B12" s="75" t="s">
        <v>171</v>
      </c>
      <c r="C12" s="147"/>
      <c r="D12" s="6"/>
    </row>
    <row r="13" spans="1:4" x14ac:dyDescent="0.3">
      <c r="A13" s="42" t="s">
        <v>152</v>
      </c>
      <c r="B13" s="75" t="s">
        <v>371</v>
      </c>
      <c r="C13" s="147"/>
      <c r="D13" s="6"/>
    </row>
    <row r="14" spans="1:4" x14ac:dyDescent="0.3">
      <c r="A14" s="42" t="s">
        <v>153</v>
      </c>
      <c r="B14" s="75" t="s">
        <v>372</v>
      </c>
      <c r="C14" s="147"/>
      <c r="D14" s="6"/>
    </row>
    <row r="15" spans="1:4" x14ac:dyDescent="0.3">
      <c r="A15" s="42" t="s">
        <v>154</v>
      </c>
      <c r="B15" s="75" t="s">
        <v>172</v>
      </c>
      <c r="C15" s="147"/>
      <c r="D15" s="6"/>
    </row>
    <row r="16" spans="1:4" x14ac:dyDescent="0.3">
      <c r="A16" s="42" t="s">
        <v>155</v>
      </c>
      <c r="B16" s="75" t="s">
        <v>158</v>
      </c>
      <c r="C16" s="147"/>
      <c r="D16" s="6"/>
    </row>
    <row r="17" spans="1:4" x14ac:dyDescent="0.3">
      <c r="A17" s="42" t="s">
        <v>156</v>
      </c>
      <c r="B17" s="75" t="s">
        <v>160</v>
      </c>
      <c r="C17" s="147"/>
      <c r="D17" s="6"/>
    </row>
    <row r="18" spans="1:4" x14ac:dyDescent="0.3">
      <c r="A18" s="42" t="s">
        <v>157</v>
      </c>
      <c r="B18" s="75" t="s">
        <v>126</v>
      </c>
      <c r="C18" s="147"/>
      <c r="D18" s="6"/>
    </row>
    <row r="19" spans="1:4" x14ac:dyDescent="0.3">
      <c r="A19" s="42" t="s">
        <v>373</v>
      </c>
      <c r="B19" s="75" t="s">
        <v>127</v>
      </c>
      <c r="C19" s="147"/>
      <c r="D19" s="6"/>
    </row>
    <row r="20" spans="1:4" x14ac:dyDescent="0.3">
      <c r="A20" s="42" t="s">
        <v>374</v>
      </c>
      <c r="B20" s="5" t="s">
        <v>114</v>
      </c>
      <c r="C20" s="148"/>
      <c r="D20" s="6"/>
    </row>
    <row r="22" spans="1:4" ht="28.2" x14ac:dyDescent="0.3">
      <c r="A22" s="141" t="s">
        <v>88</v>
      </c>
      <c r="B22" s="142"/>
      <c r="C22" s="143"/>
      <c r="D22" s="72" t="s">
        <v>89</v>
      </c>
    </row>
    <row r="23" spans="1:4" x14ac:dyDescent="0.3">
      <c r="A23" s="47" t="s">
        <v>90</v>
      </c>
      <c r="B23" s="56" t="s">
        <v>102</v>
      </c>
      <c r="C23" s="57"/>
      <c r="D23" s="46"/>
    </row>
    <row r="24" spans="1:4" x14ac:dyDescent="0.3">
      <c r="A24" s="47" t="s">
        <v>91</v>
      </c>
      <c r="B24" s="67" t="s">
        <v>101</v>
      </c>
      <c r="C24" s="57"/>
      <c r="D24" s="58"/>
    </row>
    <row r="25" spans="1:4" x14ac:dyDescent="0.3">
      <c r="A25" s="47"/>
      <c r="B25" s="66"/>
      <c r="C25" s="57"/>
      <c r="D25" s="65"/>
    </row>
    <row r="26" spans="1:4" x14ac:dyDescent="0.3">
      <c r="A26" s="59" t="s">
        <v>92</v>
      </c>
      <c r="B26" s="59" t="s">
        <v>93</v>
      </c>
      <c r="C26" s="60" t="s">
        <v>94</v>
      </c>
      <c r="D26" s="48"/>
    </row>
    <row r="27" spans="1:4" x14ac:dyDescent="0.3">
      <c r="A27" s="61" t="s">
        <v>95</v>
      </c>
      <c r="B27" s="62" t="s">
        <v>100</v>
      </c>
      <c r="C27" s="61">
        <v>90</v>
      </c>
      <c r="D27" s="49"/>
    </row>
    <row r="28" spans="1:4" x14ac:dyDescent="0.3">
      <c r="A28" s="61" t="s">
        <v>90</v>
      </c>
      <c r="B28" s="62" t="s">
        <v>549</v>
      </c>
      <c r="C28" s="61">
        <v>5</v>
      </c>
      <c r="D28" s="29"/>
    </row>
    <row r="29" spans="1:4" x14ac:dyDescent="0.3">
      <c r="A29" s="61" t="s">
        <v>91</v>
      </c>
      <c r="B29" s="15" t="s">
        <v>550</v>
      </c>
      <c r="C29" s="61">
        <v>5</v>
      </c>
      <c r="D29" s="29"/>
    </row>
    <row r="30" spans="1:4" x14ac:dyDescent="0.3">
      <c r="A30" s="61" t="s">
        <v>96</v>
      </c>
      <c r="B30" s="63" t="s">
        <v>281</v>
      </c>
      <c r="C30" s="61">
        <v>100</v>
      </c>
      <c r="D30" s="50"/>
    </row>
    <row r="31" spans="1:4" x14ac:dyDescent="0.3">
      <c r="A31" s="51"/>
      <c r="B31" s="52"/>
      <c r="C31" s="51"/>
      <c r="D31" s="50"/>
    </row>
    <row r="32" spans="1:4" x14ac:dyDescent="0.3">
      <c r="A32" s="53"/>
      <c r="B32" s="16"/>
      <c r="C32" s="54"/>
      <c r="D32" s="50"/>
    </row>
    <row r="33" spans="1:4" x14ac:dyDescent="0.3">
      <c r="A33" s="144" t="s">
        <v>110</v>
      </c>
      <c r="B33" s="144"/>
      <c r="C33" s="144"/>
      <c r="D33" s="50"/>
    </row>
    <row r="34" spans="1:4" x14ac:dyDescent="0.3">
      <c r="A34" s="145"/>
      <c r="B34" s="145"/>
      <c r="C34" s="145"/>
      <c r="D34" s="50"/>
    </row>
    <row r="35" spans="1:4" x14ac:dyDescent="0.3">
      <c r="A35" s="145"/>
      <c r="B35" s="145"/>
      <c r="C35" s="145"/>
      <c r="D35" s="50"/>
    </row>
    <row r="36" spans="1:4" x14ac:dyDescent="0.3">
      <c r="A36" s="145"/>
      <c r="B36" s="145"/>
      <c r="C36" s="145"/>
      <c r="D36" s="50"/>
    </row>
    <row r="37" spans="1:4" x14ac:dyDescent="0.3">
      <c r="A37" s="145"/>
      <c r="B37" s="145"/>
      <c r="C37" s="145"/>
      <c r="D37" s="50"/>
    </row>
    <row r="38" spans="1:4" x14ac:dyDescent="0.3">
      <c r="A38" s="145"/>
      <c r="B38" s="145"/>
      <c r="C38" s="145"/>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145"/>
      <c r="B44" s="145"/>
      <c r="C44" s="145"/>
      <c r="D44" s="50"/>
    </row>
    <row r="45" spans="1:4" x14ac:dyDescent="0.3">
      <c r="A45" s="145"/>
      <c r="B45" s="145"/>
      <c r="C45" s="145"/>
      <c r="D45" s="50"/>
    </row>
    <row r="46" spans="1:4" x14ac:dyDescent="0.3">
      <c r="A46" s="145"/>
      <c r="B46" s="145"/>
      <c r="C46" s="145"/>
      <c r="D46" s="50"/>
    </row>
    <row r="47" spans="1:4" x14ac:dyDescent="0.3">
      <c r="A47" s="145"/>
      <c r="B47" s="145"/>
      <c r="C47" s="145"/>
      <c r="D47" s="50"/>
    </row>
    <row r="48" spans="1:4" x14ac:dyDescent="0.3">
      <c r="A48" s="145"/>
      <c r="B48" s="145"/>
      <c r="C48" s="145"/>
      <c r="D48" s="50"/>
    </row>
    <row r="49" spans="1:4" x14ac:dyDescent="0.3">
      <c r="A49" s="145"/>
      <c r="B49" s="145"/>
      <c r="C49" s="145"/>
      <c r="D49" s="50"/>
    </row>
    <row r="50" spans="1:4" x14ac:dyDescent="0.3">
      <c r="A50" s="64"/>
      <c r="B50" s="64"/>
      <c r="C50" s="64"/>
      <c r="D50" s="50"/>
    </row>
  </sheetData>
  <mergeCells count="5">
    <mergeCell ref="A1:C1"/>
    <mergeCell ref="D1:D2"/>
    <mergeCell ref="A22:C22"/>
    <mergeCell ref="A33:C49"/>
    <mergeCell ref="C4:C20"/>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6DDBB-E158-4097-97AE-951AC2DA5701}">
  <dimension ref="A1:D46"/>
  <sheetViews>
    <sheetView workbookViewId="0">
      <selection activeCell="B24" sqref="B24:B25"/>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388</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73">
        <v>3</v>
      </c>
      <c r="B4" s="5" t="s">
        <v>389</v>
      </c>
      <c r="C4" s="146">
        <v>4</v>
      </c>
      <c r="D4" s="71"/>
    </row>
    <row r="5" spans="1:4" x14ac:dyDescent="0.3">
      <c r="A5" s="41" t="s">
        <v>161</v>
      </c>
      <c r="B5" s="43" t="s">
        <v>15</v>
      </c>
      <c r="C5" s="147"/>
      <c r="D5" s="1"/>
    </row>
    <row r="6" spans="1:4" x14ac:dyDescent="0.3">
      <c r="A6" s="42" t="s">
        <v>162</v>
      </c>
      <c r="B6" s="5" t="s">
        <v>159</v>
      </c>
      <c r="C6" s="147"/>
      <c r="D6" s="6"/>
    </row>
    <row r="7" spans="1:4" x14ac:dyDescent="0.3">
      <c r="A7" s="41" t="s">
        <v>163</v>
      </c>
      <c r="B7" s="43" t="s">
        <v>16</v>
      </c>
      <c r="C7" s="147"/>
      <c r="D7" s="1"/>
    </row>
    <row r="8" spans="1:4" x14ac:dyDescent="0.3">
      <c r="A8" s="42" t="s">
        <v>164</v>
      </c>
      <c r="B8" s="75" t="s">
        <v>376</v>
      </c>
      <c r="C8" s="147"/>
      <c r="D8" s="6"/>
    </row>
    <row r="9" spans="1:4" x14ac:dyDescent="0.3">
      <c r="A9" s="42" t="s">
        <v>165</v>
      </c>
      <c r="B9" s="75" t="s">
        <v>377</v>
      </c>
      <c r="C9" s="147"/>
      <c r="D9" s="6"/>
    </row>
    <row r="10" spans="1:4" x14ac:dyDescent="0.3">
      <c r="A10" s="42" t="s">
        <v>166</v>
      </c>
      <c r="B10" s="75" t="s">
        <v>129</v>
      </c>
      <c r="C10" s="147"/>
      <c r="D10" s="6"/>
    </row>
    <row r="11" spans="1:4" x14ac:dyDescent="0.3">
      <c r="A11" s="42" t="s">
        <v>167</v>
      </c>
      <c r="B11" s="75" t="s">
        <v>381</v>
      </c>
      <c r="C11" s="147"/>
      <c r="D11" s="6"/>
    </row>
    <row r="12" spans="1:4" x14ac:dyDescent="0.3">
      <c r="A12" s="42" t="s">
        <v>168</v>
      </c>
      <c r="B12" s="75" t="s">
        <v>382</v>
      </c>
      <c r="C12" s="147"/>
      <c r="D12" s="6"/>
    </row>
    <row r="13" spans="1:4" x14ac:dyDescent="0.3">
      <c r="A13" s="42" t="s">
        <v>169</v>
      </c>
      <c r="B13" s="75" t="s">
        <v>380</v>
      </c>
      <c r="C13" s="147"/>
      <c r="D13" s="6"/>
    </row>
    <row r="14" spans="1:4" x14ac:dyDescent="0.3">
      <c r="A14" s="42" t="s">
        <v>170</v>
      </c>
      <c r="B14" s="75" t="s">
        <v>126</v>
      </c>
      <c r="C14" s="147"/>
      <c r="D14" s="6"/>
    </row>
    <row r="15" spans="1:4" x14ac:dyDescent="0.3">
      <c r="A15" s="42" t="s">
        <v>378</v>
      </c>
      <c r="B15" s="75" t="s">
        <v>127</v>
      </c>
      <c r="C15" s="147"/>
      <c r="D15" s="6"/>
    </row>
    <row r="16" spans="1:4" x14ac:dyDescent="0.3">
      <c r="A16" s="42" t="s">
        <v>379</v>
      </c>
      <c r="B16" s="75" t="s">
        <v>114</v>
      </c>
      <c r="C16" s="148"/>
      <c r="D16" s="6"/>
    </row>
    <row r="18" spans="1:4" ht="28.2" x14ac:dyDescent="0.3">
      <c r="A18" s="141" t="s">
        <v>88</v>
      </c>
      <c r="B18" s="142"/>
      <c r="C18" s="143"/>
      <c r="D18" s="72" t="s">
        <v>89</v>
      </c>
    </row>
    <row r="19" spans="1:4" x14ac:dyDescent="0.3">
      <c r="A19" s="47" t="s">
        <v>90</v>
      </c>
      <c r="B19" s="56" t="s">
        <v>102</v>
      </c>
      <c r="C19" s="57"/>
      <c r="D19" s="46"/>
    </row>
    <row r="20" spans="1:4" x14ac:dyDescent="0.3">
      <c r="A20" s="47" t="s">
        <v>91</v>
      </c>
      <c r="B20" s="67" t="s">
        <v>101</v>
      </c>
      <c r="C20" s="57"/>
      <c r="D20" s="58"/>
    </row>
    <row r="21" spans="1:4" x14ac:dyDescent="0.3">
      <c r="A21" s="47"/>
      <c r="B21" s="66"/>
      <c r="C21" s="57"/>
      <c r="D21" s="65"/>
    </row>
    <row r="22" spans="1:4" x14ac:dyDescent="0.3">
      <c r="A22" s="59" t="s">
        <v>92</v>
      </c>
      <c r="B22" s="59" t="s">
        <v>93</v>
      </c>
      <c r="C22" s="60" t="s">
        <v>94</v>
      </c>
      <c r="D22" s="48"/>
    </row>
    <row r="23" spans="1:4" x14ac:dyDescent="0.3">
      <c r="A23" s="61" t="s">
        <v>95</v>
      </c>
      <c r="B23" s="62" t="s">
        <v>100</v>
      </c>
      <c r="C23" s="61">
        <v>90</v>
      </c>
      <c r="D23" s="49"/>
    </row>
    <row r="24" spans="1:4" x14ac:dyDescent="0.3">
      <c r="A24" s="61" t="s">
        <v>90</v>
      </c>
      <c r="B24" s="62" t="s">
        <v>549</v>
      </c>
      <c r="C24" s="61">
        <v>5</v>
      </c>
      <c r="D24" s="29"/>
    </row>
    <row r="25" spans="1:4" x14ac:dyDescent="0.3">
      <c r="A25" s="61" t="s">
        <v>91</v>
      </c>
      <c r="B25" s="15" t="s">
        <v>550</v>
      </c>
      <c r="C25" s="61">
        <v>5</v>
      </c>
      <c r="D25" s="29"/>
    </row>
    <row r="26" spans="1:4" x14ac:dyDescent="0.3">
      <c r="A26" s="61" t="s">
        <v>96</v>
      </c>
      <c r="B26" s="63" t="s">
        <v>281</v>
      </c>
      <c r="C26" s="61">
        <v>100</v>
      </c>
      <c r="D26" s="50"/>
    </row>
    <row r="27" spans="1:4" x14ac:dyDescent="0.3">
      <c r="A27" s="51"/>
      <c r="B27" s="52"/>
      <c r="C27" s="51"/>
      <c r="D27" s="50"/>
    </row>
    <row r="28" spans="1:4" x14ac:dyDescent="0.3">
      <c r="A28" s="53"/>
      <c r="B28" s="16"/>
      <c r="C28" s="54"/>
      <c r="D28" s="50"/>
    </row>
    <row r="29" spans="1:4" x14ac:dyDescent="0.3">
      <c r="A29" s="144" t="s">
        <v>110</v>
      </c>
      <c r="B29" s="144"/>
      <c r="C29" s="144"/>
      <c r="D29" s="50"/>
    </row>
    <row r="30" spans="1:4" x14ac:dyDescent="0.3">
      <c r="A30" s="145"/>
      <c r="B30" s="145"/>
      <c r="C30" s="145"/>
      <c r="D30" s="50"/>
    </row>
    <row r="31" spans="1:4" x14ac:dyDescent="0.3">
      <c r="A31" s="145"/>
      <c r="B31" s="145"/>
      <c r="C31" s="145"/>
      <c r="D31" s="50"/>
    </row>
    <row r="32" spans="1:4" x14ac:dyDescent="0.3">
      <c r="A32" s="145"/>
      <c r="B32" s="145"/>
      <c r="C32" s="145"/>
      <c r="D32" s="50"/>
    </row>
    <row r="33" spans="1:4" x14ac:dyDescent="0.3">
      <c r="A33" s="145"/>
      <c r="B33" s="145"/>
      <c r="C33" s="145"/>
      <c r="D33" s="50"/>
    </row>
    <row r="34" spans="1:4" x14ac:dyDescent="0.3">
      <c r="A34" s="145"/>
      <c r="B34" s="145"/>
      <c r="C34" s="145"/>
      <c r="D34" s="50"/>
    </row>
    <row r="35" spans="1:4" x14ac:dyDescent="0.3">
      <c r="A35" s="145"/>
      <c r="B35" s="145"/>
      <c r="C35" s="145"/>
      <c r="D35" s="50"/>
    </row>
    <row r="36" spans="1:4" x14ac:dyDescent="0.3">
      <c r="A36" s="145"/>
      <c r="B36" s="145"/>
      <c r="C36" s="145"/>
      <c r="D36" s="50"/>
    </row>
    <row r="37" spans="1:4" x14ac:dyDescent="0.3">
      <c r="A37" s="145"/>
      <c r="B37" s="145"/>
      <c r="C37" s="145"/>
      <c r="D37" s="50"/>
    </row>
    <row r="38" spans="1:4" x14ac:dyDescent="0.3">
      <c r="A38" s="145"/>
      <c r="B38" s="145"/>
      <c r="C38" s="145"/>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145"/>
      <c r="B44" s="145"/>
      <c r="C44" s="145"/>
      <c r="D44" s="50"/>
    </row>
    <row r="45" spans="1:4" x14ac:dyDescent="0.3">
      <c r="A45" s="145"/>
      <c r="B45" s="145"/>
      <c r="C45" s="145"/>
      <c r="D45" s="50"/>
    </row>
    <row r="46" spans="1:4" x14ac:dyDescent="0.3">
      <c r="A46" s="64"/>
      <c r="B46" s="64"/>
      <c r="C46" s="64"/>
      <c r="D46" s="50"/>
    </row>
  </sheetData>
  <mergeCells count="5">
    <mergeCell ref="A1:C1"/>
    <mergeCell ref="D1:D2"/>
    <mergeCell ref="A18:C18"/>
    <mergeCell ref="A29:C45"/>
    <mergeCell ref="C4:C16"/>
  </mergeCells>
  <phoneticPr fontId="2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60E4B-F008-4164-9468-C6FC5EA93BF2}">
  <dimension ref="A1:D44"/>
  <sheetViews>
    <sheetView workbookViewId="0">
      <selection activeCell="B22" sqref="B22:B23"/>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386</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73">
        <v>4</v>
      </c>
      <c r="B4" s="5" t="s">
        <v>387</v>
      </c>
      <c r="C4" s="146">
        <v>4</v>
      </c>
      <c r="D4" s="71"/>
    </row>
    <row r="5" spans="1:4" x14ac:dyDescent="0.3">
      <c r="A5" s="41" t="s">
        <v>174</v>
      </c>
      <c r="B5" s="43" t="s">
        <v>15</v>
      </c>
      <c r="C5" s="147"/>
      <c r="D5" s="1"/>
    </row>
    <row r="6" spans="1:4" x14ac:dyDescent="0.3">
      <c r="A6" s="42" t="s">
        <v>175</v>
      </c>
      <c r="B6" s="5" t="s">
        <v>173</v>
      </c>
      <c r="C6" s="147"/>
      <c r="D6" s="6"/>
    </row>
    <row r="7" spans="1:4" x14ac:dyDescent="0.3">
      <c r="A7" s="41" t="s">
        <v>176</v>
      </c>
      <c r="B7" s="43" t="s">
        <v>16</v>
      </c>
      <c r="C7" s="147"/>
      <c r="D7" s="1"/>
    </row>
    <row r="8" spans="1:4" x14ac:dyDescent="0.3">
      <c r="A8" s="42" t="s">
        <v>177</v>
      </c>
      <c r="B8" s="75" t="s">
        <v>383</v>
      </c>
      <c r="C8" s="147"/>
      <c r="D8" s="6"/>
    </row>
    <row r="9" spans="1:4" x14ac:dyDescent="0.3">
      <c r="A9" s="42" t="s">
        <v>178</v>
      </c>
      <c r="B9" s="75" t="s">
        <v>384</v>
      </c>
      <c r="C9" s="147"/>
      <c r="D9" s="6"/>
    </row>
    <row r="10" spans="1:4" x14ac:dyDescent="0.3">
      <c r="A10" s="42" t="s">
        <v>179</v>
      </c>
      <c r="B10" s="75" t="s">
        <v>129</v>
      </c>
      <c r="C10" s="147"/>
      <c r="D10" s="6"/>
    </row>
    <row r="11" spans="1:4" x14ac:dyDescent="0.3">
      <c r="A11" s="42" t="s">
        <v>180</v>
      </c>
      <c r="B11" s="75" t="s">
        <v>385</v>
      </c>
      <c r="C11" s="147"/>
      <c r="D11" s="6"/>
    </row>
    <row r="12" spans="1:4" x14ac:dyDescent="0.3">
      <c r="A12" s="42" t="s">
        <v>181</v>
      </c>
      <c r="B12" s="75" t="s">
        <v>126</v>
      </c>
      <c r="C12" s="147"/>
      <c r="D12" s="6"/>
    </row>
    <row r="13" spans="1:4" x14ac:dyDescent="0.3">
      <c r="A13" s="42" t="s">
        <v>182</v>
      </c>
      <c r="B13" s="75" t="s">
        <v>127</v>
      </c>
      <c r="C13" s="147"/>
      <c r="D13" s="6"/>
    </row>
    <row r="14" spans="1:4" x14ac:dyDescent="0.3">
      <c r="A14" s="42" t="s">
        <v>183</v>
      </c>
      <c r="B14" s="5" t="s">
        <v>114</v>
      </c>
      <c r="C14" s="148"/>
      <c r="D14" s="6"/>
    </row>
    <row r="16" spans="1:4" ht="28.2" x14ac:dyDescent="0.3">
      <c r="A16" s="141" t="s">
        <v>88</v>
      </c>
      <c r="B16" s="142"/>
      <c r="C16" s="143"/>
      <c r="D16" s="72" t="s">
        <v>89</v>
      </c>
    </row>
    <row r="17" spans="1:4" x14ac:dyDescent="0.3">
      <c r="A17" s="47" t="s">
        <v>90</v>
      </c>
      <c r="B17" s="56" t="s">
        <v>102</v>
      </c>
      <c r="C17" s="57"/>
      <c r="D17" s="46"/>
    </row>
    <row r="18" spans="1:4" x14ac:dyDescent="0.3">
      <c r="A18" s="47" t="s">
        <v>91</v>
      </c>
      <c r="B18" s="67" t="s">
        <v>101</v>
      </c>
      <c r="C18" s="57"/>
      <c r="D18" s="58"/>
    </row>
    <row r="19" spans="1:4" x14ac:dyDescent="0.3">
      <c r="A19" s="47"/>
      <c r="B19" s="66"/>
      <c r="C19" s="57"/>
      <c r="D19" s="65"/>
    </row>
    <row r="20" spans="1:4" x14ac:dyDescent="0.3">
      <c r="A20" s="59" t="s">
        <v>92</v>
      </c>
      <c r="B20" s="59" t="s">
        <v>93</v>
      </c>
      <c r="C20" s="60" t="s">
        <v>94</v>
      </c>
      <c r="D20" s="48"/>
    </row>
    <row r="21" spans="1:4" x14ac:dyDescent="0.3">
      <c r="A21" s="61" t="s">
        <v>95</v>
      </c>
      <c r="B21" s="62" t="s">
        <v>100</v>
      </c>
      <c r="C21" s="61">
        <v>90</v>
      </c>
      <c r="D21" s="49"/>
    </row>
    <row r="22" spans="1:4" x14ac:dyDescent="0.3">
      <c r="A22" s="61" t="s">
        <v>90</v>
      </c>
      <c r="B22" s="62" t="s">
        <v>549</v>
      </c>
      <c r="C22" s="61">
        <v>5</v>
      </c>
      <c r="D22" s="29"/>
    </row>
    <row r="23" spans="1:4" x14ac:dyDescent="0.3">
      <c r="A23" s="61" t="s">
        <v>91</v>
      </c>
      <c r="B23" s="15" t="s">
        <v>550</v>
      </c>
      <c r="C23" s="61">
        <v>5</v>
      </c>
      <c r="D23" s="29"/>
    </row>
    <row r="24" spans="1:4" x14ac:dyDescent="0.3">
      <c r="A24" s="61" t="s">
        <v>96</v>
      </c>
      <c r="B24" s="63" t="s">
        <v>281</v>
      </c>
      <c r="C24" s="61">
        <v>100</v>
      </c>
      <c r="D24" s="50"/>
    </row>
    <row r="25" spans="1:4" x14ac:dyDescent="0.3">
      <c r="A25" s="51"/>
      <c r="B25" s="52"/>
      <c r="C25" s="51"/>
      <c r="D25" s="50"/>
    </row>
    <row r="26" spans="1:4" x14ac:dyDescent="0.3">
      <c r="A26" s="53"/>
      <c r="B26" s="16"/>
      <c r="C26" s="54"/>
      <c r="D26" s="50"/>
    </row>
    <row r="27" spans="1:4" x14ac:dyDescent="0.3">
      <c r="A27" s="144" t="s">
        <v>110</v>
      </c>
      <c r="B27" s="144"/>
      <c r="C27" s="144"/>
      <c r="D27" s="50"/>
    </row>
    <row r="28" spans="1:4" x14ac:dyDescent="0.3">
      <c r="A28" s="145"/>
      <c r="B28" s="145"/>
      <c r="C28" s="145"/>
      <c r="D28" s="50"/>
    </row>
    <row r="29" spans="1:4" x14ac:dyDescent="0.3">
      <c r="A29" s="145"/>
      <c r="B29" s="145"/>
      <c r="C29" s="145"/>
      <c r="D29" s="50"/>
    </row>
    <row r="30" spans="1:4" x14ac:dyDescent="0.3">
      <c r="A30" s="145"/>
      <c r="B30" s="145"/>
      <c r="C30" s="145"/>
      <c r="D30" s="50"/>
    </row>
    <row r="31" spans="1:4" x14ac:dyDescent="0.3">
      <c r="A31" s="145"/>
      <c r="B31" s="145"/>
      <c r="C31" s="145"/>
      <c r="D31" s="50"/>
    </row>
    <row r="32" spans="1:4" x14ac:dyDescent="0.3">
      <c r="A32" s="145"/>
      <c r="B32" s="145"/>
      <c r="C32" s="145"/>
      <c r="D32" s="50"/>
    </row>
    <row r="33" spans="1:4" x14ac:dyDescent="0.3">
      <c r="A33" s="145"/>
      <c r="B33" s="145"/>
      <c r="C33" s="145"/>
      <c r="D33" s="50"/>
    </row>
    <row r="34" spans="1:4" x14ac:dyDescent="0.3">
      <c r="A34" s="145"/>
      <c r="B34" s="145"/>
      <c r="C34" s="145"/>
      <c r="D34" s="50"/>
    </row>
    <row r="35" spans="1:4" x14ac:dyDescent="0.3">
      <c r="A35" s="145"/>
      <c r="B35" s="145"/>
      <c r="C35" s="145"/>
      <c r="D35" s="50"/>
    </row>
    <row r="36" spans="1:4" x14ac:dyDescent="0.3">
      <c r="A36" s="145"/>
      <c r="B36" s="145"/>
      <c r="C36" s="145"/>
      <c r="D36" s="50"/>
    </row>
    <row r="37" spans="1:4" x14ac:dyDescent="0.3">
      <c r="A37" s="145"/>
      <c r="B37" s="145"/>
      <c r="C37" s="145"/>
      <c r="D37" s="50"/>
    </row>
    <row r="38" spans="1:4" x14ac:dyDescent="0.3">
      <c r="A38" s="145"/>
      <c r="B38" s="145"/>
      <c r="C38" s="145"/>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64"/>
      <c r="B44" s="64"/>
      <c r="C44" s="64"/>
      <c r="D44" s="50"/>
    </row>
  </sheetData>
  <mergeCells count="5">
    <mergeCell ref="A1:C1"/>
    <mergeCell ref="D1:D2"/>
    <mergeCell ref="A16:C16"/>
    <mergeCell ref="A27:C43"/>
    <mergeCell ref="C4:C14"/>
  </mergeCells>
  <phoneticPr fontId="2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B989-1F3F-450A-B703-F1DBF4E6A48F}">
  <dimension ref="A1:D55"/>
  <sheetViews>
    <sheetView zoomScale="80" zoomScaleNormal="80" workbookViewId="0">
      <selection activeCell="B13" sqref="B13"/>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56" t="s">
        <v>185</v>
      </c>
      <c r="B1" s="157"/>
      <c r="C1" s="158"/>
      <c r="D1" s="159" t="s">
        <v>3</v>
      </c>
    </row>
    <row r="2" spans="1:4" x14ac:dyDescent="0.3">
      <c r="A2" s="1" t="s">
        <v>13</v>
      </c>
      <c r="B2" s="1" t="s">
        <v>14</v>
      </c>
      <c r="C2" s="68" t="s">
        <v>325</v>
      </c>
      <c r="D2" s="160"/>
    </row>
    <row r="3" spans="1:4" x14ac:dyDescent="0.3">
      <c r="A3" s="69" t="s">
        <v>2</v>
      </c>
      <c r="B3" s="69" t="s">
        <v>2</v>
      </c>
      <c r="C3" s="70" t="s">
        <v>2</v>
      </c>
      <c r="D3" s="69" t="s">
        <v>4</v>
      </c>
    </row>
    <row r="4" spans="1:4" x14ac:dyDescent="0.3">
      <c r="A4" s="42">
        <v>5</v>
      </c>
      <c r="B4" s="5" t="s">
        <v>184</v>
      </c>
      <c r="C4" s="146">
        <v>2</v>
      </c>
      <c r="D4" s="71"/>
    </row>
    <row r="5" spans="1:4" x14ac:dyDescent="0.3">
      <c r="A5" s="41" t="s">
        <v>188</v>
      </c>
      <c r="B5" s="43" t="s">
        <v>15</v>
      </c>
      <c r="C5" s="147"/>
      <c r="D5" s="1"/>
    </row>
    <row r="6" spans="1:4" x14ac:dyDescent="0.3">
      <c r="A6" s="42" t="s">
        <v>189</v>
      </c>
      <c r="B6" s="5" t="s">
        <v>206</v>
      </c>
      <c r="C6" s="147"/>
      <c r="D6" s="6"/>
    </row>
    <row r="7" spans="1:4" x14ac:dyDescent="0.3">
      <c r="A7" s="41" t="s">
        <v>190</v>
      </c>
      <c r="B7" s="43" t="s">
        <v>297</v>
      </c>
      <c r="C7" s="147"/>
      <c r="D7" s="1"/>
    </row>
    <row r="8" spans="1:4" x14ac:dyDescent="0.3">
      <c r="A8" s="5" t="s">
        <v>191</v>
      </c>
      <c r="B8" s="5" t="s">
        <v>390</v>
      </c>
      <c r="C8" s="147"/>
      <c r="D8" s="6"/>
    </row>
    <row r="9" spans="1:4" x14ac:dyDescent="0.3">
      <c r="A9" s="5" t="s">
        <v>192</v>
      </c>
      <c r="B9" s="5" t="s">
        <v>208</v>
      </c>
      <c r="C9" s="147"/>
      <c r="D9" s="6"/>
    </row>
    <row r="10" spans="1:4" x14ac:dyDescent="0.3">
      <c r="A10" s="5" t="s">
        <v>193</v>
      </c>
      <c r="B10" s="5" t="s">
        <v>209</v>
      </c>
      <c r="C10" s="147"/>
      <c r="D10" s="6"/>
    </row>
    <row r="11" spans="1:4" x14ac:dyDescent="0.3">
      <c r="A11" s="5" t="s">
        <v>194</v>
      </c>
      <c r="B11" s="5" t="s">
        <v>210</v>
      </c>
      <c r="C11" s="147"/>
      <c r="D11" s="6"/>
    </row>
    <row r="12" spans="1:4" ht="17.25" customHeight="1" x14ac:dyDescent="0.3">
      <c r="A12" s="5" t="s">
        <v>195</v>
      </c>
      <c r="B12" s="5" t="s">
        <v>391</v>
      </c>
      <c r="C12" s="147"/>
      <c r="D12" s="6"/>
    </row>
    <row r="13" spans="1:4" x14ac:dyDescent="0.3">
      <c r="A13" s="5" t="s">
        <v>196</v>
      </c>
      <c r="B13" s="5" t="s">
        <v>392</v>
      </c>
      <c r="C13" s="147"/>
      <c r="D13" s="6"/>
    </row>
    <row r="14" spans="1:4" x14ac:dyDescent="0.3">
      <c r="A14" s="5" t="s">
        <v>197</v>
      </c>
      <c r="B14" s="5" t="s">
        <v>239</v>
      </c>
      <c r="C14" s="147"/>
      <c r="D14" s="6"/>
    </row>
    <row r="15" spans="1:4" x14ac:dyDescent="0.3">
      <c r="A15" s="5" t="s">
        <v>198</v>
      </c>
      <c r="B15" s="5" t="s">
        <v>207</v>
      </c>
      <c r="C15" s="147"/>
      <c r="D15" s="6"/>
    </row>
    <row r="16" spans="1:4" x14ac:dyDescent="0.3">
      <c r="A16" s="5" t="s">
        <v>238</v>
      </c>
      <c r="B16" s="77" t="s">
        <v>394</v>
      </c>
      <c r="C16" s="147"/>
      <c r="D16" s="6"/>
    </row>
    <row r="17" spans="1:4" x14ac:dyDescent="0.3">
      <c r="A17" s="5" t="s">
        <v>393</v>
      </c>
      <c r="B17" s="5" t="s">
        <v>114</v>
      </c>
      <c r="C17" s="147"/>
      <c r="D17" s="6"/>
    </row>
    <row r="18" spans="1:4" x14ac:dyDescent="0.3">
      <c r="A18" s="41" t="s">
        <v>199</v>
      </c>
      <c r="B18" s="43" t="s">
        <v>298</v>
      </c>
      <c r="C18" s="147"/>
      <c r="D18" s="1"/>
    </row>
    <row r="19" spans="1:4" x14ac:dyDescent="0.3">
      <c r="A19" s="5" t="s">
        <v>200</v>
      </c>
      <c r="B19" s="5" t="s">
        <v>211</v>
      </c>
      <c r="C19" s="147"/>
      <c r="D19" s="6"/>
    </row>
    <row r="20" spans="1:4" x14ac:dyDescent="0.3">
      <c r="A20" s="5" t="s">
        <v>201</v>
      </c>
      <c r="B20" s="5" t="s">
        <v>212</v>
      </c>
      <c r="C20" s="147"/>
      <c r="D20" s="6"/>
    </row>
    <row r="21" spans="1:4" x14ac:dyDescent="0.3">
      <c r="A21" s="5" t="s">
        <v>202</v>
      </c>
      <c r="B21" s="5" t="s">
        <v>531</v>
      </c>
      <c r="C21" s="147"/>
      <c r="D21" s="5"/>
    </row>
    <row r="22" spans="1:4" x14ac:dyDescent="0.3">
      <c r="A22" s="5" t="s">
        <v>568</v>
      </c>
      <c r="B22" s="5" t="s">
        <v>114</v>
      </c>
      <c r="C22" s="148"/>
      <c r="D22" s="6"/>
    </row>
    <row r="23" spans="1:4" x14ac:dyDescent="0.3">
      <c r="A23" s="41" t="s">
        <v>203</v>
      </c>
      <c r="B23" s="43" t="s">
        <v>366</v>
      </c>
      <c r="C23" s="68"/>
      <c r="D23" s="1"/>
    </row>
    <row r="24" spans="1:4" x14ac:dyDescent="0.3">
      <c r="A24" s="80" t="s">
        <v>204</v>
      </c>
      <c r="B24" s="75" t="s">
        <v>126</v>
      </c>
      <c r="C24" s="4">
        <v>1</v>
      </c>
      <c r="D24" s="6"/>
    </row>
    <row r="25" spans="1:4" x14ac:dyDescent="0.3">
      <c r="A25" s="80" t="s">
        <v>205</v>
      </c>
      <c r="B25" s="75" t="s">
        <v>127</v>
      </c>
      <c r="C25" s="4">
        <v>1</v>
      </c>
      <c r="D25" s="6"/>
    </row>
    <row r="27" spans="1:4" ht="28.2" x14ac:dyDescent="0.3">
      <c r="A27" s="141" t="s">
        <v>88</v>
      </c>
      <c r="B27" s="142"/>
      <c r="C27" s="143"/>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86"/>
    </row>
    <row r="33" spans="1:4" x14ac:dyDescent="0.3">
      <c r="A33" s="61" t="s">
        <v>90</v>
      </c>
      <c r="B33" s="62" t="s">
        <v>549</v>
      </c>
      <c r="C33" s="61">
        <v>5</v>
      </c>
      <c r="D33" s="29"/>
    </row>
    <row r="34" spans="1:4" x14ac:dyDescent="0.3">
      <c r="A34" s="61" t="s">
        <v>91</v>
      </c>
      <c r="B34" s="15" t="s">
        <v>550</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4" t="s">
        <v>110</v>
      </c>
      <c r="B38" s="144"/>
      <c r="C38" s="144"/>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145"/>
      <c r="B44" s="145"/>
      <c r="C44" s="145"/>
      <c r="D44" s="50"/>
    </row>
    <row r="45" spans="1:4" x14ac:dyDescent="0.3">
      <c r="A45" s="145"/>
      <c r="B45" s="145"/>
      <c r="C45" s="145"/>
      <c r="D45" s="50"/>
    </row>
    <row r="46" spans="1:4" x14ac:dyDescent="0.3">
      <c r="A46" s="145"/>
      <c r="B46" s="145"/>
      <c r="C46" s="145"/>
      <c r="D46" s="50"/>
    </row>
    <row r="47" spans="1:4" x14ac:dyDescent="0.3">
      <c r="A47" s="145"/>
      <c r="B47" s="145"/>
      <c r="C47" s="145"/>
      <c r="D47" s="50"/>
    </row>
    <row r="48" spans="1:4" x14ac:dyDescent="0.3">
      <c r="A48" s="145"/>
      <c r="B48" s="145"/>
      <c r="C48" s="145"/>
      <c r="D48" s="50"/>
    </row>
    <row r="49" spans="1:4" x14ac:dyDescent="0.3">
      <c r="A49" s="145"/>
      <c r="B49" s="145"/>
      <c r="C49" s="145"/>
      <c r="D49" s="50"/>
    </row>
    <row r="50" spans="1:4" x14ac:dyDescent="0.3">
      <c r="A50" s="145"/>
      <c r="B50" s="145"/>
      <c r="C50" s="145"/>
      <c r="D50" s="50"/>
    </row>
    <row r="51" spans="1:4" x14ac:dyDescent="0.3">
      <c r="A51" s="145"/>
      <c r="B51" s="145"/>
      <c r="C51" s="145"/>
      <c r="D51" s="50"/>
    </row>
    <row r="52" spans="1:4" x14ac:dyDescent="0.3">
      <c r="A52" s="145"/>
      <c r="B52" s="145"/>
      <c r="C52" s="145"/>
      <c r="D52" s="50"/>
    </row>
    <row r="53" spans="1:4" x14ac:dyDescent="0.3">
      <c r="A53" s="145"/>
      <c r="B53" s="145"/>
      <c r="C53" s="145"/>
      <c r="D53" s="50"/>
    </row>
    <row r="54" spans="1:4" x14ac:dyDescent="0.3">
      <c r="A54" s="145"/>
      <c r="B54" s="145"/>
      <c r="C54" s="145"/>
      <c r="D54" s="50"/>
    </row>
    <row r="55" spans="1:4" x14ac:dyDescent="0.3">
      <c r="A55" s="64"/>
      <c r="B55" s="64"/>
      <c r="C55" s="64"/>
      <c r="D55" s="50"/>
    </row>
  </sheetData>
  <mergeCells count="5">
    <mergeCell ref="A1:C1"/>
    <mergeCell ref="D1:D2"/>
    <mergeCell ref="A27:C27"/>
    <mergeCell ref="A38:C54"/>
    <mergeCell ref="C4:C22"/>
  </mergeCells>
  <phoneticPr fontId="2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FA809-A456-44BE-BF05-7128AD01C843}">
  <dimension ref="A1:D69"/>
  <sheetViews>
    <sheetView zoomScale="110" zoomScaleNormal="110" workbookViewId="0">
      <selection activeCell="B18" sqref="B18"/>
    </sheetView>
  </sheetViews>
  <sheetFormatPr defaultRowHeight="14.4" x14ac:dyDescent="0.3"/>
  <cols>
    <col min="1" max="1" width="10.109375" bestFit="1" customWidth="1"/>
    <col min="2" max="2" width="117.6640625" bestFit="1" customWidth="1"/>
    <col min="3" max="3" width="13.109375" style="13" bestFit="1" customWidth="1"/>
    <col min="4" max="4" width="102.44140625" bestFit="1" customWidth="1"/>
  </cols>
  <sheetData>
    <row r="1" spans="1:4" x14ac:dyDescent="0.3">
      <c r="A1" s="139" t="s">
        <v>187</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42">
        <v>6</v>
      </c>
      <c r="B4" s="5" t="s">
        <v>186</v>
      </c>
      <c r="C4" s="4"/>
      <c r="D4" s="71"/>
    </row>
    <row r="5" spans="1:4" x14ac:dyDescent="0.3">
      <c r="A5" s="41" t="s">
        <v>213</v>
      </c>
      <c r="B5" s="43" t="s">
        <v>15</v>
      </c>
      <c r="C5" s="68"/>
      <c r="D5" s="1"/>
    </row>
    <row r="6" spans="1:4" ht="28.8" x14ac:dyDescent="0.3">
      <c r="A6" s="42" t="s">
        <v>214</v>
      </c>
      <c r="B6" s="88" t="s">
        <v>462</v>
      </c>
      <c r="C6" s="4"/>
      <c r="D6" s="6"/>
    </row>
    <row r="7" spans="1:4" x14ac:dyDescent="0.3">
      <c r="A7" s="41" t="s">
        <v>215</v>
      </c>
      <c r="B7" s="43" t="s">
        <v>16</v>
      </c>
      <c r="C7" s="68"/>
      <c r="D7" s="1"/>
    </row>
    <row r="8" spans="1:4" x14ac:dyDescent="0.3">
      <c r="A8" s="42" t="s">
        <v>216</v>
      </c>
      <c r="B8" s="5" t="s">
        <v>131</v>
      </c>
      <c r="C8" s="161">
        <v>1</v>
      </c>
      <c r="D8" s="6"/>
    </row>
    <row r="9" spans="1:4" x14ac:dyDescent="0.3">
      <c r="A9" s="42" t="s">
        <v>217</v>
      </c>
      <c r="B9" s="6" t="s">
        <v>463</v>
      </c>
      <c r="C9" s="161"/>
      <c r="D9" s="6"/>
    </row>
    <row r="10" spans="1:4" ht="29.25" customHeight="1" x14ac:dyDescent="0.3">
      <c r="A10" s="42" t="s">
        <v>218</v>
      </c>
      <c r="B10" s="5" t="s">
        <v>569</v>
      </c>
      <c r="C10" s="161"/>
      <c r="D10" s="6"/>
    </row>
    <row r="11" spans="1:4" x14ac:dyDescent="0.3">
      <c r="A11" s="42" t="s">
        <v>219</v>
      </c>
      <c r="B11" s="6" t="s">
        <v>570</v>
      </c>
      <c r="C11" s="161"/>
      <c r="D11" s="6"/>
    </row>
    <row r="12" spans="1:4" x14ac:dyDescent="0.3">
      <c r="A12" s="42" t="s">
        <v>220</v>
      </c>
      <c r="B12" s="6" t="s">
        <v>464</v>
      </c>
      <c r="C12" s="161"/>
      <c r="D12" s="6"/>
    </row>
    <row r="13" spans="1:4" x14ac:dyDescent="0.3">
      <c r="A13" s="42" t="s">
        <v>221</v>
      </c>
      <c r="B13" s="5" t="s">
        <v>476</v>
      </c>
      <c r="C13" s="161"/>
      <c r="D13" s="6"/>
    </row>
    <row r="14" spans="1:4" ht="28.2" x14ac:dyDescent="0.3">
      <c r="A14" s="42" t="s">
        <v>222</v>
      </c>
      <c r="B14" s="137" t="s">
        <v>571</v>
      </c>
      <c r="C14" s="161"/>
      <c r="D14" s="6"/>
    </row>
    <row r="15" spans="1:4" x14ac:dyDescent="0.3">
      <c r="A15" s="42" t="s">
        <v>223</v>
      </c>
      <c r="B15" s="138" t="s">
        <v>460</v>
      </c>
      <c r="C15" s="161"/>
      <c r="D15" s="6"/>
    </row>
    <row r="16" spans="1:4" x14ac:dyDescent="0.3">
      <c r="A16" s="42" t="s">
        <v>224</v>
      </c>
      <c r="B16" s="6" t="s">
        <v>461</v>
      </c>
      <c r="C16" s="161"/>
      <c r="D16" s="6"/>
    </row>
    <row r="17" spans="1:4" x14ac:dyDescent="0.3">
      <c r="A17" s="42" t="s">
        <v>225</v>
      </c>
      <c r="B17" s="6" t="s">
        <v>572</v>
      </c>
      <c r="C17" s="161"/>
      <c r="D17" s="6"/>
    </row>
    <row r="18" spans="1:4" x14ac:dyDescent="0.3">
      <c r="A18" s="42" t="s">
        <v>226</v>
      </c>
      <c r="B18" s="6" t="s">
        <v>465</v>
      </c>
      <c r="C18" s="161"/>
      <c r="D18" s="6"/>
    </row>
    <row r="19" spans="1:4" x14ac:dyDescent="0.3">
      <c r="A19" s="42" t="s">
        <v>227</v>
      </c>
      <c r="B19" s="6" t="s">
        <v>466</v>
      </c>
      <c r="C19" s="161"/>
      <c r="D19" s="6"/>
    </row>
    <row r="20" spans="1:4" x14ac:dyDescent="0.3">
      <c r="A20" s="42" t="s">
        <v>228</v>
      </c>
      <c r="B20" s="6" t="s">
        <v>467</v>
      </c>
      <c r="C20" s="161"/>
      <c r="D20" s="6"/>
    </row>
    <row r="21" spans="1:4" x14ac:dyDescent="0.3">
      <c r="A21" s="42" t="s">
        <v>229</v>
      </c>
      <c r="B21" s="6" t="s">
        <v>468</v>
      </c>
      <c r="C21" s="161"/>
      <c r="D21" s="6"/>
    </row>
    <row r="22" spans="1:4" x14ac:dyDescent="0.3">
      <c r="A22" s="42" t="s">
        <v>230</v>
      </c>
      <c r="B22" s="6" t="s">
        <v>469</v>
      </c>
      <c r="C22" s="161"/>
      <c r="D22" s="6"/>
    </row>
    <row r="23" spans="1:4" x14ac:dyDescent="0.3">
      <c r="A23" s="42" t="s">
        <v>231</v>
      </c>
      <c r="B23" s="6" t="s">
        <v>470</v>
      </c>
      <c r="C23" s="161"/>
      <c r="D23" s="6"/>
    </row>
    <row r="24" spans="1:4" x14ac:dyDescent="0.3">
      <c r="A24" s="42" t="s">
        <v>232</v>
      </c>
      <c r="B24" s="6" t="s">
        <v>471</v>
      </c>
      <c r="C24" s="161"/>
      <c r="D24" s="6"/>
    </row>
    <row r="25" spans="1:4" x14ac:dyDescent="0.3">
      <c r="A25" s="42" t="s">
        <v>233</v>
      </c>
      <c r="B25" s="5" t="s">
        <v>474</v>
      </c>
      <c r="C25" s="161"/>
      <c r="D25" s="6"/>
    </row>
    <row r="26" spans="1:4" ht="28.2" x14ac:dyDescent="0.3">
      <c r="A26" s="42" t="s">
        <v>234</v>
      </c>
      <c r="B26" s="94" t="s">
        <v>479</v>
      </c>
      <c r="C26" s="161"/>
      <c r="D26" s="6"/>
    </row>
    <row r="27" spans="1:4" x14ac:dyDescent="0.3">
      <c r="A27" s="42" t="s">
        <v>480</v>
      </c>
      <c r="B27" s="5" t="s">
        <v>475</v>
      </c>
      <c r="C27" s="161"/>
      <c r="D27" s="6"/>
    </row>
    <row r="28" spans="1:4" ht="28.2" x14ac:dyDescent="0.3">
      <c r="A28" s="42" t="s">
        <v>481</v>
      </c>
      <c r="B28" s="5" t="s">
        <v>472</v>
      </c>
      <c r="C28" s="161"/>
      <c r="D28" s="6"/>
    </row>
    <row r="29" spans="1:4" ht="28.2" x14ac:dyDescent="0.3">
      <c r="A29" s="42" t="s">
        <v>482</v>
      </c>
      <c r="B29" s="5" t="s">
        <v>473</v>
      </c>
      <c r="C29" s="161"/>
      <c r="D29" s="6"/>
    </row>
    <row r="30" spans="1:4" x14ac:dyDescent="0.3">
      <c r="A30" s="42" t="s">
        <v>235</v>
      </c>
      <c r="B30" s="5" t="s">
        <v>132</v>
      </c>
      <c r="C30" s="161"/>
      <c r="D30" s="6"/>
    </row>
    <row r="31" spans="1:4" x14ac:dyDescent="0.3">
      <c r="A31" s="42" t="s">
        <v>236</v>
      </c>
      <c r="B31" s="5" t="s">
        <v>133</v>
      </c>
      <c r="C31" s="161"/>
      <c r="D31" s="6"/>
    </row>
    <row r="32" spans="1:4" x14ac:dyDescent="0.3">
      <c r="A32" s="42" t="s">
        <v>237</v>
      </c>
      <c r="B32" s="5" t="s">
        <v>134</v>
      </c>
      <c r="C32" s="161"/>
      <c r="D32" s="6"/>
    </row>
    <row r="33" spans="1:4" x14ac:dyDescent="0.3">
      <c r="A33" s="41" t="s">
        <v>241</v>
      </c>
      <c r="B33" s="43" t="s">
        <v>477</v>
      </c>
      <c r="C33" s="68"/>
      <c r="D33" s="1"/>
    </row>
    <row r="34" spans="1:4" x14ac:dyDescent="0.3">
      <c r="A34" s="80" t="s">
        <v>242</v>
      </c>
      <c r="B34" s="95" t="s">
        <v>483</v>
      </c>
      <c r="C34" s="4">
        <v>1</v>
      </c>
      <c r="D34" s="6"/>
    </row>
    <row r="35" spans="1:4" x14ac:dyDescent="0.3">
      <c r="A35" s="80" t="s">
        <v>243</v>
      </c>
      <c r="B35" s="95" t="s">
        <v>457</v>
      </c>
      <c r="C35" s="4">
        <v>1</v>
      </c>
      <c r="D35" s="6"/>
    </row>
    <row r="36" spans="1:4" x14ac:dyDescent="0.3">
      <c r="A36" s="80" t="s">
        <v>244</v>
      </c>
      <c r="B36" s="95" t="s">
        <v>458</v>
      </c>
      <c r="C36" s="4">
        <v>1</v>
      </c>
      <c r="D36" s="6"/>
    </row>
    <row r="37" spans="1:4" x14ac:dyDescent="0.3">
      <c r="A37" s="80" t="s">
        <v>245</v>
      </c>
      <c r="B37" s="95" t="s">
        <v>240</v>
      </c>
      <c r="C37" s="4">
        <v>10</v>
      </c>
      <c r="D37" s="6"/>
    </row>
    <row r="38" spans="1:4" x14ac:dyDescent="0.3">
      <c r="A38" s="80" t="s">
        <v>246</v>
      </c>
      <c r="B38" s="96" t="s">
        <v>484</v>
      </c>
      <c r="C38" s="4">
        <v>1</v>
      </c>
      <c r="D38" s="6"/>
    </row>
    <row r="39" spans="1:4" x14ac:dyDescent="0.3">
      <c r="A39" s="80" t="s">
        <v>478</v>
      </c>
      <c r="B39" s="96" t="s">
        <v>459</v>
      </c>
      <c r="C39" s="4">
        <v>1</v>
      </c>
      <c r="D39" s="6"/>
    </row>
    <row r="41" spans="1:4" ht="28.2" x14ac:dyDescent="0.3">
      <c r="A41" s="141" t="s">
        <v>88</v>
      </c>
      <c r="B41" s="142"/>
      <c r="C41" s="143"/>
      <c r="D41" s="72" t="s">
        <v>89</v>
      </c>
    </row>
    <row r="42" spans="1:4" x14ac:dyDescent="0.3">
      <c r="A42" s="47" t="s">
        <v>90</v>
      </c>
      <c r="B42" s="56" t="s">
        <v>102</v>
      </c>
      <c r="C42" s="57"/>
      <c r="D42" s="46"/>
    </row>
    <row r="43" spans="1:4" x14ac:dyDescent="0.3">
      <c r="A43" s="47" t="s">
        <v>91</v>
      </c>
      <c r="B43" s="67" t="s">
        <v>101</v>
      </c>
      <c r="C43" s="57"/>
      <c r="D43" s="58"/>
    </row>
    <row r="44" spans="1:4" x14ac:dyDescent="0.3">
      <c r="A44" s="47"/>
      <c r="B44" s="66"/>
      <c r="C44" s="57"/>
      <c r="D44" s="65"/>
    </row>
    <row r="45" spans="1:4" x14ac:dyDescent="0.3">
      <c r="A45" s="59" t="s">
        <v>92</v>
      </c>
      <c r="B45" s="59" t="s">
        <v>93</v>
      </c>
      <c r="C45" s="60" t="s">
        <v>94</v>
      </c>
      <c r="D45" s="48"/>
    </row>
    <row r="46" spans="1:4" x14ac:dyDescent="0.3">
      <c r="A46" s="61" t="s">
        <v>95</v>
      </c>
      <c r="B46" s="62" t="s">
        <v>100</v>
      </c>
      <c r="C46" s="61">
        <v>90</v>
      </c>
      <c r="D46" s="49"/>
    </row>
    <row r="47" spans="1:4" x14ac:dyDescent="0.3">
      <c r="A47" s="61" t="s">
        <v>90</v>
      </c>
      <c r="B47" s="62" t="s">
        <v>549</v>
      </c>
      <c r="C47" s="61">
        <v>5</v>
      </c>
      <c r="D47" s="29"/>
    </row>
    <row r="48" spans="1:4" x14ac:dyDescent="0.3">
      <c r="A48" s="61" t="s">
        <v>91</v>
      </c>
      <c r="B48" s="15" t="s">
        <v>550</v>
      </c>
      <c r="C48" s="61">
        <v>5</v>
      </c>
      <c r="D48" s="29"/>
    </row>
    <row r="49" spans="1:4" x14ac:dyDescent="0.3">
      <c r="A49" s="61" t="s">
        <v>96</v>
      </c>
      <c r="B49" s="63" t="s">
        <v>281</v>
      </c>
      <c r="C49" s="61">
        <v>100</v>
      </c>
      <c r="D49" s="50"/>
    </row>
    <row r="50" spans="1:4" x14ac:dyDescent="0.3">
      <c r="A50" s="51"/>
      <c r="B50" s="52"/>
      <c r="C50" s="51"/>
      <c r="D50" s="50"/>
    </row>
    <row r="51" spans="1:4" x14ac:dyDescent="0.3">
      <c r="A51" s="53"/>
      <c r="B51" s="16"/>
      <c r="C51" s="54"/>
      <c r="D51" s="50"/>
    </row>
    <row r="52" spans="1:4" x14ac:dyDescent="0.3">
      <c r="A52" s="144" t="s">
        <v>110</v>
      </c>
      <c r="B52" s="144"/>
      <c r="C52" s="144"/>
      <c r="D52" s="50"/>
    </row>
    <row r="53" spans="1:4" x14ac:dyDescent="0.3">
      <c r="A53" s="145"/>
      <c r="B53" s="145"/>
      <c r="C53" s="145"/>
      <c r="D53" s="50"/>
    </row>
    <row r="54" spans="1:4" x14ac:dyDescent="0.3">
      <c r="A54" s="145"/>
      <c r="B54" s="145"/>
      <c r="C54" s="145"/>
      <c r="D54" s="50"/>
    </row>
    <row r="55" spans="1:4" x14ac:dyDescent="0.3">
      <c r="A55" s="145"/>
      <c r="B55" s="145"/>
      <c r="C55" s="145"/>
      <c r="D55" s="50"/>
    </row>
    <row r="56" spans="1:4" x14ac:dyDescent="0.3">
      <c r="A56" s="145"/>
      <c r="B56" s="145"/>
      <c r="C56" s="145"/>
      <c r="D56" s="50"/>
    </row>
    <row r="57" spans="1:4" x14ac:dyDescent="0.3">
      <c r="A57" s="145"/>
      <c r="B57" s="145"/>
      <c r="C57" s="145"/>
      <c r="D57" s="50"/>
    </row>
    <row r="58" spans="1:4" x14ac:dyDescent="0.3">
      <c r="A58" s="145"/>
      <c r="B58" s="145"/>
      <c r="C58" s="145"/>
      <c r="D58" s="50"/>
    </row>
    <row r="59" spans="1:4" x14ac:dyDescent="0.3">
      <c r="A59" s="145"/>
      <c r="B59" s="145"/>
      <c r="C59" s="145"/>
      <c r="D59" s="50"/>
    </row>
    <row r="60" spans="1:4" x14ac:dyDescent="0.3">
      <c r="A60" s="145"/>
      <c r="B60" s="145"/>
      <c r="C60" s="145"/>
      <c r="D60" s="50"/>
    </row>
    <row r="61" spans="1:4" x14ac:dyDescent="0.3">
      <c r="A61" s="145"/>
      <c r="B61" s="145"/>
      <c r="C61" s="145"/>
      <c r="D61" s="50"/>
    </row>
    <row r="62" spans="1:4" x14ac:dyDescent="0.3">
      <c r="A62" s="145"/>
      <c r="B62" s="145"/>
      <c r="C62" s="145"/>
      <c r="D62" s="50"/>
    </row>
    <row r="63" spans="1:4" x14ac:dyDescent="0.3">
      <c r="A63" s="145"/>
      <c r="B63" s="145"/>
      <c r="C63" s="145"/>
      <c r="D63" s="50"/>
    </row>
    <row r="64" spans="1:4" x14ac:dyDescent="0.3">
      <c r="A64" s="145"/>
      <c r="B64" s="145"/>
      <c r="C64" s="145"/>
      <c r="D64" s="50"/>
    </row>
    <row r="65" spans="1:4" x14ac:dyDescent="0.3">
      <c r="A65" s="145"/>
      <c r="B65" s="145"/>
      <c r="C65" s="145"/>
      <c r="D65" s="50"/>
    </row>
    <row r="66" spans="1:4" x14ac:dyDescent="0.3">
      <c r="A66" s="145"/>
      <c r="B66" s="145"/>
      <c r="C66" s="145"/>
      <c r="D66" s="50"/>
    </row>
    <row r="67" spans="1:4" x14ac:dyDescent="0.3">
      <c r="A67" s="145"/>
      <c r="B67" s="145"/>
      <c r="C67" s="145"/>
      <c r="D67" s="50"/>
    </row>
    <row r="68" spans="1:4" x14ac:dyDescent="0.3">
      <c r="A68" s="145"/>
      <c r="B68" s="145"/>
      <c r="C68" s="145"/>
      <c r="D68" s="50"/>
    </row>
    <row r="69" spans="1:4" x14ac:dyDescent="0.3">
      <c r="A69" s="64"/>
      <c r="B69" s="64"/>
      <c r="C69" s="64"/>
      <c r="D69" s="50"/>
    </row>
  </sheetData>
  <mergeCells count="5">
    <mergeCell ref="A1:C1"/>
    <mergeCell ref="D1:D2"/>
    <mergeCell ref="C8:C32"/>
    <mergeCell ref="A41:C41"/>
    <mergeCell ref="A52:C68"/>
  </mergeCells>
  <phoneticPr fontId="2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C709C-741D-4216-ACC8-5B0A38780F04}">
  <dimension ref="A1:D55"/>
  <sheetViews>
    <sheetView workbookViewId="0">
      <selection activeCell="D14" sqref="D14"/>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39" t="s">
        <v>395</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42" t="s">
        <v>317</v>
      </c>
      <c r="B4" s="5" t="s">
        <v>306</v>
      </c>
      <c r="C4" s="162">
        <v>1</v>
      </c>
      <c r="D4" s="71"/>
    </row>
    <row r="5" spans="1:4" x14ac:dyDescent="0.3">
      <c r="A5" s="41" t="s">
        <v>248</v>
      </c>
      <c r="B5" s="43" t="s">
        <v>15</v>
      </c>
      <c r="C5" s="163"/>
      <c r="D5" s="1"/>
    </row>
    <row r="6" spans="1:4" x14ac:dyDescent="0.3">
      <c r="A6" s="42" t="s">
        <v>249</v>
      </c>
      <c r="B6" s="5" t="s">
        <v>300</v>
      </c>
      <c r="C6" s="163"/>
      <c r="D6" s="6"/>
    </row>
    <row r="7" spans="1:4" x14ac:dyDescent="0.3">
      <c r="A7" s="41" t="s">
        <v>250</v>
      </c>
      <c r="B7" s="43" t="s">
        <v>16</v>
      </c>
      <c r="C7" s="163"/>
      <c r="D7" s="1"/>
    </row>
    <row r="8" spans="1:4" x14ac:dyDescent="0.3">
      <c r="A8" s="81" t="s">
        <v>251</v>
      </c>
      <c r="B8" s="5" t="s">
        <v>577</v>
      </c>
      <c r="C8" s="163"/>
      <c r="D8" s="6"/>
    </row>
    <row r="9" spans="1:4" x14ac:dyDescent="0.3">
      <c r="A9" s="81" t="s">
        <v>252</v>
      </c>
      <c r="B9" s="5" t="s">
        <v>576</v>
      </c>
      <c r="C9" s="163"/>
      <c r="D9" s="6"/>
    </row>
    <row r="10" spans="1:4" x14ac:dyDescent="0.3">
      <c r="A10" s="81" t="s">
        <v>253</v>
      </c>
      <c r="B10" s="5" t="s">
        <v>308</v>
      </c>
      <c r="C10" s="163"/>
      <c r="D10" s="6"/>
    </row>
    <row r="11" spans="1:4" x14ac:dyDescent="0.3">
      <c r="A11" s="81" t="s">
        <v>254</v>
      </c>
      <c r="B11" s="5" t="s">
        <v>307</v>
      </c>
      <c r="C11" s="163"/>
      <c r="D11" s="6"/>
    </row>
    <row r="12" spans="1:4" x14ac:dyDescent="0.3">
      <c r="A12" s="81" t="s">
        <v>255</v>
      </c>
      <c r="B12" s="5" t="s">
        <v>301</v>
      </c>
      <c r="C12" s="163"/>
      <c r="D12" s="6"/>
    </row>
    <row r="13" spans="1:4" x14ac:dyDescent="0.3">
      <c r="A13" s="81" t="s">
        <v>256</v>
      </c>
      <c r="B13" s="5" t="s">
        <v>302</v>
      </c>
      <c r="C13" s="163"/>
      <c r="D13" s="6"/>
    </row>
    <row r="14" spans="1:4" x14ac:dyDescent="0.3">
      <c r="A14" s="81" t="s">
        <v>257</v>
      </c>
      <c r="B14" s="5" t="s">
        <v>309</v>
      </c>
      <c r="C14" s="163"/>
      <c r="D14" s="6"/>
    </row>
    <row r="15" spans="1:4" x14ac:dyDescent="0.3">
      <c r="A15" s="81" t="s">
        <v>258</v>
      </c>
      <c r="B15" s="5" t="s">
        <v>310</v>
      </c>
      <c r="C15" s="163"/>
      <c r="D15" s="6"/>
    </row>
    <row r="16" spans="1:4" x14ac:dyDescent="0.3">
      <c r="A16" s="81" t="s">
        <v>259</v>
      </c>
      <c r="B16" s="5" t="s">
        <v>303</v>
      </c>
      <c r="C16" s="163"/>
      <c r="D16" s="6"/>
    </row>
    <row r="17" spans="1:4" x14ac:dyDescent="0.3">
      <c r="A17" s="81" t="s">
        <v>260</v>
      </c>
      <c r="B17" s="5" t="s">
        <v>305</v>
      </c>
      <c r="C17" s="163"/>
      <c r="D17" s="6"/>
    </row>
    <row r="18" spans="1:4" x14ac:dyDescent="0.3">
      <c r="A18" s="81" t="s">
        <v>396</v>
      </c>
      <c r="B18" s="5" t="s">
        <v>299</v>
      </c>
      <c r="C18" s="163"/>
      <c r="D18" s="6"/>
    </row>
    <row r="19" spans="1:4" x14ac:dyDescent="0.3">
      <c r="A19" s="81" t="s">
        <v>397</v>
      </c>
      <c r="B19" s="5" t="s">
        <v>304</v>
      </c>
      <c r="C19" s="163"/>
      <c r="D19" s="6"/>
    </row>
    <row r="20" spans="1:4" x14ac:dyDescent="0.3">
      <c r="A20" s="81" t="s">
        <v>398</v>
      </c>
      <c r="B20" s="5" t="s">
        <v>114</v>
      </c>
      <c r="C20" s="164"/>
      <c r="D20" s="6"/>
    </row>
    <row r="21" spans="1:4" x14ac:dyDescent="0.3">
      <c r="A21" s="41" t="s">
        <v>399</v>
      </c>
      <c r="B21" s="43" t="s">
        <v>366</v>
      </c>
      <c r="C21" s="68"/>
      <c r="D21" s="1"/>
    </row>
    <row r="22" spans="1:4" x14ac:dyDescent="0.3">
      <c r="A22" s="83" t="s">
        <v>400</v>
      </c>
      <c r="B22" s="77" t="s">
        <v>126</v>
      </c>
      <c r="C22" s="4">
        <v>1</v>
      </c>
      <c r="D22" s="6"/>
    </row>
    <row r="23" spans="1:4" x14ac:dyDescent="0.3">
      <c r="A23" s="83" t="s">
        <v>402</v>
      </c>
      <c r="B23" s="77" t="s">
        <v>127</v>
      </c>
      <c r="C23" s="4">
        <v>1</v>
      </c>
      <c r="D23" s="6"/>
    </row>
    <row r="24" spans="1:4" x14ac:dyDescent="0.3">
      <c r="A24" s="83" t="s">
        <v>401</v>
      </c>
      <c r="B24" s="77" t="s">
        <v>404</v>
      </c>
      <c r="C24" s="4">
        <v>3</v>
      </c>
      <c r="D24" s="6"/>
    </row>
    <row r="25" spans="1:4" x14ac:dyDescent="0.3">
      <c r="A25" s="83" t="s">
        <v>403</v>
      </c>
      <c r="B25" s="77" t="s">
        <v>405</v>
      </c>
      <c r="C25" s="4">
        <v>1</v>
      </c>
      <c r="D25" s="6"/>
    </row>
    <row r="27" spans="1:4" ht="28.2" x14ac:dyDescent="0.3">
      <c r="A27" s="141" t="s">
        <v>88</v>
      </c>
      <c r="B27" s="142"/>
      <c r="C27" s="143"/>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49"/>
    </row>
    <row r="33" spans="1:4" x14ac:dyDescent="0.3">
      <c r="A33" s="61" t="s">
        <v>90</v>
      </c>
      <c r="B33" s="62" t="s">
        <v>549</v>
      </c>
      <c r="C33" s="61">
        <v>5</v>
      </c>
      <c r="D33" s="29"/>
    </row>
    <row r="34" spans="1:4" x14ac:dyDescent="0.3">
      <c r="A34" s="61" t="s">
        <v>91</v>
      </c>
      <c r="B34" s="15" t="s">
        <v>550</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4" t="s">
        <v>110</v>
      </c>
      <c r="B38" s="144"/>
      <c r="C38" s="144"/>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145"/>
      <c r="B44" s="145"/>
      <c r="C44" s="145"/>
      <c r="D44" s="50"/>
    </row>
    <row r="45" spans="1:4" x14ac:dyDescent="0.3">
      <c r="A45" s="145"/>
      <c r="B45" s="145"/>
      <c r="C45" s="145"/>
      <c r="D45" s="50"/>
    </row>
    <row r="46" spans="1:4" x14ac:dyDescent="0.3">
      <c r="A46" s="145"/>
      <c r="B46" s="145"/>
      <c r="C46" s="145"/>
      <c r="D46" s="50"/>
    </row>
    <row r="47" spans="1:4" x14ac:dyDescent="0.3">
      <c r="A47" s="145"/>
      <c r="B47" s="145"/>
      <c r="C47" s="145"/>
      <c r="D47" s="50"/>
    </row>
    <row r="48" spans="1:4" x14ac:dyDescent="0.3">
      <c r="A48" s="145"/>
      <c r="B48" s="145"/>
      <c r="C48" s="145"/>
      <c r="D48" s="50"/>
    </row>
    <row r="49" spans="1:4" x14ac:dyDescent="0.3">
      <c r="A49" s="145"/>
      <c r="B49" s="145"/>
      <c r="C49" s="145"/>
      <c r="D49" s="50"/>
    </row>
    <row r="50" spans="1:4" x14ac:dyDescent="0.3">
      <c r="A50" s="145"/>
      <c r="B50" s="145"/>
      <c r="C50" s="145"/>
      <c r="D50" s="50"/>
    </row>
    <row r="51" spans="1:4" x14ac:dyDescent="0.3">
      <c r="A51" s="145"/>
      <c r="B51" s="145"/>
      <c r="C51" s="145"/>
      <c r="D51" s="50"/>
    </row>
    <row r="52" spans="1:4" x14ac:dyDescent="0.3">
      <c r="A52" s="145"/>
      <c r="B52" s="145"/>
      <c r="C52" s="145"/>
      <c r="D52" s="50"/>
    </row>
    <row r="53" spans="1:4" x14ac:dyDescent="0.3">
      <c r="A53" s="145"/>
      <c r="B53" s="145"/>
      <c r="C53" s="145"/>
      <c r="D53" s="50"/>
    </row>
    <row r="54" spans="1:4" x14ac:dyDescent="0.3">
      <c r="A54" s="145"/>
      <c r="B54" s="145"/>
      <c r="C54" s="145"/>
      <c r="D54" s="50"/>
    </row>
    <row r="55" spans="1:4" x14ac:dyDescent="0.3">
      <c r="A55" s="64"/>
      <c r="B55" s="64"/>
      <c r="C55" s="64"/>
      <c r="D55" s="50"/>
    </row>
  </sheetData>
  <mergeCells count="5">
    <mergeCell ref="A1:C1"/>
    <mergeCell ref="D1:D2"/>
    <mergeCell ref="A27:C27"/>
    <mergeCell ref="A38:C54"/>
    <mergeCell ref="C4:C20"/>
  </mergeCells>
  <phoneticPr fontId="2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2DA6B-BC77-4B90-B0E8-3E2D1808C014}">
  <dimension ref="A1:D73"/>
  <sheetViews>
    <sheetView topLeftCell="A18" zoomScale="80" zoomScaleNormal="80" workbookViewId="0">
      <selection activeCell="A36" sqref="A36:C42"/>
    </sheetView>
  </sheetViews>
  <sheetFormatPr defaultRowHeight="14.4" x14ac:dyDescent="0.3"/>
  <cols>
    <col min="1" max="1" width="10.109375" style="53" bestFit="1" customWidth="1"/>
    <col min="2" max="2" width="105.33203125" style="2" customWidth="1"/>
    <col min="3" max="3" width="13.109375" style="12" bestFit="1" customWidth="1"/>
    <col min="4" max="4" width="72.33203125" style="2" customWidth="1"/>
  </cols>
  <sheetData>
    <row r="1" spans="1:4" x14ac:dyDescent="0.3">
      <c r="A1" s="139" t="s">
        <v>444</v>
      </c>
      <c r="B1" s="139"/>
      <c r="C1" s="156"/>
      <c r="D1" s="151" t="s">
        <v>3</v>
      </c>
    </row>
    <row r="2" spans="1:4" x14ac:dyDescent="0.3">
      <c r="A2" s="112" t="s">
        <v>13</v>
      </c>
      <c r="B2" s="1" t="s">
        <v>14</v>
      </c>
      <c r="C2" s="89" t="s">
        <v>325</v>
      </c>
      <c r="D2" s="151"/>
    </row>
    <row r="3" spans="1:4" x14ac:dyDescent="0.3">
      <c r="A3" s="113" t="s">
        <v>2</v>
      </c>
      <c r="B3" s="69" t="s">
        <v>2</v>
      </c>
      <c r="C3" s="107" t="s">
        <v>2</v>
      </c>
      <c r="D3" s="69" t="s">
        <v>4</v>
      </c>
    </row>
    <row r="4" spans="1:4" x14ac:dyDescent="0.3">
      <c r="A4" s="114">
        <v>8</v>
      </c>
      <c r="B4" s="77" t="s">
        <v>445</v>
      </c>
      <c r="C4" s="165">
        <v>4</v>
      </c>
      <c r="D4" s="71"/>
    </row>
    <row r="5" spans="1:4" x14ac:dyDescent="0.3">
      <c r="A5" s="115" t="s">
        <v>261</v>
      </c>
      <c r="B5" s="85" t="s">
        <v>15</v>
      </c>
      <c r="C5" s="166"/>
      <c r="D5" s="1"/>
    </row>
    <row r="6" spans="1:4" x14ac:dyDescent="0.3">
      <c r="A6" s="114" t="s">
        <v>262</v>
      </c>
      <c r="B6" s="77" t="s">
        <v>433</v>
      </c>
      <c r="C6" s="166"/>
      <c r="D6" s="6"/>
    </row>
    <row r="7" spans="1:4" x14ac:dyDescent="0.3">
      <c r="A7" s="115" t="s">
        <v>263</v>
      </c>
      <c r="B7" s="85" t="s">
        <v>16</v>
      </c>
      <c r="C7" s="166"/>
      <c r="D7" s="1"/>
    </row>
    <row r="8" spans="1:4" x14ac:dyDescent="0.3">
      <c r="A8" s="116" t="s">
        <v>265</v>
      </c>
      <c r="B8" s="76" t="s">
        <v>435</v>
      </c>
      <c r="C8" s="166"/>
      <c r="D8" s="82"/>
    </row>
    <row r="9" spans="1:4" x14ac:dyDescent="0.3">
      <c r="A9" s="117" t="s">
        <v>264</v>
      </c>
      <c r="B9" s="84" t="s">
        <v>518</v>
      </c>
      <c r="C9" s="166"/>
      <c r="D9" s="108"/>
    </row>
    <row r="10" spans="1:4" x14ac:dyDescent="0.3">
      <c r="A10" s="118" t="s">
        <v>436</v>
      </c>
      <c r="B10" s="76" t="s">
        <v>542</v>
      </c>
      <c r="C10" s="166"/>
      <c r="D10" s="82"/>
    </row>
    <row r="11" spans="1:4" x14ac:dyDescent="0.3">
      <c r="A11" s="118" t="s">
        <v>437</v>
      </c>
      <c r="B11" s="76" t="s">
        <v>561</v>
      </c>
      <c r="C11" s="166"/>
      <c r="D11" s="82"/>
    </row>
    <row r="12" spans="1:4" ht="15.75" customHeight="1" x14ac:dyDescent="0.3">
      <c r="A12" s="118" t="s">
        <v>438</v>
      </c>
      <c r="B12" s="76" t="s">
        <v>562</v>
      </c>
      <c r="C12" s="166"/>
      <c r="D12" s="82"/>
    </row>
    <row r="13" spans="1:4" x14ac:dyDescent="0.3">
      <c r="A13" s="118" t="s">
        <v>439</v>
      </c>
      <c r="B13" s="118" t="s">
        <v>543</v>
      </c>
      <c r="C13" s="166"/>
      <c r="D13" s="82"/>
    </row>
    <row r="14" spans="1:4" x14ac:dyDescent="0.3">
      <c r="A14" s="118" t="s">
        <v>440</v>
      </c>
      <c r="B14" s="118" t="s">
        <v>541</v>
      </c>
      <c r="C14" s="166"/>
      <c r="D14" s="82"/>
    </row>
    <row r="15" spans="1:4" x14ac:dyDescent="0.3">
      <c r="A15" s="119" t="s">
        <v>266</v>
      </c>
      <c r="B15" s="118" t="s">
        <v>517</v>
      </c>
      <c r="C15" s="166"/>
      <c r="D15" s="82"/>
    </row>
    <row r="16" spans="1:4" x14ac:dyDescent="0.3">
      <c r="A16" s="119" t="s">
        <v>267</v>
      </c>
      <c r="B16" s="118" t="s">
        <v>434</v>
      </c>
      <c r="C16" s="166"/>
      <c r="D16" s="82"/>
    </row>
    <row r="17" spans="1:4" x14ac:dyDescent="0.3">
      <c r="A17" s="119" t="s">
        <v>268</v>
      </c>
      <c r="B17" s="118" t="s">
        <v>551</v>
      </c>
      <c r="C17" s="166"/>
      <c r="D17" s="76"/>
    </row>
    <row r="18" spans="1:4" x14ac:dyDescent="0.3">
      <c r="A18" s="117" t="s">
        <v>269</v>
      </c>
      <c r="B18" s="121" t="s">
        <v>441</v>
      </c>
      <c r="C18" s="166"/>
      <c r="D18" s="108"/>
    </row>
    <row r="19" spans="1:4" x14ac:dyDescent="0.3">
      <c r="A19" s="118" t="s">
        <v>446</v>
      </c>
      <c r="B19" s="118" t="s">
        <v>537</v>
      </c>
      <c r="C19" s="166"/>
      <c r="D19" s="82"/>
    </row>
    <row r="20" spans="1:4" x14ac:dyDescent="0.3">
      <c r="A20" s="118" t="s">
        <v>447</v>
      </c>
      <c r="B20" s="118" t="s">
        <v>533</v>
      </c>
      <c r="C20" s="166"/>
      <c r="D20" s="82"/>
    </row>
    <row r="21" spans="1:4" x14ac:dyDescent="0.3">
      <c r="A21" s="118" t="s">
        <v>448</v>
      </c>
      <c r="B21" s="118" t="s">
        <v>442</v>
      </c>
      <c r="C21" s="166"/>
      <c r="D21" s="82"/>
    </row>
    <row r="22" spans="1:4" x14ac:dyDescent="0.3">
      <c r="A22" s="118" t="s">
        <v>449</v>
      </c>
      <c r="B22" s="118" t="s">
        <v>443</v>
      </c>
      <c r="C22" s="166"/>
      <c r="D22" s="82"/>
    </row>
    <row r="23" spans="1:4" x14ac:dyDescent="0.3">
      <c r="A23" s="116" t="s">
        <v>270</v>
      </c>
      <c r="B23" s="118" t="s">
        <v>450</v>
      </c>
      <c r="C23" s="166"/>
      <c r="D23" s="82"/>
    </row>
    <row r="24" spans="1:4" x14ac:dyDescent="0.3">
      <c r="A24" s="116" t="s">
        <v>271</v>
      </c>
      <c r="B24" s="118" t="s">
        <v>451</v>
      </c>
      <c r="C24" s="166"/>
      <c r="D24" s="82"/>
    </row>
    <row r="25" spans="1:4" ht="14.25" customHeight="1" x14ac:dyDescent="0.3">
      <c r="A25" s="117" t="s">
        <v>272</v>
      </c>
      <c r="B25" s="121" t="s">
        <v>452</v>
      </c>
      <c r="C25" s="166"/>
      <c r="D25" s="108"/>
    </row>
    <row r="26" spans="1:4" ht="14.25" customHeight="1" x14ac:dyDescent="0.3">
      <c r="A26" s="116" t="s">
        <v>547</v>
      </c>
      <c r="B26" s="118" t="s">
        <v>505</v>
      </c>
      <c r="C26" s="166"/>
      <c r="D26" s="82"/>
    </row>
    <row r="27" spans="1:4" x14ac:dyDescent="0.3">
      <c r="A27" s="116" t="s">
        <v>548</v>
      </c>
      <c r="B27" s="118" t="s">
        <v>534</v>
      </c>
      <c r="C27" s="166"/>
      <c r="D27" s="82"/>
    </row>
    <row r="28" spans="1:4" ht="14.25" customHeight="1" x14ac:dyDescent="0.3">
      <c r="A28" s="116" t="s">
        <v>273</v>
      </c>
      <c r="B28" s="118" t="s">
        <v>453</v>
      </c>
      <c r="C28" s="166"/>
      <c r="D28" s="82"/>
    </row>
    <row r="29" spans="1:4" x14ac:dyDescent="0.3">
      <c r="A29" s="116" t="s">
        <v>274</v>
      </c>
      <c r="B29" s="118" t="s">
        <v>535</v>
      </c>
      <c r="C29" s="166"/>
      <c r="D29" s="82"/>
    </row>
    <row r="30" spans="1:4" ht="30.75" customHeight="1" x14ac:dyDescent="0.3">
      <c r="A30" s="116" t="s">
        <v>275</v>
      </c>
      <c r="B30" s="122" t="s">
        <v>429</v>
      </c>
      <c r="C30" s="166"/>
      <c r="D30" s="82"/>
    </row>
    <row r="31" spans="1:4" x14ac:dyDescent="0.3">
      <c r="A31" s="116" t="s">
        <v>430</v>
      </c>
      <c r="B31" s="125" t="s">
        <v>559</v>
      </c>
      <c r="C31" s="166"/>
      <c r="D31" s="82"/>
    </row>
    <row r="32" spans="1:4" x14ac:dyDescent="0.3">
      <c r="A32" s="116" t="s">
        <v>431</v>
      </c>
      <c r="B32" s="118" t="s">
        <v>137</v>
      </c>
      <c r="C32" s="166"/>
      <c r="D32" s="82"/>
    </row>
    <row r="33" spans="1:4" x14ac:dyDescent="0.3">
      <c r="A33" s="116" t="s">
        <v>432</v>
      </c>
      <c r="B33" s="123" t="s">
        <v>126</v>
      </c>
      <c r="C33" s="166"/>
      <c r="D33" s="82"/>
    </row>
    <row r="34" spans="1:4" x14ac:dyDescent="0.3">
      <c r="A34" s="116" t="s">
        <v>560</v>
      </c>
      <c r="B34" s="118" t="s">
        <v>127</v>
      </c>
      <c r="C34" s="167"/>
      <c r="D34" s="82"/>
    </row>
    <row r="35" spans="1:4" ht="28.2" x14ac:dyDescent="0.3">
      <c r="A35" s="112" t="s">
        <v>276</v>
      </c>
      <c r="B35" s="126" t="s">
        <v>564</v>
      </c>
      <c r="C35" s="89"/>
      <c r="D35" s="1"/>
    </row>
    <row r="36" spans="1:4" x14ac:dyDescent="0.3">
      <c r="A36" s="116" t="s">
        <v>277</v>
      </c>
      <c r="B36" s="118" t="s">
        <v>519</v>
      </c>
      <c r="C36" s="102">
        <v>1</v>
      </c>
      <c r="D36" s="6"/>
    </row>
    <row r="37" spans="1:4" x14ac:dyDescent="0.3">
      <c r="A37" s="116" t="s">
        <v>278</v>
      </c>
      <c r="B37" s="118" t="s">
        <v>536</v>
      </c>
      <c r="C37" s="102">
        <v>1</v>
      </c>
      <c r="D37" s="6"/>
    </row>
    <row r="38" spans="1:4" x14ac:dyDescent="0.3">
      <c r="A38" s="116" t="s">
        <v>279</v>
      </c>
      <c r="B38" s="118" t="s">
        <v>521</v>
      </c>
      <c r="C38" s="102">
        <v>1</v>
      </c>
      <c r="D38" s="6"/>
    </row>
    <row r="39" spans="1:4" ht="27.6" x14ac:dyDescent="0.3">
      <c r="A39" s="116" t="s">
        <v>280</v>
      </c>
      <c r="B39" s="118" t="s">
        <v>552</v>
      </c>
      <c r="C39" s="102">
        <v>1</v>
      </c>
      <c r="D39" s="93"/>
    </row>
    <row r="40" spans="1:4" ht="15.6" x14ac:dyDescent="0.3">
      <c r="A40" s="116" t="s">
        <v>454</v>
      </c>
      <c r="B40" s="118" t="s">
        <v>522</v>
      </c>
      <c r="C40" s="102">
        <v>1</v>
      </c>
      <c r="D40" s="109"/>
    </row>
    <row r="41" spans="1:4" ht="41.4" x14ac:dyDescent="0.3">
      <c r="A41" s="116" t="s">
        <v>520</v>
      </c>
      <c r="B41" s="118" t="s">
        <v>532</v>
      </c>
      <c r="C41" s="102">
        <v>1</v>
      </c>
      <c r="D41" s="110"/>
    </row>
    <row r="42" spans="1:4" ht="28.2" x14ac:dyDescent="0.3">
      <c r="A42" s="116" t="s">
        <v>566</v>
      </c>
      <c r="B42" s="5" t="s">
        <v>565</v>
      </c>
      <c r="C42" s="4">
        <v>1</v>
      </c>
      <c r="D42" s="76"/>
    </row>
    <row r="43" spans="1:4" ht="15.6" x14ac:dyDescent="0.3">
      <c r="D43" s="105"/>
    </row>
    <row r="44" spans="1:4" ht="57.75" customHeight="1" x14ac:dyDescent="0.3">
      <c r="A44" s="141" t="s">
        <v>88</v>
      </c>
      <c r="B44" s="142"/>
      <c r="C44" s="143"/>
      <c r="D44" s="124" t="s">
        <v>89</v>
      </c>
    </row>
    <row r="45" spans="1:4" x14ac:dyDescent="0.3">
      <c r="A45" s="47" t="s">
        <v>90</v>
      </c>
      <c r="B45" s="56" t="s">
        <v>102</v>
      </c>
      <c r="C45" s="57"/>
      <c r="D45" s="46"/>
    </row>
    <row r="46" spans="1:4" x14ac:dyDescent="0.3">
      <c r="A46" s="47" t="s">
        <v>91</v>
      </c>
      <c r="B46" s="67" t="s">
        <v>101</v>
      </c>
      <c r="C46" s="57"/>
      <c r="D46" s="58"/>
    </row>
    <row r="47" spans="1:4" x14ac:dyDescent="0.3">
      <c r="A47" s="47" t="s">
        <v>553</v>
      </c>
      <c r="B47" s="67" t="s">
        <v>554</v>
      </c>
      <c r="C47" s="57"/>
      <c r="D47" s="58"/>
    </row>
    <row r="48" spans="1:4" x14ac:dyDescent="0.3">
      <c r="A48" s="47"/>
      <c r="B48" s="66"/>
      <c r="C48" s="57"/>
      <c r="D48" s="65"/>
    </row>
    <row r="49" spans="1:4" x14ac:dyDescent="0.3">
      <c r="A49" s="120" t="s">
        <v>92</v>
      </c>
      <c r="B49" s="59" t="s">
        <v>93</v>
      </c>
      <c r="C49" s="60" t="s">
        <v>94</v>
      </c>
      <c r="D49" s="48"/>
    </row>
    <row r="50" spans="1:4" x14ac:dyDescent="0.3">
      <c r="A50" s="91" t="s">
        <v>95</v>
      </c>
      <c r="B50" s="62" t="s">
        <v>555</v>
      </c>
      <c r="C50" s="61">
        <v>85</v>
      </c>
      <c r="D50" s="49"/>
    </row>
    <row r="51" spans="1:4" ht="15" customHeight="1" x14ac:dyDescent="0.3">
      <c r="A51" s="91" t="s">
        <v>90</v>
      </c>
      <c r="B51" s="62" t="s">
        <v>549</v>
      </c>
      <c r="C51" s="61">
        <v>5</v>
      </c>
      <c r="D51" s="50"/>
    </row>
    <row r="52" spans="1:4" x14ac:dyDescent="0.3">
      <c r="A52" s="91" t="s">
        <v>91</v>
      </c>
      <c r="B52" s="15" t="s">
        <v>550</v>
      </c>
      <c r="C52" s="61">
        <v>5</v>
      </c>
      <c r="D52" s="50"/>
    </row>
    <row r="53" spans="1:4" x14ac:dyDescent="0.3">
      <c r="A53" s="47" t="s">
        <v>553</v>
      </c>
      <c r="B53" s="67" t="s">
        <v>556</v>
      </c>
      <c r="C53" s="61">
        <v>5</v>
      </c>
      <c r="D53" s="50"/>
    </row>
    <row r="54" spans="1:4" x14ac:dyDescent="0.3">
      <c r="A54" s="91" t="s">
        <v>96</v>
      </c>
      <c r="B54" s="63" t="s">
        <v>557</v>
      </c>
      <c r="C54" s="61">
        <v>100</v>
      </c>
      <c r="D54" s="50"/>
    </row>
    <row r="55" spans="1:4" ht="15" customHeight="1" x14ac:dyDescent="0.3">
      <c r="A55" s="92"/>
      <c r="B55" s="79"/>
      <c r="C55" s="78"/>
      <c r="D55" s="50"/>
    </row>
    <row r="56" spans="1:4" x14ac:dyDescent="0.3">
      <c r="B56" s="16"/>
      <c r="C56" s="54"/>
      <c r="D56" s="50"/>
    </row>
    <row r="57" spans="1:4" x14ac:dyDescent="0.3">
      <c r="A57" s="144" t="s">
        <v>558</v>
      </c>
      <c r="B57" s="144"/>
      <c r="C57" s="144"/>
      <c r="D57" s="50"/>
    </row>
    <row r="58" spans="1:4" x14ac:dyDescent="0.3">
      <c r="A58" s="145"/>
      <c r="B58" s="145"/>
      <c r="C58" s="145"/>
      <c r="D58" s="50"/>
    </row>
    <row r="59" spans="1:4" x14ac:dyDescent="0.3">
      <c r="A59" s="145"/>
      <c r="B59" s="145"/>
      <c r="C59" s="145"/>
      <c r="D59" s="50"/>
    </row>
    <row r="60" spans="1:4" x14ac:dyDescent="0.3">
      <c r="A60" s="145"/>
      <c r="B60" s="145"/>
      <c r="C60" s="145"/>
      <c r="D60" s="50"/>
    </row>
    <row r="61" spans="1:4" x14ac:dyDescent="0.3">
      <c r="A61" s="145"/>
      <c r="B61" s="145"/>
      <c r="C61" s="145"/>
      <c r="D61" s="50"/>
    </row>
    <row r="62" spans="1:4" x14ac:dyDescent="0.3">
      <c r="A62" s="145"/>
      <c r="B62" s="145"/>
      <c r="C62" s="145"/>
      <c r="D62" s="50"/>
    </row>
    <row r="63" spans="1:4" x14ac:dyDescent="0.3">
      <c r="A63" s="145"/>
      <c r="B63" s="145"/>
      <c r="C63" s="145"/>
      <c r="D63" s="50"/>
    </row>
    <row r="64" spans="1:4" x14ac:dyDescent="0.3">
      <c r="A64" s="145"/>
      <c r="B64" s="145"/>
      <c r="C64" s="145"/>
      <c r="D64" s="50"/>
    </row>
    <row r="65" spans="1:4" x14ac:dyDescent="0.3">
      <c r="A65" s="145"/>
      <c r="B65" s="145"/>
      <c r="C65" s="145"/>
      <c r="D65" s="50"/>
    </row>
    <row r="66" spans="1:4" x14ac:dyDescent="0.3">
      <c r="A66" s="145"/>
      <c r="B66" s="145"/>
      <c r="C66" s="145"/>
      <c r="D66" s="50"/>
    </row>
    <row r="67" spans="1:4" x14ac:dyDescent="0.3">
      <c r="A67" s="145"/>
      <c r="B67" s="145"/>
      <c r="C67" s="145"/>
      <c r="D67" s="50"/>
    </row>
    <row r="68" spans="1:4" x14ac:dyDescent="0.3">
      <c r="A68" s="145"/>
      <c r="B68" s="145"/>
      <c r="C68" s="145"/>
      <c r="D68" s="50"/>
    </row>
    <row r="69" spans="1:4" x14ac:dyDescent="0.3">
      <c r="A69" s="145"/>
      <c r="B69" s="145"/>
      <c r="C69" s="145"/>
      <c r="D69" s="50"/>
    </row>
    <row r="70" spans="1:4" x14ac:dyDescent="0.3">
      <c r="A70" s="145"/>
      <c r="B70" s="145"/>
      <c r="C70" s="145"/>
      <c r="D70" s="50"/>
    </row>
    <row r="71" spans="1:4" x14ac:dyDescent="0.3">
      <c r="A71" s="145"/>
      <c r="B71" s="145"/>
      <c r="C71" s="145"/>
      <c r="D71" s="50"/>
    </row>
    <row r="72" spans="1:4" x14ac:dyDescent="0.3">
      <c r="A72" s="145"/>
      <c r="B72" s="145"/>
      <c r="C72" s="145"/>
      <c r="D72" s="50"/>
    </row>
    <row r="73" spans="1:4" x14ac:dyDescent="0.3">
      <c r="A73" s="145"/>
      <c r="B73" s="145"/>
      <c r="C73" s="145"/>
      <c r="D73" s="50"/>
    </row>
  </sheetData>
  <mergeCells count="5">
    <mergeCell ref="C4:C34"/>
    <mergeCell ref="A1:C1"/>
    <mergeCell ref="D1:D2"/>
    <mergeCell ref="A44:C44"/>
    <mergeCell ref="A57:C73"/>
  </mergeCells>
  <phoneticPr fontId="27"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F832-01E6-44A2-8BB0-487EC24EA78F}">
  <dimension ref="A1:D54"/>
  <sheetViews>
    <sheetView topLeftCell="A17" workbookViewId="0">
      <selection activeCell="B32" sqref="B32:B33"/>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39" t="s">
        <v>529</v>
      </c>
      <c r="B1" s="139"/>
      <c r="C1" s="139"/>
      <c r="D1" s="140" t="s">
        <v>3</v>
      </c>
    </row>
    <row r="2" spans="1:4" x14ac:dyDescent="0.3">
      <c r="A2" s="1" t="s">
        <v>13</v>
      </c>
      <c r="B2" s="1" t="s">
        <v>14</v>
      </c>
      <c r="C2" s="68" t="s">
        <v>325</v>
      </c>
      <c r="D2" s="140"/>
    </row>
    <row r="3" spans="1:4" x14ac:dyDescent="0.3">
      <c r="A3" s="69" t="s">
        <v>2</v>
      </c>
      <c r="B3" s="69" t="s">
        <v>2</v>
      </c>
      <c r="C3" s="70" t="s">
        <v>2</v>
      </c>
      <c r="D3" s="69" t="s">
        <v>4</v>
      </c>
    </row>
    <row r="4" spans="1:4" x14ac:dyDescent="0.3">
      <c r="A4" s="42" t="s">
        <v>282</v>
      </c>
      <c r="B4" s="5" t="s">
        <v>407</v>
      </c>
      <c r="C4" s="165">
        <v>1</v>
      </c>
      <c r="D4" s="71"/>
    </row>
    <row r="5" spans="1:4" x14ac:dyDescent="0.3">
      <c r="A5" s="41" t="s">
        <v>283</v>
      </c>
      <c r="B5" s="43" t="s">
        <v>15</v>
      </c>
      <c r="C5" s="166"/>
      <c r="D5" s="1"/>
    </row>
    <row r="6" spans="1:4" ht="28.2" x14ac:dyDescent="0.3">
      <c r="A6" s="42" t="s">
        <v>284</v>
      </c>
      <c r="B6" s="5" t="s">
        <v>408</v>
      </c>
      <c r="C6" s="166"/>
      <c r="D6" s="6"/>
    </row>
    <row r="7" spans="1:4" x14ac:dyDescent="0.3">
      <c r="A7" s="41" t="s">
        <v>285</v>
      </c>
      <c r="B7" s="43" t="s">
        <v>16</v>
      </c>
      <c r="C7" s="166"/>
      <c r="D7" s="1"/>
    </row>
    <row r="8" spans="1:4" ht="28.2" x14ac:dyDescent="0.3">
      <c r="A8" s="81" t="s">
        <v>286</v>
      </c>
      <c r="B8" s="5" t="s">
        <v>409</v>
      </c>
      <c r="C8" s="166"/>
      <c r="D8" s="6"/>
    </row>
    <row r="9" spans="1:4" x14ac:dyDescent="0.3">
      <c r="A9" s="81" t="s">
        <v>287</v>
      </c>
      <c r="B9" s="5" t="s">
        <v>410</v>
      </c>
      <c r="C9" s="166"/>
      <c r="D9" s="6"/>
    </row>
    <row r="10" spans="1:4" x14ac:dyDescent="0.3">
      <c r="A10" s="81" t="s">
        <v>288</v>
      </c>
      <c r="B10" s="5" t="s">
        <v>411</v>
      </c>
      <c r="C10" s="166"/>
      <c r="D10" s="6"/>
    </row>
    <row r="11" spans="1:4" x14ac:dyDescent="0.3">
      <c r="A11" s="81" t="s">
        <v>418</v>
      </c>
      <c r="B11" s="5" t="s">
        <v>412</v>
      </c>
      <c r="C11" s="166"/>
      <c r="D11" s="6"/>
    </row>
    <row r="12" spans="1:4" x14ac:dyDescent="0.3">
      <c r="A12" s="81" t="s">
        <v>419</v>
      </c>
      <c r="B12" s="5" t="s">
        <v>413</v>
      </c>
      <c r="C12" s="166"/>
      <c r="D12" s="6"/>
    </row>
    <row r="13" spans="1:4" x14ac:dyDescent="0.3">
      <c r="A13" s="81" t="s">
        <v>420</v>
      </c>
      <c r="B13" s="5" t="s">
        <v>414</v>
      </c>
      <c r="C13" s="166"/>
      <c r="D13" s="6"/>
    </row>
    <row r="14" spans="1:4" x14ac:dyDescent="0.3">
      <c r="A14" s="81" t="s">
        <v>289</v>
      </c>
      <c r="B14" s="5" t="s">
        <v>415</v>
      </c>
      <c r="C14" s="166"/>
      <c r="D14" s="6"/>
    </row>
    <row r="15" spans="1:4" x14ac:dyDescent="0.3">
      <c r="A15" s="81" t="s">
        <v>290</v>
      </c>
      <c r="B15" s="5" t="s">
        <v>416</v>
      </c>
      <c r="C15" s="166"/>
      <c r="D15" s="6"/>
    </row>
    <row r="16" spans="1:4" x14ac:dyDescent="0.3">
      <c r="A16" s="81" t="s">
        <v>291</v>
      </c>
      <c r="B16" s="5" t="s">
        <v>421</v>
      </c>
      <c r="C16" s="166"/>
      <c r="D16" s="6"/>
    </row>
    <row r="17" spans="1:4" x14ac:dyDescent="0.3">
      <c r="A17" s="81" t="s">
        <v>292</v>
      </c>
      <c r="B17" s="5" t="s">
        <v>417</v>
      </c>
      <c r="C17" s="166"/>
      <c r="D17" s="6"/>
    </row>
    <row r="18" spans="1:4" x14ac:dyDescent="0.3">
      <c r="A18" s="81" t="s">
        <v>293</v>
      </c>
      <c r="B18" s="5" t="s">
        <v>422</v>
      </c>
      <c r="C18" s="166"/>
      <c r="D18" s="6"/>
    </row>
    <row r="19" spans="1:4" x14ac:dyDescent="0.3">
      <c r="A19" s="81" t="s">
        <v>294</v>
      </c>
      <c r="B19" s="5" t="s">
        <v>423</v>
      </c>
      <c r="C19" s="166"/>
      <c r="D19" s="6"/>
    </row>
    <row r="20" spans="1:4" ht="28.2" x14ac:dyDescent="0.3">
      <c r="A20" s="81" t="s">
        <v>295</v>
      </c>
      <c r="B20" s="5" t="s">
        <v>424</v>
      </c>
      <c r="C20" s="166"/>
      <c r="D20" s="6"/>
    </row>
    <row r="21" spans="1:4" x14ac:dyDescent="0.3">
      <c r="A21" s="81" t="s">
        <v>425</v>
      </c>
      <c r="B21" s="5" t="s">
        <v>114</v>
      </c>
      <c r="C21" s="167"/>
      <c r="D21" s="6"/>
    </row>
    <row r="22" spans="1:4" x14ac:dyDescent="0.3">
      <c r="A22" s="41" t="s">
        <v>426</v>
      </c>
      <c r="B22" s="43" t="s">
        <v>366</v>
      </c>
      <c r="C22" s="89"/>
      <c r="D22" s="1"/>
    </row>
    <row r="23" spans="1:4" x14ac:dyDescent="0.3">
      <c r="A23" s="83" t="s">
        <v>427</v>
      </c>
      <c r="B23" s="77" t="s">
        <v>126</v>
      </c>
      <c r="C23" s="4">
        <v>1</v>
      </c>
      <c r="D23" s="6"/>
    </row>
    <row r="24" spans="1:4" x14ac:dyDescent="0.3">
      <c r="A24" s="83" t="s">
        <v>428</v>
      </c>
      <c r="B24" s="77" t="s">
        <v>127</v>
      </c>
      <c r="C24" s="4">
        <v>1</v>
      </c>
      <c r="D24" s="6"/>
    </row>
    <row r="26" spans="1:4" ht="28.2" x14ac:dyDescent="0.3">
      <c r="A26" s="141" t="s">
        <v>88</v>
      </c>
      <c r="B26" s="142"/>
      <c r="C26" s="143"/>
      <c r="D26" s="72" t="s">
        <v>89</v>
      </c>
    </row>
    <row r="27" spans="1:4" x14ac:dyDescent="0.3">
      <c r="A27" s="47" t="s">
        <v>90</v>
      </c>
      <c r="B27" s="56" t="s">
        <v>102</v>
      </c>
      <c r="C27" s="57"/>
      <c r="D27" s="46"/>
    </row>
    <row r="28" spans="1:4" x14ac:dyDescent="0.3">
      <c r="A28" s="47" t="s">
        <v>91</v>
      </c>
      <c r="B28" s="67" t="s">
        <v>101</v>
      </c>
      <c r="C28" s="57"/>
      <c r="D28" s="58"/>
    </row>
    <row r="29" spans="1:4" x14ac:dyDescent="0.3">
      <c r="A29" s="47"/>
      <c r="B29" s="66"/>
      <c r="C29" s="57"/>
      <c r="D29" s="65"/>
    </row>
    <row r="30" spans="1:4" x14ac:dyDescent="0.3">
      <c r="A30" s="59" t="s">
        <v>92</v>
      </c>
      <c r="B30" s="59" t="s">
        <v>93</v>
      </c>
      <c r="C30" s="60" t="s">
        <v>94</v>
      </c>
      <c r="D30" s="48"/>
    </row>
    <row r="31" spans="1:4" x14ac:dyDescent="0.3">
      <c r="A31" s="61" t="s">
        <v>95</v>
      </c>
      <c r="B31" s="62" t="s">
        <v>100</v>
      </c>
      <c r="C31" s="61">
        <v>90</v>
      </c>
      <c r="D31" s="49"/>
    </row>
    <row r="32" spans="1:4" x14ac:dyDescent="0.3">
      <c r="A32" s="61" t="s">
        <v>90</v>
      </c>
      <c r="B32" s="62" t="s">
        <v>549</v>
      </c>
      <c r="C32" s="61">
        <v>5</v>
      </c>
      <c r="D32" s="29"/>
    </row>
    <row r="33" spans="1:4" x14ac:dyDescent="0.3">
      <c r="A33" s="61" t="s">
        <v>91</v>
      </c>
      <c r="B33" s="15" t="s">
        <v>550</v>
      </c>
      <c r="C33" s="61">
        <v>5</v>
      </c>
      <c r="D33" s="29"/>
    </row>
    <row r="34" spans="1:4" x14ac:dyDescent="0.3">
      <c r="A34" s="61" t="s">
        <v>96</v>
      </c>
      <c r="B34" s="63" t="s">
        <v>281</v>
      </c>
      <c r="C34" s="61">
        <v>100</v>
      </c>
      <c r="D34" s="50"/>
    </row>
    <row r="35" spans="1:4" x14ac:dyDescent="0.3">
      <c r="A35" s="51"/>
      <c r="B35" s="52"/>
      <c r="C35" s="51"/>
      <c r="D35" s="50"/>
    </row>
    <row r="36" spans="1:4" x14ac:dyDescent="0.3">
      <c r="A36" s="53"/>
      <c r="B36" s="16"/>
      <c r="C36" s="54"/>
      <c r="D36" s="50"/>
    </row>
    <row r="37" spans="1:4" x14ac:dyDescent="0.3">
      <c r="A37" s="144" t="s">
        <v>110</v>
      </c>
      <c r="B37" s="144"/>
      <c r="C37" s="144"/>
      <c r="D37" s="50"/>
    </row>
    <row r="38" spans="1:4" x14ac:dyDescent="0.3">
      <c r="A38" s="145"/>
      <c r="B38" s="145"/>
      <c r="C38" s="145"/>
      <c r="D38" s="50"/>
    </row>
    <row r="39" spans="1:4" x14ac:dyDescent="0.3">
      <c r="A39" s="145"/>
      <c r="B39" s="145"/>
      <c r="C39" s="145"/>
      <c r="D39" s="50"/>
    </row>
    <row r="40" spans="1:4" x14ac:dyDescent="0.3">
      <c r="A40" s="145"/>
      <c r="B40" s="145"/>
      <c r="C40" s="145"/>
      <c r="D40" s="50"/>
    </row>
    <row r="41" spans="1:4" x14ac:dyDescent="0.3">
      <c r="A41" s="145"/>
      <c r="B41" s="145"/>
      <c r="C41" s="145"/>
      <c r="D41" s="50"/>
    </row>
    <row r="42" spans="1:4" x14ac:dyDescent="0.3">
      <c r="A42" s="145"/>
      <c r="B42" s="145"/>
      <c r="C42" s="145"/>
      <c r="D42" s="50"/>
    </row>
    <row r="43" spans="1:4" x14ac:dyDescent="0.3">
      <c r="A43" s="145"/>
      <c r="B43" s="145"/>
      <c r="C43" s="145"/>
      <c r="D43" s="50"/>
    </row>
    <row r="44" spans="1:4" x14ac:dyDescent="0.3">
      <c r="A44" s="145"/>
      <c r="B44" s="145"/>
      <c r="C44" s="145"/>
      <c r="D44" s="50"/>
    </row>
    <row r="45" spans="1:4" x14ac:dyDescent="0.3">
      <c r="A45" s="145"/>
      <c r="B45" s="145"/>
      <c r="C45" s="145"/>
      <c r="D45" s="50"/>
    </row>
    <row r="46" spans="1:4" x14ac:dyDescent="0.3">
      <c r="A46" s="145"/>
      <c r="B46" s="145"/>
      <c r="C46" s="145"/>
      <c r="D46" s="50"/>
    </row>
    <row r="47" spans="1:4" x14ac:dyDescent="0.3">
      <c r="A47" s="145"/>
      <c r="B47" s="145"/>
      <c r="C47" s="145"/>
      <c r="D47" s="50"/>
    </row>
    <row r="48" spans="1:4" x14ac:dyDescent="0.3">
      <c r="A48" s="145"/>
      <c r="B48" s="145"/>
      <c r="C48" s="145"/>
      <c r="D48" s="50"/>
    </row>
    <row r="49" spans="1:4" x14ac:dyDescent="0.3">
      <c r="A49" s="145"/>
      <c r="B49" s="145"/>
      <c r="C49" s="145"/>
      <c r="D49" s="50"/>
    </row>
    <row r="50" spans="1:4" x14ac:dyDescent="0.3">
      <c r="A50" s="145"/>
      <c r="B50" s="145"/>
      <c r="C50" s="145"/>
      <c r="D50" s="50"/>
    </row>
    <row r="51" spans="1:4" x14ac:dyDescent="0.3">
      <c r="A51" s="145"/>
      <c r="B51" s="145"/>
      <c r="C51" s="145"/>
      <c r="D51" s="50"/>
    </row>
    <row r="52" spans="1:4" x14ac:dyDescent="0.3">
      <c r="A52" s="145"/>
      <c r="B52" s="145"/>
      <c r="C52" s="145"/>
      <c r="D52" s="50"/>
    </row>
    <row r="53" spans="1:4" x14ac:dyDescent="0.3">
      <c r="A53" s="145"/>
      <c r="B53" s="145"/>
      <c r="C53" s="145"/>
      <c r="D53" s="50"/>
    </row>
    <row r="54" spans="1:4" x14ac:dyDescent="0.3">
      <c r="A54" s="64"/>
      <c r="B54" s="64"/>
      <c r="C54" s="64"/>
      <c r="D54" s="50"/>
    </row>
  </sheetData>
  <mergeCells count="5">
    <mergeCell ref="A1:C1"/>
    <mergeCell ref="D1:D2"/>
    <mergeCell ref="A26:C26"/>
    <mergeCell ref="A37:C53"/>
    <mergeCell ref="C4:C21"/>
  </mergeCells>
  <phoneticPr fontId="27"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9EBC2-5B40-4436-8218-EC0028D4EAB2}">
  <dimension ref="A1:D67"/>
  <sheetViews>
    <sheetView topLeftCell="A13" zoomScale="70" zoomScaleNormal="70" workbookViewId="0">
      <selection activeCell="B11" sqref="B11"/>
    </sheetView>
  </sheetViews>
  <sheetFormatPr defaultRowHeight="14.4" x14ac:dyDescent="0.3"/>
  <cols>
    <col min="1" max="1" width="10.109375" style="53" bestFit="1" customWidth="1"/>
    <col min="2" max="2" width="105.33203125" style="2" customWidth="1"/>
    <col min="3" max="3" width="13.109375" style="12" bestFit="1" customWidth="1"/>
    <col min="4" max="4" width="102.44140625" style="2" bestFit="1" customWidth="1"/>
  </cols>
  <sheetData>
    <row r="1" spans="1:4" x14ac:dyDescent="0.3">
      <c r="A1" s="139" t="s">
        <v>455</v>
      </c>
      <c r="B1" s="139"/>
      <c r="C1" s="139"/>
      <c r="D1" s="168" t="s">
        <v>3</v>
      </c>
    </row>
    <row r="2" spans="1:4" x14ac:dyDescent="0.3">
      <c r="A2" s="112" t="s">
        <v>13</v>
      </c>
      <c r="B2" s="1" t="s">
        <v>14</v>
      </c>
      <c r="C2" s="68" t="s">
        <v>325</v>
      </c>
      <c r="D2" s="169"/>
    </row>
    <row r="3" spans="1:4" x14ac:dyDescent="0.3">
      <c r="A3" s="113" t="s">
        <v>2</v>
      </c>
      <c r="B3" s="69" t="s">
        <v>2</v>
      </c>
      <c r="C3" s="70" t="s">
        <v>2</v>
      </c>
      <c r="D3" s="111" t="s">
        <v>4</v>
      </c>
    </row>
    <row r="4" spans="1:4" x14ac:dyDescent="0.3">
      <c r="A4" s="114" t="s">
        <v>296</v>
      </c>
      <c r="B4" s="77" t="s">
        <v>456</v>
      </c>
      <c r="C4" s="162">
        <v>1</v>
      </c>
      <c r="D4" s="77"/>
    </row>
    <row r="5" spans="1:4" x14ac:dyDescent="0.3">
      <c r="A5" s="115" t="s">
        <v>490</v>
      </c>
      <c r="B5" s="85" t="s">
        <v>15</v>
      </c>
      <c r="C5" s="163"/>
      <c r="D5" s="106"/>
    </row>
    <row r="6" spans="1:4" x14ac:dyDescent="0.3">
      <c r="A6" s="114" t="s">
        <v>491</v>
      </c>
      <c r="B6" s="77" t="s">
        <v>433</v>
      </c>
      <c r="C6" s="163"/>
      <c r="D6" s="77"/>
    </row>
    <row r="7" spans="1:4" x14ac:dyDescent="0.3">
      <c r="A7" s="115" t="s">
        <v>492</v>
      </c>
      <c r="B7" s="85" t="s">
        <v>16</v>
      </c>
      <c r="C7" s="163"/>
      <c r="D7" s="106"/>
    </row>
    <row r="8" spans="1:4" x14ac:dyDescent="0.3">
      <c r="A8" s="116" t="s">
        <v>498</v>
      </c>
      <c r="B8" s="76" t="s">
        <v>435</v>
      </c>
      <c r="C8" s="163"/>
      <c r="D8" s="103"/>
    </row>
    <row r="9" spans="1:4" x14ac:dyDescent="0.3">
      <c r="A9" s="117" t="s">
        <v>499</v>
      </c>
      <c r="B9" s="84" t="s">
        <v>518</v>
      </c>
      <c r="C9" s="163"/>
      <c r="D9" s="108"/>
    </row>
    <row r="10" spans="1:4" x14ac:dyDescent="0.3">
      <c r="A10" s="118" t="s">
        <v>493</v>
      </c>
      <c r="B10" s="76" t="s">
        <v>542</v>
      </c>
      <c r="C10" s="163"/>
      <c r="D10" s="76"/>
    </row>
    <row r="11" spans="1:4" x14ac:dyDescent="0.3">
      <c r="A11" s="118" t="s">
        <v>494</v>
      </c>
      <c r="B11" s="76" t="s">
        <v>561</v>
      </c>
      <c r="C11" s="163"/>
      <c r="D11" s="76"/>
    </row>
    <row r="12" spans="1:4" x14ac:dyDescent="0.3">
      <c r="A12" s="118" t="s">
        <v>495</v>
      </c>
      <c r="B12" s="76" t="s">
        <v>562</v>
      </c>
      <c r="C12" s="163"/>
      <c r="D12" s="76"/>
    </row>
    <row r="13" spans="1:4" x14ac:dyDescent="0.3">
      <c r="A13" s="118" t="s">
        <v>496</v>
      </c>
      <c r="B13" s="76" t="s">
        <v>543</v>
      </c>
      <c r="C13" s="163"/>
      <c r="D13" s="76"/>
    </row>
    <row r="14" spans="1:4" x14ac:dyDescent="0.3">
      <c r="A14" s="118" t="s">
        <v>497</v>
      </c>
      <c r="B14" s="76" t="s">
        <v>544</v>
      </c>
      <c r="C14" s="163"/>
      <c r="D14" s="76"/>
    </row>
    <row r="15" spans="1:4" x14ac:dyDescent="0.3">
      <c r="A15" s="119" t="s">
        <v>500</v>
      </c>
      <c r="B15" s="76" t="s">
        <v>517</v>
      </c>
      <c r="C15" s="163"/>
      <c r="D15" s="76"/>
    </row>
    <row r="16" spans="1:4" ht="13.5" customHeight="1" x14ac:dyDescent="0.3">
      <c r="A16" s="119" t="s">
        <v>501</v>
      </c>
      <c r="B16" s="76" t="s">
        <v>434</v>
      </c>
      <c r="C16" s="163"/>
      <c r="D16" s="76"/>
    </row>
    <row r="17" spans="1:4" x14ac:dyDescent="0.3">
      <c r="A17" s="119" t="s">
        <v>502</v>
      </c>
      <c r="B17" s="76" t="s">
        <v>551</v>
      </c>
      <c r="C17" s="163"/>
      <c r="D17" s="76"/>
    </row>
    <row r="18" spans="1:4" x14ac:dyDescent="0.3">
      <c r="A18" s="117" t="s">
        <v>503</v>
      </c>
      <c r="B18" s="84" t="s">
        <v>441</v>
      </c>
      <c r="C18" s="163"/>
      <c r="D18" s="108"/>
    </row>
    <row r="19" spans="1:4" x14ac:dyDescent="0.3">
      <c r="A19" s="118" t="s">
        <v>486</v>
      </c>
      <c r="B19" s="76" t="s">
        <v>504</v>
      </c>
      <c r="C19" s="163"/>
      <c r="D19" s="76"/>
    </row>
    <row r="20" spans="1:4" x14ac:dyDescent="0.3">
      <c r="A20" s="118" t="s">
        <v>487</v>
      </c>
      <c r="B20" s="118" t="s">
        <v>533</v>
      </c>
      <c r="C20" s="163"/>
      <c r="D20" s="76"/>
    </row>
    <row r="21" spans="1:4" x14ac:dyDescent="0.3">
      <c r="A21" s="118" t="s">
        <v>488</v>
      </c>
      <c r="B21" s="76" t="s">
        <v>442</v>
      </c>
      <c r="C21" s="163"/>
      <c r="D21" s="76"/>
    </row>
    <row r="22" spans="1:4" x14ac:dyDescent="0.3">
      <c r="A22" s="118" t="s">
        <v>489</v>
      </c>
      <c r="B22" s="76" t="s">
        <v>443</v>
      </c>
      <c r="C22" s="163"/>
      <c r="D22" s="76"/>
    </row>
    <row r="23" spans="1:4" x14ac:dyDescent="0.3">
      <c r="A23" s="116" t="s">
        <v>506</v>
      </c>
      <c r="B23" s="76" t="s">
        <v>450</v>
      </c>
      <c r="C23" s="163"/>
      <c r="D23" s="76"/>
    </row>
    <row r="24" spans="1:4" ht="12.75" customHeight="1" x14ac:dyDescent="0.3">
      <c r="A24" s="116" t="s">
        <v>507</v>
      </c>
      <c r="B24" s="76" t="s">
        <v>451</v>
      </c>
      <c r="C24" s="163"/>
      <c r="D24" s="76"/>
    </row>
    <row r="25" spans="1:4" x14ac:dyDescent="0.3">
      <c r="A25" s="116" t="s">
        <v>508</v>
      </c>
      <c r="B25" s="118" t="s">
        <v>538</v>
      </c>
      <c r="C25" s="163"/>
      <c r="D25" s="103"/>
    </row>
    <row r="26" spans="1:4" x14ac:dyDescent="0.3">
      <c r="A26" s="117" t="s">
        <v>509</v>
      </c>
      <c r="B26" s="84" t="s">
        <v>452</v>
      </c>
      <c r="C26" s="163"/>
      <c r="D26" s="108"/>
    </row>
    <row r="27" spans="1:4" x14ac:dyDescent="0.3">
      <c r="A27" s="116" t="s">
        <v>545</v>
      </c>
      <c r="B27" s="76" t="s">
        <v>505</v>
      </c>
      <c r="C27" s="163"/>
      <c r="D27" s="76"/>
    </row>
    <row r="28" spans="1:4" x14ac:dyDescent="0.3">
      <c r="A28" s="116" t="s">
        <v>546</v>
      </c>
      <c r="B28" s="118" t="s">
        <v>534</v>
      </c>
      <c r="C28" s="163"/>
      <c r="D28" s="103"/>
    </row>
    <row r="29" spans="1:4" ht="17.25" customHeight="1" x14ac:dyDescent="0.3">
      <c r="A29" s="116" t="s">
        <v>510</v>
      </c>
      <c r="B29" s="118" t="s">
        <v>539</v>
      </c>
      <c r="C29" s="163"/>
      <c r="D29" s="76"/>
    </row>
    <row r="30" spans="1:4" x14ac:dyDescent="0.3">
      <c r="A30" s="116" t="s">
        <v>511</v>
      </c>
      <c r="B30" s="118" t="s">
        <v>540</v>
      </c>
      <c r="C30" s="163"/>
      <c r="D30" s="104"/>
    </row>
    <row r="31" spans="1:4" ht="27.6" x14ac:dyDescent="0.3">
      <c r="A31" s="116" t="s">
        <v>512</v>
      </c>
      <c r="B31" s="90" t="s">
        <v>429</v>
      </c>
      <c r="C31" s="163"/>
      <c r="D31" s="90"/>
    </row>
    <row r="32" spans="1:4" x14ac:dyDescent="0.3">
      <c r="A32" s="116" t="s">
        <v>513</v>
      </c>
      <c r="B32" s="125" t="s">
        <v>559</v>
      </c>
      <c r="C32" s="163"/>
      <c r="D32" s="90"/>
    </row>
    <row r="33" spans="1:4" x14ac:dyDescent="0.3">
      <c r="A33" s="116" t="s">
        <v>563</v>
      </c>
      <c r="B33" s="76" t="s">
        <v>137</v>
      </c>
      <c r="C33" s="163"/>
      <c r="D33" s="76"/>
    </row>
    <row r="34" spans="1:4" x14ac:dyDescent="0.3">
      <c r="A34" s="112" t="s">
        <v>514</v>
      </c>
      <c r="B34" s="43" t="s">
        <v>247</v>
      </c>
      <c r="C34" s="68"/>
      <c r="D34" s="106"/>
    </row>
    <row r="35" spans="1:4" ht="15.6" x14ac:dyDescent="0.3">
      <c r="A35" s="116" t="s">
        <v>515</v>
      </c>
      <c r="B35" s="74" t="s">
        <v>123</v>
      </c>
      <c r="C35" s="4">
        <v>1</v>
      </c>
      <c r="D35" s="74"/>
    </row>
    <row r="36" spans="1:4" ht="15.6" x14ac:dyDescent="0.3">
      <c r="A36" s="116" t="s">
        <v>516</v>
      </c>
      <c r="B36" s="93" t="s">
        <v>124</v>
      </c>
      <c r="C36" s="4">
        <v>1</v>
      </c>
      <c r="D36" s="93"/>
    </row>
    <row r="38" spans="1:4" ht="27.6" x14ac:dyDescent="0.3">
      <c r="A38" s="141" t="s">
        <v>88</v>
      </c>
      <c r="B38" s="142"/>
      <c r="C38" s="143"/>
      <c r="D38" s="124" t="s">
        <v>89</v>
      </c>
    </row>
    <row r="39" spans="1:4" x14ac:dyDescent="0.3">
      <c r="A39" s="47" t="s">
        <v>90</v>
      </c>
      <c r="B39" s="56" t="s">
        <v>102</v>
      </c>
      <c r="C39" s="57"/>
      <c r="D39" s="46"/>
    </row>
    <row r="40" spans="1:4" x14ac:dyDescent="0.3">
      <c r="A40" s="47" t="s">
        <v>91</v>
      </c>
      <c r="B40" s="67" t="s">
        <v>101</v>
      </c>
      <c r="C40" s="57"/>
      <c r="D40" s="58"/>
    </row>
    <row r="41" spans="1:4" x14ac:dyDescent="0.3">
      <c r="A41" s="47" t="s">
        <v>553</v>
      </c>
      <c r="B41" s="67" t="s">
        <v>554</v>
      </c>
      <c r="C41" s="57"/>
      <c r="D41" s="58"/>
    </row>
    <row r="42" spans="1:4" x14ac:dyDescent="0.3">
      <c r="A42" s="47"/>
      <c r="B42" s="66"/>
      <c r="C42" s="57"/>
      <c r="D42" s="65"/>
    </row>
    <row r="43" spans="1:4" x14ac:dyDescent="0.3">
      <c r="A43" s="120" t="s">
        <v>92</v>
      </c>
      <c r="B43" s="59" t="s">
        <v>93</v>
      </c>
      <c r="C43" s="60" t="s">
        <v>94</v>
      </c>
      <c r="D43" s="48"/>
    </row>
    <row r="44" spans="1:4" x14ac:dyDescent="0.3">
      <c r="A44" s="91" t="s">
        <v>95</v>
      </c>
      <c r="B44" s="62" t="s">
        <v>555</v>
      </c>
      <c r="C44" s="61">
        <v>85</v>
      </c>
      <c r="D44" s="49"/>
    </row>
    <row r="45" spans="1:4" x14ac:dyDescent="0.3">
      <c r="A45" s="91" t="s">
        <v>90</v>
      </c>
      <c r="B45" s="62" t="s">
        <v>549</v>
      </c>
      <c r="C45" s="61">
        <v>5</v>
      </c>
      <c r="D45" s="50"/>
    </row>
    <row r="46" spans="1:4" ht="15" customHeight="1" x14ac:dyDescent="0.3">
      <c r="A46" s="91" t="s">
        <v>91</v>
      </c>
      <c r="B46" s="15" t="s">
        <v>550</v>
      </c>
      <c r="C46" s="61">
        <v>5</v>
      </c>
      <c r="D46" s="50"/>
    </row>
    <row r="47" spans="1:4" ht="15" customHeight="1" x14ac:dyDescent="0.3">
      <c r="A47" s="47" t="s">
        <v>553</v>
      </c>
      <c r="B47" s="67" t="s">
        <v>556</v>
      </c>
      <c r="C47" s="61">
        <v>5</v>
      </c>
      <c r="D47" s="50"/>
    </row>
    <row r="48" spans="1:4" x14ac:dyDescent="0.3">
      <c r="A48" s="91" t="s">
        <v>96</v>
      </c>
      <c r="B48" s="63" t="s">
        <v>557</v>
      </c>
      <c r="C48" s="61">
        <v>100</v>
      </c>
      <c r="D48" s="50"/>
    </row>
    <row r="49" spans="1:4" x14ac:dyDescent="0.3">
      <c r="A49" s="92"/>
      <c r="B49" s="79"/>
      <c r="C49" s="78"/>
      <c r="D49" s="50"/>
    </row>
    <row r="50" spans="1:4" x14ac:dyDescent="0.3">
      <c r="B50" s="16"/>
      <c r="C50" s="54"/>
      <c r="D50" s="50"/>
    </row>
    <row r="51" spans="1:4" x14ac:dyDescent="0.3">
      <c r="A51" s="144" t="s">
        <v>558</v>
      </c>
      <c r="B51" s="144"/>
      <c r="C51" s="144"/>
      <c r="D51" s="50"/>
    </row>
    <row r="52" spans="1:4" x14ac:dyDescent="0.3">
      <c r="A52" s="145"/>
      <c r="B52" s="145"/>
      <c r="C52" s="145"/>
      <c r="D52" s="50"/>
    </row>
    <row r="53" spans="1:4" x14ac:dyDescent="0.3">
      <c r="A53" s="145"/>
      <c r="B53" s="145"/>
      <c r="C53" s="145"/>
      <c r="D53" s="50"/>
    </row>
    <row r="54" spans="1:4" x14ac:dyDescent="0.3">
      <c r="A54" s="145"/>
      <c r="B54" s="145"/>
      <c r="C54" s="145"/>
      <c r="D54" s="50"/>
    </row>
    <row r="55" spans="1:4" x14ac:dyDescent="0.3">
      <c r="A55" s="145"/>
      <c r="B55" s="145"/>
      <c r="C55" s="145"/>
      <c r="D55" s="50"/>
    </row>
    <row r="56" spans="1:4" x14ac:dyDescent="0.3">
      <c r="A56" s="145"/>
      <c r="B56" s="145"/>
      <c r="C56" s="145"/>
      <c r="D56" s="50"/>
    </row>
    <row r="57" spans="1:4" x14ac:dyDescent="0.3">
      <c r="A57" s="145"/>
      <c r="B57" s="145"/>
      <c r="C57" s="145"/>
      <c r="D57" s="50"/>
    </row>
    <row r="58" spans="1:4" x14ac:dyDescent="0.3">
      <c r="A58" s="145"/>
      <c r="B58" s="145"/>
      <c r="C58" s="145"/>
      <c r="D58" s="50"/>
    </row>
    <row r="59" spans="1:4" x14ac:dyDescent="0.3">
      <c r="A59" s="145"/>
      <c r="B59" s="145"/>
      <c r="C59" s="145"/>
      <c r="D59" s="50"/>
    </row>
    <row r="60" spans="1:4" x14ac:dyDescent="0.3">
      <c r="A60" s="145"/>
      <c r="B60" s="145"/>
      <c r="C60" s="145"/>
      <c r="D60" s="50"/>
    </row>
    <row r="61" spans="1:4" x14ac:dyDescent="0.3">
      <c r="A61" s="145"/>
      <c r="B61" s="145"/>
      <c r="C61" s="145"/>
      <c r="D61" s="50"/>
    </row>
    <row r="62" spans="1:4" x14ac:dyDescent="0.3">
      <c r="A62" s="145"/>
      <c r="B62" s="145"/>
      <c r="C62" s="145"/>
      <c r="D62" s="50"/>
    </row>
    <row r="63" spans="1:4" x14ac:dyDescent="0.3">
      <c r="A63" s="145"/>
      <c r="B63" s="145"/>
      <c r="C63" s="145"/>
      <c r="D63" s="50"/>
    </row>
    <row r="64" spans="1:4" x14ac:dyDescent="0.3">
      <c r="A64" s="145"/>
      <c r="B64" s="145"/>
      <c r="C64" s="145"/>
      <c r="D64" s="50"/>
    </row>
    <row r="65" spans="1:4" x14ac:dyDescent="0.3">
      <c r="A65" s="145"/>
      <c r="B65" s="145"/>
      <c r="C65" s="145"/>
      <c r="D65" s="50"/>
    </row>
    <row r="66" spans="1:4" x14ac:dyDescent="0.3">
      <c r="A66" s="145"/>
      <c r="B66" s="145"/>
      <c r="C66" s="145"/>
      <c r="D66" s="50"/>
    </row>
    <row r="67" spans="1:4" x14ac:dyDescent="0.3">
      <c r="A67" s="145"/>
      <c r="B67" s="145"/>
      <c r="C67" s="145"/>
      <c r="D67" s="50"/>
    </row>
  </sheetData>
  <mergeCells count="5">
    <mergeCell ref="A1:C1"/>
    <mergeCell ref="C4:C33"/>
    <mergeCell ref="A38:C38"/>
    <mergeCell ref="D1:D2"/>
    <mergeCell ref="A51:C67"/>
  </mergeCells>
  <phoneticPr fontId="2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2"/>
  <sheetViews>
    <sheetView workbookViewId="0">
      <selection activeCell="N15" sqref="N15"/>
    </sheetView>
  </sheetViews>
  <sheetFormatPr defaultRowHeight="14.4" x14ac:dyDescent="0.3"/>
  <cols>
    <col min="1" max="1" width="13.664062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
      <c r="B1" s="9"/>
      <c r="C1" s="10"/>
      <c r="D1" s="11"/>
      <c r="E1" s="11"/>
      <c r="F1" s="11"/>
      <c r="G1" s="11"/>
      <c r="H1" s="11"/>
      <c r="I1" s="11"/>
      <c r="J1" s="11"/>
      <c r="K1" s="11"/>
      <c r="L1" s="8"/>
      <c r="M1" s="11"/>
      <c r="N1" s="8"/>
    </row>
    <row r="2" spans="1:15" ht="35.25" customHeight="1" x14ac:dyDescent="0.3">
      <c r="A2" s="171" t="s">
        <v>48</v>
      </c>
      <c r="B2" s="172"/>
      <c r="C2" s="172"/>
      <c r="D2" s="172"/>
      <c r="E2" s="172"/>
      <c r="F2" s="172"/>
      <c r="G2" s="173"/>
      <c r="H2" s="27"/>
      <c r="I2" s="27"/>
      <c r="J2" s="27"/>
      <c r="K2" s="27"/>
      <c r="L2" s="28"/>
      <c r="M2" s="27"/>
      <c r="N2" s="28"/>
      <c r="O2" s="29"/>
    </row>
    <row r="3" spans="1:15" ht="37.5" customHeight="1" x14ac:dyDescent="0.3">
      <c r="A3" s="174" t="s">
        <v>52</v>
      </c>
      <c r="B3" s="174"/>
      <c r="C3" s="174"/>
      <c r="D3" s="174"/>
      <c r="E3" s="174"/>
      <c r="F3" s="174"/>
      <c r="G3" s="174"/>
      <c r="H3" s="27"/>
      <c r="I3" s="27"/>
      <c r="J3" s="27"/>
      <c r="K3" s="27"/>
      <c r="L3" s="28"/>
      <c r="M3" s="27"/>
      <c r="N3" s="28"/>
      <c r="O3" s="29"/>
    </row>
    <row r="4" spans="1:15" ht="16.5" customHeight="1" x14ac:dyDescent="0.3">
      <c r="A4" s="170" t="s">
        <v>17</v>
      </c>
      <c r="B4" s="170"/>
      <c r="C4" s="170"/>
      <c r="D4" s="170"/>
      <c r="E4" s="170"/>
      <c r="F4" s="170"/>
      <c r="G4" s="170"/>
      <c r="H4" s="170"/>
      <c r="I4" s="170"/>
      <c r="J4" s="170"/>
      <c r="K4" s="170"/>
      <c r="L4" s="170"/>
      <c r="M4" s="170"/>
      <c r="N4" s="170"/>
      <c r="O4" s="170"/>
    </row>
    <row r="5" spans="1:15" ht="40.799999999999997" x14ac:dyDescent="0.3">
      <c r="A5" s="30" t="s">
        <v>53</v>
      </c>
      <c r="B5" s="30" t="s">
        <v>19</v>
      </c>
      <c r="C5" s="30" t="s">
        <v>74</v>
      </c>
      <c r="D5" s="31" t="s">
        <v>21</v>
      </c>
      <c r="E5" s="31" t="s">
        <v>39</v>
      </c>
      <c r="F5" s="30" t="s">
        <v>43</v>
      </c>
      <c r="G5" s="30" t="s">
        <v>32</v>
      </c>
      <c r="H5" s="30" t="s">
        <v>33</v>
      </c>
      <c r="I5" s="32" t="s">
        <v>40</v>
      </c>
      <c r="J5" s="30" t="s">
        <v>22</v>
      </c>
      <c r="K5" s="30" t="s">
        <v>41</v>
      </c>
      <c r="L5" s="30" t="s">
        <v>42</v>
      </c>
      <c r="M5" s="33" t="s">
        <v>49</v>
      </c>
      <c r="N5" s="34" t="s">
        <v>50</v>
      </c>
      <c r="O5" s="33" t="s">
        <v>23</v>
      </c>
    </row>
    <row r="6" spans="1:15" x14ac:dyDescent="0.3">
      <c r="A6" s="35">
        <v>1</v>
      </c>
      <c r="B6" s="35">
        <v>2</v>
      </c>
      <c r="C6" s="35">
        <v>3</v>
      </c>
      <c r="D6" s="35">
        <v>4</v>
      </c>
      <c r="E6" s="35">
        <v>5</v>
      </c>
      <c r="F6" s="35">
        <v>6</v>
      </c>
      <c r="G6" s="35">
        <v>7</v>
      </c>
      <c r="H6" s="35">
        <v>8</v>
      </c>
      <c r="I6" s="35">
        <v>9</v>
      </c>
      <c r="J6" s="35">
        <v>10</v>
      </c>
      <c r="K6" s="35">
        <v>11</v>
      </c>
      <c r="L6" s="35">
        <v>12</v>
      </c>
      <c r="M6" s="35">
        <v>13</v>
      </c>
      <c r="N6" s="35">
        <v>14</v>
      </c>
      <c r="O6" s="35">
        <v>15</v>
      </c>
    </row>
    <row r="7" spans="1:15" ht="27.75" customHeight="1" x14ac:dyDescent="0.3">
      <c r="A7" s="87" t="s">
        <v>311</v>
      </c>
      <c r="B7" s="44" t="s">
        <v>319</v>
      </c>
      <c r="C7" s="99">
        <v>4</v>
      </c>
      <c r="D7" s="38"/>
      <c r="E7" s="38"/>
      <c r="F7" s="38"/>
      <c r="G7" s="38"/>
      <c r="H7" s="38"/>
      <c r="I7" s="38"/>
      <c r="J7" s="38"/>
      <c r="K7" s="38"/>
      <c r="L7" s="36"/>
      <c r="M7" s="37">
        <f>C7*(F7*(G7+(H7*I7)))</f>
        <v>0</v>
      </c>
      <c r="N7" s="45">
        <f>M7</f>
        <v>0</v>
      </c>
      <c r="O7" s="38"/>
    </row>
    <row r="8" spans="1:15" ht="27.75" customHeight="1" x14ac:dyDescent="0.3">
      <c r="A8" s="87" t="s">
        <v>312</v>
      </c>
      <c r="B8" s="44" t="s">
        <v>320</v>
      </c>
      <c r="C8" s="99">
        <v>4</v>
      </c>
      <c r="D8" s="38"/>
      <c r="E8" s="38"/>
      <c r="F8" s="38"/>
      <c r="G8" s="38"/>
      <c r="H8" s="38"/>
      <c r="I8" s="38"/>
      <c r="J8" s="38"/>
      <c r="K8" s="38"/>
      <c r="L8" s="36"/>
      <c r="M8" s="37">
        <f t="shared" ref="M8:M16" si="0">C8*(F8*(G8+(H8*I8)))</f>
        <v>0</v>
      </c>
      <c r="N8" s="45">
        <f t="shared" ref="N8:N16" si="1">M8</f>
        <v>0</v>
      </c>
      <c r="O8" s="38"/>
    </row>
    <row r="9" spans="1:15" ht="27.75" customHeight="1" x14ac:dyDescent="0.3">
      <c r="A9" s="87" t="s">
        <v>313</v>
      </c>
      <c r="B9" s="44" t="s">
        <v>523</v>
      </c>
      <c r="C9" s="99">
        <v>4</v>
      </c>
      <c r="D9" s="38"/>
      <c r="E9" s="38"/>
      <c r="F9" s="38"/>
      <c r="G9" s="38"/>
      <c r="H9" s="38"/>
      <c r="I9" s="38"/>
      <c r="J9" s="38"/>
      <c r="K9" s="38"/>
      <c r="L9" s="36"/>
      <c r="M9" s="37">
        <f t="shared" si="0"/>
        <v>0</v>
      </c>
      <c r="N9" s="45">
        <f t="shared" si="1"/>
        <v>0</v>
      </c>
      <c r="O9" s="38"/>
    </row>
    <row r="10" spans="1:15" ht="27.75" customHeight="1" x14ac:dyDescent="0.3">
      <c r="A10" s="87" t="s">
        <v>314</v>
      </c>
      <c r="B10" s="44" t="s">
        <v>524</v>
      </c>
      <c r="C10" s="99">
        <v>4</v>
      </c>
      <c r="D10" s="38"/>
      <c r="E10" s="38"/>
      <c r="F10" s="38"/>
      <c r="G10" s="38"/>
      <c r="H10" s="38"/>
      <c r="I10" s="38"/>
      <c r="J10" s="38"/>
      <c r="K10" s="38"/>
      <c r="L10" s="36"/>
      <c r="M10" s="37">
        <f t="shared" si="0"/>
        <v>0</v>
      </c>
      <c r="N10" s="45">
        <f t="shared" si="1"/>
        <v>0</v>
      </c>
      <c r="O10" s="38"/>
    </row>
    <row r="11" spans="1:15" ht="38.25" customHeight="1" x14ac:dyDescent="0.3">
      <c r="A11" s="87" t="s">
        <v>315</v>
      </c>
      <c r="B11" s="44" t="s">
        <v>321</v>
      </c>
      <c r="C11" s="99">
        <v>2</v>
      </c>
      <c r="D11" s="38"/>
      <c r="E11" s="38"/>
      <c r="F11" s="38"/>
      <c r="G11" s="38"/>
      <c r="H11" s="38"/>
      <c r="I11" s="38"/>
      <c r="J11" s="38"/>
      <c r="K11" s="38"/>
      <c r="L11" s="36"/>
      <c r="M11" s="37">
        <f>C11*(F11*(G11+(H11*I11)))</f>
        <v>0</v>
      </c>
      <c r="N11" s="45">
        <f t="shared" si="1"/>
        <v>0</v>
      </c>
      <c r="O11" s="38"/>
    </row>
    <row r="12" spans="1:15" ht="27.75" customHeight="1" x14ac:dyDescent="0.3">
      <c r="A12" s="87" t="s">
        <v>316</v>
      </c>
      <c r="B12" s="44" t="s">
        <v>322</v>
      </c>
      <c r="C12" s="99">
        <v>1</v>
      </c>
      <c r="D12" s="38"/>
      <c r="E12" s="38"/>
      <c r="F12" s="38"/>
      <c r="G12" s="38"/>
      <c r="H12" s="38"/>
      <c r="I12" s="38"/>
      <c r="J12" s="38"/>
      <c r="K12" s="38"/>
      <c r="L12" s="36"/>
      <c r="M12" s="37">
        <f t="shared" si="0"/>
        <v>0</v>
      </c>
      <c r="N12" s="45">
        <f t="shared" si="1"/>
        <v>0</v>
      </c>
      <c r="O12" s="38"/>
    </row>
    <row r="13" spans="1:15" ht="42" customHeight="1" x14ac:dyDescent="0.3">
      <c r="A13" s="87" t="s">
        <v>317</v>
      </c>
      <c r="B13" s="44" t="s">
        <v>323</v>
      </c>
      <c r="C13" s="99">
        <v>1</v>
      </c>
      <c r="D13" s="38"/>
      <c r="E13" s="38"/>
      <c r="F13" s="38"/>
      <c r="G13" s="38"/>
      <c r="H13" s="38"/>
      <c r="I13" s="38"/>
      <c r="J13" s="38"/>
      <c r="K13" s="38"/>
      <c r="L13" s="36"/>
      <c r="M13" s="37">
        <f t="shared" si="0"/>
        <v>0</v>
      </c>
      <c r="N13" s="45">
        <f t="shared" si="1"/>
        <v>0</v>
      </c>
      <c r="O13" s="38"/>
    </row>
    <row r="14" spans="1:15" ht="42.75" customHeight="1" x14ac:dyDescent="0.3">
      <c r="A14" s="87" t="s">
        <v>318</v>
      </c>
      <c r="B14" s="44" t="s">
        <v>525</v>
      </c>
      <c r="C14" s="99">
        <v>4</v>
      </c>
      <c r="D14" s="38"/>
      <c r="E14" s="38"/>
      <c r="F14" s="38"/>
      <c r="G14" s="38"/>
      <c r="H14" s="38"/>
      <c r="I14" s="38"/>
      <c r="J14" s="38"/>
      <c r="K14" s="38"/>
      <c r="L14" s="36"/>
      <c r="M14" s="37">
        <f t="shared" si="0"/>
        <v>0</v>
      </c>
      <c r="N14" s="45">
        <f t="shared" si="1"/>
        <v>0</v>
      </c>
      <c r="O14" s="38"/>
    </row>
    <row r="15" spans="1:15" ht="27.75" customHeight="1" x14ac:dyDescent="0.3">
      <c r="A15" s="87" t="s">
        <v>282</v>
      </c>
      <c r="B15" s="44" t="s">
        <v>526</v>
      </c>
      <c r="C15" s="99">
        <v>1</v>
      </c>
      <c r="D15" s="38"/>
      <c r="E15" s="38"/>
      <c r="F15" s="38"/>
      <c r="G15" s="38"/>
      <c r="H15" s="38"/>
      <c r="I15" s="38"/>
      <c r="J15" s="38"/>
      <c r="K15" s="38"/>
      <c r="L15" s="36"/>
      <c r="M15" s="37">
        <f t="shared" si="0"/>
        <v>0</v>
      </c>
      <c r="N15" s="45">
        <f t="shared" si="1"/>
        <v>0</v>
      </c>
      <c r="O15" s="38"/>
    </row>
    <row r="16" spans="1:15" ht="39" customHeight="1" x14ac:dyDescent="0.3">
      <c r="A16" s="87" t="s">
        <v>296</v>
      </c>
      <c r="B16" s="44" t="s">
        <v>527</v>
      </c>
      <c r="C16" s="99">
        <v>1</v>
      </c>
      <c r="D16" s="38"/>
      <c r="E16" s="38"/>
      <c r="F16" s="38"/>
      <c r="G16" s="38"/>
      <c r="H16" s="38"/>
      <c r="I16" s="38"/>
      <c r="J16" s="38"/>
      <c r="K16" s="38"/>
      <c r="L16" s="36"/>
      <c r="M16" s="37">
        <f t="shared" si="0"/>
        <v>0</v>
      </c>
      <c r="N16" s="45">
        <f t="shared" si="1"/>
        <v>0</v>
      </c>
      <c r="O16" s="38"/>
    </row>
    <row r="17" spans="1:15" x14ac:dyDescent="0.3">
      <c r="A17" s="179" t="s">
        <v>2</v>
      </c>
      <c r="B17" s="180"/>
      <c r="C17" s="180"/>
      <c r="D17" s="180"/>
      <c r="E17" s="180"/>
      <c r="F17" s="180"/>
      <c r="G17" s="180"/>
      <c r="H17" s="180"/>
      <c r="I17" s="180"/>
      <c r="J17" s="180"/>
      <c r="K17" s="180"/>
      <c r="L17" s="180"/>
      <c r="M17" s="180"/>
      <c r="N17" s="180"/>
      <c r="O17" s="181"/>
    </row>
    <row r="18" spans="1:15" ht="15.6" x14ac:dyDescent="0.3">
      <c r="A18" s="176" t="s">
        <v>17</v>
      </c>
      <c r="B18" s="176"/>
      <c r="C18" s="176"/>
      <c r="D18" s="176"/>
      <c r="E18" s="176"/>
      <c r="F18" s="176"/>
      <c r="G18" s="176"/>
      <c r="H18" s="176"/>
      <c r="I18" s="176"/>
      <c r="J18" s="176"/>
      <c r="K18" s="176"/>
      <c r="L18" s="176"/>
      <c r="M18" s="176"/>
      <c r="N18" s="176"/>
      <c r="O18" s="176"/>
    </row>
    <row r="19" spans="1:15" ht="40.799999999999997" x14ac:dyDescent="0.3">
      <c r="A19" s="20" t="s">
        <v>18</v>
      </c>
      <c r="B19" s="20" t="s">
        <v>19</v>
      </c>
      <c r="C19" s="20" t="s">
        <v>20</v>
      </c>
      <c r="D19" s="24" t="s">
        <v>21</v>
      </c>
      <c r="E19" s="24" t="s">
        <v>39</v>
      </c>
      <c r="F19" s="20" t="s">
        <v>43</v>
      </c>
      <c r="G19" s="20" t="s">
        <v>32</v>
      </c>
      <c r="H19" s="20" t="s">
        <v>33</v>
      </c>
      <c r="I19" s="25" t="s">
        <v>40</v>
      </c>
      <c r="J19" s="20" t="s">
        <v>22</v>
      </c>
      <c r="K19" s="20" t="s">
        <v>41</v>
      </c>
      <c r="L19" s="20" t="s">
        <v>42</v>
      </c>
      <c r="M19" s="17" t="s">
        <v>49</v>
      </c>
      <c r="N19" s="18" t="s">
        <v>50</v>
      </c>
      <c r="O19" s="22" t="s">
        <v>23</v>
      </c>
    </row>
    <row r="20" spans="1:15" x14ac:dyDescent="0.3">
      <c r="A20" s="19">
        <v>1</v>
      </c>
      <c r="B20" s="19">
        <v>2</v>
      </c>
      <c r="C20" s="19">
        <v>3</v>
      </c>
      <c r="D20" s="19">
        <v>4</v>
      </c>
      <c r="E20" s="19">
        <v>5</v>
      </c>
      <c r="F20" s="19">
        <v>6</v>
      </c>
      <c r="G20" s="19">
        <v>7</v>
      </c>
      <c r="H20" s="19">
        <v>8</v>
      </c>
      <c r="I20" s="19">
        <v>9</v>
      </c>
      <c r="J20" s="19">
        <v>10</v>
      </c>
      <c r="K20" s="19">
        <v>11</v>
      </c>
      <c r="L20" s="19">
        <v>12</v>
      </c>
      <c r="M20" s="19">
        <v>13</v>
      </c>
      <c r="N20" s="19">
        <v>14</v>
      </c>
      <c r="O20" s="19">
        <v>15</v>
      </c>
    </row>
    <row r="21" spans="1:15" x14ac:dyDescent="0.3">
      <c r="A21" s="175" t="s">
        <v>0</v>
      </c>
      <c r="B21" s="177" t="s">
        <v>44</v>
      </c>
      <c r="C21" s="21">
        <v>5</v>
      </c>
      <c r="D21" s="22">
        <v>3</v>
      </c>
      <c r="E21" s="26" t="s">
        <v>45</v>
      </c>
      <c r="F21" s="22">
        <v>2</v>
      </c>
      <c r="G21" s="26">
        <v>500</v>
      </c>
      <c r="H21" s="26">
        <v>3</v>
      </c>
      <c r="I21" s="26">
        <v>35</v>
      </c>
      <c r="J21" s="26">
        <v>35</v>
      </c>
      <c r="K21" s="26" t="s">
        <v>46</v>
      </c>
      <c r="L21" s="26" t="s">
        <v>46</v>
      </c>
      <c r="M21" s="22">
        <f>C21*(F21*(G21+(H21*I21)))</f>
        <v>6050</v>
      </c>
      <c r="N21" s="178">
        <f>M21+M22</f>
        <v>6312.5</v>
      </c>
      <c r="O21" s="23"/>
    </row>
    <row r="22" spans="1:15" x14ac:dyDescent="0.3">
      <c r="A22" s="175"/>
      <c r="B22" s="177"/>
      <c r="C22" s="21">
        <v>5</v>
      </c>
      <c r="D22" s="22">
        <v>3</v>
      </c>
      <c r="E22" s="26" t="s">
        <v>47</v>
      </c>
      <c r="F22" s="22">
        <v>1</v>
      </c>
      <c r="G22" s="26">
        <v>0</v>
      </c>
      <c r="H22" s="26">
        <v>1.5</v>
      </c>
      <c r="I22" s="26">
        <v>35</v>
      </c>
      <c r="J22" s="26">
        <v>35</v>
      </c>
      <c r="K22" s="26" t="s">
        <v>46</v>
      </c>
      <c r="L22" s="26" t="s">
        <v>46</v>
      </c>
      <c r="M22" s="22">
        <f>C22*(F22*(G22+(H22*I22)))</f>
        <v>262.5</v>
      </c>
      <c r="N22" s="178"/>
      <c r="O22" s="23"/>
    </row>
  </sheetData>
  <mergeCells count="8">
    <mergeCell ref="A4:O4"/>
    <mergeCell ref="A2:G2"/>
    <mergeCell ref="A3:G3"/>
    <mergeCell ref="A21:A22"/>
    <mergeCell ref="A18:O18"/>
    <mergeCell ref="B21:B22"/>
    <mergeCell ref="N21:N22"/>
    <mergeCell ref="A17:O17"/>
  </mergeCells>
  <phoneticPr fontId="27"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
  <sheetViews>
    <sheetView zoomScaleNormal="100" workbookViewId="0">
      <pane xSplit="1" ySplit="3" topLeftCell="B4" activePane="bottomRight" state="frozen"/>
      <selection pane="topRight" activeCell="B1" sqref="B1"/>
      <selection pane="bottomLeft" activeCell="A4" sqref="A4"/>
      <selection pane="bottomRight" activeCell="E9" sqref="E9"/>
    </sheetView>
  </sheetViews>
  <sheetFormatPr defaultRowHeight="14.4" x14ac:dyDescent="0.3"/>
  <cols>
    <col min="1" max="1" width="11.88671875" style="127" bestFit="1" customWidth="1"/>
    <col min="2" max="2" width="44.6640625" style="127" customWidth="1"/>
    <col min="3" max="3" width="9.109375" style="127"/>
    <col min="4" max="4" width="22.44140625" style="127" customWidth="1"/>
    <col min="5" max="5" width="18.33203125" style="127" customWidth="1"/>
    <col min="6" max="7" width="23.5546875" style="127" customWidth="1"/>
    <col min="8" max="8" width="47.5546875" style="127" customWidth="1"/>
    <col min="9" max="9" width="46.5546875" style="127" customWidth="1"/>
  </cols>
  <sheetData>
    <row r="1" spans="1:9" ht="15.75" customHeight="1" x14ac:dyDescent="0.3">
      <c r="A1" s="182" t="s">
        <v>24</v>
      </c>
      <c r="B1" s="182"/>
      <c r="C1" s="182"/>
      <c r="D1" s="182"/>
      <c r="E1" s="182"/>
      <c r="F1" s="182"/>
      <c r="G1" s="182"/>
      <c r="H1" s="182"/>
    </row>
    <row r="2" spans="1:9" ht="15.75" customHeight="1" x14ac:dyDescent="0.3">
      <c r="A2" s="183" t="s">
        <v>25</v>
      </c>
      <c r="B2" s="183"/>
      <c r="C2" s="183"/>
      <c r="D2" s="183"/>
      <c r="E2" s="183"/>
      <c r="F2" s="183"/>
      <c r="G2" s="183"/>
      <c r="H2" s="183"/>
    </row>
    <row r="3" spans="1:9" ht="39.6" x14ac:dyDescent="0.3">
      <c r="A3" s="44" t="s">
        <v>53</v>
      </c>
      <c r="B3" s="44" t="s">
        <v>19</v>
      </c>
      <c r="C3" s="128" t="s">
        <v>74</v>
      </c>
      <c r="D3" s="44" t="s">
        <v>26</v>
      </c>
      <c r="E3" s="44" t="s">
        <v>27</v>
      </c>
      <c r="F3" s="128" t="s">
        <v>28</v>
      </c>
      <c r="G3" s="44" t="s">
        <v>54</v>
      </c>
      <c r="H3" s="128" t="s">
        <v>29</v>
      </c>
      <c r="I3" s="128" t="s">
        <v>30</v>
      </c>
    </row>
    <row r="4" spans="1:9" x14ac:dyDescent="0.3">
      <c r="A4" s="129" t="s">
        <v>311</v>
      </c>
      <c r="B4" s="44" t="s">
        <v>319</v>
      </c>
      <c r="C4" s="130">
        <v>4</v>
      </c>
      <c r="D4" s="131"/>
      <c r="E4" s="132">
        <f>D4*C4</f>
        <v>0</v>
      </c>
      <c r="F4" s="131"/>
      <c r="G4" s="133">
        <f>'Iekārtu tehniskā apkalpošana'!N7</f>
        <v>0</v>
      </c>
      <c r="H4" s="134">
        <f>E4+G4</f>
        <v>0</v>
      </c>
      <c r="I4" s="135"/>
    </row>
    <row r="5" spans="1:9" x14ac:dyDescent="0.3">
      <c r="A5" s="129" t="s">
        <v>312</v>
      </c>
      <c r="B5" s="44" t="s">
        <v>320</v>
      </c>
      <c r="C5" s="130">
        <v>4</v>
      </c>
      <c r="D5" s="135"/>
      <c r="E5" s="132">
        <f t="shared" ref="E5:E20" si="0">D5*C5</f>
        <v>0</v>
      </c>
      <c r="F5" s="131"/>
      <c r="G5" s="133">
        <f>'Iekārtu tehniskā apkalpošana'!N8</f>
        <v>0</v>
      </c>
      <c r="H5" s="134">
        <f t="shared" ref="H5:H20" si="1">E5+G5</f>
        <v>0</v>
      </c>
      <c r="I5" s="135"/>
    </row>
    <row r="6" spans="1:9" x14ac:dyDescent="0.3">
      <c r="A6" s="129" t="s">
        <v>313</v>
      </c>
      <c r="B6" s="44" t="s">
        <v>523</v>
      </c>
      <c r="C6" s="130">
        <v>4</v>
      </c>
      <c r="D6" s="135"/>
      <c r="E6" s="132">
        <f t="shared" si="0"/>
        <v>0</v>
      </c>
      <c r="F6" s="131"/>
      <c r="G6" s="133">
        <f>'Iekārtu tehniskā apkalpošana'!N9</f>
        <v>0</v>
      </c>
      <c r="H6" s="134">
        <f t="shared" si="1"/>
        <v>0</v>
      </c>
      <c r="I6" s="135"/>
    </row>
    <row r="7" spans="1:9" x14ac:dyDescent="0.3">
      <c r="A7" s="129" t="s">
        <v>314</v>
      </c>
      <c r="B7" s="44" t="s">
        <v>524</v>
      </c>
      <c r="C7" s="130">
        <v>4</v>
      </c>
      <c r="D7" s="135"/>
      <c r="E7" s="132">
        <f t="shared" si="0"/>
        <v>0</v>
      </c>
      <c r="F7" s="131"/>
      <c r="G7" s="133">
        <f>'Iekārtu tehniskā apkalpošana'!N10</f>
        <v>0</v>
      </c>
      <c r="H7" s="134">
        <f t="shared" si="1"/>
        <v>0</v>
      </c>
      <c r="I7" s="135"/>
    </row>
    <row r="8" spans="1:9" x14ac:dyDescent="0.3">
      <c r="A8" s="129" t="s">
        <v>315</v>
      </c>
      <c r="B8" s="44" t="s">
        <v>321</v>
      </c>
      <c r="C8" s="130">
        <v>2</v>
      </c>
      <c r="D8" s="135"/>
      <c r="E8" s="132">
        <f t="shared" si="0"/>
        <v>0</v>
      </c>
      <c r="F8" s="131"/>
      <c r="G8" s="133">
        <f>'Iekārtu tehniskā apkalpošana'!N11</f>
        <v>0</v>
      </c>
      <c r="H8" s="134">
        <f t="shared" si="1"/>
        <v>0</v>
      </c>
      <c r="I8" s="135"/>
    </row>
    <row r="9" spans="1:9" x14ac:dyDescent="0.3">
      <c r="A9" s="129" t="s">
        <v>316</v>
      </c>
      <c r="B9" s="44" t="s">
        <v>322</v>
      </c>
      <c r="C9" s="130">
        <v>1</v>
      </c>
      <c r="D9" s="135"/>
      <c r="E9" s="132">
        <f t="shared" si="0"/>
        <v>0</v>
      </c>
      <c r="F9" s="131"/>
      <c r="G9" s="133">
        <f>'Iekārtu tehniskā apkalpošana'!N12</f>
        <v>0</v>
      </c>
      <c r="H9" s="134">
        <f t="shared" si="1"/>
        <v>0</v>
      </c>
      <c r="I9" s="135"/>
    </row>
    <row r="10" spans="1:9" x14ac:dyDescent="0.3">
      <c r="A10" s="129" t="s">
        <v>317</v>
      </c>
      <c r="B10" s="44" t="s">
        <v>323</v>
      </c>
      <c r="C10" s="130">
        <v>1</v>
      </c>
      <c r="D10" s="135"/>
      <c r="E10" s="132">
        <f t="shared" si="0"/>
        <v>0</v>
      </c>
      <c r="F10" s="131"/>
      <c r="G10" s="133">
        <f>'Iekārtu tehniskā apkalpošana'!N13</f>
        <v>0</v>
      </c>
      <c r="H10" s="134">
        <f t="shared" si="1"/>
        <v>0</v>
      </c>
      <c r="I10" s="135"/>
    </row>
    <row r="11" spans="1:9" ht="26.4" x14ac:dyDescent="0.3">
      <c r="A11" s="129" t="s">
        <v>318</v>
      </c>
      <c r="B11" s="44" t="s">
        <v>525</v>
      </c>
      <c r="C11" s="130">
        <v>4</v>
      </c>
      <c r="D11" s="135"/>
      <c r="E11" s="132">
        <f t="shared" si="0"/>
        <v>0</v>
      </c>
      <c r="F11" s="131"/>
      <c r="G11" s="133">
        <f>'Iekārtu tehniskā apkalpošana'!N14</f>
        <v>0</v>
      </c>
      <c r="H11" s="187">
        <f>E11+G11+E12+E13+E14+E15+E16+E17+E18</f>
        <v>0</v>
      </c>
      <c r="I11" s="135"/>
    </row>
    <row r="12" spans="1:9" x14ac:dyDescent="0.3">
      <c r="A12" s="128" t="s">
        <v>277</v>
      </c>
      <c r="B12" s="44" t="s">
        <v>519</v>
      </c>
      <c r="C12" s="129">
        <v>1</v>
      </c>
      <c r="D12" s="135"/>
      <c r="E12" s="132">
        <f t="shared" si="0"/>
        <v>0</v>
      </c>
      <c r="F12" s="131"/>
      <c r="G12" s="184" t="s">
        <v>567</v>
      </c>
      <c r="H12" s="188"/>
      <c r="I12" s="135"/>
    </row>
    <row r="13" spans="1:9" ht="26.4" x14ac:dyDescent="0.3">
      <c r="A13" s="128" t="s">
        <v>278</v>
      </c>
      <c r="B13" s="44" t="s">
        <v>536</v>
      </c>
      <c r="C13" s="129">
        <v>1</v>
      </c>
      <c r="D13" s="135"/>
      <c r="E13" s="132">
        <f t="shared" si="0"/>
        <v>0</v>
      </c>
      <c r="F13" s="131"/>
      <c r="G13" s="185"/>
      <c r="H13" s="188"/>
      <c r="I13" s="135"/>
    </row>
    <row r="14" spans="1:9" ht="26.4" x14ac:dyDescent="0.3">
      <c r="A14" s="128" t="s">
        <v>279</v>
      </c>
      <c r="B14" s="44" t="s">
        <v>521</v>
      </c>
      <c r="C14" s="129">
        <v>1</v>
      </c>
      <c r="D14" s="135"/>
      <c r="E14" s="132">
        <f t="shared" si="0"/>
        <v>0</v>
      </c>
      <c r="F14" s="131"/>
      <c r="G14" s="185"/>
      <c r="H14" s="188"/>
      <c r="I14" s="135"/>
    </row>
    <row r="15" spans="1:9" ht="39.6" x14ac:dyDescent="0.3">
      <c r="A15" s="128" t="s">
        <v>280</v>
      </c>
      <c r="B15" s="44" t="s">
        <v>552</v>
      </c>
      <c r="C15" s="129">
        <v>1</v>
      </c>
      <c r="D15" s="135"/>
      <c r="E15" s="132">
        <f t="shared" si="0"/>
        <v>0</v>
      </c>
      <c r="F15" s="131"/>
      <c r="G15" s="185"/>
      <c r="H15" s="188"/>
      <c r="I15" s="135"/>
    </row>
    <row r="16" spans="1:9" x14ac:dyDescent="0.3">
      <c r="A16" s="128" t="s">
        <v>454</v>
      </c>
      <c r="B16" s="44" t="s">
        <v>522</v>
      </c>
      <c r="C16" s="129">
        <v>1</v>
      </c>
      <c r="D16" s="135"/>
      <c r="E16" s="132">
        <f t="shared" si="0"/>
        <v>0</v>
      </c>
      <c r="F16" s="131"/>
      <c r="G16" s="185"/>
      <c r="H16" s="188"/>
      <c r="I16" s="135"/>
    </row>
    <row r="17" spans="1:9" ht="66" x14ac:dyDescent="0.3">
      <c r="A17" s="128" t="s">
        <v>520</v>
      </c>
      <c r="B17" s="44" t="s">
        <v>532</v>
      </c>
      <c r="C17" s="129">
        <v>1</v>
      </c>
      <c r="D17" s="135"/>
      <c r="E17" s="132">
        <f t="shared" si="0"/>
        <v>0</v>
      </c>
      <c r="F17" s="131"/>
      <c r="G17" s="185"/>
      <c r="H17" s="188"/>
      <c r="I17" s="135"/>
    </row>
    <row r="18" spans="1:9" ht="66" x14ac:dyDescent="0.3">
      <c r="A18" s="128" t="s">
        <v>566</v>
      </c>
      <c r="B18" s="44" t="s">
        <v>565</v>
      </c>
      <c r="C18" s="129">
        <v>1</v>
      </c>
      <c r="D18" s="135"/>
      <c r="E18" s="132">
        <f t="shared" si="0"/>
        <v>0</v>
      </c>
      <c r="F18" s="131"/>
      <c r="G18" s="186"/>
      <c r="H18" s="189"/>
      <c r="I18" s="135"/>
    </row>
    <row r="19" spans="1:9" x14ac:dyDescent="0.3">
      <c r="A19" s="129" t="s">
        <v>282</v>
      </c>
      <c r="B19" s="44" t="s">
        <v>526</v>
      </c>
      <c r="C19" s="130">
        <v>1</v>
      </c>
      <c r="D19" s="135"/>
      <c r="E19" s="132">
        <f t="shared" si="0"/>
        <v>0</v>
      </c>
      <c r="F19" s="131"/>
      <c r="G19" s="133">
        <f>'Iekārtu tehniskā apkalpošana'!N15</f>
        <v>0</v>
      </c>
      <c r="H19" s="134">
        <f t="shared" si="1"/>
        <v>0</v>
      </c>
      <c r="I19" s="135"/>
    </row>
    <row r="20" spans="1:9" ht="26.4" x14ac:dyDescent="0.3">
      <c r="A20" s="129" t="s">
        <v>296</v>
      </c>
      <c r="B20" s="44" t="s">
        <v>527</v>
      </c>
      <c r="C20" s="130">
        <v>1</v>
      </c>
      <c r="D20" s="135"/>
      <c r="E20" s="132">
        <f t="shared" si="0"/>
        <v>0</v>
      </c>
      <c r="F20" s="131"/>
      <c r="G20" s="133">
        <f>'Iekārtu tehniskā apkalpošana'!N16</f>
        <v>0</v>
      </c>
      <c r="H20" s="134">
        <f t="shared" si="1"/>
        <v>0</v>
      </c>
      <c r="I20" s="135"/>
    </row>
  </sheetData>
  <mergeCells count="4">
    <mergeCell ref="A1:H1"/>
    <mergeCell ref="A2:H2"/>
    <mergeCell ref="G12:G18"/>
    <mergeCell ref="H11: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13</vt:i4>
      </vt:variant>
    </vt:vector>
  </HeadingPairs>
  <TitlesOfParts>
    <vt:vector size="13" baseType="lpstr">
      <vt:lpstr>Obligātās prasības</vt:lpstr>
      <vt:lpstr>TS 1. poz</vt:lpstr>
      <vt:lpstr>TS 2. poz</vt:lpstr>
      <vt:lpstr>TS 3. poz</vt:lpstr>
      <vt:lpstr>TS 4. poz</vt:lpstr>
      <vt:lpstr>TS 5. poz</vt:lpstr>
      <vt:lpstr>TS 6. poz</vt:lpstr>
      <vt:lpstr>TS 7. poz</vt:lpstr>
      <vt:lpstr>TS 8. poz</vt:lpstr>
      <vt:lpstr>TS 9. poz</vt:lpstr>
      <vt:lpstr>TS 10. poz</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Viktorija Abrama</cp:lastModifiedBy>
  <dcterms:created xsi:type="dcterms:W3CDTF">2015-06-05T18:17:20Z</dcterms:created>
  <dcterms:modified xsi:type="dcterms:W3CDTF">2026-08-26T12:21:45Z</dcterms:modified>
</cp:coreProperties>
</file>