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R:\Iepirkumu_un_ligumu_dala\Aktualie iepirkumi\BKUS_2026_48_AK_Laboratorijas_aprīkojuma_t_sk_reaģentu_iegāde_histoloģijas_laboratorijas_attīstībai_un_tā_tehniskā_apkope_Viktorija\"/>
    </mc:Choice>
  </mc:AlternateContent>
  <xr:revisionPtr revIDLastSave="0" documentId="13_ncr:1_{A3331B98-FBA9-4E64-96C5-7432A07A5750}" xr6:coauthVersionLast="47" xr6:coauthVersionMax="47" xr10:uidLastSave="{00000000-0000-0000-0000-000000000000}"/>
  <bookViews>
    <workbookView xWindow="28680" yWindow="-120" windowWidth="29040" windowHeight="15840" xr2:uid="{00000000-000D-0000-FFFF-FFFF00000000}"/>
  </bookViews>
  <sheets>
    <sheet name="Obligātās prasības" sheetId="1" r:id="rId1"/>
    <sheet name="TS 1. poz" sheetId="18" r:id="rId2"/>
    <sheet name="TS 2. poz" sheetId="19" r:id="rId3"/>
    <sheet name="TS 3. poz" sheetId="27" r:id="rId4"/>
    <sheet name="TS 4. poz" sheetId="26" r:id="rId5"/>
    <sheet name="TS 5. poz" sheetId="20" r:id="rId6"/>
    <sheet name="TS 6. poz" sheetId="33" r:id="rId7"/>
    <sheet name="TS 7. poz" sheetId="29" r:id="rId8"/>
    <sheet name="TS 8. poz" sheetId="36" r:id="rId9"/>
    <sheet name="TS 9. poz" sheetId="34" r:id="rId10"/>
    <sheet name="TS 10. poz" sheetId="35" r:id="rId11"/>
    <sheet name="Iekārtu tehniskā apkalpošana" sheetId="9" r:id="rId12"/>
    <sheet name="Finanšu piedāvājums" sheetId="8"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1" i="8" l="1"/>
  <c r="E12" i="8"/>
  <c r="E13" i="8"/>
  <c r="E14" i="8"/>
  <c r="E15" i="8"/>
  <c r="E16" i="8"/>
  <c r="E17" i="8"/>
  <c r="E18" i="8"/>
  <c r="E19" i="8"/>
  <c r="E20" i="8"/>
  <c r="M11" i="9" l="1"/>
  <c r="N11" i="9" s="1"/>
  <c r="G8" i="8" s="1"/>
  <c r="E5" i="8"/>
  <c r="E6" i="8"/>
  <c r="E7" i="8"/>
  <c r="E8" i="8"/>
  <c r="E9" i="8"/>
  <c r="E10" i="8"/>
  <c r="G10" i="8"/>
  <c r="H10" i="8" s="1"/>
  <c r="E11" i="8"/>
  <c r="G19" i="8"/>
  <c r="G20" i="8"/>
  <c r="M8" i="9"/>
  <c r="N8" i="9" s="1"/>
  <c r="G5" i="8" s="1"/>
  <c r="M9" i="9"/>
  <c r="N9" i="9" s="1"/>
  <c r="G6" i="8" s="1"/>
  <c r="M10" i="9"/>
  <c r="N10" i="9" s="1"/>
  <c r="G7" i="8" s="1"/>
  <c r="H7" i="8" s="1"/>
  <c r="M12" i="9"/>
  <c r="N12" i="9" s="1"/>
  <c r="G9" i="8" s="1"/>
  <c r="M13" i="9"/>
  <c r="N13" i="9" s="1"/>
  <c r="M14" i="9"/>
  <c r="N14" i="9" s="1"/>
  <c r="G11" i="8" s="1"/>
  <c r="M15" i="9"/>
  <c r="N15" i="9"/>
  <c r="M16" i="9"/>
  <c r="N16" i="9" s="1"/>
  <c r="H19" i="8" l="1"/>
  <c r="H9" i="8"/>
  <c r="H20" i="8"/>
  <c r="H6" i="8"/>
  <c r="H8" i="8"/>
  <c r="H5" i="8"/>
  <c r="E4" i="8"/>
  <c r="M7" i="9"/>
  <c r="N7" i="9" s="1"/>
  <c r="G4" i="8" s="1"/>
  <c r="H4" i="8" l="1"/>
  <c r="M21" i="9"/>
  <c r="M22" i="9"/>
  <c r="N21" i="9" l="1"/>
</calcChain>
</file>

<file path=xl/sharedStrings.xml><?xml version="1.0" encoding="utf-8"?>
<sst xmlns="http://schemas.openxmlformats.org/spreadsheetml/2006/main" count="1009" uniqueCount="579">
  <si>
    <t>1. daļa</t>
  </si>
  <si>
    <t>nr.</t>
  </si>
  <si>
    <t>Piemērs</t>
  </si>
  <si>
    <t>Pretendenta piedāvājums, atsauce uz informatīvo materiālu (Informatīvā materiāla nosaukums, lpp.)</t>
  </si>
  <si>
    <t>Informatīvais materiāls 2, 4.lpp</t>
  </si>
  <si>
    <t xml:space="preserve">Piedāvājumam jāpievieno: </t>
  </si>
  <si>
    <t>Piedāvātas Preces  atbilstības deklarācijas kopija.</t>
  </si>
  <si>
    <t>Piedāvātas Preces CE sertifikāta kopija, ja attiecināms.</t>
  </si>
  <si>
    <t>Prasības precei:</t>
  </si>
  <si>
    <t>Garantijas laikā Piegādātājs bez papildus samaksas nodrošina konsultācijas un atkārtotas apmācības par Preci, ja tādas ir nepieciešamas lietotājam.</t>
  </si>
  <si>
    <t xml:space="preserve">Pretendents tehniskajā piedāvājumā norāda Preces ražotāju, modeli un  atbilstošos parametrus. </t>
  </si>
  <si>
    <t xml:space="preserve">Parametru atbilstību pamatot ar norādi uz tehniskajām datu lapām vai informatīviem materiāliem,  norādot atsauci tehniskajā piedāvājumā uz konkrēto lapaspusi un punktu. Informatīvajā materiālā norādīt tehniskās specifikācijas punktu, uz kuru attiecināms. </t>
  </si>
  <si>
    <t>Papildus informācija par iepirkumu un piedāvājuma aizpildīšanas prasībām:</t>
  </si>
  <si>
    <t>Nr.</t>
  </si>
  <si>
    <t xml:space="preserve">Preces nosaukums, veicamās funkcijas, tehniskās prasības un komplektācija </t>
  </si>
  <si>
    <t xml:space="preserve">Veicamās funkcijas: </t>
  </si>
  <si>
    <t xml:space="preserve">Tehniskās prasības: </t>
  </si>
  <si>
    <t>Iekārtu tehniskā apkalpošana</t>
  </si>
  <si>
    <t>Iepirkuma daļas numurs</t>
  </si>
  <si>
    <t>Iekārtas nosaukums</t>
  </si>
  <si>
    <t>Iekārtu skaits *</t>
  </si>
  <si>
    <t>Pēcgarantijas periods, ņemot vērā, ka garantijas periods un pēcgarantijas periods veido piecus gadus</t>
  </si>
  <si>
    <t>Remonta servisa stundas likme, EUR bez PVN</t>
  </si>
  <si>
    <t>Piezīmes</t>
  </si>
  <si>
    <t>Finanšu piedāvājums</t>
  </si>
  <si>
    <t>Iekārtu iegādes izmaksas</t>
  </si>
  <si>
    <t>Vienas vienības cena, EUR bez PVN</t>
  </si>
  <si>
    <t>Summa, EUR bez PVN</t>
  </si>
  <si>
    <t>PVN likme, %</t>
  </si>
  <si>
    <t xml:space="preserve">Vērtējamā summa </t>
  </si>
  <si>
    <t>Komentārs</t>
  </si>
  <si>
    <t xml:space="preserve">Izmantotās definīcijas: </t>
  </si>
  <si>
    <t>Viena periodiski veicamā darba maināmo rezerves daļu izmaksas, ja attiecināms, EUR bez PVN</t>
  </si>
  <si>
    <t>Viena periodiski veicamā darba paredzamais ilgums, stundas</t>
  </si>
  <si>
    <t>Ražotāja apstiprinātu periodiski veicamo darbu sarakstu, kā arī šo darbu periodiskumu (servisa rokasgrāmatas attiecīgās sadaļas ar ietvertu informāciju par veicamajām darbībām, to periodiskumu, mērāmajiem parametriem, to robežvērtībām, regulāri maināmajām rezerves daļām), ja ražotājs tādus ir paredzējis. Ja ražotājs nav paredzējis periodiski veicamos darbus, par to jāiesniedz ražotāja apliecinājums. Servisa rokasgrāmatas sadaļas var aizstāt ar ražotāja apstiprinātu dokumentu, kas ietver šajā punktā aprakstīto informāciju.</t>
  </si>
  <si>
    <t>Preces piegādes nosacījumi:</t>
  </si>
  <si>
    <t>Garantijas laikā Piegādātājs bez papildus samaksas nodrošina ierīces remontu un periodiskos darbus atbilstoši ražotāja noteiktajām prasībām, ja ražotājs tādu ir paredzējis.</t>
  </si>
  <si>
    <t>*Tehniskā apkalpošana - ražotāja noteiktie periodiski veicamie darbi un remonts</t>
  </si>
  <si>
    <t>**Periodiskie veicamie darbi - ražotāja noteiktā apkope (ražotāja noteikts pasākumu kopums attiecībā uz konkrētajai medicīniskajai ierīcei tās ekspluatācijas laikā veicamo apkopes procedūru, ievērojot visas ražotāja noteiktās prasības, iekļaujot regulāri maināmo rezerves daļu klāstu, iestatīšanas vai kalibrēšanas procesus, atbilstoši ražotāja noteiktajiem termiņiem) un tehniskā uzraudzība</t>
  </si>
  <si>
    <t>Periodiski veicamā darba veids pēcgarantijas periodā</t>
  </si>
  <si>
    <t>Periodiski veicamo darbu servisa stundas likme, EUR bez PVN</t>
  </si>
  <si>
    <t>Vai ražotājs ir paredzējis elektrodrošības pārbaudes periodiski veicamo darbu ietvaros? (Jā/Nē)</t>
  </si>
  <si>
    <t>Vai ražotājs ir paredzējis funkcionālās pārbaudes periodiski veicamo darbu ietvaros? (Jā/Nē)</t>
  </si>
  <si>
    <t>Periodiski veicamā darba skaits vienai ierīcei pēcgarantijas periodā</t>
  </si>
  <si>
    <t>Mākslīgā plaušu ventilācijas ierīce</t>
  </si>
  <si>
    <t>1000h apkope</t>
  </si>
  <si>
    <t>JĀ</t>
  </si>
  <si>
    <t>2 gadu pārbaude</t>
  </si>
  <si>
    <r>
      <t xml:space="preserve">Ierīcēm, kurām </t>
    </r>
    <r>
      <rPr>
        <b/>
        <sz val="8"/>
        <rFont val="Times New Roman"/>
        <family val="1"/>
        <charset val="186"/>
      </rPr>
      <t>pēcgarantijas periodā</t>
    </r>
    <r>
      <rPr>
        <sz val="8"/>
        <rFont val="Times New Roman"/>
        <family val="1"/>
        <charset val="186"/>
      </rPr>
      <t xml:space="preserve"> periodiski veicamo darbu saturs mainās, Pretendents aizpilda "Iekārtu tehniskā apkalpošana" tabulu, </t>
    </r>
    <r>
      <rPr>
        <b/>
        <u/>
        <sz val="8"/>
        <rFont val="Times New Roman"/>
        <family val="1"/>
        <charset val="186"/>
      </rPr>
      <t>izveidojot papildus rindu/as zem ierīces</t>
    </r>
    <r>
      <rPr>
        <sz val="8"/>
        <rFont val="Times New Roman"/>
        <family val="1"/>
        <charset val="186"/>
      </rPr>
      <t>, katrā jaunā rindā norādot periodiski veicamā darba veidu, pārliecinoties, ka kopumā ir uzskaitīti visi uz ierīci attiecināmie periodiski veicamie darbi pēcgarantijas periodā</t>
    </r>
  </si>
  <si>
    <t>Summa par viena periodiski veicamā darba veidu pēcgarantijas periodā visām iekārtām, EUR bez PVN</t>
  </si>
  <si>
    <t>Summa par visiem periodiski veicamajiem darbiem pēcgarantijas periodā visām iekārtām, EUR bez PVN</t>
  </si>
  <si>
    <t>Ja ražotājs ir paredzējis, ka periodiski veicamos darbus** un/vai remontu var veikt tikai sertificēts inženieris, piesakoties uz atbilstošo pozīciju, jāiesniedz atbilstošs inženiera sertifikāts par apmācībām, kurās norādīta atbilstība veikt konkrētā modeļa ierīču periodiskos darbus un/vai remontu vai iesniegt ražotāja apliecinājumu par Preces garantijas remonta un tehniskās apkalpošanas pasākumu, ja tādi ir nepieciešami, nodrošināšanas iespējām.</t>
  </si>
  <si>
    <r>
      <t>Kopējās izmaksas viena periodiski veicamā darba veida veikšanai pēcgarantijas periodā tiek aprēķinātas sekojoši: 13=3*(6*(7+(8*9)) kur norādītie skaitļi ir kolonnas kārtas numurs.</t>
    </r>
    <r>
      <rPr>
        <b/>
        <sz val="8"/>
        <rFont val="Times New Roman"/>
        <family val="1"/>
        <charset val="186"/>
      </rPr>
      <t xml:space="preserve"> 14. kolonnā jānorāda summa par visiem periodiski veicamajiem darbiem visām iekārtām</t>
    </r>
  </si>
  <si>
    <t>Iepirkuma pozīcijas numurs</t>
  </si>
  <si>
    <t>Summa par iekārtu tehnisko apkalpošanu (ja ražotājs tādu ir paredzējis)</t>
  </si>
  <si>
    <t>Piedāvātajām Precēm garantijas termiņš ir vismaz 24 mēneši no pieņemšanas – nodošanas akta abpusējas parakstīšanas brīža.</t>
  </si>
  <si>
    <t xml:space="preserve">Norādīt piegādes laiku: </t>
  </si>
  <si>
    <t>Tehniskās apkalpošanas nodrošināšanas nosacījumi</t>
  </si>
  <si>
    <t>Visu veidu tehniskā apkalpošana tiek veikta tikai pēc Pasūtītāja pieprasījuma.</t>
  </si>
  <si>
    <t xml:space="preserve">Piedāvājot savu preci, pretendents apstiprina tehniskās apkalpošanas nodrošināšanas nosacījumu izpildi. </t>
  </si>
  <si>
    <r>
      <t>Visu veidu tehniskā apkalpošana tikai izņēmuma gadījumos notiek ārpus Slimnīcas teritorijas, iepriekš to saskaņojot ar Pasūtītāju.</t>
    </r>
    <r>
      <rPr>
        <i/>
        <u/>
        <sz val="11"/>
        <color theme="1"/>
        <rFont val="Times New Roman"/>
        <family val="1"/>
        <charset val="186"/>
      </rPr>
      <t xml:space="preserve"> Ja autorizētais pārstāvis iekārtas tehnisko apkalpošanu nenodrošina uz vietas, bet ierīce tiek sūtīta ražotājam, tad to norādīt piedāvājumā.</t>
    </r>
  </si>
  <si>
    <t>Visu veidu tehniskā apkalpošana jādokumentē un jānoslēdz ar abpusēji parakstītu pieņemšanas/nodošanas vai servisa aktu.</t>
  </si>
  <si>
    <t>Ierīces defektācija tiek veikta trīs darba dienu laikā no pieprasījuma saņemšanas, iesniedzot rakstisku atzinumu par ierīces tehnisko stāvokli. Darbības traucējumi tiek novērsti 5 darba dienu laikā no pieprasījuma saņemšanas vai defektācijas akta apstiprināšanas brīža. Par ilgāku bojājuma novēršanas izpildes laiku jāvienojas atsevišķi.</t>
  </si>
  <si>
    <t>Ja iekārtas darbības atjaunošanai nepieciešama rezerves daļu nomaiņa, tad tiek sastādīts defektācijas akts un rezerves daļu nomaiņa tiek veikta tikai pēc defekta akta saskaņošanas ar Pasūtītāju.</t>
  </si>
  <si>
    <t>Garantēt veikto darbu atbilstību ierīces ražotāja noteiktajiem standartiem un Latvijas Republikā spēkā esošajiem normatīvajiem aktiem, paredzot ne mazāk kā trīs mēnešu garantiju nomainītajām rezerves daļām, materiāliem un ar to nomaiņu saistītiem remontdarbiem.</t>
  </si>
  <si>
    <t>Garantēt, ka tehnisko apkalpošanu veic ražotājs vai ražotāja atbilstoši apmācīts un sertificēts speciālists, ja ražotājs tā paredzējis.</t>
  </si>
  <si>
    <t>Informēt Pasūtītāju gadījumos, ja ražotājs plāno pārtraukt tehnisko pavadību un tiklīdz ražotājs ir pārtraucis iekārtas tehnisko pavadību.</t>
  </si>
  <si>
    <t>Servisa stundas likme ietver visas izmaksas (administratīvās, transporta, inženiera stundas likmi, servisam nepieciešamo instrumentu un materiālu (salvetes, skrūvju līme u.tml.) u.c.), izņemot rezerves daļu izmaksas, kas nepieciešamas, lai nodrošinātu vienu ierīces remonta/tehniskās apkalpošanas stundu. Laika uzskaites vienības - pusstunda vai stunda.</t>
  </si>
  <si>
    <t>Periodiski veicamo darbu cenā ir ietvertas visas elektrodrošības un funkcionālās pārbaudes izmaksas, ja ražotājs tādas pārbaudes ir paredzējis.</t>
  </si>
  <si>
    <t>Periodisko veicamo darbu veikšanai nepieciešamo piederumu (vienreizlietojamās sistēmas, kontūri u.tml.) izmaksas jāiekļauj pakalpojuma cenā.</t>
  </si>
  <si>
    <t>Piedāvātā Prece ir jauna, iepriekš nelietota un nav izmantota prezentācijās; tā nesatur iepriekš lietotas vai atjaunotas sastāvdaļas vai komponentes. Tā ir ražota ne agrāk kā 12 mēnešus pirms piegādes.</t>
  </si>
  <si>
    <t>Piegādājot Preci, Piegādātājs nodod sekojošu dokumentāciju:  medicīniskās ierīces lietošanas instrukcijas un citas dokumentācijas oriģinālvalodā un valsts valodā nodošanu (gan papīra, gan digitālā formātā) un vigilances sistēmas darbības izskaidrošanu lietotājam attiecībā uz konkrēto medicīnisko ierīci</t>
  </si>
  <si>
    <t>Nododot Preci ekspluatācijā, piegādātājs nodrošina Preces uzstādīšanu, ierīces funkcionālo un elektrodrošības pārbaudi, kā arī funkciju testēšanu un ierīces kalibrēšanu(ja, uzsākot tās ekspluatāciju, tādas prasības paredzētas ierīces tehniskajā dokumentācijā), iesniedz domenentāciju par šo darbu izpildi.</t>
  </si>
  <si>
    <t xml:space="preserve">Piegādājot preci piegādātās veic medicīniskās ierīces lietotāja apmācību un izsniedzot apliecinošu dokumentu, kurā norāda apmācīto personu, personu, kura veikusi apmācību, un apmācības veikšanas datumu; Piegādājot preci piegādātās veic medicīniskās ierīces tehniskajā dokumentācijā pieprasīto ierīces lietošanas vides raksturlielumu un garantētā elektroapgādes režīma pārbaudi un šo pierakstu nodošanu medicīniskās ierīces īpašniekam vai turētājam. </t>
  </si>
  <si>
    <t>Iekārtu skaits ***</t>
  </si>
  <si>
    <t>1.1.</t>
  </si>
  <si>
    <t>1.2.</t>
  </si>
  <si>
    <t>1.2.1</t>
  </si>
  <si>
    <t>1.2.2</t>
  </si>
  <si>
    <t>1.2.4</t>
  </si>
  <si>
    <t>1.2.5</t>
  </si>
  <si>
    <t>1.2.6</t>
  </si>
  <si>
    <t>1.2.7</t>
  </si>
  <si>
    <t>1.2.8</t>
  </si>
  <si>
    <t>1.2.9</t>
  </si>
  <si>
    <t>1.2.10</t>
  </si>
  <si>
    <t>1.2.11</t>
  </si>
  <si>
    <t>1.2.13</t>
  </si>
  <si>
    <t>Saimnieciski visizdevīgākā piedāvājuma vērtēšanai norādāmā papildus informācija</t>
  </si>
  <si>
    <t xml:space="preserve">Saimnieciski visizdevīgākā piedāvājuma vērtēšanai norādāmā papildus informācija 
Pretendenta piedāvājums, atsauce uz informatīvo materiālu vai ražotāja apliecinājumu </t>
  </si>
  <si>
    <t>B</t>
  </si>
  <si>
    <t>C</t>
  </si>
  <si>
    <t>Daļa</t>
  </si>
  <si>
    <t>VĒRTĒŠANAS KRITĒRIJI</t>
  </si>
  <si>
    <t>ĪPATSVARS</t>
  </si>
  <si>
    <t>A</t>
  </si>
  <si>
    <t>∑</t>
  </si>
  <si>
    <t>Piedāvājot savu preci, pretendents apstiprina preces nosacījumu izpildi.</t>
  </si>
  <si>
    <t>Preces ražotāja izsniegta autorizācijas vēstule, kas apliecina, ka pretendents ir tiesīgs izplatīt un nodrošināt tehnisko apkalpošanu* piedāvātai Precei Latvijas Republikā. Vai arī ražotāja apliecinājums, ka autorizācija nav nepieciešama.</t>
  </si>
  <si>
    <t>Izmaksas norādīt sadaļā "Iekārtu tehniskā apkalpošana"</t>
  </si>
  <si>
    <t>Vērtējamā summa</t>
  </si>
  <si>
    <r>
      <t>Jānorāda Preces ražotāja noteiktais elektroenerģijas patēriņš darba režīmā  (</t>
    </r>
    <r>
      <rPr>
        <i/>
        <sz val="11"/>
        <rFont val="Times New Roman"/>
        <family val="1"/>
        <charset val="186"/>
      </rPr>
      <t>voltampēros</t>
    </r>
    <r>
      <rPr>
        <sz val="11"/>
        <rFont val="Times New Roman"/>
        <family val="1"/>
        <charset val="186"/>
      </rPr>
      <t xml:space="preserve"> (VA) vai </t>
    </r>
    <r>
      <rPr>
        <i/>
        <sz val="11"/>
        <rFont val="Times New Roman"/>
        <family val="1"/>
        <charset val="186"/>
      </rPr>
      <t>vatos</t>
    </r>
    <r>
      <rPr>
        <sz val="11"/>
        <rFont val="Times New Roman"/>
        <family val="1"/>
        <charset val="186"/>
      </rPr>
      <t xml:space="preserve"> (W)</t>
    </r>
  </si>
  <si>
    <r>
      <t>Jānorāda Preces ražotāja noteiktais preces paredzamais lietošanas ilgums (paredzamais lietošanas ilgums) (</t>
    </r>
    <r>
      <rPr>
        <i/>
        <sz val="11"/>
        <color theme="1"/>
        <rFont val="Times New Roman"/>
        <family val="1"/>
        <charset val="186"/>
      </rPr>
      <t>gados</t>
    </r>
    <r>
      <rPr>
        <sz val="11"/>
        <color theme="1"/>
        <rFont val="Times New Roman"/>
        <family val="1"/>
        <charset val="186"/>
      </rPr>
      <t>)</t>
    </r>
  </si>
  <si>
    <t xml:space="preserve">Prece tiek piegādāta ne ilgāk kā 60 dienu laikā no pasūtījuma veikšanas, lūdzam norādīt iekārtas piegādes laiku. </t>
  </si>
  <si>
    <r>
      <t>Piedāvājumā iesniegt iespējamās remontstu</t>
    </r>
    <r>
      <rPr>
        <sz val="11"/>
        <rFont val="Times New Roman"/>
        <family val="1"/>
        <charset val="186"/>
      </rPr>
      <t>ndas un periodiski veicamo darbu</t>
    </r>
    <r>
      <rPr>
        <sz val="11"/>
        <color rgb="FF000000"/>
        <rFont val="Times New Roman"/>
        <family val="1"/>
        <charset val="186"/>
      </rPr>
      <t xml:space="preserve"> izmaksas pēc garantijas periodā, ja ražotājs tādas ir paredzējis.</t>
    </r>
  </si>
  <si>
    <t>Prece nedrīkst būt ražota Krievijā vai Baltkrievijā.</t>
  </si>
  <si>
    <r>
      <rPr>
        <sz val="11"/>
        <rFont val="Times New Roman"/>
        <family val="1"/>
        <charset val="186"/>
      </rPr>
      <t>Tehniskā uzraudzība jād</t>
    </r>
    <r>
      <rPr>
        <sz val="11"/>
        <color theme="1"/>
        <rFont val="Times New Roman"/>
        <family val="1"/>
        <charset val="186"/>
      </rPr>
      <t>okumentē atbilstoši ražotāja un  2023.gada 15.augusta Ministru kabineta noteikumu nr. 461 "Medicīnisko ierīču noteikumi" punktiem 45., 56., 59., norādot visas izmantotās mēriekārtas un mērīto lielumu robežvērtības, ja attiecināms.</t>
    </r>
  </si>
  <si>
    <t>***Vienību skaits ir aptuvens un paredzēts konkursa uzvarētāja noteikšanai. Līgumu paredzēts noslēgt par vienības cenu, norādot maksimālo summu, kuru var izmantot līguma darbības laikā.</t>
  </si>
  <si>
    <t>Obligātās prasības iekārtām un iesniegtajam piedāvājumam</t>
  </si>
  <si>
    <t xml:space="preserve">1. </t>
  </si>
  <si>
    <t xml:space="preserve">Komisija katrā daļā piešķir īpatsvaru (punktu skaitu), šādā kārtībā:
1) A (Vērtējamā summa) un C (Elektroenerģijas patēriņš) daļai - viszemākajai vērtība tiek piešķirts maksimālais punktu skaits.  Ja piedāvājumā nav norādīta informācija par elektroenerģijas patēriņu tiek piešķirti 0 punkti. Ja tiek norādīts elektroenerģijas patēriņa diapazons, punktu piešķiršanai tiek izmantota augstākā vērtība.
2) Nākamās vērtības A (Vērtējamā summa) un C (Elektroenerģijas patēriņš) daļai tiek aprēķinātas proporcionāli
A vai C = (A vai C zemākā iesniegtā vērtība no visiem pretendentiem )/(faktiskā iesniegtā vērtība konkrētajam pretendentam) x Piešķiramais punktu skaits. 
3) B (Preces ražotāja noteiktais preces maksimālais lietošanas ilgums) daļai - vislielākajai vērtības tiek piešķirts maksimālais punktu skaits. Ja piedāvājumā nav norādīta informācija par preces lietošanas ilgumu tiek pieņemts, ka lietošanas ilgums ir noteiktais garantijas laiks. Ja tiek norādīts paredzamā lietošanas ilguma diapazons, punktu piešķiršanai tiek izmantota zemākā vērtība. 
4) Nākamās vērtības B (Preces ražotāja noteiktais preces maksimālais lietošanas ilgums) daļai tiek aprēķinātas proporcionāli B = (faktiskā iesniegtā vērtība konkrētajam pretendentam)/(B augstākā iesniegtā vērtība no visiem pretendentiem ) x Piešķiramais punktu skaits.
</t>
  </si>
  <si>
    <t>2.1.</t>
  </si>
  <si>
    <t>2.1.1.</t>
  </si>
  <si>
    <t>2.2.</t>
  </si>
  <si>
    <t>Iekārtas barošana: 220-240V/50-60 Hz ar Eiropas standartiem atbilstošo adapteri.</t>
  </si>
  <si>
    <t>1.1.1</t>
  </si>
  <si>
    <t>2.2.1</t>
  </si>
  <si>
    <t>2.2.2</t>
  </si>
  <si>
    <t>2.2.3</t>
  </si>
  <si>
    <t>Ja ražotājs ir paredzējis, ka periodiski veicamos darbus vai remontu var veikt nesertificēts inženieris, tad tiek pieņemts, ka tos var veikt Slimnīcas tehniskais personāls.</t>
  </si>
  <si>
    <t>Jānorāda paredzamais periodiski veicamo darbu ilgums, kas ir nepieciešams, lai varētu plānot ierīces pieejamību. Apmaksa par darba ilgumu tiks veikta pēc pieņemšanas/nodošanas vai servisa aktā minētā laika.</t>
  </si>
  <si>
    <t>Ja iekārtai periodiski veicamo darbu saturs mainās, tad iekārtu tehniskās apkalpošanas piedāvājumā katru periodiski veicamā darba veidu norādīt atsevišķi, veidojot papildus rindas pēc nepieciešamības.</t>
  </si>
  <si>
    <t>1. pozīcija - Pusautomātiskais rotācijas mikrotoms</t>
  </si>
  <si>
    <t xml:space="preserve">Iekārta tiek piegādāta pilnā komplektācijā instalēšanai </t>
  </si>
  <si>
    <t>Iekārta tiek piegādāta pilnā komplektācijā pirmreizējai lietošanai</t>
  </si>
  <si>
    <t>Precīzai un plānai bioloģisko audu griešanai histoloģiskai izmeklēšanai.</t>
  </si>
  <si>
    <t>Iekārta tiek piegādāta pilnā komplektācijā instalēšanai.</t>
  </si>
  <si>
    <t>Iekārta tiek piegādāta pilnā komplektācijā pirmreizējai lietošanai.</t>
  </si>
  <si>
    <t>Aprīkots ar noņemamo iekšējo ūdens tvertni.</t>
  </si>
  <si>
    <t>Temperatūras stabilitāte vismaz ± 1°C.</t>
  </si>
  <si>
    <t>Histoloģisko griezumu izlīdzināšana ūdens vannā.</t>
  </si>
  <si>
    <t>Iekārta ir uz grīdas brīvi stāvoša sistēma.</t>
  </si>
  <si>
    <t>Iekārtai ir automātiska aizsardzība pret pārkaršanu un pārspiedienu.</t>
  </si>
  <si>
    <t>Iekārtas aizsardzības sistēma pilnībā aizsargā no nesavietojamu reaģentu savstarpējās sajaukšanās.</t>
  </si>
  <si>
    <t>Barošana: 220-240V/50-60Hz ar Eiropas standartiem atbilstošu adapteri.</t>
  </si>
  <si>
    <t>1.2.3</t>
  </si>
  <si>
    <t>1.2.12</t>
  </si>
  <si>
    <t>Iekārtas barošana: 220-240V/50-60Hz ar Eiropas standartiem atbilstošo adapteri.</t>
  </si>
  <si>
    <t>Nosaukums: Pusautomātiskais rotācijas mikrotoms.</t>
  </si>
  <si>
    <t>1.3.</t>
  </si>
  <si>
    <t>1.3.1</t>
  </si>
  <si>
    <t>1.3.2</t>
  </si>
  <si>
    <t>1.3.3</t>
  </si>
  <si>
    <t>1.3.4</t>
  </si>
  <si>
    <t>1.3.5</t>
  </si>
  <si>
    <t>1.3.6</t>
  </si>
  <si>
    <t>Parauga turētājs standarta kasetēm.</t>
  </si>
  <si>
    <t>Parauga turētājs lielajiem kasetēm.</t>
  </si>
  <si>
    <t>2. pozīcija - Ūdens vanna</t>
  </si>
  <si>
    <t>Nosaukums: Ūdens vanna.</t>
  </si>
  <si>
    <t>2.2.4</t>
  </si>
  <si>
    <t>2.2.5</t>
  </si>
  <si>
    <t>2.2.6</t>
  </si>
  <si>
    <t>2.2.7</t>
  </si>
  <si>
    <t>2.2.8</t>
  </si>
  <si>
    <t>2.2.9</t>
  </si>
  <si>
    <t>2.2.10</t>
  </si>
  <si>
    <t>2.2.11</t>
  </si>
  <si>
    <t>Temperatūras izmaiņas solis vismaz 1°C.</t>
  </si>
  <si>
    <t>Parafīna bloku īslaicīgai dzesēšanai pirms griešanas procesa ar mikrotomu.</t>
  </si>
  <si>
    <t>Iekārta aprīkota ar displeju, uz kura redzama reālā temperatūra.</t>
  </si>
  <si>
    <t>3.1.</t>
  </si>
  <si>
    <t>3.1.1.</t>
  </si>
  <si>
    <t>3.2.</t>
  </si>
  <si>
    <t>3.2.1</t>
  </si>
  <si>
    <t>3.2.2</t>
  </si>
  <si>
    <t>3.2.3</t>
  </si>
  <si>
    <t>3.2.4</t>
  </si>
  <si>
    <t>3.2.5</t>
  </si>
  <si>
    <t>3.2.6</t>
  </si>
  <si>
    <t>3.2.7</t>
  </si>
  <si>
    <t>Ūdens vannas tvertne ir taisnstūra formas.</t>
  </si>
  <si>
    <r>
      <t>Apsildes laiks līdz + 40 °C  ne ilgāks par 20</t>
    </r>
    <r>
      <rPr>
        <b/>
        <sz val="11"/>
        <color theme="1"/>
        <rFont val="Times New Roman"/>
        <family val="1"/>
        <charset val="186"/>
      </rPr>
      <t xml:space="preserve"> </t>
    </r>
    <r>
      <rPr>
        <sz val="11"/>
        <color theme="1"/>
        <rFont val="Times New Roman"/>
        <family val="1"/>
        <charset val="186"/>
      </rPr>
      <t>minūtēm</t>
    </r>
    <r>
      <rPr>
        <sz val="11"/>
        <color rgb="FF000000"/>
        <rFont val="Times New Roman"/>
        <family val="1"/>
        <charset val="186"/>
      </rPr>
      <t>.</t>
    </r>
  </si>
  <si>
    <t>Histoloģisko stiklu īslaicīgai žāvēšanai pēc griešanas procesa ar mikrotomu.</t>
  </si>
  <si>
    <t>4.1.</t>
  </si>
  <si>
    <t>4.1.1.</t>
  </si>
  <si>
    <t>4.2.</t>
  </si>
  <si>
    <t>4.2.1</t>
  </si>
  <si>
    <t>4.2.2</t>
  </si>
  <si>
    <t>4.2.3</t>
  </si>
  <si>
    <t>4.2.4</t>
  </si>
  <si>
    <t>4.2.5</t>
  </si>
  <si>
    <t>4.2.6</t>
  </si>
  <si>
    <t>4.2.7</t>
  </si>
  <si>
    <t>Nosaukums: Parafīna iekapsulēšanas stacija histoloģiskajām kasetēm.</t>
  </si>
  <si>
    <t>5. pozīcija - Parafīna iekapsulēšanas stacija histoloģiskajām kasetēm</t>
  </si>
  <si>
    <t>Nosaukums: Automātiskais audu procesors.</t>
  </si>
  <si>
    <t>6. pozīcija - Automātiskais audu procesors</t>
  </si>
  <si>
    <t>5.1.</t>
  </si>
  <si>
    <t>5.1.1</t>
  </si>
  <si>
    <t>5.2.</t>
  </si>
  <si>
    <t>5.2.1</t>
  </si>
  <si>
    <t>5.2.2</t>
  </si>
  <si>
    <t>5.2.3</t>
  </si>
  <si>
    <t>5.2.4</t>
  </si>
  <si>
    <t>5.2.5</t>
  </si>
  <si>
    <t>5.2.6</t>
  </si>
  <si>
    <t>5.2.7</t>
  </si>
  <si>
    <t>5.2.8</t>
  </si>
  <si>
    <t>5.3</t>
  </si>
  <si>
    <t>5.3.1</t>
  </si>
  <si>
    <t>5.3.2</t>
  </si>
  <si>
    <t>5.3.3</t>
  </si>
  <si>
    <t>5.4</t>
  </si>
  <si>
    <t>5.4.1</t>
  </si>
  <si>
    <t>5.4.2</t>
  </si>
  <si>
    <t>Parafīna iekapsulēšana histoloģiskajās kasetēs.</t>
  </si>
  <si>
    <t>Saderīga ar atdzesējošo staciju.</t>
  </si>
  <si>
    <t>Nodrošina kontrolējamu parafīna plūsmas ātrumu.</t>
  </si>
  <si>
    <t>Aprīkota ar noņemamām parafīna savākšanas paplātēm.</t>
  </si>
  <si>
    <t>Aprīkota ar darba zonas LED apgaismojumu.</t>
  </si>
  <si>
    <r>
      <t>Saderīga</t>
    </r>
    <r>
      <rPr>
        <sz val="11"/>
        <color theme="1"/>
        <rFont val="Times New Roman"/>
        <family val="1"/>
        <charset val="186"/>
      </rPr>
      <t xml:space="preserve"> ar apsildāmu parafīna iegulšanas staciju.</t>
    </r>
  </si>
  <si>
    <r>
      <t>Plāksni var novietot</t>
    </r>
    <r>
      <rPr>
        <sz val="11"/>
        <color theme="1"/>
        <rFont val="Times New Roman"/>
        <family val="1"/>
        <charset val="186"/>
      </rPr>
      <t xml:space="preserve"> gan labajā, gan kreisajā pusē no iegulšanas stacijas.</t>
    </r>
  </si>
  <si>
    <t>6.1.</t>
  </si>
  <si>
    <t>6.1.1</t>
  </si>
  <si>
    <t>6.2.</t>
  </si>
  <si>
    <t>6.2.1</t>
  </si>
  <si>
    <t>6.2.2</t>
  </si>
  <si>
    <t>6.2.3</t>
  </si>
  <si>
    <t>6.2.4</t>
  </si>
  <si>
    <t>6.2.5</t>
  </si>
  <si>
    <t>6.2.6</t>
  </si>
  <si>
    <t>6.2.7</t>
  </si>
  <si>
    <t>6.2.8</t>
  </si>
  <si>
    <t>6.2.9</t>
  </si>
  <si>
    <t>6.2.10</t>
  </si>
  <si>
    <t>6.2.11</t>
  </si>
  <si>
    <t>6.2.12</t>
  </si>
  <si>
    <t>6.2.13</t>
  </si>
  <si>
    <t>6.2.14</t>
  </si>
  <si>
    <t>6.2.15</t>
  </si>
  <si>
    <t>6.2.16</t>
  </si>
  <si>
    <t>6.2.17</t>
  </si>
  <si>
    <t>6.2.18</t>
  </si>
  <si>
    <t>6.2.19</t>
  </si>
  <si>
    <t>6.2.21</t>
  </si>
  <si>
    <t>6.2.22</t>
  </si>
  <si>
    <t>6.2.23</t>
  </si>
  <si>
    <t>5.2.9</t>
  </si>
  <si>
    <t>Ietilpība vismaz 150 kasetes.</t>
  </si>
  <si>
    <t>Aktivētās ogles filtrs.</t>
  </si>
  <si>
    <t>6.3.</t>
  </si>
  <si>
    <t>6.3.1</t>
  </si>
  <si>
    <t>6.3.2</t>
  </si>
  <si>
    <t>6.3.3</t>
  </si>
  <si>
    <t>6.3.4</t>
  </si>
  <si>
    <t>6.3.5</t>
  </si>
  <si>
    <r>
      <t>Komplektācija</t>
    </r>
    <r>
      <rPr>
        <i/>
        <sz val="11"/>
        <color theme="1"/>
        <rFont val="Times New Roman"/>
        <family val="1"/>
        <charset val="186"/>
      </rPr>
      <t xml:space="preserve"> (iekļauta iekārtas cenā, tiek piegādāta kopā ar katru iekārtu)</t>
    </r>
    <r>
      <rPr>
        <b/>
        <sz val="11"/>
        <color theme="1"/>
        <rFont val="Times New Roman"/>
        <family val="1"/>
        <charset val="186"/>
      </rPr>
      <t>:</t>
    </r>
  </si>
  <si>
    <t>7.1.</t>
  </si>
  <si>
    <t>7.1.1</t>
  </si>
  <si>
    <t>7.2.</t>
  </si>
  <si>
    <t>7.2.1</t>
  </si>
  <si>
    <t>7.2.2</t>
  </si>
  <si>
    <t>7.2.3</t>
  </si>
  <si>
    <t>7.2.4</t>
  </si>
  <si>
    <t>7.2.5</t>
  </si>
  <si>
    <t>7.2.6</t>
  </si>
  <si>
    <t>7.2.7</t>
  </si>
  <si>
    <t>7.2.8</t>
  </si>
  <si>
    <t>7.2.9</t>
  </si>
  <si>
    <t>7.2.10</t>
  </si>
  <si>
    <t>8.1.</t>
  </si>
  <si>
    <t>8.1.1.</t>
  </si>
  <si>
    <t>8.2.</t>
  </si>
  <si>
    <t>8.2.2</t>
  </si>
  <si>
    <t>8.2.1</t>
  </si>
  <si>
    <t>8.2.3</t>
  </si>
  <si>
    <t>8.2.4</t>
  </si>
  <si>
    <t>8.2.5</t>
  </si>
  <si>
    <t>8.2.6</t>
  </si>
  <si>
    <t>8.2.7</t>
  </si>
  <si>
    <t>8.2.8</t>
  </si>
  <si>
    <t>8.2.9</t>
  </si>
  <si>
    <t>8.2.10</t>
  </si>
  <si>
    <t>8.2.11</t>
  </si>
  <si>
    <t>8.2.12</t>
  </si>
  <si>
    <t>8.3</t>
  </si>
  <si>
    <t>8.3.1</t>
  </si>
  <si>
    <t>8.3.2</t>
  </si>
  <si>
    <t>8.3.3</t>
  </si>
  <si>
    <t>8.3.4</t>
  </si>
  <si>
    <r>
      <t>Maksimālais</t>
    </r>
    <r>
      <rPr>
        <sz val="11"/>
        <rFont val="Times New Roman"/>
        <family val="1"/>
        <charset val="186"/>
      </rPr>
      <t xml:space="preserve"> </t>
    </r>
    <r>
      <rPr>
        <b/>
        <sz val="11"/>
        <rFont val="Times New Roman"/>
        <family val="1"/>
        <charset val="186"/>
      </rPr>
      <t>īpatsvars</t>
    </r>
    <r>
      <rPr>
        <sz val="11"/>
        <rFont val="Times New Roman"/>
        <family val="1"/>
        <charset val="186"/>
      </rPr>
      <t xml:space="preserve"> (kopējais punktu skaits) </t>
    </r>
    <r>
      <rPr>
        <b/>
        <sz val="11"/>
        <rFont val="Times New Roman"/>
        <family val="1"/>
        <charset val="186"/>
      </rPr>
      <t>∑</t>
    </r>
    <r>
      <rPr>
        <sz val="11"/>
        <rFont val="Times New Roman"/>
        <family val="1"/>
        <charset val="186"/>
      </rPr>
      <t>=</t>
    </r>
    <r>
      <rPr>
        <b/>
        <sz val="11"/>
        <rFont val="Times New Roman"/>
        <family val="1"/>
        <charset val="186"/>
      </rPr>
      <t>A</t>
    </r>
    <r>
      <rPr>
        <sz val="11"/>
        <rFont val="Times New Roman"/>
        <family val="1"/>
        <charset val="186"/>
      </rPr>
      <t>+</t>
    </r>
    <r>
      <rPr>
        <b/>
        <sz val="11"/>
        <rFont val="Times New Roman"/>
        <family val="1"/>
        <charset val="186"/>
      </rPr>
      <t>B+C</t>
    </r>
  </si>
  <si>
    <t>9</t>
  </si>
  <si>
    <t>9.1.</t>
  </si>
  <si>
    <t>9.1.1</t>
  </si>
  <si>
    <t>9.2.</t>
  </si>
  <si>
    <t>9.2.1</t>
  </si>
  <si>
    <t>9.2.2</t>
  </si>
  <si>
    <t>9.2.3</t>
  </si>
  <si>
    <t>9.2.4</t>
  </si>
  <si>
    <t>9.2.5</t>
  </si>
  <si>
    <t>9.2.6</t>
  </si>
  <si>
    <t>9.2.7</t>
  </si>
  <si>
    <t>9.2.8</t>
  </si>
  <si>
    <t>9.2.9</t>
  </si>
  <si>
    <t>9.2.10</t>
  </si>
  <si>
    <t>10</t>
  </si>
  <si>
    <t>Apsildāma parafīna iegulšanas stacija:</t>
  </si>
  <si>
    <t>Atdzesējoša stacija:</t>
  </si>
  <si>
    <r>
      <t xml:space="preserve">Aukstuma aģents: R600a (vai cits, kura </t>
    </r>
    <r>
      <rPr>
        <i/>
        <sz val="11"/>
        <color theme="1"/>
        <rFont val="Times New Roman"/>
        <family val="1"/>
        <charset val="186"/>
      </rPr>
      <t>GWP (Global Warming Potential)</t>
    </r>
    <r>
      <rPr>
        <sz val="11"/>
        <color theme="1"/>
        <rFont val="Times New Roman"/>
        <family val="1"/>
        <charset val="186"/>
      </rPr>
      <t xml:space="preserve"> ir mazāks par 150).</t>
    </r>
  </si>
  <si>
    <t>Audu paraugu ātra sasaldēšana histoloģisko griezumu sagatavošanai.</t>
  </si>
  <si>
    <t>Sasaldēšanas laiks nepārsniedz 60 sekundes.</t>
  </si>
  <si>
    <t>Iekārtas maksimālais svars nepārsniedz 35 kg.</t>
  </si>
  <si>
    <t>Iekārta aprīkota ar noņemamām alumīnija veidnēm (vismaz 6 gab.).</t>
  </si>
  <si>
    <t>Iespēja izvēlēties un saglabāt vismaz 2 lietotāja programmas ar pielāgojamiem sasaldēšanas parametriem.</t>
  </si>
  <si>
    <t>Akustiska un vizuāla trauksmes signalizācija par temperatūras novirzēm.</t>
  </si>
  <si>
    <t>Sasaldēšanas kameras materiāls nerūsējošais tērauds vai alumīnijs, viegli tīrāms un izturīgs pret ķīmiskām vielām.</t>
  </si>
  <si>
    <t>Nosaukums: Ātrās sasaldēšanas iekārta audu griezumu sagatavošanai.</t>
  </si>
  <si>
    <t>Aprīkota vismaz ar vienu USB-A portu.</t>
  </si>
  <si>
    <t>Iekārta aprīkota ar skārienvadības displeju.</t>
  </si>
  <si>
    <t>Iekārta aprīkota ar automātiskas atkausēšanas funkciju.</t>
  </si>
  <si>
    <t>Iekārta aprīkota ar integrētu HEPA filtru darba zonas gaisa tīrībai.</t>
  </si>
  <si>
    <t>1</t>
  </si>
  <si>
    <t>2</t>
  </si>
  <si>
    <t>3</t>
  </si>
  <si>
    <t>4</t>
  </si>
  <si>
    <t>5</t>
  </si>
  <si>
    <t>6</t>
  </si>
  <si>
    <t>7</t>
  </si>
  <si>
    <t>8</t>
  </si>
  <si>
    <t>Pusautomātiskais rotācijas mikrotoms</t>
  </si>
  <si>
    <t>Ūdens vanna</t>
  </si>
  <si>
    <t>Parafīna iekapsulēšanas stacija histoloģiskajām kasetēm</t>
  </si>
  <si>
    <t>Automātiskais audu procesors</t>
  </si>
  <si>
    <t>Ātrās sasaldēšanas iekārta audu griezumu sagatavošanai</t>
  </si>
  <si>
    <t xml:space="preserve">Visās pozīcijās tiks vērtēta summa par iekārtu iegādes izmaksām un iekārtu tehnisko apkalpošanu. </t>
  </si>
  <si>
    <t>Skaits, gab.***</t>
  </si>
  <si>
    <t>Griešanas biezuma iestatīšanas solis diapazonā 5 - 20 µm nepārsniedz 1 µm.</t>
  </si>
  <si>
    <t>Griešanas biezuma iestatīšanas solis diapazonā 20 - 60 µm nepārsniedz 5 µm.</t>
  </si>
  <si>
    <t>Griešanas biezuma iestatīšanas solis diapazonā 60 - 100 µm nepārsniedz 10 µm.</t>
  </si>
  <si>
    <t>Griešanas biezuma iestatīšanas solis diapazonā 0.5 - 5 µm nepārsniedz 0.5 µm.</t>
  </si>
  <si>
    <t>Griešanas biezuma diapazons vismaz 0.5 - 100 μm.</t>
  </si>
  <si>
    <t>Apgriešanas biezuma iestatīšanas solis diapazonā 5 - 30 µm nepārsniedz 5 µm.</t>
  </si>
  <si>
    <t>Apgriešanas biezuma diapazons vismaz 5 - 500 μm.</t>
  </si>
  <si>
    <t>Apgriešanas biezuma iestatīšanas solis diapazonā 30 - 100 µm nepārsniedz 10 µm.</t>
  </si>
  <si>
    <t>Apgriešanas biezuma iestatīšanas solis diapazonā 200 - 500 µm nepārsniedz 50 µm.</t>
  </si>
  <si>
    <t>Parauga padeve - automātiska ar motorizētu horizontālo padevi.</t>
  </si>
  <si>
    <t>Asmens leņķa regulācijas diapazons vismaz  5° - 10°.</t>
  </si>
  <si>
    <t>Aprīkots ar asmens aizsargmehānismu.</t>
  </si>
  <si>
    <t>Aprīkots ar rokas balstu.</t>
  </si>
  <si>
    <t>Parauga padeve (horizontālā) vismaz 24  mm.</t>
  </si>
  <si>
    <t>Parauga turētāja leņķa regulācija (horizintālā) ± 8°.</t>
  </si>
  <si>
    <t>Parauga turētāja leņķa regulācija (vertikālā) ± 8°.</t>
  </si>
  <si>
    <t>Vertikālā nobīde vismaz 70 mm.</t>
  </si>
  <si>
    <t>Elektroniskā parauga padeve nodrošina vismaz trīs ātruma režīmus.</t>
  </si>
  <si>
    <t>Asmeņu turētājs ir piemērots gan zema, gan augsta profila asmeņiem.</t>
  </si>
  <si>
    <t>Aprīkots ar vadības paneli.</t>
  </si>
  <si>
    <t>Aprīkots ar rokrata fiksācijas mehānismu.</t>
  </si>
  <si>
    <t>Aprīkots ar atmiņas funkciju, kas ļauj saglabāt iepriekš iestatītos griešanas parametrus.</t>
  </si>
  <si>
    <t>Parauga griešana - manuāla.</t>
  </si>
  <si>
    <t>Aprīkots ar noņemamo atkritumu paplāti ar antistatisku pārklājumu.</t>
  </si>
  <si>
    <t>1.2.14</t>
  </si>
  <si>
    <t>1.2.15</t>
  </si>
  <si>
    <t>1.2.16</t>
  </si>
  <si>
    <t>1.2.17</t>
  </si>
  <si>
    <t>1.2.18</t>
  </si>
  <si>
    <t>1.2.19</t>
  </si>
  <si>
    <t>1.2.20</t>
  </si>
  <si>
    <t>1.2.21</t>
  </si>
  <si>
    <t>1.2.22</t>
  </si>
  <si>
    <t>1.2.23</t>
  </si>
  <si>
    <t>1.2.24</t>
  </si>
  <si>
    <t>1.2.25</t>
  </si>
  <si>
    <t>1.2.26</t>
  </si>
  <si>
    <t>1.2.27</t>
  </si>
  <si>
    <t>1.2.28</t>
  </si>
  <si>
    <t>1.2.29</t>
  </si>
  <si>
    <t>Atkritumu paplātes tilpums vismaz 1350 ml.</t>
  </si>
  <si>
    <t>Vēlama prasība: aprīkots ar griezumu skaitītāju.</t>
  </si>
  <si>
    <t>Vienreizlietojamu asmeņu komplekts (vismaz 50 gabali iepakojumā).</t>
  </si>
  <si>
    <r>
      <t>Komplektācija</t>
    </r>
    <r>
      <rPr>
        <i/>
        <sz val="11"/>
        <color theme="1"/>
        <rFont val="Times New Roman"/>
        <family val="1"/>
        <charset val="186"/>
      </rPr>
      <t xml:space="preserve"> (saderīga ar iekārtu, iekļauta iekārtas cenā, tiek piegādāta kopā ar katru iekārtu)</t>
    </r>
    <r>
      <rPr>
        <b/>
        <sz val="11"/>
        <color theme="1"/>
        <rFont val="Times New Roman"/>
        <family val="1"/>
        <charset val="186"/>
      </rPr>
      <t>:</t>
    </r>
  </si>
  <si>
    <t>Piederumu komplekts iekārtu glabāšanai un tīrīšanai (vismaz putekļpārvalks, ota un parafīna noņēmējs).</t>
  </si>
  <si>
    <t>1.3.7</t>
  </si>
  <si>
    <t>Vēlama prasība: ūdens tvertne aprīkota ar iebūvētu LED fona apgaismojumu.</t>
  </si>
  <si>
    <r>
      <t xml:space="preserve">Ūdens tvertnes tilpums vismaz </t>
    </r>
    <r>
      <rPr>
        <sz val="11"/>
        <color theme="1"/>
        <rFont val="Times New Roman"/>
        <family val="1"/>
        <charset val="186"/>
      </rPr>
      <t>1.8 litri</t>
    </r>
    <r>
      <rPr>
        <sz val="11"/>
        <color rgb="FF000000"/>
        <rFont val="Times New Roman"/>
        <family val="1"/>
        <charset val="186"/>
      </rPr>
      <t>.</t>
    </r>
  </si>
  <si>
    <t>Ūdens sildīšanas temperatūras diapazons vismaz 40 °C - 56 °C.</t>
  </si>
  <si>
    <t>Temperatūras stabilitāte vismaz ± 2°C.</t>
  </si>
  <si>
    <t>2.2.12</t>
  </si>
  <si>
    <t>2.2.13</t>
  </si>
  <si>
    <t>Augstums nepārsniedz 160 mm.</t>
  </si>
  <si>
    <t>Darba temperatūras diapazons vismaz 0°C - (- 15)°C.</t>
  </si>
  <si>
    <t>Maksimālais pieļaujamais gabarīta izmērs nepārsniedz (PxDxA) 340 × 260 x 280  mm.</t>
  </si>
  <si>
    <t>3.2.8</t>
  </si>
  <si>
    <t>3.2.9</t>
  </si>
  <si>
    <t>Ir iespēja ieprogrammēt darba laika sākumu un beigas.</t>
  </si>
  <si>
    <t>Aprīkots ar vadības paneli (iebūvēto vai ārējo), ar displeju, kurā tiek atspoguļota reālā temperatūra.</t>
  </si>
  <si>
    <t>Pretledus sistēma (samazina ledus veidošanos).</t>
  </si>
  <si>
    <t>Darba temperatūras diapazons vismaz  līdz 70°C.</t>
  </si>
  <si>
    <t xml:space="preserve"> (PxD) 250 × 200 x 80 mm.</t>
  </si>
  <si>
    <t>Iekārta aprīkota ar displeju, kurā tiek atspoguļota reālā temperatūra.</t>
  </si>
  <si>
    <t>4. pozīcija - Kompakta brīvi stāvoša sildoša plāksne</t>
  </si>
  <si>
    <t>Nosaukums: Kompakta brīvi stāvoša sildoša plāksne.</t>
  </si>
  <si>
    <t>3. pozīcija - Kompakta brīvi stāvoša dzesējoša plāksne</t>
  </si>
  <si>
    <t>Nosaukums: Kompakta brīvi stāvoša dzesējoša plāksne.</t>
  </si>
  <si>
    <t>Aprīkota ar vismaz 4 l parafīna tvertni.</t>
  </si>
  <si>
    <t>Kasetes un iegulšanas veidņu paplātes, darba zonas un parafīna tvertnes temperatūras diapazons regulējams robežās vismaz 50 - 75 °C.</t>
  </si>
  <si>
    <t>Aprīkota ar funkciju darba laika sākuma un beigu ieprogrammēšanai.</t>
  </si>
  <si>
    <t>5.2.10</t>
  </si>
  <si>
    <t>Pielāgojams dažāda izmēra parafīna blokiem, t.sk. lielajām kasetēm.</t>
  </si>
  <si>
    <t>7. pozīcija - Ātrās sasaldēšanas iekārta audu griezumu sagatavošanai</t>
  </si>
  <si>
    <t>Temperatūras diapazons vismaz -24 °C - (-60) °C.</t>
  </si>
  <si>
    <t>7.2.11</t>
  </si>
  <si>
    <t>7.2.12</t>
  </si>
  <si>
    <t>7.2.13</t>
  </si>
  <si>
    <t>7.3</t>
  </si>
  <si>
    <t>7.3.1</t>
  </si>
  <si>
    <t>7.3.3</t>
  </si>
  <si>
    <t>7.3.2</t>
  </si>
  <si>
    <t>7.3.4</t>
  </si>
  <si>
    <t>Kriolīme paraugu fiksēšanai.</t>
  </si>
  <si>
    <t>HEPA filtrs.</t>
  </si>
  <si>
    <t>Parauga turētājs pielāgojams dažāda izmēra parafīna blokiem, t.sk. lielajām kasetēm (mega cassette).</t>
  </si>
  <si>
    <t>Lielas kasetes (mega cassette).</t>
  </si>
  <si>
    <t>Nosaukums: Histoloģisko kasešu printeris.</t>
  </si>
  <si>
    <t>Automātiska histoloģisko plastmasas kasešu marķēšana ar pastāvīgu, ķīmiski izturīgu identifikāciju, nodrošinot paraugu izsekojamību visā histoloģisko paraugu sagatavošanas procesā un uzglabāšanas periodā.</t>
  </si>
  <si>
    <t>Drukas metode: lāzerdrukas, ķīmiski aktivēta vai cita analoga bezpatēriņa materiālu tehnoloģija, kas nodrošina tiešu, pastāvīgu un ķīmiski izturīgu marķējumu uz histoloģiskajām plastmasas kasetēm.</t>
  </si>
  <si>
    <t>Drukas izšķirtspēja vismaz 300 dpi.</t>
  </si>
  <si>
    <t>Marķējuma veidi:</t>
  </si>
  <si>
    <t>teksts;</t>
  </si>
  <si>
    <t>lineārie svītrkodi;</t>
  </si>
  <si>
    <t>2D kodi (QR kods vai tam līdzvērtīgs).</t>
  </si>
  <si>
    <t>Marķējums ir noturīgs pret izbalēšanu, nesmērējas un nav izdzēšams pēc ķīmiskās apstrādes, tostarp tīrīšanas un šķīdinātāju iedarbības.</t>
  </si>
  <si>
    <t>Automātiska histoloģisko kasešu padeve.</t>
  </si>
  <si>
    <t>Drukas ātrums nepārsniedz 10 sekundes uz vienu kaseti.</t>
  </si>
  <si>
    <t>9.2.3.1</t>
  </si>
  <si>
    <t>9.2.3.2</t>
  </si>
  <si>
    <t>9.2.3.3</t>
  </si>
  <si>
    <t>Kasešu kapacitāte visos kasešu padevējos vienlaicīgi vismaz 200 kasetes.</t>
  </si>
  <si>
    <r>
      <t>Caurlaide vismaz</t>
    </r>
    <r>
      <rPr>
        <b/>
        <sz val="11"/>
        <color theme="1"/>
        <rFont val="Calibri"/>
        <family val="2"/>
        <scheme val="minor"/>
      </rPr>
      <t xml:space="preserve"> </t>
    </r>
    <r>
      <rPr>
        <sz val="11"/>
        <color theme="1"/>
        <rFont val="Times New Roman"/>
        <family val="1"/>
        <charset val="186"/>
      </rPr>
      <t>6 kasetes minūtē.</t>
    </r>
  </si>
  <si>
    <t>Iekārta ir aprīkota ar vismaz 7 kasešu plāksnēm ērtai histoloģisko kasešu grupēšanai un transportēšanai.</t>
  </si>
  <si>
    <t>Nodrošināta automātiska drukājamā teksta pielāgošana, tostarp nemainīgas teksta daļas saglabāšana un secīga numerācija (piemēram, 2026.0001 → 2026.0002 → 2026.0003), bez manuālas lietotāja iejaukšanās.</t>
  </si>
  <si>
    <t>9.2.11</t>
  </si>
  <si>
    <t>9.3.</t>
  </si>
  <si>
    <t>9.3.1</t>
  </si>
  <si>
    <t>9.3.2</t>
  </si>
  <si>
    <t>Automātiski saglabā lietotāja iestatīto gaismas spilgtumu katram objektīvam, novēršot krasas gaismas izmaiņas starp dažādiem palielinājumiem.</t>
  </si>
  <si>
    <t>8.2.13</t>
  </si>
  <si>
    <t>8.2.14</t>
  </si>
  <si>
    <t>8.2.15</t>
  </si>
  <si>
    <t>Histoloģisko un citoloģisko preparātu vizuālā novērošana.</t>
  </si>
  <si>
    <t>Iespēja integrēt digitālo kameru attēlu iegūšanai un dokumentēšanai.</t>
  </si>
  <si>
    <t>Optiskā sistēma: bezgalības korekcijas tipa (Infinity corrected).</t>
  </si>
  <si>
    <t>8.2.2.1</t>
  </si>
  <si>
    <t>8.2.2.2</t>
  </si>
  <si>
    <t>8.2.2.3</t>
  </si>
  <si>
    <t>8.2.2.4</t>
  </si>
  <si>
    <t>8.2.2.5</t>
  </si>
  <si>
    <t>Priekšmetgaldiņš:</t>
  </si>
  <si>
    <t>Noniusa (vernier) skala precīzai pārvietošanai X/Y asīs.</t>
  </si>
  <si>
    <t>Pārvietošanas pretestība (torque) regulējama.</t>
  </si>
  <si>
    <t>8. pozīcija - Gaismas mikroskops ar manuāli pagriežamu objektīvu revolveri</t>
  </si>
  <si>
    <t>Nosaukums: Gaismas mikroskops ar manuāli pagriežamu objektīvu revolveri.</t>
  </si>
  <si>
    <t>8.2.6.1</t>
  </si>
  <si>
    <t>8.2.6.2</t>
  </si>
  <si>
    <t>8.2.6.3</t>
  </si>
  <si>
    <t>8.2.6.4</t>
  </si>
  <si>
    <t>Koaksiāla rupjā un smalkā fokusēšana (Coarse/Fine).</t>
  </si>
  <si>
    <t>Smalkā fokusa skalas precizitāte ne sliktāk kā 1 µm.</t>
  </si>
  <si>
    <t>Binokulārais tubuss:</t>
  </si>
  <si>
    <t>Objektīvu revolveris: manuāli bidams, ar vismaz 5 pozīcijām.</t>
  </si>
  <si>
    <t>8.3.5</t>
  </si>
  <si>
    <t>10. pozīcija - Gaismas mikroskops ar motoriski pagriežamu objektīvu revolveri</t>
  </si>
  <si>
    <t>Nosaukums: Gaismas mikroskops ar motoriski pagriežamu objektīvu revolveri.</t>
  </si>
  <si>
    <t>Paraugu grozu komplekts paredzēts standarta kasetēm.</t>
  </si>
  <si>
    <t>Paraugu grozu komplekts piemēroti lielajām histoloģiskajām kasetēm.</t>
  </si>
  <si>
    <t>Citi palīgmateriāli, ja tādus nosaka ražotājs (norādīt katru pozīciju atsevišķi).</t>
  </si>
  <si>
    <t>Infiltrācijas vakuums vismaz -60 kPa.</t>
  </si>
  <si>
    <t>Infiltrācijas spiediens vismaz +40 kPa.</t>
  </si>
  <si>
    <t xml:space="preserve">Parafīna vannu skaits vismaz 3 gab. </t>
  </si>
  <si>
    <t>Pilnībā automatizēts, noslēgta tipa vakuuma audu procesors, paredzēts audu dehidratācijai, attaukošanai un infiltrēšanai ar parafīnu histoloģiskām vajadzībām.</t>
  </si>
  <si>
    <t>Atvērta tipa sistēma: nodrošina iespēju izmantot dažādu ražotāju histoloģiskos reaģentus un parafīnu.</t>
  </si>
  <si>
    <t>Katras darba kameras ietilpība – no 150 līdz 200 kasetēm.</t>
  </si>
  <si>
    <t>Iespēja manuāli ievadīt apstrādājamo paraugu (kasešu) skaitu sistēmā.</t>
  </si>
  <si>
    <t>Katras parafīna vannas tilpums diapazonā no 3,5 līdz 5 litriem.</t>
  </si>
  <si>
    <t>Parafīna temperatūras regulēšanas diapazons vismaz no 58 °C līdz 80 °C.</t>
  </si>
  <si>
    <t>Reaģentu pudeles tilpums diapazonā no 3.5 līdz 5 L.</t>
  </si>
  <si>
    <t>Vismaz 10 lietotāja konfigurējami protokoli.</t>
  </si>
  <si>
    <t>ksilēnu nesaturoši (xylene-free) protokoli.</t>
  </si>
  <si>
    <t>Reaģentu pārvaldības sistēma.</t>
  </si>
  <si>
    <t>Iekārta aprīkota ar tīrīšanas programmu.</t>
  </si>
  <si>
    <t>Vadība un kontrole tiek nodrošināta ar krāsainu skārienjutīgu displeju (LCD vai LED), izturīgu pret šķīdinātāju iedarbību.</t>
  </si>
  <si>
    <t>Iekārta ir aprīkota ar divām neatkarīgām darba kamerām, kas ļauj vienlaikus veikt paralēlu audu apstrādi atšķirīgos protokolos.</t>
  </si>
  <si>
    <t>Tvaiku kontroles sistēma neparedz obligātu iekārtas pieslēgšanu Slimnīcas vai cita veida ārējai ventilācijas sistēmai. Atbilstība prasībai jāpierāda ar ražotāja tehnisko dokumentāciju.</t>
  </si>
  <si>
    <t>Ja saskaņā ar ražotāja tehnisko dokumentāciju ir paredzēts iekārtas pieslēgums ārējai ventilācijas sistēmai, pretendents nodrošina atbilstoša pieslēguma izbūvi, uzstādīšanu, funkcionālu pārbaudi un nodošanu ekspluatācijā.</t>
  </si>
  <si>
    <t>Iekārtai ir vismaz divu līmeņu tvaiku kontroles sistēma.</t>
  </si>
  <si>
    <t>Iekārta ir aprīkota ar aktivētas ogles filtru (vai analoģiskās tehnoloģijas).</t>
  </si>
  <si>
    <t>Uzstādītās temperatūras precizitāte: ≤ ±1°C.</t>
  </si>
  <si>
    <r>
      <t>Komplektācija</t>
    </r>
    <r>
      <rPr>
        <i/>
        <sz val="11"/>
        <color theme="1"/>
        <rFont val="Times New Roman"/>
        <family val="1"/>
        <charset val="186"/>
      </rPr>
      <t xml:space="preserve"> (saderīga ar iekārtu, iekļauta iekārtas cenā, tiek piegādāta kopā ar katru iekārtu):</t>
    </r>
  </si>
  <si>
    <t>6.3.6</t>
  </si>
  <si>
    <t>Iekārta ir aprīkota ar reaģentu apstrādes sistēmu, ar kuras palīdzību ir iespējams iztukšot un uzpildīt procesorā esošās pudeles no liela tilpuma konteineriem bez manuālās pārliešanas.</t>
  </si>
  <si>
    <t>6.2.20.1</t>
  </si>
  <si>
    <t>6.2.20.2</t>
  </si>
  <si>
    <t>6.2.20.3</t>
  </si>
  <si>
    <t>Reaģentu pudeļu/tvertņu komplekts darbam.</t>
  </si>
  <si>
    <t>UPS modulis 230 V - 50/60 Hz; paredzēts lietošanai ar iekārtām, kas darbojas ar 230 V - 50/60 Hz elektrotīklu.</t>
  </si>
  <si>
    <t xml:space="preserve"> Iepirkums ir sadalīts 10 pozīcijās. Līguma slēgšanas tiesības tiks piešķirtas par katru pozīciju atsevišķi, parakstot vispārīgo vienošanos. Līguma slēgšanas tiesības saimnieciski izdevīgākajam piedāvājumam. 
</t>
  </si>
  <si>
    <t>10.2.6.1</t>
  </si>
  <si>
    <t>10.2.6.2</t>
  </si>
  <si>
    <t>10.2.6.3</t>
  </si>
  <si>
    <t>10.2.6.4</t>
  </si>
  <si>
    <t>10.1.</t>
  </si>
  <si>
    <t>10.1.1.</t>
  </si>
  <si>
    <t>10.2.</t>
  </si>
  <si>
    <t>10.2.2.1</t>
  </si>
  <si>
    <t>10.2.2.2</t>
  </si>
  <si>
    <t>10.2.2.3</t>
  </si>
  <si>
    <t>10.2.2.4</t>
  </si>
  <si>
    <t>10.2.2.5</t>
  </si>
  <si>
    <t>10.2.1</t>
  </si>
  <si>
    <t>10.2.2</t>
  </si>
  <si>
    <t>10.2.3</t>
  </si>
  <si>
    <t>10.2.4</t>
  </si>
  <si>
    <t>10.2.5</t>
  </si>
  <si>
    <t>10.2.6</t>
  </si>
  <si>
    <t>Keramiska pārklājuma, izturīgs pret skrāpējumiem.</t>
  </si>
  <si>
    <t>Regulējama ielikšanas leņķa (inclination angle) diapazons vismaz 10°–30°.</t>
  </si>
  <si>
    <t>10.2.7</t>
  </si>
  <si>
    <t>10.2.8</t>
  </si>
  <si>
    <t>10.2.9</t>
  </si>
  <si>
    <t>10.2.10</t>
  </si>
  <si>
    <t>10.2.11</t>
  </si>
  <si>
    <t>10.2.12</t>
  </si>
  <si>
    <t>10.2.13</t>
  </si>
  <si>
    <t>10.2.14</t>
  </si>
  <si>
    <t>10.3</t>
  </si>
  <si>
    <t>10.3.1</t>
  </si>
  <si>
    <t>10.3.2</t>
  </si>
  <si>
    <t>Jābūt 10× okulāriem ar redzes lauka skaitli ≥ 22 mm un dioptrijas korekcijas iespēju.</t>
  </si>
  <si>
    <t xml:space="preserve">Objektīvi: </t>
  </si>
  <si>
    <t>Polarizācijas papildinājums: polarizātors un analizātors.</t>
  </si>
  <si>
    <t>8.3.6</t>
  </si>
  <si>
    <t>Programmatūra fotodokumentēšanai ar iekļautiem vismaz pamata mērīšanas un atskaišu veidošanas rīkiem.</t>
  </si>
  <si>
    <t>4K monitors ar vismaz 27 collu diagonāli.</t>
  </si>
  <si>
    <t>Kompakta brīvi stāvoša dzesējoša plāksne</t>
  </si>
  <si>
    <t>Kompakta brīvi stāvoša sildoša plāksne</t>
  </si>
  <si>
    <t>Gaismas mikroskops ar manuāli pagriežamu objektīvu revolveri</t>
  </si>
  <si>
    <t>Histoloģisko kasešu printeris</t>
  </si>
  <si>
    <t>Gaismas mikroskops ar motoriski pagriežamu objektīvu revolveri</t>
  </si>
  <si>
    <t>"-"(gadījumos, ja nepiesakās uz pozīciju)</t>
  </si>
  <si>
    <t>9. pozīcija - Histoloģisko kasešu printeris</t>
  </si>
  <si>
    <t>Apgriešanas biezuma iestatīšanas solis diapazonā 100 - 200 µm nepārsniedz 50 µm.</t>
  </si>
  <si>
    <t>Darba temperatūras diapazons vismaz -3 - (-6) °C vai vismaz (- 6)°C  (pašregulējošs).</t>
  </si>
  <si>
    <t>4 k digitālā kamera ar vismaz 1 collas krāsu CMOS attēla sensoru, izšķirtspēju vismaz 4864 × 3648 pikseļi un maksimālo kadru nomaiņas ātrumu vismaz 60 kadri sekundē. Ar iekļautu kameras adapteri ar vismaz 0,55× palielinājumu, kas nodrošina plašāku redzes lauku.</t>
  </si>
  <si>
    <t>Mehāniska pārvietošana X un Y asīs ar kustības diapazonu vismaz 70 x 25  mm.</t>
  </si>
  <si>
    <t>Regulējams tubusa paplašinājums (extension) vai analoga risinājums līdz vismaz 40 mm.</t>
  </si>
  <si>
    <t>Ahromatiskais kondensators.</t>
  </si>
  <si>
    <t>Objektīvs: no 60x līdz 63x, ar apertūras skaitli (NA) ≥ 0.80, darba attālums (WD) ≥ 0.26 mm.</t>
  </si>
  <si>
    <t>Pārklājums izturīgs pret skrāpējumiem.</t>
  </si>
  <si>
    <t>Vadības pults vai panelis ar pogām revolvera rotācijai.</t>
  </si>
  <si>
    <t>Objektīvu revolveris: automatizēti bidams, ar vismaz 5 pozīcijām.</t>
  </si>
  <si>
    <t>Izgriežams kondensators ar apertūras skaitli (NA) vismaz 0.9 (gaisā).</t>
  </si>
  <si>
    <t>100× (eļļas immersija), ar apertūras skaitli (NA) ≥ 1.25, darba attālums (WD) ≥ 0.16 mm.</t>
  </si>
  <si>
    <t xml:space="preserve">4×, ar apertūras skaitli (NA) ≥ 0.13, darba attālums (WD) ≥ 17 mm; </t>
  </si>
  <si>
    <t>40×, ar apertūras skaitli (NA) ≥ 0.95, darba attālums (WD) ≥ 0.21 mm;</t>
  </si>
  <si>
    <t>100× (eļļas immersija),ar apertūras skaitli (NA) ≥ 1.30, darba attālums (WD) ≥ 0.16 mm.</t>
  </si>
  <si>
    <t>10.2.10.1</t>
  </si>
  <si>
    <t>10.2.10.2</t>
  </si>
  <si>
    <t>8.2.9.1</t>
  </si>
  <si>
    <t>8.2.9.2</t>
  </si>
  <si>
    <t>Preces paredzamais lietošanas ilgums.</t>
  </si>
  <si>
    <t>Elektroenerģijas patēriņš darba režīmā.</t>
  </si>
  <si>
    <t>LED apgaismojuma sistēma ar regulējamu spilgtumu.</t>
  </si>
  <si>
    <t>Dators, kas ir saderīgs ar attēlu iegūšanas programmatūru, komplektā ar lietošanai nepieciešamo aprīkojumu, piemēram, datora peli un tastatūru.</t>
  </si>
  <si>
    <t>D</t>
  </si>
  <si>
    <t>Iekārta ir aprīkota ar refokusēšanas funkciju (jā/ nē)</t>
  </si>
  <si>
    <t>Vērtējamā summa.</t>
  </si>
  <si>
    <t>Iekārta ir aprīkota ar refokusēšanas funkciju.</t>
  </si>
  <si>
    <r>
      <t>Maksimālais</t>
    </r>
    <r>
      <rPr>
        <sz val="11"/>
        <rFont val="Times New Roman"/>
        <family val="1"/>
        <charset val="186"/>
      </rPr>
      <t xml:space="preserve"> </t>
    </r>
    <r>
      <rPr>
        <b/>
        <sz val="11"/>
        <rFont val="Times New Roman"/>
        <family val="1"/>
        <charset val="186"/>
      </rPr>
      <t>īpatsvars</t>
    </r>
    <r>
      <rPr>
        <sz val="11"/>
        <rFont val="Times New Roman"/>
        <family val="1"/>
        <charset val="186"/>
      </rPr>
      <t xml:space="preserve"> (kopējais punktu skaits) </t>
    </r>
    <r>
      <rPr>
        <b/>
        <sz val="11"/>
        <rFont val="Times New Roman"/>
        <family val="1"/>
        <charset val="186"/>
      </rPr>
      <t>∑</t>
    </r>
    <r>
      <rPr>
        <sz val="11"/>
        <rFont val="Times New Roman"/>
        <family val="1"/>
        <charset val="186"/>
      </rPr>
      <t>=</t>
    </r>
    <r>
      <rPr>
        <b/>
        <sz val="11"/>
        <rFont val="Times New Roman"/>
        <family val="1"/>
        <charset val="186"/>
      </rPr>
      <t>A</t>
    </r>
    <r>
      <rPr>
        <sz val="11"/>
        <rFont val="Times New Roman"/>
        <family val="1"/>
        <charset val="186"/>
      </rPr>
      <t>+</t>
    </r>
    <r>
      <rPr>
        <b/>
        <sz val="11"/>
        <rFont val="Times New Roman"/>
        <family val="1"/>
        <charset val="186"/>
      </rPr>
      <t>B+C+D</t>
    </r>
  </si>
  <si>
    <t xml:space="preserve">Komisija katrā daļā piešķir īpatsvaru (punktu skaitu), šādā kārtībā:
1) A (Vērtējamā summa) un C (Elektroenerģijas patēriņš) daļai - viszemākajai vērtība tiek piešķirts maksimālais punktu skaits.  Ja piedāvājumā nav norādīta informācija par elektroenerģijas patēriņu tiek piešķirti 0 punkti. Ja tiek norādīts elektroenerģijas patēriņa diapazons, punktu piešķiršanai tiek izmantota augstākā vērtība.
2) Nākamās vērtības A (Vērtējamā summa) un C (Elektroenerģijas patēriņš) daļai tiek aprēķinātas proporcionāli
A vai C = (A vai C zemākā iesniegtā vērtība no visiem pretendentiem )/(faktiskā iesniegtā vērtība konkrētajam pretendentam) x Piešķiramais punktu skaits. 
3) B (Preces ražotāja noteiktais preces maksimālais lietošanas ilgums) daļai - vislielākajai vērtības tiek piešķirts maksimālais punktu skaits. Ja piedāvājumā nav norādīta informācija par preces lietošanas ilgumu tiek pieņemts, ka lietošanas ilgums ir noteiktais garantijas laiks. Ja tiek norādīts paredzamā lietošanas ilguma diapazons, punktu piešķiršanai tiek izmantota zemākā vērtība. 
4) Nākamās vērtības B (Preces ražotāja noteiktais preces maksimālais lietošanas ilgums) daļai tiek aprēķinātas proporcionāli B = (faktiskā iesniegtā vērtība konkrētajam pretendentam)/(B augstākā iesniegtā vērtība no visiem pretendentiem ) x Piešķiramais punktu skaits.                                                        5) D (Iekārta ir aprīkota ar refokusēšanas funkciju) tiek piešķirti 5 punkti par izpildi un 0 par neatbilstību prasībai.
</t>
  </si>
  <si>
    <t>Vēlama prasība: Refokusēšanas funkcija.</t>
  </si>
  <si>
    <t>8.2.16</t>
  </si>
  <si>
    <t>10×, ar apertūras skaitli (NA) ≥ 0.30, darba attālums (WD) ≥ 11 mm;</t>
  </si>
  <si>
    <t>20×, ar apertūras skaitli (NA) ≥ 0.5, darba attālums (WD) ≥ 1.27 mm;</t>
  </si>
  <si>
    <t>10.2.15</t>
  </si>
  <si>
    <r>
      <rPr>
        <b/>
        <sz val="11"/>
        <color theme="1"/>
        <rFont val="Times New Roman"/>
        <family val="1"/>
        <charset val="186"/>
      </rPr>
      <t>Piederumi, saderīgi ar piedāvāto iekārtu</t>
    </r>
    <r>
      <rPr>
        <sz val="11"/>
        <color theme="1"/>
        <rFont val="Times New Roman"/>
        <family val="1"/>
        <charset val="186"/>
      </rPr>
      <t xml:space="preserve"> </t>
    </r>
    <r>
      <rPr>
        <i/>
        <sz val="11"/>
        <color theme="1"/>
        <rFont val="Times New Roman"/>
        <family val="1"/>
        <charset val="186"/>
      </rPr>
      <t>(tiek norādīta cena par katru piederumu atsevišķi, tiks pasūtīti pēc nepieciešamības, papildus norādīto piederumu cena netiek iekļauta vērtējamajā cenā)</t>
    </r>
    <r>
      <rPr>
        <sz val="11"/>
        <color theme="1"/>
        <rFont val="Times New Roman"/>
        <family val="1"/>
        <charset val="186"/>
      </rPr>
      <t>:</t>
    </r>
  </si>
  <si>
    <t xml:space="preserve">Citi piederumi, kas nepieciešamas piedāvātajai ierīcei, lai nodrošinātu tehniskajā aprakstā norādīto funkcionalitāti. (rindiņas atļauts papildināt zemāk pēc nepieciešamības, vienā rindiņā ierakstīt ne vairāk kā vienu piederumu) </t>
  </si>
  <si>
    <t>8.3.7</t>
  </si>
  <si>
    <t>Nav attiecināms</t>
  </si>
  <si>
    <t>2.pielikums
Atklāta konkursa “Laboratorijas aprīkojuma (t.sk. reaģentu) iegāde 
histoloģijas laboratorijas attīstībai un tā tehniskā apkope” 
BKUS 2026/48 nolikumam
Tehniskā specifikācija aktualizēta 2026.gada 9.jūlijā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</si>
</sst>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 #,##0.00\ &quot;€&quot;_-;\-* #,##0.00\ &quot;€&quot;_-;_-* &quot;-&quot;??\ &quot;€&quot;_-;_-@_-"/>
    <numFmt numFmtId="43" formatCode="_-* #,##0.00_-;\-* #,##0.00_-;_-* &quot;-&quot;??_-;_-@_-"/>
    <numFmt numFmtId="164" formatCode="_-[$€-2]\ * #,##0.00_-;\-[$€-2]\ * #,##0.00_-;_-[$€-2]\ * &quot;-&quot;??_-;_-@_-"/>
    <numFmt numFmtId="165" formatCode="_-* #,##0.00\ [$€-426]_-;\-* #,##0.00\ [$€-426]_-;_-* &quot;-&quot;??\ [$€-426]_-;_-@_-"/>
    <numFmt numFmtId="166" formatCode="#,##0.00\ &quot;€&quot;"/>
    <numFmt numFmtId="167" formatCode="_-[$Ls-426]\ * #,##0.00_-;\-[$Ls-426]\ * #,##0.00_-;_-[$Ls-426]\ * &quot;-&quot;??_-;_-@_-"/>
  </numFmts>
  <fonts count="44"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Times New Roman"/>
      <family val="1"/>
      <charset val="186"/>
    </font>
    <font>
      <i/>
      <sz val="11"/>
      <color theme="1"/>
      <name val="Times New Roman"/>
      <family val="1"/>
      <charset val="186"/>
    </font>
    <font>
      <b/>
      <sz val="11"/>
      <color theme="1"/>
      <name val="Times New Roman"/>
      <family val="1"/>
      <charset val="186"/>
    </font>
    <font>
      <sz val="12"/>
      <color rgb="FF000000"/>
      <name val="Times New Roman"/>
      <family val="1"/>
      <charset val="186"/>
    </font>
    <font>
      <sz val="8"/>
      <color rgb="FF000000"/>
      <name val="Times New Roman"/>
      <family val="1"/>
      <charset val="186"/>
    </font>
    <font>
      <i/>
      <sz val="8"/>
      <color rgb="FF000000"/>
      <name val="Times New Roman"/>
      <family val="1"/>
      <charset val="186"/>
    </font>
    <font>
      <sz val="10"/>
      <name val="Times New Roman"/>
      <family val="1"/>
      <charset val="186"/>
    </font>
    <font>
      <sz val="11"/>
      <name val="Times New Roman"/>
      <family val="1"/>
      <charset val="186"/>
    </font>
    <font>
      <sz val="11"/>
      <color rgb="FF000000"/>
      <name val="Times New Roman"/>
      <family val="1"/>
      <charset val="186"/>
    </font>
    <font>
      <sz val="9"/>
      <name val="Times New Roman"/>
      <family val="1"/>
      <charset val="186"/>
    </font>
    <font>
      <sz val="12"/>
      <color rgb="FFFF0000"/>
      <name val="Times New Roman"/>
      <family val="1"/>
      <charset val="186"/>
    </font>
    <font>
      <sz val="8"/>
      <color rgb="FFFF0000"/>
      <name val="Times New Roman"/>
      <family val="1"/>
      <charset val="186"/>
    </font>
    <font>
      <sz val="9"/>
      <color rgb="FFFF0000"/>
      <name val="Times New Roman"/>
      <family val="1"/>
      <charset val="186"/>
    </font>
    <font>
      <b/>
      <sz val="8"/>
      <color rgb="FFFF0000"/>
      <name val="Times New Roman"/>
      <family val="1"/>
      <charset val="186"/>
    </font>
    <font>
      <sz val="11"/>
      <color rgb="FFFF0000"/>
      <name val="Calibri"/>
      <family val="2"/>
      <scheme val="minor"/>
    </font>
    <font>
      <b/>
      <sz val="10"/>
      <color rgb="FFFF0000"/>
      <name val="Times New Roman"/>
      <family val="1"/>
      <charset val="186"/>
    </font>
    <font>
      <b/>
      <i/>
      <sz val="11"/>
      <color rgb="FF000000"/>
      <name val="Times New Roman"/>
      <family val="1"/>
      <charset val="186"/>
    </font>
    <font>
      <sz val="8"/>
      <name val="Times New Roman"/>
      <family val="1"/>
      <charset val="186"/>
    </font>
    <font>
      <b/>
      <sz val="8"/>
      <name val="Times New Roman"/>
      <family val="1"/>
      <charset val="186"/>
    </font>
    <font>
      <b/>
      <u/>
      <sz val="8"/>
      <name val="Times New Roman"/>
      <family val="1"/>
      <charset val="186"/>
    </font>
    <font>
      <sz val="11"/>
      <name val="Calibri"/>
      <family val="2"/>
      <scheme val="minor"/>
    </font>
    <font>
      <sz val="12"/>
      <name val="Times New Roman"/>
      <family val="1"/>
      <charset val="186"/>
    </font>
    <font>
      <sz val="11"/>
      <color theme="1"/>
      <name val="Calibri"/>
      <family val="2"/>
      <scheme val="minor"/>
    </font>
    <font>
      <sz val="8"/>
      <name val="Calibri"/>
      <family val="2"/>
      <scheme val="minor"/>
    </font>
    <font>
      <sz val="11"/>
      <color theme="1"/>
      <name val="Calibri"/>
      <family val="2"/>
      <charset val="186"/>
      <scheme val="minor"/>
    </font>
    <font>
      <sz val="10"/>
      <color rgb="FF000000"/>
      <name val="Times New Roman"/>
      <family val="1"/>
      <charset val="186"/>
    </font>
    <font>
      <b/>
      <sz val="11"/>
      <name val="Times New Roman"/>
      <family val="1"/>
      <charset val="186"/>
    </font>
    <font>
      <i/>
      <u/>
      <sz val="11"/>
      <color theme="1"/>
      <name val="Times New Roman"/>
      <family val="1"/>
      <charset val="186"/>
    </font>
    <font>
      <sz val="12"/>
      <color theme="1"/>
      <name val="Calibri"/>
      <family val="2"/>
      <charset val="186"/>
      <scheme val="minor"/>
    </font>
    <font>
      <sz val="10"/>
      <color theme="1"/>
      <name val="Times New Roman"/>
      <family val="1"/>
      <charset val="186"/>
    </font>
    <font>
      <sz val="11"/>
      <color rgb="FFFF0000"/>
      <name val="Times New Roman"/>
      <family val="1"/>
      <charset val="186"/>
    </font>
    <font>
      <b/>
      <sz val="10"/>
      <name val="Times New Roman"/>
      <family val="1"/>
      <charset val="186"/>
    </font>
    <font>
      <b/>
      <i/>
      <sz val="11"/>
      <color rgb="FFFF0000"/>
      <name val="Times New Roman"/>
      <family val="1"/>
      <charset val="186"/>
    </font>
    <font>
      <b/>
      <sz val="11"/>
      <color rgb="FF000000"/>
      <name val="Times New Roman"/>
      <family val="1"/>
      <charset val="186"/>
    </font>
    <font>
      <i/>
      <sz val="11"/>
      <name val="Times New Roman"/>
      <family val="1"/>
      <charset val="186"/>
    </font>
    <font>
      <sz val="10"/>
      <name val="Arial"/>
      <family val="2"/>
      <charset val="186"/>
    </font>
    <font>
      <sz val="11"/>
      <color rgb="FF000000"/>
      <name val="Calibri"/>
      <family val="2"/>
      <charset val="186"/>
    </font>
    <font>
      <b/>
      <sz val="11"/>
      <color theme="1"/>
      <name val="Calibri"/>
      <family val="2"/>
      <scheme val="minor"/>
    </font>
    <font>
      <sz val="11"/>
      <color theme="1"/>
      <name val="Times New Roman"/>
      <family val="1"/>
    </font>
    <font>
      <b/>
      <sz val="10"/>
      <color rgb="FF000000"/>
      <name val="Times New Roman"/>
      <family val="1"/>
      <charset val="186"/>
    </font>
  </fonts>
  <fills count="12">
    <fill>
      <patternFill patternType="none"/>
    </fill>
    <fill>
      <patternFill patternType="gray125"/>
    </fill>
    <fill>
      <patternFill patternType="solid">
        <fgColor theme="0" tint="-0.249977111117893"/>
        <bgColor indexed="64"/>
      </patternFill>
    </fill>
    <fill>
      <patternFill patternType="solid">
        <fgColor rgb="FFD9D9D9"/>
        <bgColor indexed="64"/>
      </patternFill>
    </fill>
    <fill>
      <patternFill patternType="solid">
        <fgColor rgb="FFFFFFFF"/>
        <bgColor indexed="64"/>
      </patternFill>
    </fill>
    <fill>
      <patternFill patternType="solid">
        <fgColor rgb="FFFFFF00"/>
        <bgColor indexed="64"/>
      </patternFill>
    </fill>
    <fill>
      <patternFill patternType="solid">
        <fgColor rgb="FF92D050"/>
        <bgColor indexed="64"/>
      </patternFill>
    </fill>
    <fill>
      <patternFill patternType="solid">
        <fgColor theme="5" tint="0.79998168889431442"/>
        <bgColor rgb="FFDBDBDB"/>
      </patternFill>
    </fill>
    <fill>
      <patternFill patternType="solid">
        <fgColor theme="0"/>
        <bgColor indexed="64"/>
      </patternFill>
    </fill>
    <fill>
      <patternFill patternType="solid">
        <fgColor rgb="FFFBE4D5"/>
        <bgColor indexed="64"/>
      </patternFill>
    </fill>
    <fill>
      <patternFill patternType="solid">
        <fgColor theme="5" tint="0.79998168889431442"/>
        <bgColor indexed="64"/>
      </patternFill>
    </fill>
    <fill>
      <patternFill patternType="solid">
        <fgColor rgb="FFFFFFFF"/>
        <bgColor rgb="FFFFFFFF"/>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30">
    <xf numFmtId="0" fontId="0" fillId="0" borderId="0"/>
    <xf numFmtId="0" fontId="10" fillId="0" borderId="0"/>
    <xf numFmtId="0" fontId="28" fillId="0" borderId="0"/>
    <xf numFmtId="0" fontId="3" fillId="0" borderId="0"/>
    <xf numFmtId="0" fontId="32" fillId="0" borderId="0"/>
    <xf numFmtId="0" fontId="26" fillId="0" borderId="0"/>
    <xf numFmtId="0" fontId="3" fillId="0" borderId="0"/>
    <xf numFmtId="0" fontId="26" fillId="0" borderId="0"/>
    <xf numFmtId="0" fontId="2" fillId="0" borderId="0"/>
    <xf numFmtId="0" fontId="2" fillId="0" borderId="0"/>
    <xf numFmtId="0" fontId="2" fillId="0" borderId="0"/>
    <xf numFmtId="43" fontId="26" fillId="0" borderId="0" applyFont="0" applyFill="0" applyBorder="0" applyAlignment="0" applyProtection="0"/>
    <xf numFmtId="0" fontId="2" fillId="0" borderId="0"/>
    <xf numFmtId="0" fontId="2" fillId="0" borderId="0"/>
    <xf numFmtId="44" fontId="26" fillId="0" borderId="0" applyFont="0" applyFill="0" applyBorder="0" applyAlignment="0" applyProtection="0"/>
    <xf numFmtId="0" fontId="2" fillId="0" borderId="0"/>
    <xf numFmtId="167" fontId="33" fillId="0" borderId="0">
      <alignment vertical="center" wrapText="1"/>
    </xf>
    <xf numFmtId="0" fontId="26" fillId="0" borderId="0"/>
    <xf numFmtId="44" fontId="26" fillId="0" borderId="0" applyFont="0" applyFill="0" applyBorder="0" applyAlignment="0" applyProtection="0"/>
    <xf numFmtId="0" fontId="1" fillId="0" borderId="0"/>
    <xf numFmtId="0" fontId="39" fillId="0" borderId="0"/>
    <xf numFmtId="0" fontId="39" fillId="0" borderId="0"/>
    <xf numFmtId="43" fontId="26" fillId="0" borderId="0" applyFont="0" applyFill="0" applyBorder="0" applyAlignment="0" applyProtection="0"/>
    <xf numFmtId="0" fontId="40" fillId="0" borderId="0" applyNumberFormat="0" applyFont="0" applyBorder="0" applyProtection="0"/>
    <xf numFmtId="0" fontId="1" fillId="0" borderId="0"/>
    <xf numFmtId="0" fontId="39" fillId="0" borderId="0"/>
    <xf numFmtId="167" fontId="33" fillId="0" borderId="0">
      <alignment vertical="center" wrapText="1"/>
    </xf>
    <xf numFmtId="0" fontId="1" fillId="0" borderId="0"/>
    <xf numFmtId="0" fontId="1" fillId="0" borderId="0"/>
    <xf numFmtId="0" fontId="26" fillId="0" borderId="0"/>
  </cellStyleXfs>
  <cellXfs count="188">
    <xf numFmtId="0" fontId="0" fillId="0" borderId="0" xfId="0"/>
    <xf numFmtId="0" fontId="4" fillId="2" borderId="1" xfId="0" applyFont="1" applyFill="1" applyBorder="1"/>
    <xf numFmtId="0" fontId="4" fillId="0" borderId="0" xfId="0" applyFont="1"/>
    <xf numFmtId="0" fontId="4" fillId="0" borderId="0" xfId="0" applyFont="1" applyAlignment="1">
      <alignment wrapText="1"/>
    </xf>
    <xf numFmtId="0" fontId="4" fillId="0" borderId="1" xfId="0" applyFont="1" applyBorder="1" applyAlignment="1">
      <alignment horizontal="center" vertical="center"/>
    </xf>
    <xf numFmtId="0" fontId="4" fillId="0" borderId="1" xfId="0" applyFont="1" applyBorder="1" applyAlignment="1">
      <alignment wrapText="1"/>
    </xf>
    <xf numFmtId="0" fontId="4" fillId="0" borderId="1" xfId="0" applyFont="1" applyBorder="1"/>
    <xf numFmtId="0" fontId="0" fillId="0" borderId="1" xfId="0" applyBorder="1"/>
    <xf numFmtId="0" fontId="8" fillId="0" borderId="0" xfId="0" applyFont="1" applyAlignment="1">
      <alignment horizontal="justify" vertical="center" wrapText="1"/>
    </xf>
    <xf numFmtId="0" fontId="9" fillId="0" borderId="0" xfId="0" applyFont="1" applyAlignment="1">
      <alignment horizontal="justify" vertical="center" wrapText="1"/>
    </xf>
    <xf numFmtId="0" fontId="8" fillId="0" borderId="0" xfId="0" applyFont="1" applyAlignment="1">
      <alignment horizontal="center" vertical="center"/>
    </xf>
    <xf numFmtId="0" fontId="8" fillId="0" borderId="0" xfId="0" applyFont="1" applyAlignment="1">
      <alignment horizontal="justify" vertical="center"/>
    </xf>
    <xf numFmtId="0" fontId="4" fillId="0" borderId="0" xfId="0" applyFont="1" applyAlignment="1">
      <alignment horizontal="center" vertical="center"/>
    </xf>
    <xf numFmtId="0" fontId="0" fillId="0" borderId="0" xfId="0" applyAlignment="1">
      <alignment horizontal="center" vertical="center"/>
    </xf>
    <xf numFmtId="0" fontId="11" fillId="0" borderId="1" xfId="0" applyFont="1" applyBorder="1" applyAlignment="1">
      <alignment wrapText="1"/>
    </xf>
    <xf numFmtId="0" fontId="12" fillId="0" borderId="1" xfId="0" applyFont="1" applyBorder="1" applyAlignment="1">
      <alignment horizontal="justify" vertical="center" wrapText="1"/>
    </xf>
    <xf numFmtId="0" fontId="11" fillId="0" borderId="0" xfId="0" applyFont="1" applyAlignment="1">
      <alignment wrapText="1"/>
    </xf>
    <xf numFmtId="0" fontId="15" fillId="0" borderId="6" xfId="0" applyFont="1" applyBorder="1" applyAlignment="1">
      <alignment horizontal="center" vertical="center" wrapText="1"/>
    </xf>
    <xf numFmtId="0" fontId="17" fillId="0" borderId="6" xfId="0" applyFont="1" applyBorder="1" applyAlignment="1">
      <alignment horizontal="center" vertical="center" wrapText="1"/>
    </xf>
    <xf numFmtId="0" fontId="15" fillId="5" borderId="1" xfId="0" applyFont="1" applyFill="1" applyBorder="1" applyAlignment="1">
      <alignment horizontal="center" vertical="center" wrapText="1"/>
    </xf>
    <xf numFmtId="0" fontId="15" fillId="0" borderId="1" xfId="0" applyFont="1" applyBorder="1" applyAlignment="1">
      <alignment horizontal="justify" vertical="center" wrapText="1"/>
    </xf>
    <xf numFmtId="0" fontId="15" fillId="0" borderId="1" xfId="0" applyFont="1" applyBorder="1" applyAlignment="1">
      <alignment horizontal="center" vertical="center"/>
    </xf>
    <xf numFmtId="0" fontId="15" fillId="0" borderId="1" xfId="0" applyFont="1" applyBorder="1" applyAlignment="1">
      <alignment horizontal="center" vertical="center" wrapText="1"/>
    </xf>
    <xf numFmtId="0" fontId="18" fillId="0" borderId="1" xfId="0" applyFont="1" applyBorder="1"/>
    <xf numFmtId="0" fontId="15" fillId="4" borderId="1" xfId="0" applyFont="1" applyFill="1" applyBorder="1" applyAlignment="1">
      <alignment horizontal="justify" vertical="center" wrapText="1"/>
    </xf>
    <xf numFmtId="0" fontId="16" fillId="0" borderId="1" xfId="1" applyFont="1" applyBorder="1" applyAlignment="1">
      <alignment horizontal="center" vertical="center" wrapText="1"/>
    </xf>
    <xf numFmtId="0" fontId="19" fillId="0" borderId="1" xfId="1" applyFont="1" applyBorder="1" applyAlignment="1">
      <alignment horizontal="center" wrapText="1"/>
    </xf>
    <xf numFmtId="0" fontId="21" fillId="0" borderId="0" xfId="0" applyFont="1" applyAlignment="1">
      <alignment horizontal="justify" vertical="center"/>
    </xf>
    <xf numFmtId="0" fontId="21" fillId="0" borderId="0" xfId="0" applyFont="1" applyAlignment="1">
      <alignment horizontal="justify" vertical="center" wrapText="1"/>
    </xf>
    <xf numFmtId="0" fontId="24" fillId="0" borderId="0" xfId="0" applyFont="1"/>
    <xf numFmtId="0" fontId="21" fillId="0" borderId="6" xfId="0" applyFont="1" applyBorder="1" applyAlignment="1">
      <alignment horizontal="justify" vertical="center" wrapText="1"/>
    </xf>
    <xf numFmtId="0" fontId="21" fillId="4" borderId="6" xfId="0" applyFont="1" applyFill="1" applyBorder="1" applyAlignment="1">
      <alignment horizontal="justify" vertical="center" wrapText="1"/>
    </xf>
    <xf numFmtId="0" fontId="13" fillId="0" borderId="6" xfId="1" applyFont="1" applyBorder="1" applyAlignment="1">
      <alignment horizontal="center" vertical="center" wrapText="1"/>
    </xf>
    <xf numFmtId="0" fontId="21" fillId="0" borderId="6" xfId="0" applyFont="1" applyBorder="1" applyAlignment="1">
      <alignment horizontal="center" vertical="center" wrapText="1"/>
    </xf>
    <xf numFmtId="0" fontId="22" fillId="0" borderId="6" xfId="0" applyFont="1" applyBorder="1" applyAlignment="1">
      <alignment horizontal="center" vertical="center" wrapText="1"/>
    </xf>
    <xf numFmtId="0" fontId="21" fillId="5" borderId="1" xfId="0" applyFont="1" applyFill="1" applyBorder="1" applyAlignment="1">
      <alignment horizontal="center" vertical="center" wrapText="1"/>
    </xf>
    <xf numFmtId="166" fontId="21" fillId="0" borderId="1" xfId="0" applyNumberFormat="1" applyFont="1" applyBorder="1" applyAlignment="1">
      <alignment horizontal="justify" vertical="center"/>
    </xf>
    <xf numFmtId="164" fontId="21" fillId="0" borderId="1" xfId="0" applyNumberFormat="1" applyFont="1" applyBorder="1" applyAlignment="1">
      <alignment vertical="center"/>
    </xf>
    <xf numFmtId="0" fontId="24" fillId="0" borderId="1" xfId="0" applyFont="1" applyBorder="1"/>
    <xf numFmtId="0" fontId="5" fillId="6" borderId="1" xfId="0" applyFont="1" applyFill="1" applyBorder="1" applyAlignment="1">
      <alignment horizontal="center" vertical="center"/>
    </xf>
    <xf numFmtId="0" fontId="5" fillId="6" borderId="1" xfId="0" applyFont="1" applyFill="1" applyBorder="1" applyAlignment="1">
      <alignment horizontal="center" wrapText="1"/>
    </xf>
    <xf numFmtId="49" fontId="4" fillId="2" borderId="1" xfId="0" applyNumberFormat="1" applyFont="1" applyFill="1" applyBorder="1"/>
    <xf numFmtId="49" fontId="4" fillId="0" borderId="1" xfId="0" applyNumberFormat="1" applyFont="1" applyBorder="1"/>
    <xf numFmtId="0" fontId="6" fillId="2" borderId="1" xfId="0" applyFont="1" applyFill="1" applyBorder="1"/>
    <xf numFmtId="0" fontId="29" fillId="0" borderId="1" xfId="0" applyFont="1" applyBorder="1" applyAlignment="1">
      <alignment horizontal="justify" vertical="center" wrapText="1"/>
    </xf>
    <xf numFmtId="164" fontId="24" fillId="0" borderId="1" xfId="0" applyNumberFormat="1" applyFont="1" applyBorder="1"/>
    <xf numFmtId="0" fontId="4" fillId="0" borderId="1" xfId="0" applyFont="1" applyBorder="1" applyAlignment="1">
      <alignment horizontal="center"/>
    </xf>
    <xf numFmtId="49" fontId="30" fillId="8" borderId="1" xfId="0" applyNumberFormat="1" applyFont="1" applyFill="1" applyBorder="1" applyAlignment="1">
      <alignment horizontal="center" vertical="center"/>
    </xf>
    <xf numFmtId="0" fontId="11" fillId="0" borderId="0" xfId="0" applyFont="1" applyAlignment="1">
      <alignment horizontal="left" vertical="center"/>
    </xf>
    <xf numFmtId="0" fontId="11" fillId="0" borderId="0" xfId="0" applyFont="1" applyAlignment="1">
      <alignment vertical="top"/>
    </xf>
    <xf numFmtId="0" fontId="11" fillId="0" borderId="0" xfId="0" applyFont="1"/>
    <xf numFmtId="0" fontId="35" fillId="0" borderId="5" xfId="0" applyFont="1" applyBorder="1" applyAlignment="1">
      <alignment horizontal="center" vertical="center" wrapText="1"/>
    </xf>
    <xf numFmtId="0" fontId="10" fillId="0" borderId="5" xfId="0" applyFont="1" applyBorder="1"/>
    <xf numFmtId="49" fontId="11" fillId="0" borderId="0" xfId="0" applyNumberFormat="1" applyFont="1"/>
    <xf numFmtId="0" fontId="11" fillId="0" borderId="0" xfId="0" applyFont="1" applyAlignment="1">
      <alignment horizontal="center"/>
    </xf>
    <xf numFmtId="0" fontId="36" fillId="0" borderId="1" xfId="0" applyFont="1" applyBorder="1" applyAlignment="1">
      <alignment wrapText="1"/>
    </xf>
    <xf numFmtId="0" fontId="4" fillId="8" borderId="1" xfId="0" applyFont="1" applyFill="1" applyBorder="1" applyAlignment="1">
      <alignment horizontal="left" wrapText="1"/>
    </xf>
    <xf numFmtId="49" fontId="6" fillId="8" borderId="1" xfId="0" applyNumberFormat="1" applyFont="1" applyFill="1" applyBorder="1" applyAlignment="1">
      <alignment horizontal="center" vertical="center" wrapText="1"/>
    </xf>
    <xf numFmtId="0" fontId="12" fillId="11" borderId="1" xfId="0" applyFont="1" applyFill="1" applyBorder="1" applyAlignment="1">
      <alignment horizontal="center"/>
    </xf>
    <xf numFmtId="0" fontId="37" fillId="9" borderId="1" xfId="0" applyFont="1" applyFill="1" applyBorder="1" applyAlignment="1">
      <alignment horizontal="center" vertical="center" wrapText="1"/>
    </xf>
    <xf numFmtId="0" fontId="6" fillId="10" borderId="1" xfId="0" applyFont="1" applyFill="1" applyBorder="1" applyAlignment="1">
      <alignment horizontal="center" vertical="center"/>
    </xf>
    <xf numFmtId="0" fontId="30" fillId="0" borderId="1" xfId="0" applyFont="1" applyBorder="1" applyAlignment="1">
      <alignment horizontal="center" vertical="center" wrapText="1"/>
    </xf>
    <xf numFmtId="0" fontId="11" fillId="0" borderId="1" xfId="0" applyFont="1" applyBorder="1" applyAlignment="1">
      <alignment horizontal="justify" vertical="center" wrapText="1"/>
    </xf>
    <xf numFmtId="0" fontId="30" fillId="0" borderId="1" xfId="0" applyFont="1" applyBorder="1" applyAlignment="1">
      <alignment vertical="center" wrapText="1"/>
    </xf>
    <xf numFmtId="0" fontId="11" fillId="0" borderId="0" xfId="0" applyFont="1" applyAlignment="1">
      <alignment vertical="top" wrapText="1"/>
    </xf>
    <xf numFmtId="0" fontId="12" fillId="11" borderId="0" xfId="0" applyFont="1" applyFill="1" applyAlignment="1">
      <alignment horizontal="center"/>
    </xf>
    <xf numFmtId="0" fontId="34" fillId="0" borderId="1" xfId="0" applyFont="1" applyBorder="1" applyAlignment="1">
      <alignment horizontal="justify" vertical="center" wrapText="1"/>
    </xf>
    <xf numFmtId="0" fontId="11" fillId="8" borderId="1" xfId="0" applyFont="1" applyFill="1" applyBorder="1" applyAlignment="1">
      <alignment wrapText="1"/>
    </xf>
    <xf numFmtId="0" fontId="4" fillId="2" borderId="1" xfId="0" applyFont="1" applyFill="1" applyBorder="1" applyAlignment="1">
      <alignment horizontal="center" vertical="center"/>
    </xf>
    <xf numFmtId="0" fontId="5" fillId="2" borderId="1" xfId="0" applyFont="1" applyFill="1" applyBorder="1"/>
    <xf numFmtId="0" fontId="5" fillId="2" borderId="1" xfId="0" applyFont="1" applyFill="1" applyBorder="1" applyAlignment="1">
      <alignment horizontal="center" vertical="center"/>
    </xf>
    <xf numFmtId="0" fontId="5" fillId="0" borderId="1" xfId="0" applyFont="1" applyBorder="1"/>
    <xf numFmtId="0" fontId="6" fillId="10" borderId="1" xfId="0" applyFont="1" applyFill="1" applyBorder="1" applyAlignment="1">
      <alignment wrapText="1"/>
    </xf>
    <xf numFmtId="0" fontId="4" fillId="0" borderId="1" xfId="0" applyFont="1" applyBorder="1" applyAlignment="1">
      <alignment horizontal="left"/>
    </xf>
    <xf numFmtId="0" fontId="7" fillId="0" borderId="3" xfId="0" applyFont="1" applyBorder="1" applyAlignment="1">
      <alignment vertical="center" wrapText="1"/>
    </xf>
    <xf numFmtId="0" fontId="12" fillId="0" borderId="3" xfId="0" applyFont="1" applyBorder="1" applyAlignment="1">
      <alignment vertical="center" wrapText="1"/>
    </xf>
    <xf numFmtId="0" fontId="4" fillId="0" borderId="1" xfId="0" applyFont="1" applyBorder="1" applyAlignment="1">
      <alignment vertical="center" wrapText="1"/>
    </xf>
    <xf numFmtId="0" fontId="12" fillId="0" borderId="1" xfId="0" applyFont="1" applyBorder="1" applyAlignment="1">
      <alignment vertical="center" wrapText="1"/>
    </xf>
    <xf numFmtId="0" fontId="30" fillId="0" borderId="5" xfId="0" applyFont="1" applyBorder="1" applyAlignment="1">
      <alignment horizontal="center" vertical="center" wrapText="1"/>
    </xf>
    <xf numFmtId="0" fontId="11" fillId="0" borderId="5" xfId="0" applyFont="1" applyBorder="1"/>
    <xf numFmtId="49" fontId="12" fillId="0" borderId="3" xfId="0" applyNumberFormat="1" applyFont="1" applyBorder="1" applyAlignment="1">
      <alignment vertical="center" wrapText="1"/>
    </xf>
    <xf numFmtId="49" fontId="4" fillId="0" borderId="1" xfId="0" applyNumberFormat="1" applyFont="1" applyBorder="1" applyAlignment="1">
      <alignment wrapText="1"/>
    </xf>
    <xf numFmtId="0" fontId="4" fillId="0" borderId="1" xfId="0" applyFont="1" applyBorder="1" applyAlignment="1">
      <alignment horizontal="justify" vertical="center" wrapText="1"/>
    </xf>
    <xf numFmtId="49" fontId="12" fillId="0" borderId="1" xfId="0" applyNumberFormat="1" applyFont="1" applyBorder="1" applyAlignment="1">
      <alignment vertical="center" wrapText="1"/>
    </xf>
    <xf numFmtId="0" fontId="4" fillId="2" borderId="1" xfId="0" applyFont="1" applyFill="1" applyBorder="1" applyAlignment="1">
      <alignment vertical="center" wrapText="1"/>
    </xf>
    <xf numFmtId="0" fontId="37" fillId="2" borderId="1" xfId="0" applyFont="1" applyFill="1" applyBorder="1" applyAlignment="1">
      <alignment vertical="center" wrapText="1"/>
    </xf>
    <xf numFmtId="0" fontId="12" fillId="0" borderId="0" xfId="0" applyFont="1" applyAlignment="1">
      <alignment vertical="center" wrapText="1"/>
    </xf>
    <xf numFmtId="49" fontId="21" fillId="0" borderId="1" xfId="0" applyNumberFormat="1" applyFont="1" applyBorder="1" applyAlignment="1">
      <alignment horizontal="center" vertical="center" wrapText="1"/>
    </xf>
    <xf numFmtId="0" fontId="0" fillId="0" borderId="0" xfId="0" applyAlignment="1">
      <alignment wrapText="1"/>
    </xf>
    <xf numFmtId="0" fontId="4" fillId="2" borderId="2" xfId="0" applyFont="1" applyFill="1" applyBorder="1" applyAlignment="1">
      <alignment horizontal="center" vertical="center"/>
    </xf>
    <xf numFmtId="0" fontId="4" fillId="0" borderId="1" xfId="0" applyFont="1" applyBorder="1" applyAlignment="1">
      <alignment horizontal="left" vertical="center" wrapText="1"/>
    </xf>
    <xf numFmtId="49" fontId="30" fillId="0" borderId="1" xfId="0" applyNumberFormat="1" applyFont="1" applyBorder="1" applyAlignment="1">
      <alignment horizontal="center" vertical="center" wrapText="1"/>
    </xf>
    <xf numFmtId="49" fontId="30" fillId="0" borderId="5" xfId="0" applyNumberFormat="1" applyFont="1" applyBorder="1" applyAlignment="1">
      <alignment horizontal="center" vertical="center" wrapText="1"/>
    </xf>
    <xf numFmtId="0" fontId="7" fillId="0" borderId="1" xfId="0" applyFont="1" applyBorder="1" applyAlignment="1">
      <alignment vertical="center" wrapText="1"/>
    </xf>
    <xf numFmtId="0" fontId="4" fillId="0" borderId="1" xfId="0" applyFont="1" applyBorder="1" applyAlignment="1">
      <alignment horizontal="left" wrapText="1"/>
    </xf>
    <xf numFmtId="0" fontId="4" fillId="0" borderId="1" xfId="0" applyFont="1" applyBorder="1" applyAlignment="1">
      <alignment horizontal="justify" vertical="top" wrapText="1"/>
    </xf>
    <xf numFmtId="0" fontId="4" fillId="0" borderId="6" xfId="0" applyFont="1" applyBorder="1" applyAlignment="1">
      <alignment horizontal="justify" vertical="top" wrapText="1"/>
    </xf>
    <xf numFmtId="0" fontId="0" fillId="2" borderId="1" xfId="0" applyFill="1" applyBorder="1"/>
    <xf numFmtId="0" fontId="4" fillId="0" borderId="1" xfId="0" applyFont="1" applyBorder="1" applyAlignment="1">
      <alignment horizontal="center" vertical="center" wrapText="1"/>
    </xf>
    <xf numFmtId="0" fontId="11" fillId="0" borderId="1" xfId="0" applyFont="1" applyBorder="1" applyAlignment="1">
      <alignment horizontal="center" vertical="center"/>
    </xf>
    <xf numFmtId="0" fontId="4" fillId="2" borderId="1" xfId="0" applyFont="1" applyFill="1" applyBorder="1" applyAlignment="1">
      <alignment horizontal="center" vertical="center" wrapText="1"/>
    </xf>
    <xf numFmtId="0" fontId="5" fillId="6" borderId="1" xfId="0" applyFont="1" applyFill="1" applyBorder="1" applyAlignment="1">
      <alignment horizontal="center"/>
    </xf>
    <xf numFmtId="0" fontId="4" fillId="0" borderId="2" xfId="0" applyFont="1" applyBorder="1" applyAlignment="1">
      <alignment horizontal="center" vertical="center"/>
    </xf>
    <xf numFmtId="0" fontId="34" fillId="0" borderId="1" xfId="0" applyFont="1" applyBorder="1" applyAlignment="1">
      <alignment vertical="center" wrapText="1"/>
    </xf>
    <xf numFmtId="0" fontId="42" fillId="0" borderId="1" xfId="0" applyFont="1" applyBorder="1" applyAlignment="1">
      <alignment vertical="center" wrapText="1"/>
    </xf>
    <xf numFmtId="0" fontId="7" fillId="0" borderId="0" xfId="0" applyFont="1"/>
    <xf numFmtId="0" fontId="4" fillId="2" borderId="2" xfId="0" applyFont="1" applyFill="1" applyBorder="1"/>
    <xf numFmtId="0" fontId="5" fillId="2" borderId="2" xfId="0" applyFont="1" applyFill="1" applyBorder="1" applyAlignment="1">
      <alignment horizontal="center" vertical="center"/>
    </xf>
    <xf numFmtId="0" fontId="4" fillId="2" borderId="1" xfId="0" applyFont="1" applyFill="1" applyBorder="1" applyAlignment="1">
      <alignment horizontal="justify" vertical="center" wrapText="1"/>
    </xf>
    <xf numFmtId="0" fontId="7" fillId="0" borderId="1" xfId="0" applyFont="1" applyBorder="1" applyAlignment="1">
      <alignment wrapText="1"/>
    </xf>
    <xf numFmtId="0" fontId="12" fillId="0" borderId="1" xfId="0" applyFont="1" applyBorder="1" applyAlignment="1">
      <alignment vertical="top" wrapText="1"/>
    </xf>
    <xf numFmtId="0" fontId="5" fillId="2" borderId="2" xfId="0" applyFont="1" applyFill="1" applyBorder="1"/>
    <xf numFmtId="49" fontId="11" fillId="2" borderId="1" xfId="0" applyNumberFormat="1" applyFont="1" applyFill="1" applyBorder="1"/>
    <xf numFmtId="49" fontId="38" fillId="2" borderId="1" xfId="0" applyNumberFormat="1" applyFont="1" applyFill="1" applyBorder="1"/>
    <xf numFmtId="49" fontId="11" fillId="0" borderId="1" xfId="0" applyNumberFormat="1" applyFont="1" applyBorder="1" applyAlignment="1">
      <alignment vertical="center"/>
    </xf>
    <xf numFmtId="49" fontId="30" fillId="2" borderId="1" xfId="0" applyNumberFormat="1" applyFont="1" applyFill="1" applyBorder="1" applyAlignment="1">
      <alignment horizontal="justify" vertical="center" wrapText="1"/>
    </xf>
    <xf numFmtId="49" fontId="11" fillId="0" borderId="1" xfId="0" applyNumberFormat="1" applyFont="1" applyBorder="1" applyAlignment="1">
      <alignment vertical="center" wrapText="1"/>
    </xf>
    <xf numFmtId="49" fontId="11" fillId="2" borderId="1" xfId="0" applyNumberFormat="1" applyFont="1" applyFill="1" applyBorder="1" applyAlignment="1">
      <alignment vertical="center" wrapText="1"/>
    </xf>
    <xf numFmtId="0" fontId="11" fillId="0" borderId="1" xfId="0" applyFont="1" applyBorder="1" applyAlignment="1">
      <alignment vertical="center" wrapText="1"/>
    </xf>
    <xf numFmtId="49" fontId="11" fillId="0" borderId="6" xfId="0" applyNumberFormat="1" applyFont="1" applyBorder="1" applyAlignment="1">
      <alignment vertical="center" wrapText="1"/>
    </xf>
    <xf numFmtId="49" fontId="30" fillId="9" borderId="1" xfId="0" applyNumberFormat="1" applyFont="1" applyFill="1" applyBorder="1" applyAlignment="1">
      <alignment horizontal="center" vertical="center" wrapText="1"/>
    </xf>
    <xf numFmtId="0" fontId="11" fillId="2" borderId="1" xfId="0" applyFont="1" applyFill="1" applyBorder="1" applyAlignment="1">
      <alignment vertical="center" wrapText="1"/>
    </xf>
    <xf numFmtId="0" fontId="11" fillId="0" borderId="1" xfId="0" applyFont="1" applyBorder="1" applyAlignment="1">
      <alignment horizontal="left" vertical="center" wrapText="1"/>
    </xf>
    <xf numFmtId="0" fontId="11" fillId="0" borderId="3" xfId="0" applyFont="1" applyBorder="1" applyAlignment="1">
      <alignment vertical="center" wrapText="1"/>
    </xf>
    <xf numFmtId="0" fontId="6" fillId="10" borderId="1" xfId="0" applyFont="1" applyFill="1" applyBorder="1" applyAlignment="1">
      <alignment vertical="center" wrapText="1"/>
    </xf>
    <xf numFmtId="0" fontId="11" fillId="10" borderId="1" xfId="0" applyFont="1" applyFill="1" applyBorder="1" applyAlignment="1">
      <alignment horizontal="left" vertical="center" wrapText="1"/>
    </xf>
    <xf numFmtId="0" fontId="4" fillId="2" borderId="0" xfId="0" applyFont="1" applyFill="1" applyAlignment="1">
      <alignment wrapText="1"/>
    </xf>
    <xf numFmtId="0" fontId="33" fillId="0" borderId="0" xfId="0" applyFont="1"/>
    <xf numFmtId="0" fontId="29" fillId="0" borderId="1" xfId="0" applyFont="1" applyBorder="1" applyAlignment="1">
      <alignment horizontal="center" vertical="center" wrapText="1"/>
    </xf>
    <xf numFmtId="49" fontId="10" fillId="0" borderId="1" xfId="0" applyNumberFormat="1" applyFont="1" applyBorder="1" applyAlignment="1">
      <alignment horizontal="center" vertical="center" wrapText="1"/>
    </xf>
    <xf numFmtId="0" fontId="10" fillId="0" borderId="1" xfId="0" applyFont="1" applyBorder="1" applyAlignment="1">
      <alignment horizontal="center" vertical="center"/>
    </xf>
    <xf numFmtId="0" fontId="29" fillId="0" borderId="1" xfId="0" applyFont="1" applyBorder="1" applyAlignment="1">
      <alignment horizontal="justify" vertical="center"/>
    </xf>
    <xf numFmtId="165" fontId="29" fillId="0" borderId="1" xfId="0" applyNumberFormat="1" applyFont="1" applyBorder="1" applyAlignment="1">
      <alignment horizontal="justify" vertical="center" wrapText="1"/>
    </xf>
    <xf numFmtId="165" fontId="29" fillId="0" borderId="1" xfId="0" applyNumberFormat="1" applyFont="1" applyBorder="1" applyAlignment="1">
      <alignment horizontal="justify" vertical="center"/>
    </xf>
    <xf numFmtId="165" fontId="29" fillId="0" borderId="1" xfId="0" applyNumberFormat="1" applyFont="1" applyBorder="1" applyAlignment="1">
      <alignment horizontal="center" vertical="center" wrapText="1"/>
    </xf>
    <xf numFmtId="0" fontId="33" fillId="0" borderId="1" xfId="0" applyFont="1" applyBorder="1"/>
    <xf numFmtId="0" fontId="5" fillId="2" borderId="1" xfId="0" applyFont="1" applyFill="1" applyBorder="1" applyAlignment="1">
      <alignment horizontal="left"/>
    </xf>
    <xf numFmtId="0" fontId="4" fillId="2" borderId="1" xfId="0" applyFont="1" applyFill="1" applyBorder="1" applyAlignment="1">
      <alignment horizontal="center" vertical="center"/>
    </xf>
    <xf numFmtId="0" fontId="4" fillId="2" borderId="1" xfId="0" applyFont="1" applyFill="1" applyBorder="1" applyAlignment="1">
      <alignment horizontal="center" wrapText="1"/>
    </xf>
    <xf numFmtId="0" fontId="5" fillId="2" borderId="2" xfId="0" applyFont="1" applyFill="1" applyBorder="1" applyAlignment="1">
      <alignment horizontal="left"/>
    </xf>
    <xf numFmtId="0" fontId="5" fillId="2" borderId="3" xfId="0" applyFont="1" applyFill="1" applyBorder="1" applyAlignment="1">
      <alignment horizontal="left"/>
    </xf>
    <xf numFmtId="0" fontId="4"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6" fillId="2" borderId="1" xfId="0" applyFont="1" applyFill="1" applyBorder="1" applyAlignment="1">
      <alignment horizontal="center"/>
    </xf>
    <xf numFmtId="0" fontId="4" fillId="2" borderId="1" xfId="0" applyFont="1" applyFill="1" applyBorder="1" applyAlignment="1">
      <alignment horizontal="center"/>
    </xf>
    <xf numFmtId="0" fontId="37" fillId="7" borderId="2" xfId="7" applyFont="1" applyFill="1" applyBorder="1" applyAlignment="1">
      <alignment horizontal="center" vertical="center" wrapText="1"/>
    </xf>
    <xf numFmtId="0" fontId="37" fillId="7" borderId="4" xfId="7" applyFont="1" applyFill="1" applyBorder="1" applyAlignment="1">
      <alignment horizontal="center" vertical="center" wrapText="1"/>
    </xf>
    <xf numFmtId="0" fontId="37" fillId="7" borderId="3" xfId="7" applyFont="1" applyFill="1" applyBorder="1" applyAlignment="1">
      <alignment horizontal="center" vertical="center" wrapText="1"/>
    </xf>
    <xf numFmtId="0" fontId="4" fillId="0" borderId="5" xfId="0" applyFont="1" applyBorder="1" applyAlignment="1">
      <alignment horizontal="left" vertical="center" wrapText="1"/>
    </xf>
    <xf numFmtId="0" fontId="4" fillId="0" borderId="0" xfId="0" applyFont="1" applyAlignment="1">
      <alignment horizontal="left" vertical="center" wrapText="1"/>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6" xfId="0" applyFont="1" applyBorder="1" applyAlignment="1">
      <alignment horizontal="center" vertical="center"/>
    </xf>
    <xf numFmtId="0" fontId="6" fillId="2" borderId="2" xfId="0" applyFont="1" applyFill="1" applyBorder="1" applyAlignment="1">
      <alignment horizontal="center"/>
    </xf>
    <xf numFmtId="0" fontId="6" fillId="2" borderId="4" xfId="0" applyFont="1" applyFill="1" applyBorder="1" applyAlignment="1">
      <alignment horizontal="center"/>
    </xf>
    <xf numFmtId="0" fontId="6" fillId="2" borderId="3" xfId="0" applyFont="1" applyFill="1" applyBorder="1" applyAlignment="1">
      <alignment horizontal="center"/>
    </xf>
    <xf numFmtId="0" fontId="4" fillId="2" borderId="7" xfId="0" applyFont="1" applyFill="1" applyBorder="1" applyAlignment="1">
      <alignment horizontal="center"/>
    </xf>
    <xf numFmtId="0" fontId="4" fillId="2" borderId="6" xfId="0" applyFont="1" applyFill="1" applyBorder="1" applyAlignment="1">
      <alignment horizontal="center"/>
    </xf>
    <xf numFmtId="0" fontId="4" fillId="0" borderId="1" xfId="0" applyFont="1" applyBorder="1" applyAlignment="1">
      <alignment horizontal="center" vertical="center"/>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6"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2" borderId="9" xfId="0" applyFont="1" applyFill="1" applyBorder="1" applyAlignment="1">
      <alignment horizontal="center"/>
    </xf>
    <xf numFmtId="0" fontId="4" fillId="2" borderId="11" xfId="0" applyFont="1" applyFill="1" applyBorder="1" applyAlignment="1">
      <alignment horizontal="center"/>
    </xf>
    <xf numFmtId="0" fontId="25" fillId="3" borderId="1" xfId="0" applyFont="1" applyFill="1" applyBorder="1" applyAlignment="1">
      <alignment horizontal="center" vertical="center" wrapText="1"/>
    </xf>
    <xf numFmtId="0" fontId="21" fillId="0" borderId="2" xfId="0" applyFont="1" applyBorder="1" applyAlignment="1">
      <alignment horizontal="left" wrapText="1"/>
    </xf>
    <xf numFmtId="0" fontId="21" fillId="0" borderId="4" xfId="0" applyFont="1" applyBorder="1" applyAlignment="1">
      <alignment horizontal="left" wrapText="1"/>
    </xf>
    <xf numFmtId="0" fontId="21" fillId="0" borderId="3" xfId="0" applyFont="1" applyBorder="1" applyAlignment="1">
      <alignment horizontal="left" wrapText="1"/>
    </xf>
    <xf numFmtId="0" fontId="21" fillId="0" borderId="1" xfId="0" applyFont="1" applyBorder="1" applyAlignment="1">
      <alignment horizontal="left" vertical="center" wrapText="1"/>
    </xf>
    <xf numFmtId="0" fontId="15" fillId="0" borderId="1" xfId="0" applyFont="1" applyBorder="1" applyAlignment="1">
      <alignment horizontal="center" vertical="center" wrapText="1"/>
    </xf>
    <xf numFmtId="0" fontId="14" fillId="3" borderId="1" xfId="0" applyFont="1" applyFill="1" applyBorder="1" applyAlignment="1">
      <alignment horizontal="center" vertical="center" wrapText="1"/>
    </xf>
    <xf numFmtId="0" fontId="15" fillId="0" borderId="1" xfId="1" applyFont="1" applyBorder="1" applyAlignment="1">
      <alignment horizontal="center" vertical="center" wrapText="1"/>
    </xf>
    <xf numFmtId="0" fontId="17"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3" xfId="0" applyFont="1" applyBorder="1" applyAlignment="1">
      <alignment horizontal="center" vertical="center" wrapText="1"/>
    </xf>
    <xf numFmtId="0" fontId="43" fillId="3" borderId="1" xfId="0" applyFont="1" applyFill="1" applyBorder="1" applyAlignment="1">
      <alignment horizontal="center" vertical="center" wrapText="1"/>
    </xf>
    <xf numFmtId="0" fontId="29" fillId="3" borderId="1" xfId="0" applyFont="1" applyFill="1" applyBorder="1" applyAlignment="1">
      <alignment horizontal="center" vertical="center" wrapText="1"/>
    </xf>
    <xf numFmtId="165" fontId="29" fillId="2" borderId="7" xfId="0" applyNumberFormat="1" applyFont="1" applyFill="1" applyBorder="1" applyAlignment="1">
      <alignment horizontal="center" vertical="center"/>
    </xf>
    <xf numFmtId="165" fontId="29" fillId="2" borderId="8" xfId="0" applyNumberFormat="1" applyFont="1" applyFill="1" applyBorder="1" applyAlignment="1">
      <alignment horizontal="center" vertical="center"/>
    </xf>
    <xf numFmtId="165" fontId="29" fillId="2" borderId="6" xfId="0" applyNumberFormat="1" applyFont="1" applyFill="1" applyBorder="1" applyAlignment="1">
      <alignment horizontal="center" vertical="center"/>
    </xf>
    <xf numFmtId="165" fontId="29" fillId="0" borderId="7" xfId="0" applyNumberFormat="1" applyFont="1" applyBorder="1" applyAlignment="1">
      <alignment horizontal="center" vertical="center" wrapText="1"/>
    </xf>
    <xf numFmtId="165" fontId="29" fillId="0" borderId="8" xfId="0" applyNumberFormat="1" applyFont="1" applyBorder="1" applyAlignment="1">
      <alignment horizontal="center" vertical="center" wrapText="1"/>
    </xf>
    <xf numFmtId="165" fontId="29" fillId="0" borderId="6" xfId="0" applyNumberFormat="1" applyFont="1" applyBorder="1" applyAlignment="1">
      <alignment horizontal="center" vertical="center" wrapText="1"/>
    </xf>
    <xf numFmtId="0" fontId="4" fillId="0" borderId="0" xfId="0" applyFont="1" applyAlignment="1">
      <alignment horizontal="right" wrapText="1"/>
    </xf>
  </cellXfs>
  <cellStyles count="30">
    <cellStyle name="Comma 2" xfId="11" xr:uid="{9687B515-3AE0-432B-8668-FD072983A956}"/>
    <cellStyle name="Comma 2 2" xfId="22" xr:uid="{8AF15D87-70C1-4ACF-9323-30B6EEA344B2}"/>
    <cellStyle name="Currency 2" xfId="18" xr:uid="{A372E069-D8D6-4C1C-884D-8B8344BE07C8}"/>
    <cellStyle name="Normal 10 4 3" xfId="28" xr:uid="{1FCF5FE7-0FF0-4C30-8871-932B3DF7196A}"/>
    <cellStyle name="Normal 2" xfId="1" xr:uid="{00000000-0005-0000-0000-000001000000}"/>
    <cellStyle name="Normal 2 2" xfId="20" xr:uid="{B6E472A1-E0ED-417D-B46A-83BA1B34E58E}"/>
    <cellStyle name="Normal 2 2 12" xfId="19" xr:uid="{E0F0116A-9524-4750-957A-3D7FF4EF0091}"/>
    <cellStyle name="Normal 2 2 4" xfId="21" xr:uid="{4A0615F4-6EE2-45F3-AF41-BAC46F7E2BDB}"/>
    <cellStyle name="Normal 2 3" xfId="25" xr:uid="{F9CC02BB-DEBE-438B-811C-6C456C44B131}"/>
    <cellStyle name="Normal 3" xfId="5" xr:uid="{138940C9-882B-4E77-B1D8-83F96E620638}"/>
    <cellStyle name="Normal 3 2" xfId="2" xr:uid="{3E342527-62E3-4617-85E0-29B5359C1F0E}"/>
    <cellStyle name="Normal 3 2 2" xfId="3" xr:uid="{DC35D08F-E250-4446-A1C5-34BD45ED22F2}"/>
    <cellStyle name="Normal 3 2 2 2" xfId="7" xr:uid="{4E6C8CA2-2CE7-49DE-AFA7-D02B6B405BF2}"/>
    <cellStyle name="Normal 3 2 2 2 3" xfId="29" xr:uid="{2381C3FD-A7A3-4767-A7F9-2A17076B8270}"/>
    <cellStyle name="Normal 3 2 2 3" xfId="9" xr:uid="{F60F3919-13A7-4966-89C5-16A742898A29}"/>
    <cellStyle name="Normal 3 2 3" xfId="13" xr:uid="{D72FFD22-A52B-4956-8CDD-44EEA0E222F5}"/>
    <cellStyle name="Normal 3 2 4" xfId="15" xr:uid="{186726B3-CFA3-4BBD-B1AD-0DC59C14DDC0}"/>
    <cellStyle name="Normal 3 2 4 3" xfId="6" xr:uid="{A90F1366-1F11-404D-9262-A96C64BD649F}"/>
    <cellStyle name="Normal 3 2 4 3 2" xfId="17" xr:uid="{CADC80B7-3893-468C-8C5A-7938966F3B23}"/>
    <cellStyle name="Normal 3 2 4 3 3" xfId="10" xr:uid="{CF4B6C6E-81AF-4E2F-80B8-5FB86203EB8C}"/>
    <cellStyle name="Normal 3 2 4 3 4" xfId="24" xr:uid="{00713277-6449-485B-960D-5AEEE09351BE}"/>
    <cellStyle name="Normal 3 2 5" xfId="8" xr:uid="{0283C117-7987-4956-A0E3-A21E2BF9B9F3}"/>
    <cellStyle name="Normal 3 3 2 2" xfId="23" xr:uid="{2AEACE1D-78E6-431F-A8BC-81CDA3131623}"/>
    <cellStyle name="Normal 4" xfId="16" xr:uid="{2265A945-CF6C-4136-8A39-BA8CD7A44444}"/>
    <cellStyle name="Normal 4 2" xfId="26" xr:uid="{7B50B949-99B4-4BFC-93E7-73AEB4D19E22}"/>
    <cellStyle name="Normal 6" xfId="4" xr:uid="{F791FAE6-8D86-4D3E-B478-05243DA16094}"/>
    <cellStyle name="Normal 7" xfId="27" xr:uid="{340E0670-3D15-4B63-8190-6C9E4512E73F}"/>
    <cellStyle name="Parasts" xfId="0" builtinId="0"/>
    <cellStyle name="Parasts 2" xfId="12" xr:uid="{1A255EF2-F41B-4F5B-94B4-8F4C6934F479}"/>
    <cellStyle name="Valūta 2" xfId="14" xr:uid="{B8AC8F65-F0B8-4162-A805-127AA8EE92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51"/>
  <sheetViews>
    <sheetView tabSelected="1" zoomScale="90" zoomScaleNormal="90" workbookViewId="0">
      <pane xSplit="2" ySplit="4" topLeftCell="C6" activePane="bottomRight" state="frozen"/>
      <selection pane="topRight" activeCell="C1" sqref="C1"/>
      <selection pane="bottomLeft" activeCell="A4" sqref="A4"/>
      <selection pane="bottomRight" activeCell="B1" sqref="B1"/>
    </sheetView>
  </sheetViews>
  <sheetFormatPr defaultRowHeight="14.4" x14ac:dyDescent="0.3"/>
  <cols>
    <col min="1" max="1" width="9.109375" style="13"/>
    <col min="2" max="2" width="121" style="3" customWidth="1"/>
    <col min="3" max="12" width="43.109375" customWidth="1"/>
  </cols>
  <sheetData>
    <row r="1" spans="1:12" ht="78" customHeight="1" x14ac:dyDescent="0.3">
      <c r="B1" s="187" t="s">
        <v>578</v>
      </c>
    </row>
    <row r="2" spans="1:12" ht="15.75" customHeight="1" x14ac:dyDescent="0.3">
      <c r="A2" s="137" t="s">
        <v>1</v>
      </c>
      <c r="B2" s="138" t="s">
        <v>108</v>
      </c>
      <c r="C2" s="1"/>
      <c r="D2" s="1"/>
      <c r="E2" s="1"/>
      <c r="F2" s="1"/>
      <c r="G2" s="1"/>
      <c r="H2" s="1"/>
      <c r="I2" s="1"/>
      <c r="J2" s="1"/>
      <c r="K2" s="1"/>
      <c r="L2" s="1"/>
    </row>
    <row r="3" spans="1:12" ht="27.6" x14ac:dyDescent="0.3">
      <c r="A3" s="137"/>
      <c r="B3" s="138"/>
      <c r="C3" s="100" t="s">
        <v>122</v>
      </c>
      <c r="D3" s="100" t="s">
        <v>148</v>
      </c>
      <c r="E3" s="100" t="s">
        <v>392</v>
      </c>
      <c r="F3" s="100" t="s">
        <v>390</v>
      </c>
      <c r="G3" s="100" t="s">
        <v>185</v>
      </c>
      <c r="H3" s="100" t="s">
        <v>187</v>
      </c>
      <c r="I3" s="100" t="s">
        <v>399</v>
      </c>
      <c r="J3" s="100" t="s">
        <v>450</v>
      </c>
      <c r="K3" s="100" t="s">
        <v>539</v>
      </c>
      <c r="L3" s="100" t="s">
        <v>461</v>
      </c>
    </row>
    <row r="4" spans="1:12" ht="20.399999999999999" customHeight="1" x14ac:dyDescent="0.3">
      <c r="A4" s="39" t="s">
        <v>2</v>
      </c>
      <c r="B4" s="40" t="s">
        <v>2</v>
      </c>
      <c r="C4" s="101" t="s">
        <v>538</v>
      </c>
      <c r="D4" s="101" t="s">
        <v>538</v>
      </c>
      <c r="E4" s="101" t="s">
        <v>538</v>
      </c>
      <c r="F4" s="101" t="s">
        <v>538</v>
      </c>
      <c r="G4" s="101" t="s">
        <v>538</v>
      </c>
      <c r="H4" s="101" t="s">
        <v>538</v>
      </c>
      <c r="I4" s="101" t="s">
        <v>538</v>
      </c>
      <c r="J4" s="101" t="s">
        <v>538</v>
      </c>
      <c r="K4" s="101" t="s">
        <v>538</v>
      </c>
      <c r="L4" s="101" t="s">
        <v>538</v>
      </c>
    </row>
    <row r="5" spans="1:12" hidden="1" x14ac:dyDescent="0.3">
      <c r="A5" s="139" t="s">
        <v>5</v>
      </c>
      <c r="B5" s="140"/>
      <c r="C5" s="97"/>
      <c r="D5" s="97"/>
      <c r="E5" s="97"/>
      <c r="F5" s="97"/>
      <c r="G5" s="97"/>
      <c r="H5" s="97"/>
      <c r="I5" s="97"/>
      <c r="J5" s="97"/>
      <c r="K5" s="97"/>
      <c r="L5" s="97"/>
    </row>
    <row r="6" spans="1:12" ht="28.2" x14ac:dyDescent="0.3">
      <c r="A6" s="4">
        <v>1</v>
      </c>
      <c r="B6" s="5" t="s">
        <v>98</v>
      </c>
      <c r="C6" s="6"/>
      <c r="D6" s="6"/>
      <c r="E6" s="6"/>
      <c r="F6" s="6"/>
      <c r="G6" s="6"/>
      <c r="H6" s="6"/>
      <c r="I6" s="6"/>
      <c r="J6" s="6"/>
      <c r="K6" s="6"/>
      <c r="L6" s="6"/>
    </row>
    <row r="7" spans="1:12" x14ac:dyDescent="0.3">
      <c r="A7" s="4">
        <v>2</v>
      </c>
      <c r="B7" s="5" t="s">
        <v>6</v>
      </c>
      <c r="C7" s="6"/>
      <c r="D7" s="6"/>
      <c r="E7" s="6"/>
      <c r="F7" s="6"/>
      <c r="G7" s="6"/>
      <c r="H7" s="6"/>
      <c r="I7" s="6"/>
      <c r="J7" s="6"/>
      <c r="K7" s="6"/>
      <c r="L7" s="6"/>
    </row>
    <row r="8" spans="1:12" x14ac:dyDescent="0.3">
      <c r="A8" s="4">
        <v>3</v>
      </c>
      <c r="B8" s="5" t="s">
        <v>7</v>
      </c>
      <c r="C8" s="6"/>
      <c r="D8" s="6"/>
      <c r="E8" s="6"/>
      <c r="F8" s="6"/>
      <c r="G8" s="6"/>
      <c r="H8" s="6"/>
      <c r="I8" s="6"/>
      <c r="J8" s="6"/>
      <c r="K8" s="6"/>
      <c r="L8" s="6"/>
    </row>
    <row r="9" spans="1:12" ht="63" customHeight="1" x14ac:dyDescent="0.3">
      <c r="A9" s="4">
        <v>4</v>
      </c>
      <c r="B9" s="5" t="s">
        <v>51</v>
      </c>
      <c r="C9" s="6"/>
      <c r="D9" s="6"/>
      <c r="E9" s="6"/>
      <c r="F9" s="6"/>
      <c r="G9" s="6"/>
      <c r="H9" s="6"/>
      <c r="I9" s="6"/>
      <c r="J9" s="6"/>
      <c r="K9" s="6"/>
      <c r="L9" s="6"/>
    </row>
    <row r="10" spans="1:12" ht="55.8" x14ac:dyDescent="0.3">
      <c r="A10" s="4">
        <v>5</v>
      </c>
      <c r="B10" s="14" t="s">
        <v>34</v>
      </c>
      <c r="C10" s="6"/>
      <c r="D10" s="6"/>
      <c r="E10" s="6"/>
      <c r="F10" s="6"/>
      <c r="G10" s="6"/>
      <c r="H10" s="6"/>
      <c r="I10" s="6"/>
      <c r="J10" s="6"/>
      <c r="K10" s="6"/>
      <c r="L10" s="6"/>
    </row>
    <row r="11" spans="1:12" ht="27.6" x14ac:dyDescent="0.3">
      <c r="A11" s="4">
        <v>6</v>
      </c>
      <c r="B11" s="15" t="s">
        <v>104</v>
      </c>
      <c r="C11" s="98" t="s">
        <v>99</v>
      </c>
      <c r="D11" s="98" t="s">
        <v>99</v>
      </c>
      <c r="E11" s="98" t="s">
        <v>99</v>
      </c>
      <c r="F11" s="98" t="s">
        <v>99</v>
      </c>
      <c r="G11" s="98" t="s">
        <v>99</v>
      </c>
      <c r="H11" s="98" t="s">
        <v>99</v>
      </c>
      <c r="I11" s="98" t="s">
        <v>99</v>
      </c>
      <c r="J11" s="98" t="s">
        <v>99</v>
      </c>
      <c r="K11" s="98" t="s">
        <v>99</v>
      </c>
      <c r="L11" s="98" t="s">
        <v>99</v>
      </c>
    </row>
    <row r="12" spans="1:12" x14ac:dyDescent="0.3">
      <c r="A12" s="136" t="s">
        <v>8</v>
      </c>
      <c r="B12" s="136"/>
      <c r="C12" s="100"/>
      <c r="D12" s="100"/>
      <c r="E12" s="100"/>
      <c r="F12" s="100"/>
      <c r="G12" s="100"/>
      <c r="H12" s="100"/>
      <c r="I12" s="100"/>
      <c r="J12" s="100"/>
      <c r="K12" s="100"/>
      <c r="L12" s="100"/>
    </row>
    <row r="13" spans="1:12" ht="28.2" x14ac:dyDescent="0.3">
      <c r="A13" s="4">
        <v>7</v>
      </c>
      <c r="B13" s="5" t="s">
        <v>70</v>
      </c>
      <c r="C13" s="141" t="s">
        <v>97</v>
      </c>
      <c r="D13" s="141" t="s">
        <v>97</v>
      </c>
      <c r="E13" s="141" t="s">
        <v>97</v>
      </c>
      <c r="F13" s="141" t="s">
        <v>97</v>
      </c>
      <c r="G13" s="141" t="s">
        <v>97</v>
      </c>
      <c r="H13" s="141" t="s">
        <v>97</v>
      </c>
      <c r="I13" s="141" t="s">
        <v>97</v>
      </c>
      <c r="J13" s="141" t="s">
        <v>97</v>
      </c>
      <c r="K13" s="141" t="s">
        <v>97</v>
      </c>
      <c r="L13" s="141" t="s">
        <v>97</v>
      </c>
    </row>
    <row r="14" spans="1:12" ht="15" customHeight="1" x14ac:dyDescent="0.3">
      <c r="A14" s="4">
        <v>8</v>
      </c>
      <c r="B14" s="14" t="s">
        <v>55</v>
      </c>
      <c r="C14" s="141"/>
      <c r="D14" s="141"/>
      <c r="E14" s="141"/>
      <c r="F14" s="141"/>
      <c r="G14" s="141"/>
      <c r="H14" s="141"/>
      <c r="I14" s="141"/>
      <c r="J14" s="141"/>
      <c r="K14" s="141"/>
      <c r="L14" s="141"/>
    </row>
    <row r="15" spans="1:12" ht="28.2" x14ac:dyDescent="0.3">
      <c r="A15" s="4">
        <v>9</v>
      </c>
      <c r="B15" s="14" t="s">
        <v>36</v>
      </c>
      <c r="C15" s="141"/>
      <c r="D15" s="141"/>
      <c r="E15" s="141"/>
      <c r="F15" s="141"/>
      <c r="G15" s="141"/>
      <c r="H15" s="141"/>
      <c r="I15" s="141"/>
      <c r="J15" s="141"/>
      <c r="K15" s="141"/>
      <c r="L15" s="141"/>
    </row>
    <row r="16" spans="1:12" ht="28.2" x14ac:dyDescent="0.3">
      <c r="A16" s="4">
        <v>10</v>
      </c>
      <c r="B16" s="5" t="s">
        <v>9</v>
      </c>
      <c r="C16" s="141"/>
      <c r="D16" s="141"/>
      <c r="E16" s="141"/>
      <c r="F16" s="141"/>
      <c r="G16" s="141"/>
      <c r="H16" s="141"/>
      <c r="I16" s="141"/>
      <c r="J16" s="141"/>
      <c r="K16" s="141"/>
      <c r="L16" s="141"/>
    </row>
    <row r="17" spans="1:12" x14ac:dyDescent="0.3">
      <c r="A17" s="4">
        <v>11</v>
      </c>
      <c r="B17" s="14" t="s">
        <v>105</v>
      </c>
      <c r="C17" s="141"/>
      <c r="D17" s="141"/>
      <c r="E17" s="141"/>
      <c r="F17" s="141"/>
      <c r="G17" s="141"/>
      <c r="H17" s="141"/>
      <c r="I17" s="141"/>
      <c r="J17" s="141"/>
      <c r="K17" s="141"/>
      <c r="L17" s="141"/>
    </row>
    <row r="18" spans="1:12" x14ac:dyDescent="0.3">
      <c r="A18" s="4">
        <v>12</v>
      </c>
      <c r="B18" s="5" t="s">
        <v>103</v>
      </c>
      <c r="C18" s="55" t="s">
        <v>56</v>
      </c>
      <c r="D18" s="55" t="s">
        <v>56</v>
      </c>
      <c r="E18" s="55" t="s">
        <v>56</v>
      </c>
      <c r="F18" s="55" t="s">
        <v>56</v>
      </c>
      <c r="G18" s="55" t="s">
        <v>56</v>
      </c>
      <c r="H18" s="55" t="s">
        <v>56</v>
      </c>
      <c r="I18" s="55" t="s">
        <v>56</v>
      </c>
      <c r="J18" s="55" t="s">
        <v>56</v>
      </c>
      <c r="K18" s="55" t="s">
        <v>56</v>
      </c>
      <c r="L18" s="55" t="s">
        <v>56</v>
      </c>
    </row>
    <row r="19" spans="1:12" x14ac:dyDescent="0.3">
      <c r="A19" s="136" t="s">
        <v>35</v>
      </c>
      <c r="B19" s="136"/>
      <c r="C19" s="97"/>
      <c r="D19" s="97"/>
      <c r="E19" s="97"/>
      <c r="F19" s="97"/>
      <c r="G19" s="97"/>
      <c r="H19" s="97"/>
      <c r="I19" s="97"/>
      <c r="J19" s="97"/>
      <c r="K19" s="97"/>
      <c r="L19" s="97"/>
    </row>
    <row r="20" spans="1:12" ht="42" x14ac:dyDescent="0.3">
      <c r="A20" s="4">
        <v>13</v>
      </c>
      <c r="B20" s="5" t="s">
        <v>71</v>
      </c>
      <c r="C20" s="141" t="s">
        <v>97</v>
      </c>
      <c r="D20" s="141" t="s">
        <v>97</v>
      </c>
      <c r="E20" s="141" t="s">
        <v>97</v>
      </c>
      <c r="F20" s="141" t="s">
        <v>97</v>
      </c>
      <c r="G20" s="141" t="s">
        <v>97</v>
      </c>
      <c r="H20" s="141" t="s">
        <v>97</v>
      </c>
      <c r="I20" s="141" t="s">
        <v>97</v>
      </c>
      <c r="J20" s="141" t="s">
        <v>97</v>
      </c>
      <c r="K20" s="141" t="s">
        <v>97</v>
      </c>
      <c r="L20" s="141" t="s">
        <v>97</v>
      </c>
    </row>
    <row r="21" spans="1:12" ht="42" x14ac:dyDescent="0.3">
      <c r="A21" s="4">
        <v>14</v>
      </c>
      <c r="B21" s="5" t="s">
        <v>72</v>
      </c>
      <c r="C21" s="141"/>
      <c r="D21" s="141"/>
      <c r="E21" s="141"/>
      <c r="F21" s="141"/>
      <c r="G21" s="141"/>
      <c r="H21" s="141"/>
      <c r="I21" s="141"/>
      <c r="J21" s="141"/>
      <c r="K21" s="141"/>
      <c r="L21" s="141"/>
    </row>
    <row r="22" spans="1:12" ht="55.8" x14ac:dyDescent="0.3">
      <c r="A22" s="4">
        <v>15</v>
      </c>
      <c r="B22" s="5" t="s">
        <v>73</v>
      </c>
      <c r="C22" s="141"/>
      <c r="D22" s="141"/>
      <c r="E22" s="141"/>
      <c r="F22" s="141"/>
      <c r="G22" s="141"/>
      <c r="H22" s="141"/>
      <c r="I22" s="141"/>
      <c r="J22" s="141"/>
      <c r="K22" s="141"/>
      <c r="L22" s="141"/>
    </row>
    <row r="23" spans="1:12" x14ac:dyDescent="0.3">
      <c r="A23" s="136" t="s">
        <v>57</v>
      </c>
      <c r="B23" s="136"/>
      <c r="C23" s="97"/>
      <c r="D23" s="97"/>
      <c r="E23" s="97"/>
      <c r="F23" s="97"/>
      <c r="G23" s="97"/>
      <c r="H23" s="97"/>
      <c r="I23" s="97"/>
      <c r="J23" s="97"/>
      <c r="K23" s="97"/>
      <c r="L23" s="97"/>
    </row>
    <row r="24" spans="1:12" ht="15" customHeight="1" x14ac:dyDescent="0.3">
      <c r="A24" s="4">
        <v>16</v>
      </c>
      <c r="B24" s="5" t="s">
        <v>58</v>
      </c>
      <c r="C24" s="141" t="s">
        <v>59</v>
      </c>
      <c r="D24" s="141" t="s">
        <v>59</v>
      </c>
      <c r="E24" s="141" t="s">
        <v>59</v>
      </c>
      <c r="F24" s="141" t="s">
        <v>59</v>
      </c>
      <c r="G24" s="141" t="s">
        <v>59</v>
      </c>
      <c r="H24" s="141" t="s">
        <v>59</v>
      </c>
      <c r="I24" s="141" t="s">
        <v>59</v>
      </c>
      <c r="J24" s="141" t="s">
        <v>59</v>
      </c>
      <c r="K24" s="141" t="s">
        <v>59</v>
      </c>
      <c r="L24" s="141" t="s">
        <v>59</v>
      </c>
    </row>
    <row r="25" spans="1:12" ht="33.75" customHeight="1" x14ac:dyDescent="0.3">
      <c r="A25" s="4">
        <v>17</v>
      </c>
      <c r="B25" s="5" t="s">
        <v>60</v>
      </c>
      <c r="C25" s="141"/>
      <c r="D25" s="141"/>
      <c r="E25" s="141"/>
      <c r="F25" s="141"/>
      <c r="G25" s="141"/>
      <c r="H25" s="141"/>
      <c r="I25" s="141"/>
      <c r="J25" s="141"/>
      <c r="K25" s="141"/>
      <c r="L25" s="141"/>
    </row>
    <row r="26" spans="1:12" ht="28.2" x14ac:dyDescent="0.3">
      <c r="A26" s="4">
        <v>18</v>
      </c>
      <c r="B26" s="5" t="s">
        <v>106</v>
      </c>
      <c r="C26" s="141"/>
      <c r="D26" s="141"/>
      <c r="E26" s="141"/>
      <c r="F26" s="141"/>
      <c r="G26" s="141"/>
      <c r="H26" s="141"/>
      <c r="I26" s="141"/>
      <c r="J26" s="141"/>
      <c r="K26" s="141"/>
      <c r="L26" s="141"/>
    </row>
    <row r="27" spans="1:12" x14ac:dyDescent="0.3">
      <c r="A27" s="4">
        <v>19</v>
      </c>
      <c r="B27" s="3" t="s">
        <v>61</v>
      </c>
      <c r="C27" s="141"/>
      <c r="D27" s="141"/>
      <c r="E27" s="141"/>
      <c r="F27" s="141"/>
      <c r="G27" s="141"/>
      <c r="H27" s="141"/>
      <c r="I27" s="141"/>
      <c r="J27" s="141"/>
      <c r="K27" s="141"/>
      <c r="L27" s="141"/>
    </row>
    <row r="28" spans="1:12" ht="42" x14ac:dyDescent="0.3">
      <c r="A28" s="4">
        <v>20</v>
      </c>
      <c r="B28" s="5" t="s">
        <v>62</v>
      </c>
      <c r="C28" s="141"/>
      <c r="D28" s="141"/>
      <c r="E28" s="141"/>
      <c r="F28" s="141"/>
      <c r="G28" s="141"/>
      <c r="H28" s="141"/>
      <c r="I28" s="141"/>
      <c r="J28" s="141"/>
      <c r="K28" s="141"/>
      <c r="L28" s="141"/>
    </row>
    <row r="29" spans="1:12" ht="31.5" customHeight="1" x14ac:dyDescent="0.3">
      <c r="A29" s="4">
        <v>21</v>
      </c>
      <c r="B29" s="5" t="s">
        <v>63</v>
      </c>
      <c r="C29" s="141"/>
      <c r="D29" s="141"/>
      <c r="E29" s="141"/>
      <c r="F29" s="141"/>
      <c r="G29" s="141"/>
      <c r="H29" s="141"/>
      <c r="I29" s="141"/>
      <c r="J29" s="141"/>
      <c r="K29" s="141"/>
      <c r="L29" s="141"/>
    </row>
    <row r="30" spans="1:12" ht="28.2" x14ac:dyDescent="0.3">
      <c r="A30" s="4">
        <v>22</v>
      </c>
      <c r="B30" s="5" t="s">
        <v>64</v>
      </c>
      <c r="C30" s="141"/>
      <c r="D30" s="141"/>
      <c r="E30" s="141"/>
      <c r="F30" s="141"/>
      <c r="G30" s="141"/>
      <c r="H30" s="141"/>
      <c r="I30" s="141"/>
      <c r="J30" s="141"/>
      <c r="K30" s="141"/>
      <c r="L30" s="141"/>
    </row>
    <row r="31" spans="1:12" x14ac:dyDescent="0.3">
      <c r="A31" s="4">
        <v>23</v>
      </c>
      <c r="B31" s="5" t="s">
        <v>65</v>
      </c>
      <c r="C31" s="141"/>
      <c r="D31" s="141"/>
      <c r="E31" s="141"/>
      <c r="F31" s="141"/>
      <c r="G31" s="141"/>
      <c r="H31" s="141"/>
      <c r="I31" s="141"/>
      <c r="J31" s="141"/>
      <c r="K31" s="141"/>
      <c r="L31" s="141"/>
    </row>
    <row r="32" spans="1:12" x14ac:dyDescent="0.3">
      <c r="A32" s="4">
        <v>24</v>
      </c>
      <c r="B32" s="5" t="s">
        <v>66</v>
      </c>
      <c r="C32" s="141"/>
      <c r="D32" s="141"/>
      <c r="E32" s="141"/>
      <c r="F32" s="141"/>
      <c r="G32" s="141"/>
      <c r="H32" s="141"/>
      <c r="I32" s="141"/>
      <c r="J32" s="141"/>
      <c r="K32" s="141"/>
      <c r="L32" s="141"/>
    </row>
    <row r="33" spans="1:12" ht="42" x14ac:dyDescent="0.3">
      <c r="A33" s="4">
        <v>25</v>
      </c>
      <c r="B33" s="5" t="s">
        <v>67</v>
      </c>
      <c r="C33" s="141"/>
      <c r="D33" s="141"/>
      <c r="E33" s="141"/>
      <c r="F33" s="141"/>
      <c r="G33" s="141"/>
      <c r="H33" s="141"/>
      <c r="I33" s="141"/>
      <c r="J33" s="141"/>
      <c r="K33" s="141"/>
      <c r="L33" s="141"/>
    </row>
    <row r="34" spans="1:12" x14ac:dyDescent="0.3">
      <c r="A34" s="4">
        <v>26</v>
      </c>
      <c r="B34" s="14" t="s">
        <v>68</v>
      </c>
      <c r="C34" s="141"/>
      <c r="D34" s="141"/>
      <c r="E34" s="141"/>
      <c r="F34" s="141"/>
      <c r="G34" s="141"/>
      <c r="H34" s="141"/>
      <c r="I34" s="141"/>
      <c r="J34" s="141"/>
      <c r="K34" s="141"/>
      <c r="L34" s="141"/>
    </row>
    <row r="35" spans="1:12" x14ac:dyDescent="0.3">
      <c r="A35" s="4">
        <v>27</v>
      </c>
      <c r="B35" s="5" t="s">
        <v>69</v>
      </c>
      <c r="C35" s="141"/>
      <c r="D35" s="141"/>
      <c r="E35" s="141"/>
      <c r="F35" s="141"/>
      <c r="G35" s="141"/>
      <c r="H35" s="141"/>
      <c r="I35" s="141"/>
      <c r="J35" s="141"/>
      <c r="K35" s="141"/>
      <c r="L35" s="141"/>
    </row>
    <row r="36" spans="1:12" ht="28.2" x14ac:dyDescent="0.3">
      <c r="A36" s="4">
        <v>28</v>
      </c>
      <c r="B36" s="14" t="s">
        <v>120</v>
      </c>
      <c r="C36" s="141"/>
      <c r="D36" s="141"/>
      <c r="E36" s="141"/>
      <c r="F36" s="141"/>
      <c r="G36" s="141"/>
      <c r="H36" s="141"/>
      <c r="I36" s="141"/>
      <c r="J36" s="141"/>
      <c r="K36" s="141"/>
      <c r="L36" s="141"/>
    </row>
    <row r="37" spans="1:12" ht="28.2" x14ac:dyDescent="0.3">
      <c r="A37" s="4">
        <v>29</v>
      </c>
      <c r="B37" s="5" t="s">
        <v>119</v>
      </c>
      <c r="C37" s="141"/>
      <c r="D37" s="141"/>
      <c r="E37" s="141"/>
      <c r="F37" s="141"/>
      <c r="G37" s="141"/>
      <c r="H37" s="141"/>
      <c r="I37" s="141"/>
      <c r="J37" s="141"/>
      <c r="K37" s="141"/>
      <c r="L37" s="141"/>
    </row>
    <row r="38" spans="1:12" x14ac:dyDescent="0.3">
      <c r="A38" s="136" t="s">
        <v>12</v>
      </c>
      <c r="B38" s="136"/>
      <c r="C38" s="84"/>
      <c r="D38" s="84"/>
      <c r="E38" s="84"/>
      <c r="F38" s="84"/>
      <c r="G38" s="84"/>
      <c r="H38" s="84"/>
      <c r="I38" s="84"/>
      <c r="J38" s="84"/>
      <c r="K38" s="84"/>
      <c r="L38" s="84"/>
    </row>
    <row r="39" spans="1:12" x14ac:dyDescent="0.3">
      <c r="A39" s="4">
        <v>30</v>
      </c>
      <c r="B39" s="5" t="s">
        <v>10</v>
      </c>
      <c r="C39" s="142"/>
      <c r="D39" s="142"/>
      <c r="E39" s="142"/>
      <c r="F39" s="142"/>
      <c r="G39" s="142"/>
      <c r="H39" s="142"/>
      <c r="I39" s="142"/>
      <c r="J39" s="142"/>
      <c r="K39" s="142"/>
      <c r="L39" s="142"/>
    </row>
    <row r="40" spans="1:12" ht="28.2" x14ac:dyDescent="0.3">
      <c r="A40" s="4">
        <v>31</v>
      </c>
      <c r="B40" s="5" t="s">
        <v>11</v>
      </c>
      <c r="C40" s="142"/>
      <c r="D40" s="142"/>
      <c r="E40" s="142"/>
      <c r="F40" s="142"/>
      <c r="G40" s="142"/>
      <c r="H40" s="142"/>
      <c r="I40" s="142"/>
      <c r="J40" s="142"/>
      <c r="K40" s="142"/>
      <c r="L40" s="142"/>
    </row>
    <row r="41" spans="1:12" ht="36.6" customHeight="1" x14ac:dyDescent="0.3">
      <c r="A41" s="4">
        <v>32</v>
      </c>
      <c r="B41" s="76" t="s">
        <v>495</v>
      </c>
      <c r="C41" s="142"/>
      <c r="D41" s="142"/>
      <c r="E41" s="142"/>
      <c r="F41" s="142"/>
      <c r="G41" s="142"/>
      <c r="H41" s="142"/>
      <c r="I41" s="142"/>
      <c r="J41" s="142"/>
      <c r="K41" s="142"/>
      <c r="L41" s="142"/>
    </row>
    <row r="42" spans="1:12" x14ac:dyDescent="0.3">
      <c r="A42" s="4">
        <v>33</v>
      </c>
      <c r="B42" s="5" t="s">
        <v>325</v>
      </c>
      <c r="C42" s="142"/>
      <c r="D42" s="142"/>
      <c r="E42" s="142"/>
      <c r="F42" s="142"/>
      <c r="G42" s="142"/>
      <c r="H42" s="142"/>
      <c r="I42" s="142"/>
      <c r="J42" s="142"/>
      <c r="K42" s="142"/>
      <c r="L42" s="142"/>
    </row>
    <row r="43" spans="1:12" ht="28.2" x14ac:dyDescent="0.3">
      <c r="A43" s="4">
        <v>34</v>
      </c>
      <c r="B43" s="5" t="s">
        <v>121</v>
      </c>
      <c r="C43" s="142"/>
      <c r="D43" s="142"/>
      <c r="E43" s="142"/>
      <c r="F43" s="142"/>
      <c r="G43" s="142"/>
      <c r="H43" s="142"/>
      <c r="I43" s="142"/>
      <c r="J43" s="142"/>
      <c r="K43" s="142"/>
      <c r="L43" s="142"/>
    </row>
    <row r="45" spans="1:12" x14ac:dyDescent="0.3">
      <c r="A45" s="12"/>
      <c r="B45" s="3" t="s">
        <v>31</v>
      </c>
    </row>
    <row r="46" spans="1:12" x14ac:dyDescent="0.3">
      <c r="A46" s="12"/>
      <c r="B46" s="16" t="s">
        <v>37</v>
      </c>
    </row>
    <row r="47" spans="1:12" ht="42" x14ac:dyDescent="0.3">
      <c r="A47" s="12"/>
      <c r="B47" s="16" t="s">
        <v>38</v>
      </c>
    </row>
    <row r="48" spans="1:12" ht="28.2" x14ac:dyDescent="0.3">
      <c r="A48" s="12"/>
      <c r="B48" s="16" t="s">
        <v>107</v>
      </c>
      <c r="C48" s="2"/>
      <c r="D48" s="2"/>
      <c r="E48" s="2"/>
      <c r="F48" s="2"/>
      <c r="G48" s="2"/>
      <c r="H48" s="2"/>
      <c r="I48" s="2"/>
      <c r="J48" s="2"/>
      <c r="K48" s="2"/>
      <c r="L48" s="2"/>
    </row>
    <row r="49" spans="3:12" x14ac:dyDescent="0.3">
      <c r="C49" s="2"/>
      <c r="D49" s="2"/>
      <c r="E49" s="2"/>
      <c r="F49" s="2"/>
      <c r="G49" s="2"/>
      <c r="H49" s="2"/>
      <c r="I49" s="2"/>
      <c r="J49" s="2"/>
      <c r="K49" s="2"/>
      <c r="L49" s="2"/>
    </row>
    <row r="50" spans="3:12" x14ac:dyDescent="0.3">
      <c r="C50" s="2"/>
      <c r="D50" s="2"/>
      <c r="E50" s="2"/>
      <c r="F50" s="2"/>
      <c r="G50" s="2"/>
      <c r="H50" s="2"/>
      <c r="I50" s="2"/>
      <c r="J50" s="2"/>
      <c r="K50" s="2"/>
      <c r="L50" s="2"/>
    </row>
    <row r="51" spans="3:12" x14ac:dyDescent="0.3">
      <c r="C51" s="2"/>
      <c r="D51" s="2"/>
      <c r="E51" s="2"/>
      <c r="F51" s="2"/>
      <c r="G51" s="2"/>
      <c r="H51" s="2"/>
      <c r="I51" s="2"/>
      <c r="J51" s="2"/>
      <c r="K51" s="2"/>
      <c r="L51" s="2"/>
    </row>
  </sheetData>
  <mergeCells count="47">
    <mergeCell ref="K13:K17"/>
    <mergeCell ref="K20:K22"/>
    <mergeCell ref="K24:K37"/>
    <mergeCell ref="K39:K43"/>
    <mergeCell ref="L13:L17"/>
    <mergeCell ref="L20:L22"/>
    <mergeCell ref="L24:L37"/>
    <mergeCell ref="L39:L43"/>
    <mergeCell ref="I20:I22"/>
    <mergeCell ref="I24:I37"/>
    <mergeCell ref="I39:I43"/>
    <mergeCell ref="J13:J17"/>
    <mergeCell ref="J20:J22"/>
    <mergeCell ref="J24:J37"/>
    <mergeCell ref="J39:J43"/>
    <mergeCell ref="I13:I17"/>
    <mergeCell ref="H13:H17"/>
    <mergeCell ref="H20:H22"/>
    <mergeCell ref="H24:H37"/>
    <mergeCell ref="H39:H43"/>
    <mergeCell ref="G13:G17"/>
    <mergeCell ref="F13:F17"/>
    <mergeCell ref="F20:F22"/>
    <mergeCell ref="F24:F37"/>
    <mergeCell ref="F39:F43"/>
    <mergeCell ref="G20:G22"/>
    <mergeCell ref="G24:G37"/>
    <mergeCell ref="G39:G43"/>
    <mergeCell ref="C24:C37"/>
    <mergeCell ref="C39:C43"/>
    <mergeCell ref="D24:D37"/>
    <mergeCell ref="D39:D43"/>
    <mergeCell ref="E24:E37"/>
    <mergeCell ref="E39:E43"/>
    <mergeCell ref="C13:C17"/>
    <mergeCell ref="C20:C22"/>
    <mergeCell ref="D13:D17"/>
    <mergeCell ref="D20:D22"/>
    <mergeCell ref="E13:E17"/>
    <mergeCell ref="E20:E22"/>
    <mergeCell ref="A19:B19"/>
    <mergeCell ref="A38:B38"/>
    <mergeCell ref="A23:B23"/>
    <mergeCell ref="A2:A3"/>
    <mergeCell ref="B2:B3"/>
    <mergeCell ref="A5:B5"/>
    <mergeCell ref="A12:B1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285CC2-93ED-4427-A418-1ABF778DE524}">
  <dimension ref="A1:D74"/>
  <sheetViews>
    <sheetView workbookViewId="0">
      <selection activeCell="B52" sqref="B52:B53"/>
    </sheetView>
  </sheetViews>
  <sheetFormatPr defaultRowHeight="14.4" x14ac:dyDescent="0.3"/>
  <cols>
    <col min="1" max="1" width="11.33203125" bestFit="1" customWidth="1"/>
    <col min="2" max="2" width="117.6640625" bestFit="1" customWidth="1"/>
    <col min="3" max="3" width="13.109375" style="13" bestFit="1" customWidth="1"/>
    <col min="4" max="4" width="102.44140625" bestFit="1" customWidth="1"/>
  </cols>
  <sheetData>
    <row r="1" spans="1:4" x14ac:dyDescent="0.3">
      <c r="A1" s="143" t="s">
        <v>122</v>
      </c>
      <c r="B1" s="143"/>
      <c r="C1" s="143"/>
      <c r="D1" s="144" t="s">
        <v>3</v>
      </c>
    </row>
    <row r="2" spans="1:4" x14ac:dyDescent="0.3">
      <c r="A2" s="1" t="s">
        <v>13</v>
      </c>
      <c r="B2" s="1" t="s">
        <v>14</v>
      </c>
      <c r="C2" s="68" t="s">
        <v>326</v>
      </c>
      <c r="D2" s="144"/>
    </row>
    <row r="3" spans="1:4" x14ac:dyDescent="0.3">
      <c r="A3" s="69" t="s">
        <v>2</v>
      </c>
      <c r="B3" s="69" t="s">
        <v>2</v>
      </c>
      <c r="C3" s="70" t="s">
        <v>2</v>
      </c>
      <c r="D3" s="69" t="s">
        <v>4</v>
      </c>
    </row>
    <row r="4" spans="1:4" x14ac:dyDescent="0.3">
      <c r="A4" s="6" t="s">
        <v>109</v>
      </c>
      <c r="B4" s="5" t="s">
        <v>138</v>
      </c>
      <c r="C4" s="150">
        <v>4</v>
      </c>
      <c r="D4" s="71"/>
    </row>
    <row r="5" spans="1:4" x14ac:dyDescent="0.3">
      <c r="A5" s="41" t="s">
        <v>75</v>
      </c>
      <c r="B5" s="43" t="s">
        <v>15</v>
      </c>
      <c r="C5" s="151"/>
      <c r="D5" s="1"/>
    </row>
    <row r="6" spans="1:4" x14ac:dyDescent="0.3">
      <c r="A6" s="42" t="s">
        <v>115</v>
      </c>
      <c r="B6" s="75" t="s">
        <v>125</v>
      </c>
      <c r="C6" s="151"/>
      <c r="D6" s="6"/>
    </row>
    <row r="7" spans="1:4" x14ac:dyDescent="0.3">
      <c r="A7" s="41" t="s">
        <v>76</v>
      </c>
      <c r="B7" s="43" t="s">
        <v>16</v>
      </c>
      <c r="C7" s="151"/>
      <c r="D7" s="1"/>
    </row>
    <row r="8" spans="1:4" ht="15" customHeight="1" x14ac:dyDescent="0.3">
      <c r="A8" s="42" t="s">
        <v>77</v>
      </c>
      <c r="B8" s="75" t="s">
        <v>331</v>
      </c>
      <c r="C8" s="151"/>
      <c r="D8" s="6"/>
    </row>
    <row r="9" spans="1:4" ht="15" customHeight="1" x14ac:dyDescent="0.3">
      <c r="A9" s="42" t="s">
        <v>78</v>
      </c>
      <c r="B9" s="75" t="s">
        <v>330</v>
      </c>
      <c r="C9" s="151"/>
      <c r="D9" s="6"/>
    </row>
    <row r="10" spans="1:4" ht="15" customHeight="1" x14ac:dyDescent="0.3">
      <c r="A10" s="42" t="s">
        <v>135</v>
      </c>
      <c r="B10" s="75" t="s">
        <v>327</v>
      </c>
      <c r="C10" s="151"/>
      <c r="D10" s="6"/>
    </row>
    <row r="11" spans="1:4" ht="15" customHeight="1" x14ac:dyDescent="0.3">
      <c r="A11" s="42" t="s">
        <v>79</v>
      </c>
      <c r="B11" s="75" t="s">
        <v>328</v>
      </c>
      <c r="C11" s="151"/>
      <c r="D11" s="6"/>
    </row>
    <row r="12" spans="1:4" ht="15" customHeight="1" x14ac:dyDescent="0.3">
      <c r="A12" s="42" t="s">
        <v>80</v>
      </c>
      <c r="B12" s="75" t="s">
        <v>329</v>
      </c>
      <c r="C12" s="151"/>
      <c r="D12" s="6"/>
    </row>
    <row r="13" spans="1:4" ht="45" customHeight="1" x14ac:dyDescent="0.3">
      <c r="A13" s="42" t="s">
        <v>81</v>
      </c>
      <c r="B13" s="75" t="s">
        <v>333</v>
      </c>
      <c r="C13" s="151"/>
      <c r="D13" s="6"/>
    </row>
    <row r="14" spans="1:4" ht="15" customHeight="1" x14ac:dyDescent="0.3">
      <c r="A14" s="42" t="s">
        <v>82</v>
      </c>
      <c r="B14" s="75" t="s">
        <v>332</v>
      </c>
      <c r="C14" s="151"/>
      <c r="D14" s="6"/>
    </row>
    <row r="15" spans="1:4" ht="15" customHeight="1" x14ac:dyDescent="0.3">
      <c r="A15" s="42" t="s">
        <v>83</v>
      </c>
      <c r="B15" s="75" t="s">
        <v>334</v>
      </c>
      <c r="C15" s="151"/>
      <c r="D15" s="6"/>
    </row>
    <row r="16" spans="1:4" x14ac:dyDescent="0.3">
      <c r="A16" s="42" t="s">
        <v>84</v>
      </c>
      <c r="B16" s="75" t="s">
        <v>540</v>
      </c>
      <c r="C16" s="151"/>
      <c r="D16" s="5"/>
    </row>
    <row r="17" spans="1:4" ht="15" customHeight="1" x14ac:dyDescent="0.3">
      <c r="A17" s="42" t="s">
        <v>85</v>
      </c>
      <c r="B17" s="75" t="s">
        <v>335</v>
      </c>
      <c r="C17" s="151"/>
      <c r="D17" s="6"/>
    </row>
    <row r="18" spans="1:4" ht="15" customHeight="1" x14ac:dyDescent="0.3">
      <c r="A18" s="42" t="s">
        <v>86</v>
      </c>
      <c r="B18" s="77" t="s">
        <v>349</v>
      </c>
      <c r="C18" s="151"/>
      <c r="D18" s="6"/>
    </row>
    <row r="19" spans="1:4" x14ac:dyDescent="0.3">
      <c r="A19" s="42" t="s">
        <v>136</v>
      </c>
      <c r="B19" s="77" t="s">
        <v>336</v>
      </c>
      <c r="C19" s="151"/>
      <c r="D19" s="6"/>
    </row>
    <row r="20" spans="1:4" ht="15" customHeight="1" x14ac:dyDescent="0.3">
      <c r="A20" s="42" t="s">
        <v>87</v>
      </c>
      <c r="B20" s="77" t="s">
        <v>344</v>
      </c>
      <c r="C20" s="151"/>
      <c r="D20" s="6"/>
    </row>
    <row r="21" spans="1:4" ht="15" customHeight="1" x14ac:dyDescent="0.3">
      <c r="A21" s="42" t="s">
        <v>351</v>
      </c>
      <c r="B21" s="77" t="s">
        <v>340</v>
      </c>
      <c r="C21" s="151"/>
      <c r="D21" s="6"/>
    </row>
    <row r="22" spans="1:4" x14ac:dyDescent="0.3">
      <c r="A22" s="42" t="s">
        <v>352</v>
      </c>
      <c r="B22" s="77" t="s">
        <v>343</v>
      </c>
      <c r="C22" s="151"/>
      <c r="D22" s="6"/>
    </row>
    <row r="23" spans="1:4" ht="15" customHeight="1" x14ac:dyDescent="0.3">
      <c r="A23" s="42" t="s">
        <v>353</v>
      </c>
      <c r="B23" s="77" t="s">
        <v>411</v>
      </c>
      <c r="C23" s="151"/>
      <c r="D23" s="6"/>
    </row>
    <row r="24" spans="1:4" ht="15" customHeight="1" x14ac:dyDescent="0.3">
      <c r="A24" s="42" t="s">
        <v>354</v>
      </c>
      <c r="B24" s="77" t="s">
        <v>341</v>
      </c>
      <c r="C24" s="151"/>
      <c r="D24" s="6"/>
    </row>
    <row r="25" spans="1:4" ht="15" customHeight="1" x14ac:dyDescent="0.3">
      <c r="A25" s="42" t="s">
        <v>355</v>
      </c>
      <c r="B25" s="77" t="s">
        <v>342</v>
      </c>
      <c r="C25" s="151"/>
      <c r="D25" s="6"/>
    </row>
    <row r="26" spans="1:4" ht="15" customHeight="1" x14ac:dyDescent="0.3">
      <c r="A26" s="42" t="s">
        <v>356</v>
      </c>
      <c r="B26" s="77" t="s">
        <v>345</v>
      </c>
      <c r="C26" s="151"/>
      <c r="D26" s="6"/>
    </row>
    <row r="27" spans="1:4" x14ac:dyDescent="0.3">
      <c r="A27" s="42" t="s">
        <v>357</v>
      </c>
      <c r="B27" s="77" t="s">
        <v>337</v>
      </c>
      <c r="C27" s="151"/>
      <c r="D27" s="6"/>
    </row>
    <row r="28" spans="1:4" x14ac:dyDescent="0.3">
      <c r="A28" s="42" t="s">
        <v>358</v>
      </c>
      <c r="B28" s="77" t="s">
        <v>338</v>
      </c>
      <c r="C28" s="151"/>
      <c r="D28" s="6"/>
    </row>
    <row r="29" spans="1:4" x14ac:dyDescent="0.3">
      <c r="A29" s="42" t="s">
        <v>359</v>
      </c>
      <c r="B29" s="77" t="s">
        <v>339</v>
      </c>
      <c r="C29" s="151"/>
      <c r="D29" s="6"/>
    </row>
    <row r="30" spans="1:4" x14ac:dyDescent="0.3">
      <c r="A30" s="42" t="s">
        <v>360</v>
      </c>
      <c r="B30" s="77" t="s">
        <v>346</v>
      </c>
      <c r="C30" s="151"/>
      <c r="D30" s="6"/>
    </row>
    <row r="31" spans="1:4" ht="15" customHeight="1" x14ac:dyDescent="0.3">
      <c r="A31" s="42" t="s">
        <v>361</v>
      </c>
      <c r="B31" s="77" t="s">
        <v>347</v>
      </c>
      <c r="C31" s="151"/>
      <c r="D31" s="6"/>
    </row>
    <row r="32" spans="1:4" ht="15" customHeight="1" x14ac:dyDescent="0.3">
      <c r="A32" s="42" t="s">
        <v>362</v>
      </c>
      <c r="B32" s="77" t="s">
        <v>348</v>
      </c>
      <c r="C32" s="151"/>
      <c r="D32" s="6"/>
    </row>
    <row r="33" spans="1:4" x14ac:dyDescent="0.3">
      <c r="A33" s="42" t="s">
        <v>363</v>
      </c>
      <c r="B33" s="77" t="s">
        <v>350</v>
      </c>
      <c r="C33" s="151"/>
      <c r="D33" s="6"/>
    </row>
    <row r="34" spans="1:4" x14ac:dyDescent="0.3">
      <c r="A34" s="42" t="s">
        <v>364</v>
      </c>
      <c r="B34" s="76" t="s">
        <v>367</v>
      </c>
      <c r="C34" s="151"/>
      <c r="D34" s="6"/>
    </row>
    <row r="35" spans="1:4" ht="15" customHeight="1" x14ac:dyDescent="0.3">
      <c r="A35" s="42" t="s">
        <v>365</v>
      </c>
      <c r="B35" s="76" t="s">
        <v>368</v>
      </c>
      <c r="C35" s="151"/>
      <c r="D35" s="6"/>
    </row>
    <row r="36" spans="1:4" x14ac:dyDescent="0.3">
      <c r="A36" s="42" t="s">
        <v>366</v>
      </c>
      <c r="B36" s="75" t="s">
        <v>114</v>
      </c>
      <c r="C36" s="152"/>
      <c r="D36" s="6"/>
    </row>
    <row r="37" spans="1:4" ht="15" customHeight="1" x14ac:dyDescent="0.3">
      <c r="A37" s="41" t="s">
        <v>139</v>
      </c>
      <c r="B37" s="43" t="s">
        <v>370</v>
      </c>
      <c r="C37" s="68"/>
      <c r="D37" s="1"/>
    </row>
    <row r="38" spans="1:4" ht="15" customHeight="1" x14ac:dyDescent="0.3">
      <c r="A38" s="42" t="s">
        <v>140</v>
      </c>
      <c r="B38" s="75" t="s">
        <v>369</v>
      </c>
      <c r="C38" s="4">
        <v>5</v>
      </c>
      <c r="D38" s="7"/>
    </row>
    <row r="39" spans="1:4" ht="15" customHeight="1" x14ac:dyDescent="0.3">
      <c r="A39" s="42" t="s">
        <v>141</v>
      </c>
      <c r="B39" s="75" t="s">
        <v>146</v>
      </c>
      <c r="C39" s="4">
        <v>1</v>
      </c>
      <c r="D39" s="7"/>
    </row>
    <row r="40" spans="1:4" ht="15" customHeight="1" x14ac:dyDescent="0.3">
      <c r="A40" s="42" t="s">
        <v>142</v>
      </c>
      <c r="B40" s="75" t="s">
        <v>147</v>
      </c>
      <c r="C40" s="4">
        <v>1</v>
      </c>
      <c r="D40" s="7"/>
    </row>
    <row r="41" spans="1:4" ht="15" customHeight="1" x14ac:dyDescent="0.3">
      <c r="A41" s="42" t="s">
        <v>143</v>
      </c>
      <c r="B41" s="75" t="s">
        <v>371</v>
      </c>
      <c r="C41" s="4">
        <v>1</v>
      </c>
      <c r="D41" s="7"/>
    </row>
    <row r="42" spans="1:4" ht="15" customHeight="1" x14ac:dyDescent="0.3">
      <c r="A42" s="42" t="s">
        <v>144</v>
      </c>
      <c r="B42" s="75" t="s">
        <v>126</v>
      </c>
      <c r="C42" s="4">
        <v>1</v>
      </c>
      <c r="D42" s="7"/>
    </row>
    <row r="43" spans="1:4" ht="15" customHeight="1" x14ac:dyDescent="0.3">
      <c r="A43" s="42" t="s">
        <v>145</v>
      </c>
      <c r="B43" s="75" t="s">
        <v>127</v>
      </c>
      <c r="C43" s="4">
        <v>1</v>
      </c>
      <c r="D43" s="7"/>
    </row>
    <row r="44" spans="1:4" x14ac:dyDescent="0.3">
      <c r="A44" s="42" t="s">
        <v>372</v>
      </c>
      <c r="B44" s="77" t="s">
        <v>412</v>
      </c>
      <c r="C44" s="4">
        <v>20</v>
      </c>
      <c r="D44" s="7"/>
    </row>
    <row r="46" spans="1:4" ht="30" customHeight="1" x14ac:dyDescent="0.3">
      <c r="A46" s="145" t="s">
        <v>88</v>
      </c>
      <c r="B46" s="146"/>
      <c r="C46" s="147"/>
      <c r="D46" s="72" t="s">
        <v>89</v>
      </c>
    </row>
    <row r="47" spans="1:4" x14ac:dyDescent="0.3">
      <c r="A47" s="47" t="s">
        <v>90</v>
      </c>
      <c r="B47" s="56" t="s">
        <v>102</v>
      </c>
      <c r="C47" s="57"/>
      <c r="D47" s="46"/>
    </row>
    <row r="48" spans="1:4" x14ac:dyDescent="0.3">
      <c r="A48" s="47" t="s">
        <v>91</v>
      </c>
      <c r="B48" s="67" t="s">
        <v>101</v>
      </c>
      <c r="C48" s="57"/>
      <c r="D48" s="58"/>
    </row>
    <row r="49" spans="1:4" x14ac:dyDescent="0.3">
      <c r="A49" s="47"/>
      <c r="B49" s="66"/>
      <c r="C49" s="57"/>
      <c r="D49" s="65"/>
    </row>
    <row r="50" spans="1:4" x14ac:dyDescent="0.3">
      <c r="A50" s="59" t="s">
        <v>92</v>
      </c>
      <c r="B50" s="59" t="s">
        <v>93</v>
      </c>
      <c r="C50" s="60" t="s">
        <v>94</v>
      </c>
      <c r="D50" s="48"/>
    </row>
    <row r="51" spans="1:4" x14ac:dyDescent="0.3">
      <c r="A51" s="61" t="s">
        <v>95</v>
      </c>
      <c r="B51" s="62" t="s">
        <v>100</v>
      </c>
      <c r="C51" s="61">
        <v>90</v>
      </c>
      <c r="D51" s="49"/>
    </row>
    <row r="52" spans="1:4" x14ac:dyDescent="0.3">
      <c r="A52" s="61" t="s">
        <v>90</v>
      </c>
      <c r="B52" s="62" t="s">
        <v>559</v>
      </c>
      <c r="C52" s="61">
        <v>5</v>
      </c>
      <c r="D52" s="29"/>
    </row>
    <row r="53" spans="1:4" x14ac:dyDescent="0.3">
      <c r="A53" s="61" t="s">
        <v>91</v>
      </c>
      <c r="B53" s="15" t="s">
        <v>560</v>
      </c>
      <c r="C53" s="61">
        <v>5</v>
      </c>
      <c r="D53" s="29"/>
    </row>
    <row r="54" spans="1:4" x14ac:dyDescent="0.3">
      <c r="A54" s="61" t="s">
        <v>96</v>
      </c>
      <c r="B54" s="63" t="s">
        <v>281</v>
      </c>
      <c r="C54" s="61">
        <v>100</v>
      </c>
      <c r="D54" s="50"/>
    </row>
    <row r="55" spans="1:4" x14ac:dyDescent="0.3">
      <c r="A55" s="78"/>
      <c r="B55" s="79"/>
      <c r="C55" s="78"/>
      <c r="D55" s="50"/>
    </row>
    <row r="56" spans="1:4" x14ac:dyDescent="0.3">
      <c r="A56" s="53"/>
      <c r="B56" s="16"/>
      <c r="C56" s="54"/>
      <c r="D56" s="50"/>
    </row>
    <row r="57" spans="1:4" ht="15" customHeight="1" x14ac:dyDescent="0.3">
      <c r="A57" s="148" t="s">
        <v>110</v>
      </c>
      <c r="B57" s="148"/>
      <c r="C57" s="148"/>
      <c r="D57" s="50"/>
    </row>
    <row r="58" spans="1:4" x14ac:dyDescent="0.3">
      <c r="A58" s="149"/>
      <c r="B58" s="149"/>
      <c r="C58" s="149"/>
      <c r="D58" s="50"/>
    </row>
    <row r="59" spans="1:4" x14ac:dyDescent="0.3">
      <c r="A59" s="149"/>
      <c r="B59" s="149"/>
      <c r="C59" s="149"/>
      <c r="D59" s="50"/>
    </row>
    <row r="60" spans="1:4" x14ac:dyDescent="0.3">
      <c r="A60" s="149"/>
      <c r="B60" s="149"/>
      <c r="C60" s="149"/>
      <c r="D60" s="50"/>
    </row>
    <row r="61" spans="1:4" x14ac:dyDescent="0.3">
      <c r="A61" s="149"/>
      <c r="B61" s="149"/>
      <c r="C61" s="149"/>
      <c r="D61" s="50"/>
    </row>
    <row r="62" spans="1:4" x14ac:dyDescent="0.3">
      <c r="A62" s="149"/>
      <c r="B62" s="149"/>
      <c r="C62" s="149"/>
      <c r="D62" s="50"/>
    </row>
    <row r="63" spans="1:4" x14ac:dyDescent="0.3">
      <c r="A63" s="149"/>
      <c r="B63" s="149"/>
      <c r="C63" s="149"/>
      <c r="D63" s="50"/>
    </row>
    <row r="64" spans="1:4" x14ac:dyDescent="0.3">
      <c r="A64" s="149"/>
      <c r="B64" s="149"/>
      <c r="C64" s="149"/>
      <c r="D64" s="50"/>
    </row>
    <row r="65" spans="1:4" x14ac:dyDescent="0.3">
      <c r="A65" s="149"/>
      <c r="B65" s="149"/>
      <c r="C65" s="149"/>
      <c r="D65" s="50"/>
    </row>
    <row r="66" spans="1:4" x14ac:dyDescent="0.3">
      <c r="A66" s="149"/>
      <c r="B66" s="149"/>
      <c r="C66" s="149"/>
      <c r="D66" s="50"/>
    </row>
    <row r="67" spans="1:4" x14ac:dyDescent="0.3">
      <c r="A67" s="149"/>
      <c r="B67" s="149"/>
      <c r="C67" s="149"/>
      <c r="D67" s="50"/>
    </row>
    <row r="68" spans="1:4" x14ac:dyDescent="0.3">
      <c r="A68" s="149"/>
      <c r="B68" s="149"/>
      <c r="C68" s="149"/>
      <c r="D68" s="50"/>
    </row>
    <row r="69" spans="1:4" x14ac:dyDescent="0.3">
      <c r="A69" s="149"/>
      <c r="B69" s="149"/>
      <c r="C69" s="149"/>
      <c r="D69" s="50"/>
    </row>
    <row r="70" spans="1:4" x14ac:dyDescent="0.3">
      <c r="A70" s="149"/>
      <c r="B70" s="149"/>
      <c r="C70" s="149"/>
      <c r="D70" s="50"/>
    </row>
    <row r="71" spans="1:4" ht="0.75" customHeight="1" x14ac:dyDescent="0.3">
      <c r="A71" s="149"/>
      <c r="B71" s="149"/>
      <c r="C71" s="149"/>
      <c r="D71" s="50"/>
    </row>
    <row r="72" spans="1:4" ht="4.5" customHeight="1" x14ac:dyDescent="0.3">
      <c r="A72" s="149"/>
      <c r="B72" s="149"/>
      <c r="C72" s="149"/>
      <c r="D72" s="50"/>
    </row>
    <row r="73" spans="1:4" hidden="1" x14ac:dyDescent="0.3">
      <c r="A73" s="149"/>
      <c r="B73" s="149"/>
      <c r="C73" s="149"/>
      <c r="D73" s="50"/>
    </row>
    <row r="74" spans="1:4" ht="15" customHeight="1" x14ac:dyDescent="0.3">
      <c r="A74" s="64"/>
      <c r="B74" s="64"/>
      <c r="C74" s="64"/>
      <c r="D74" s="50"/>
    </row>
  </sheetData>
  <mergeCells count="5">
    <mergeCell ref="A1:C1"/>
    <mergeCell ref="D1:D2"/>
    <mergeCell ref="A46:C46"/>
    <mergeCell ref="A57:C73"/>
    <mergeCell ref="C4:C36"/>
  </mergeCells>
  <phoneticPr fontId="27"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D3663E-3B63-49D9-A281-25E95684DFDA}">
  <dimension ref="A1:D50"/>
  <sheetViews>
    <sheetView workbookViewId="0">
      <selection activeCell="B28" sqref="B28:B29"/>
    </sheetView>
  </sheetViews>
  <sheetFormatPr defaultRowHeight="14.4" x14ac:dyDescent="0.3"/>
  <cols>
    <col min="1" max="1" width="10.109375" bestFit="1" customWidth="1"/>
    <col min="2" max="2" width="103.6640625" bestFit="1" customWidth="1"/>
    <col min="3" max="3" width="13.109375" style="13" bestFit="1" customWidth="1"/>
    <col min="4" max="4" width="96.33203125" bestFit="1" customWidth="1"/>
  </cols>
  <sheetData>
    <row r="1" spans="1:4" x14ac:dyDescent="0.3">
      <c r="A1" s="143" t="s">
        <v>148</v>
      </c>
      <c r="B1" s="143"/>
      <c r="C1" s="143"/>
      <c r="D1" s="144" t="s">
        <v>3</v>
      </c>
    </row>
    <row r="2" spans="1:4" x14ac:dyDescent="0.3">
      <c r="A2" s="1" t="s">
        <v>13</v>
      </c>
      <c r="B2" s="1" t="s">
        <v>14</v>
      </c>
      <c r="C2" s="68" t="s">
        <v>326</v>
      </c>
      <c r="D2" s="144"/>
    </row>
    <row r="3" spans="1:4" x14ac:dyDescent="0.3">
      <c r="A3" s="69" t="s">
        <v>2</v>
      </c>
      <c r="B3" s="69" t="s">
        <v>2</v>
      </c>
      <c r="C3" s="70" t="s">
        <v>2</v>
      </c>
      <c r="D3" s="69" t="s">
        <v>4</v>
      </c>
    </row>
    <row r="4" spans="1:4" x14ac:dyDescent="0.3">
      <c r="A4" s="73">
        <v>2</v>
      </c>
      <c r="B4" s="5" t="s">
        <v>149</v>
      </c>
      <c r="C4" s="150">
        <v>4</v>
      </c>
      <c r="D4" s="71"/>
    </row>
    <row r="5" spans="1:4" x14ac:dyDescent="0.3">
      <c r="A5" s="41" t="s">
        <v>111</v>
      </c>
      <c r="B5" s="43" t="s">
        <v>15</v>
      </c>
      <c r="C5" s="151"/>
      <c r="D5" s="1"/>
    </row>
    <row r="6" spans="1:4" x14ac:dyDescent="0.3">
      <c r="A6" s="42" t="s">
        <v>112</v>
      </c>
      <c r="B6" s="5" t="s">
        <v>130</v>
      </c>
      <c r="C6" s="151"/>
      <c r="D6" s="6"/>
    </row>
    <row r="7" spans="1:4" x14ac:dyDescent="0.3">
      <c r="A7" s="41" t="s">
        <v>113</v>
      </c>
      <c r="B7" s="43" t="s">
        <v>16</v>
      </c>
      <c r="C7" s="151"/>
      <c r="D7" s="1"/>
    </row>
    <row r="8" spans="1:4" x14ac:dyDescent="0.3">
      <c r="A8" s="42" t="s">
        <v>116</v>
      </c>
      <c r="B8" s="75" t="s">
        <v>128</v>
      </c>
      <c r="C8" s="151"/>
      <c r="D8" s="6"/>
    </row>
    <row r="9" spans="1:4" x14ac:dyDescent="0.3">
      <c r="A9" s="42" t="s">
        <v>117</v>
      </c>
      <c r="B9" s="75" t="s">
        <v>379</v>
      </c>
      <c r="C9" s="151"/>
      <c r="D9" s="6"/>
    </row>
    <row r="10" spans="1:4" x14ac:dyDescent="0.3">
      <c r="A10" s="42" t="s">
        <v>118</v>
      </c>
      <c r="B10" s="75" t="s">
        <v>373</v>
      </c>
      <c r="C10" s="151"/>
      <c r="D10" s="6"/>
    </row>
    <row r="11" spans="1:4" x14ac:dyDescent="0.3">
      <c r="A11" s="42" t="s">
        <v>150</v>
      </c>
      <c r="B11" s="75" t="s">
        <v>374</v>
      </c>
      <c r="C11" s="151"/>
      <c r="D11" s="6"/>
    </row>
    <row r="12" spans="1:4" x14ac:dyDescent="0.3">
      <c r="A12" s="42" t="s">
        <v>151</v>
      </c>
      <c r="B12" s="75" t="s">
        <v>171</v>
      </c>
      <c r="C12" s="151"/>
      <c r="D12" s="6"/>
    </row>
    <row r="13" spans="1:4" x14ac:dyDescent="0.3">
      <c r="A13" s="42" t="s">
        <v>152</v>
      </c>
      <c r="B13" s="75" t="s">
        <v>375</v>
      </c>
      <c r="C13" s="151"/>
      <c r="D13" s="6"/>
    </row>
    <row r="14" spans="1:4" x14ac:dyDescent="0.3">
      <c r="A14" s="42" t="s">
        <v>153</v>
      </c>
      <c r="B14" s="75" t="s">
        <v>376</v>
      </c>
      <c r="C14" s="151"/>
      <c r="D14" s="6"/>
    </row>
    <row r="15" spans="1:4" x14ac:dyDescent="0.3">
      <c r="A15" s="42" t="s">
        <v>154</v>
      </c>
      <c r="B15" s="75" t="s">
        <v>172</v>
      </c>
      <c r="C15" s="151"/>
      <c r="D15" s="6"/>
    </row>
    <row r="16" spans="1:4" x14ac:dyDescent="0.3">
      <c r="A16" s="42" t="s">
        <v>155</v>
      </c>
      <c r="B16" s="75" t="s">
        <v>158</v>
      </c>
      <c r="C16" s="151"/>
      <c r="D16" s="6"/>
    </row>
    <row r="17" spans="1:4" x14ac:dyDescent="0.3">
      <c r="A17" s="42" t="s">
        <v>156</v>
      </c>
      <c r="B17" s="75" t="s">
        <v>160</v>
      </c>
      <c r="C17" s="151"/>
      <c r="D17" s="6"/>
    </row>
    <row r="18" spans="1:4" x14ac:dyDescent="0.3">
      <c r="A18" s="42" t="s">
        <v>157</v>
      </c>
      <c r="B18" s="75" t="s">
        <v>126</v>
      </c>
      <c r="C18" s="151"/>
      <c r="D18" s="6"/>
    </row>
    <row r="19" spans="1:4" x14ac:dyDescent="0.3">
      <c r="A19" s="42" t="s">
        <v>377</v>
      </c>
      <c r="B19" s="75" t="s">
        <v>127</v>
      </c>
      <c r="C19" s="151"/>
      <c r="D19" s="6"/>
    </row>
    <row r="20" spans="1:4" x14ac:dyDescent="0.3">
      <c r="A20" s="42" t="s">
        <v>378</v>
      </c>
      <c r="B20" s="5" t="s">
        <v>114</v>
      </c>
      <c r="C20" s="152"/>
      <c r="D20" s="6"/>
    </row>
    <row r="22" spans="1:4" ht="28.2" x14ac:dyDescent="0.3">
      <c r="A22" s="145" t="s">
        <v>88</v>
      </c>
      <c r="B22" s="146"/>
      <c r="C22" s="147"/>
      <c r="D22" s="72" t="s">
        <v>89</v>
      </c>
    </row>
    <row r="23" spans="1:4" x14ac:dyDescent="0.3">
      <c r="A23" s="47" t="s">
        <v>90</v>
      </c>
      <c r="B23" s="56" t="s">
        <v>102</v>
      </c>
      <c r="C23" s="57"/>
      <c r="D23" s="46"/>
    </row>
    <row r="24" spans="1:4" x14ac:dyDescent="0.3">
      <c r="A24" s="47" t="s">
        <v>91</v>
      </c>
      <c r="B24" s="67" t="s">
        <v>101</v>
      </c>
      <c r="C24" s="57"/>
      <c r="D24" s="58"/>
    </row>
    <row r="25" spans="1:4" x14ac:dyDescent="0.3">
      <c r="A25" s="47"/>
      <c r="B25" s="66"/>
      <c r="C25" s="57"/>
      <c r="D25" s="65"/>
    </row>
    <row r="26" spans="1:4" x14ac:dyDescent="0.3">
      <c r="A26" s="59" t="s">
        <v>92</v>
      </c>
      <c r="B26" s="59" t="s">
        <v>93</v>
      </c>
      <c r="C26" s="60" t="s">
        <v>94</v>
      </c>
      <c r="D26" s="48"/>
    </row>
    <row r="27" spans="1:4" x14ac:dyDescent="0.3">
      <c r="A27" s="61" t="s">
        <v>95</v>
      </c>
      <c r="B27" s="62" t="s">
        <v>100</v>
      </c>
      <c r="C27" s="61">
        <v>90</v>
      </c>
      <c r="D27" s="49"/>
    </row>
    <row r="28" spans="1:4" x14ac:dyDescent="0.3">
      <c r="A28" s="61" t="s">
        <v>90</v>
      </c>
      <c r="B28" s="62" t="s">
        <v>559</v>
      </c>
      <c r="C28" s="61">
        <v>5</v>
      </c>
      <c r="D28" s="29"/>
    </row>
    <row r="29" spans="1:4" x14ac:dyDescent="0.3">
      <c r="A29" s="61" t="s">
        <v>91</v>
      </c>
      <c r="B29" s="15" t="s">
        <v>560</v>
      </c>
      <c r="C29" s="61">
        <v>5</v>
      </c>
      <c r="D29" s="29"/>
    </row>
    <row r="30" spans="1:4" x14ac:dyDescent="0.3">
      <c r="A30" s="61" t="s">
        <v>96</v>
      </c>
      <c r="B30" s="63" t="s">
        <v>281</v>
      </c>
      <c r="C30" s="61">
        <v>100</v>
      </c>
      <c r="D30" s="50"/>
    </row>
    <row r="31" spans="1:4" x14ac:dyDescent="0.3">
      <c r="A31" s="51"/>
      <c r="B31" s="52"/>
      <c r="C31" s="51"/>
      <c r="D31" s="50"/>
    </row>
    <row r="32" spans="1:4" x14ac:dyDescent="0.3">
      <c r="A32" s="53"/>
      <c r="B32" s="16"/>
      <c r="C32" s="54"/>
      <c r="D32" s="50"/>
    </row>
    <row r="33" spans="1:4" x14ac:dyDescent="0.3">
      <c r="A33" s="148" t="s">
        <v>110</v>
      </c>
      <c r="B33" s="148"/>
      <c r="C33" s="148"/>
      <c r="D33" s="50"/>
    </row>
    <row r="34" spans="1:4" x14ac:dyDescent="0.3">
      <c r="A34" s="149"/>
      <c r="B34" s="149"/>
      <c r="C34" s="149"/>
      <c r="D34" s="50"/>
    </row>
    <row r="35" spans="1:4" x14ac:dyDescent="0.3">
      <c r="A35" s="149"/>
      <c r="B35" s="149"/>
      <c r="C35" s="149"/>
      <c r="D35" s="50"/>
    </row>
    <row r="36" spans="1:4" x14ac:dyDescent="0.3">
      <c r="A36" s="149"/>
      <c r="B36" s="149"/>
      <c r="C36" s="149"/>
      <c r="D36" s="50"/>
    </row>
    <row r="37" spans="1:4" x14ac:dyDescent="0.3">
      <c r="A37" s="149"/>
      <c r="B37" s="149"/>
      <c r="C37" s="149"/>
      <c r="D37" s="50"/>
    </row>
    <row r="38" spans="1:4" x14ac:dyDescent="0.3">
      <c r="A38" s="149"/>
      <c r="B38" s="149"/>
      <c r="C38" s="149"/>
      <c r="D38" s="50"/>
    </row>
    <row r="39" spans="1:4" x14ac:dyDescent="0.3">
      <c r="A39" s="149"/>
      <c r="B39" s="149"/>
      <c r="C39" s="149"/>
      <c r="D39" s="50"/>
    </row>
    <row r="40" spans="1:4" x14ac:dyDescent="0.3">
      <c r="A40" s="149"/>
      <c r="B40" s="149"/>
      <c r="C40" s="149"/>
      <c r="D40" s="50"/>
    </row>
    <row r="41" spans="1:4" x14ac:dyDescent="0.3">
      <c r="A41" s="149"/>
      <c r="B41" s="149"/>
      <c r="C41" s="149"/>
      <c r="D41" s="50"/>
    </row>
    <row r="42" spans="1:4" x14ac:dyDescent="0.3">
      <c r="A42" s="149"/>
      <c r="B42" s="149"/>
      <c r="C42" s="149"/>
      <c r="D42" s="50"/>
    </row>
    <row r="43" spans="1:4" x14ac:dyDescent="0.3">
      <c r="A43" s="149"/>
      <c r="B43" s="149"/>
      <c r="C43" s="149"/>
      <c r="D43" s="50"/>
    </row>
    <row r="44" spans="1:4" x14ac:dyDescent="0.3">
      <c r="A44" s="149"/>
      <c r="B44" s="149"/>
      <c r="C44" s="149"/>
      <c r="D44" s="50"/>
    </row>
    <row r="45" spans="1:4" x14ac:dyDescent="0.3">
      <c r="A45" s="149"/>
      <c r="B45" s="149"/>
      <c r="C45" s="149"/>
      <c r="D45" s="50"/>
    </row>
    <row r="46" spans="1:4" x14ac:dyDescent="0.3">
      <c r="A46" s="149"/>
      <c r="B46" s="149"/>
      <c r="C46" s="149"/>
      <c r="D46" s="50"/>
    </row>
    <row r="47" spans="1:4" x14ac:dyDescent="0.3">
      <c r="A47" s="149"/>
      <c r="B47" s="149"/>
      <c r="C47" s="149"/>
      <c r="D47" s="50"/>
    </row>
    <row r="48" spans="1:4" x14ac:dyDescent="0.3">
      <c r="A48" s="149"/>
      <c r="B48" s="149"/>
      <c r="C48" s="149"/>
      <c r="D48" s="50"/>
    </row>
    <row r="49" spans="1:4" x14ac:dyDescent="0.3">
      <c r="A49" s="149"/>
      <c r="B49" s="149"/>
      <c r="C49" s="149"/>
      <c r="D49" s="50"/>
    </row>
    <row r="50" spans="1:4" x14ac:dyDescent="0.3">
      <c r="A50" s="64"/>
      <c r="B50" s="64"/>
      <c r="C50" s="64"/>
      <c r="D50" s="50"/>
    </row>
  </sheetData>
  <mergeCells count="5">
    <mergeCell ref="A1:C1"/>
    <mergeCell ref="D1:D2"/>
    <mergeCell ref="A22:C22"/>
    <mergeCell ref="A33:C49"/>
    <mergeCell ref="C4:C20"/>
  </mergeCells>
  <phoneticPr fontId="27"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66DDBB-E158-4097-97AE-951AC2DA5701}">
  <dimension ref="A1:D46"/>
  <sheetViews>
    <sheetView workbookViewId="0">
      <selection activeCell="B24" sqref="B24:B25"/>
    </sheetView>
  </sheetViews>
  <sheetFormatPr defaultRowHeight="14.4" x14ac:dyDescent="0.3"/>
  <cols>
    <col min="1" max="1" width="10.109375" bestFit="1" customWidth="1"/>
    <col min="2" max="2" width="103.6640625" bestFit="1" customWidth="1"/>
    <col min="3" max="3" width="13.109375" style="13" bestFit="1" customWidth="1"/>
    <col min="4" max="4" width="96.33203125" bestFit="1" customWidth="1"/>
  </cols>
  <sheetData>
    <row r="1" spans="1:4" x14ac:dyDescent="0.3">
      <c r="A1" s="143" t="s">
        <v>392</v>
      </c>
      <c r="B1" s="143"/>
      <c r="C1" s="143"/>
      <c r="D1" s="144" t="s">
        <v>3</v>
      </c>
    </row>
    <row r="2" spans="1:4" x14ac:dyDescent="0.3">
      <c r="A2" s="1" t="s">
        <v>13</v>
      </c>
      <c r="B2" s="1" t="s">
        <v>14</v>
      </c>
      <c r="C2" s="68" t="s">
        <v>326</v>
      </c>
      <c r="D2" s="144"/>
    </row>
    <row r="3" spans="1:4" x14ac:dyDescent="0.3">
      <c r="A3" s="69" t="s">
        <v>2</v>
      </c>
      <c r="B3" s="69" t="s">
        <v>2</v>
      </c>
      <c r="C3" s="70" t="s">
        <v>2</v>
      </c>
      <c r="D3" s="69" t="s">
        <v>4</v>
      </c>
    </row>
    <row r="4" spans="1:4" x14ac:dyDescent="0.3">
      <c r="A4" s="73">
        <v>3</v>
      </c>
      <c r="B4" s="5" t="s">
        <v>393</v>
      </c>
      <c r="C4" s="150">
        <v>4</v>
      </c>
      <c r="D4" s="71"/>
    </row>
    <row r="5" spans="1:4" x14ac:dyDescent="0.3">
      <c r="A5" s="41" t="s">
        <v>161</v>
      </c>
      <c r="B5" s="43" t="s">
        <v>15</v>
      </c>
      <c r="C5" s="151"/>
      <c r="D5" s="1"/>
    </row>
    <row r="6" spans="1:4" x14ac:dyDescent="0.3">
      <c r="A6" s="42" t="s">
        <v>162</v>
      </c>
      <c r="B6" s="5" t="s">
        <v>159</v>
      </c>
      <c r="C6" s="151"/>
      <c r="D6" s="6"/>
    </row>
    <row r="7" spans="1:4" x14ac:dyDescent="0.3">
      <c r="A7" s="41" t="s">
        <v>163</v>
      </c>
      <c r="B7" s="43" t="s">
        <v>16</v>
      </c>
      <c r="C7" s="151"/>
      <c r="D7" s="1"/>
    </row>
    <row r="8" spans="1:4" x14ac:dyDescent="0.3">
      <c r="A8" s="42" t="s">
        <v>164</v>
      </c>
      <c r="B8" s="75" t="s">
        <v>380</v>
      </c>
      <c r="C8" s="151"/>
      <c r="D8" s="6"/>
    </row>
    <row r="9" spans="1:4" x14ac:dyDescent="0.3">
      <c r="A9" s="42" t="s">
        <v>165</v>
      </c>
      <c r="B9" s="75" t="s">
        <v>381</v>
      </c>
      <c r="C9" s="151"/>
      <c r="D9" s="6"/>
    </row>
    <row r="10" spans="1:4" x14ac:dyDescent="0.3">
      <c r="A10" s="42" t="s">
        <v>166</v>
      </c>
      <c r="B10" s="75" t="s">
        <v>129</v>
      </c>
      <c r="C10" s="151"/>
      <c r="D10" s="6"/>
    </row>
    <row r="11" spans="1:4" x14ac:dyDescent="0.3">
      <c r="A11" s="42" t="s">
        <v>167</v>
      </c>
      <c r="B11" s="75" t="s">
        <v>385</v>
      </c>
      <c r="C11" s="151"/>
      <c r="D11" s="6"/>
    </row>
    <row r="12" spans="1:4" x14ac:dyDescent="0.3">
      <c r="A12" s="42" t="s">
        <v>168</v>
      </c>
      <c r="B12" s="75" t="s">
        <v>386</v>
      </c>
      <c r="C12" s="151"/>
      <c r="D12" s="6"/>
    </row>
    <row r="13" spans="1:4" x14ac:dyDescent="0.3">
      <c r="A13" s="42" t="s">
        <v>169</v>
      </c>
      <c r="B13" s="75" t="s">
        <v>384</v>
      </c>
      <c r="C13" s="151"/>
      <c r="D13" s="6"/>
    </row>
    <row r="14" spans="1:4" x14ac:dyDescent="0.3">
      <c r="A14" s="42" t="s">
        <v>170</v>
      </c>
      <c r="B14" s="75" t="s">
        <v>126</v>
      </c>
      <c r="C14" s="151"/>
      <c r="D14" s="6"/>
    </row>
    <row r="15" spans="1:4" x14ac:dyDescent="0.3">
      <c r="A15" s="42" t="s">
        <v>382</v>
      </c>
      <c r="B15" s="75" t="s">
        <v>127</v>
      </c>
      <c r="C15" s="151"/>
      <c r="D15" s="6"/>
    </row>
    <row r="16" spans="1:4" x14ac:dyDescent="0.3">
      <c r="A16" s="42" t="s">
        <v>383</v>
      </c>
      <c r="B16" s="75" t="s">
        <v>114</v>
      </c>
      <c r="C16" s="152"/>
      <c r="D16" s="6"/>
    </row>
    <row r="18" spans="1:4" ht="28.2" x14ac:dyDescent="0.3">
      <c r="A18" s="145" t="s">
        <v>88</v>
      </c>
      <c r="B18" s="146"/>
      <c r="C18" s="147"/>
      <c r="D18" s="72" t="s">
        <v>89</v>
      </c>
    </row>
    <row r="19" spans="1:4" x14ac:dyDescent="0.3">
      <c r="A19" s="47" t="s">
        <v>90</v>
      </c>
      <c r="B19" s="56" t="s">
        <v>102</v>
      </c>
      <c r="C19" s="57"/>
      <c r="D19" s="46"/>
    </row>
    <row r="20" spans="1:4" x14ac:dyDescent="0.3">
      <c r="A20" s="47" t="s">
        <v>91</v>
      </c>
      <c r="B20" s="67" t="s">
        <v>101</v>
      </c>
      <c r="C20" s="57"/>
      <c r="D20" s="58"/>
    </row>
    <row r="21" spans="1:4" x14ac:dyDescent="0.3">
      <c r="A21" s="47"/>
      <c r="B21" s="66"/>
      <c r="C21" s="57"/>
      <c r="D21" s="65"/>
    </row>
    <row r="22" spans="1:4" x14ac:dyDescent="0.3">
      <c r="A22" s="59" t="s">
        <v>92</v>
      </c>
      <c r="B22" s="59" t="s">
        <v>93</v>
      </c>
      <c r="C22" s="60" t="s">
        <v>94</v>
      </c>
      <c r="D22" s="48"/>
    </row>
    <row r="23" spans="1:4" x14ac:dyDescent="0.3">
      <c r="A23" s="61" t="s">
        <v>95</v>
      </c>
      <c r="B23" s="62" t="s">
        <v>100</v>
      </c>
      <c r="C23" s="61">
        <v>90</v>
      </c>
      <c r="D23" s="49"/>
    </row>
    <row r="24" spans="1:4" x14ac:dyDescent="0.3">
      <c r="A24" s="61" t="s">
        <v>90</v>
      </c>
      <c r="B24" s="62" t="s">
        <v>559</v>
      </c>
      <c r="C24" s="61">
        <v>5</v>
      </c>
      <c r="D24" s="29"/>
    </row>
    <row r="25" spans="1:4" x14ac:dyDescent="0.3">
      <c r="A25" s="61" t="s">
        <v>91</v>
      </c>
      <c r="B25" s="15" t="s">
        <v>560</v>
      </c>
      <c r="C25" s="61">
        <v>5</v>
      </c>
      <c r="D25" s="29"/>
    </row>
    <row r="26" spans="1:4" x14ac:dyDescent="0.3">
      <c r="A26" s="61" t="s">
        <v>96</v>
      </c>
      <c r="B26" s="63" t="s">
        <v>281</v>
      </c>
      <c r="C26" s="61">
        <v>100</v>
      </c>
      <c r="D26" s="50"/>
    </row>
    <row r="27" spans="1:4" x14ac:dyDescent="0.3">
      <c r="A27" s="51"/>
      <c r="B27" s="52"/>
      <c r="C27" s="51"/>
      <c r="D27" s="50"/>
    </row>
    <row r="28" spans="1:4" x14ac:dyDescent="0.3">
      <c r="A28" s="53"/>
      <c r="B28" s="16"/>
      <c r="C28" s="54"/>
      <c r="D28" s="50"/>
    </row>
    <row r="29" spans="1:4" x14ac:dyDescent="0.3">
      <c r="A29" s="148" t="s">
        <v>110</v>
      </c>
      <c r="B29" s="148"/>
      <c r="C29" s="148"/>
      <c r="D29" s="50"/>
    </row>
    <row r="30" spans="1:4" x14ac:dyDescent="0.3">
      <c r="A30" s="149"/>
      <c r="B30" s="149"/>
      <c r="C30" s="149"/>
      <c r="D30" s="50"/>
    </row>
    <row r="31" spans="1:4" x14ac:dyDescent="0.3">
      <c r="A31" s="149"/>
      <c r="B31" s="149"/>
      <c r="C31" s="149"/>
      <c r="D31" s="50"/>
    </row>
    <row r="32" spans="1:4" x14ac:dyDescent="0.3">
      <c r="A32" s="149"/>
      <c r="B32" s="149"/>
      <c r="C32" s="149"/>
      <c r="D32" s="50"/>
    </row>
    <row r="33" spans="1:4" x14ac:dyDescent="0.3">
      <c r="A33" s="149"/>
      <c r="B33" s="149"/>
      <c r="C33" s="149"/>
      <c r="D33" s="50"/>
    </row>
    <row r="34" spans="1:4" x14ac:dyDescent="0.3">
      <c r="A34" s="149"/>
      <c r="B34" s="149"/>
      <c r="C34" s="149"/>
      <c r="D34" s="50"/>
    </row>
    <row r="35" spans="1:4" x14ac:dyDescent="0.3">
      <c r="A35" s="149"/>
      <c r="B35" s="149"/>
      <c r="C35" s="149"/>
      <c r="D35" s="50"/>
    </row>
    <row r="36" spans="1:4" x14ac:dyDescent="0.3">
      <c r="A36" s="149"/>
      <c r="B36" s="149"/>
      <c r="C36" s="149"/>
      <c r="D36" s="50"/>
    </row>
    <row r="37" spans="1:4" x14ac:dyDescent="0.3">
      <c r="A37" s="149"/>
      <c r="B37" s="149"/>
      <c r="C37" s="149"/>
      <c r="D37" s="50"/>
    </row>
    <row r="38" spans="1:4" x14ac:dyDescent="0.3">
      <c r="A38" s="149"/>
      <c r="B38" s="149"/>
      <c r="C38" s="149"/>
      <c r="D38" s="50"/>
    </row>
    <row r="39" spans="1:4" x14ac:dyDescent="0.3">
      <c r="A39" s="149"/>
      <c r="B39" s="149"/>
      <c r="C39" s="149"/>
      <c r="D39" s="50"/>
    </row>
    <row r="40" spans="1:4" x14ac:dyDescent="0.3">
      <c r="A40" s="149"/>
      <c r="B40" s="149"/>
      <c r="C40" s="149"/>
      <c r="D40" s="50"/>
    </row>
    <row r="41" spans="1:4" x14ac:dyDescent="0.3">
      <c r="A41" s="149"/>
      <c r="B41" s="149"/>
      <c r="C41" s="149"/>
      <c r="D41" s="50"/>
    </row>
    <row r="42" spans="1:4" x14ac:dyDescent="0.3">
      <c r="A42" s="149"/>
      <c r="B42" s="149"/>
      <c r="C42" s="149"/>
      <c r="D42" s="50"/>
    </row>
    <row r="43" spans="1:4" x14ac:dyDescent="0.3">
      <c r="A43" s="149"/>
      <c r="B43" s="149"/>
      <c r="C43" s="149"/>
      <c r="D43" s="50"/>
    </row>
    <row r="44" spans="1:4" x14ac:dyDescent="0.3">
      <c r="A44" s="149"/>
      <c r="B44" s="149"/>
      <c r="C44" s="149"/>
      <c r="D44" s="50"/>
    </row>
    <row r="45" spans="1:4" x14ac:dyDescent="0.3">
      <c r="A45" s="149"/>
      <c r="B45" s="149"/>
      <c r="C45" s="149"/>
      <c r="D45" s="50"/>
    </row>
    <row r="46" spans="1:4" x14ac:dyDescent="0.3">
      <c r="A46" s="64"/>
      <c r="B46" s="64"/>
      <c r="C46" s="64"/>
      <c r="D46" s="50"/>
    </row>
  </sheetData>
  <mergeCells count="5">
    <mergeCell ref="A1:C1"/>
    <mergeCell ref="D1:D2"/>
    <mergeCell ref="A18:C18"/>
    <mergeCell ref="A29:C45"/>
    <mergeCell ref="C4:C16"/>
  </mergeCells>
  <phoneticPr fontId="27"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F60E4B-F008-4164-9468-C6FC5EA93BF2}">
  <dimension ref="A1:D44"/>
  <sheetViews>
    <sheetView workbookViewId="0">
      <selection activeCell="B22" sqref="B22:B23"/>
    </sheetView>
  </sheetViews>
  <sheetFormatPr defaultRowHeight="14.4" x14ac:dyDescent="0.3"/>
  <cols>
    <col min="1" max="1" width="10.109375" bestFit="1" customWidth="1"/>
    <col min="2" max="2" width="103.6640625" bestFit="1" customWidth="1"/>
    <col min="3" max="3" width="13.109375" style="13" bestFit="1" customWidth="1"/>
    <col min="4" max="4" width="96.33203125" bestFit="1" customWidth="1"/>
  </cols>
  <sheetData>
    <row r="1" spans="1:4" x14ac:dyDescent="0.3">
      <c r="A1" s="143" t="s">
        <v>390</v>
      </c>
      <c r="B1" s="143"/>
      <c r="C1" s="143"/>
      <c r="D1" s="144" t="s">
        <v>3</v>
      </c>
    </row>
    <row r="2" spans="1:4" x14ac:dyDescent="0.3">
      <c r="A2" s="1" t="s">
        <v>13</v>
      </c>
      <c r="B2" s="1" t="s">
        <v>14</v>
      </c>
      <c r="C2" s="68" t="s">
        <v>326</v>
      </c>
      <c r="D2" s="144"/>
    </row>
    <row r="3" spans="1:4" x14ac:dyDescent="0.3">
      <c r="A3" s="69" t="s">
        <v>2</v>
      </c>
      <c r="B3" s="69" t="s">
        <v>2</v>
      </c>
      <c r="C3" s="70" t="s">
        <v>2</v>
      </c>
      <c r="D3" s="69" t="s">
        <v>4</v>
      </c>
    </row>
    <row r="4" spans="1:4" x14ac:dyDescent="0.3">
      <c r="A4" s="73">
        <v>4</v>
      </c>
      <c r="B4" s="5" t="s">
        <v>391</v>
      </c>
      <c r="C4" s="150">
        <v>4</v>
      </c>
      <c r="D4" s="71"/>
    </row>
    <row r="5" spans="1:4" x14ac:dyDescent="0.3">
      <c r="A5" s="41" t="s">
        <v>174</v>
      </c>
      <c r="B5" s="43" t="s">
        <v>15</v>
      </c>
      <c r="C5" s="151"/>
      <c r="D5" s="1"/>
    </row>
    <row r="6" spans="1:4" x14ac:dyDescent="0.3">
      <c r="A6" s="42" t="s">
        <v>175</v>
      </c>
      <c r="B6" s="5" t="s">
        <v>173</v>
      </c>
      <c r="C6" s="151"/>
      <c r="D6" s="6"/>
    </row>
    <row r="7" spans="1:4" x14ac:dyDescent="0.3">
      <c r="A7" s="41" t="s">
        <v>176</v>
      </c>
      <c r="B7" s="43" t="s">
        <v>16</v>
      </c>
      <c r="C7" s="151"/>
      <c r="D7" s="1"/>
    </row>
    <row r="8" spans="1:4" x14ac:dyDescent="0.3">
      <c r="A8" s="42" t="s">
        <v>177</v>
      </c>
      <c r="B8" s="75" t="s">
        <v>387</v>
      </c>
      <c r="C8" s="151"/>
      <c r="D8" s="6"/>
    </row>
    <row r="9" spans="1:4" x14ac:dyDescent="0.3">
      <c r="A9" s="42" t="s">
        <v>178</v>
      </c>
      <c r="B9" s="75" t="s">
        <v>388</v>
      </c>
      <c r="C9" s="151"/>
      <c r="D9" s="6"/>
    </row>
    <row r="10" spans="1:4" x14ac:dyDescent="0.3">
      <c r="A10" s="42" t="s">
        <v>179</v>
      </c>
      <c r="B10" s="75" t="s">
        <v>129</v>
      </c>
      <c r="C10" s="151"/>
      <c r="D10" s="6"/>
    </row>
    <row r="11" spans="1:4" x14ac:dyDescent="0.3">
      <c r="A11" s="42" t="s">
        <v>180</v>
      </c>
      <c r="B11" s="75" t="s">
        <v>389</v>
      </c>
      <c r="C11" s="151"/>
      <c r="D11" s="6"/>
    </row>
    <row r="12" spans="1:4" x14ac:dyDescent="0.3">
      <c r="A12" s="42" t="s">
        <v>181</v>
      </c>
      <c r="B12" s="75" t="s">
        <v>126</v>
      </c>
      <c r="C12" s="151"/>
      <c r="D12" s="6"/>
    </row>
    <row r="13" spans="1:4" x14ac:dyDescent="0.3">
      <c r="A13" s="42" t="s">
        <v>182</v>
      </c>
      <c r="B13" s="75" t="s">
        <v>127</v>
      </c>
      <c r="C13" s="151"/>
      <c r="D13" s="6"/>
    </row>
    <row r="14" spans="1:4" x14ac:dyDescent="0.3">
      <c r="A14" s="42" t="s">
        <v>183</v>
      </c>
      <c r="B14" s="5" t="s">
        <v>114</v>
      </c>
      <c r="C14" s="152"/>
      <c r="D14" s="6"/>
    </row>
    <row r="16" spans="1:4" ht="28.2" x14ac:dyDescent="0.3">
      <c r="A16" s="145" t="s">
        <v>88</v>
      </c>
      <c r="B16" s="146"/>
      <c r="C16" s="147"/>
      <c r="D16" s="72" t="s">
        <v>89</v>
      </c>
    </row>
    <row r="17" spans="1:4" x14ac:dyDescent="0.3">
      <c r="A17" s="47" t="s">
        <v>90</v>
      </c>
      <c r="B17" s="56" t="s">
        <v>102</v>
      </c>
      <c r="C17" s="57"/>
      <c r="D17" s="46"/>
    </row>
    <row r="18" spans="1:4" x14ac:dyDescent="0.3">
      <c r="A18" s="47" t="s">
        <v>91</v>
      </c>
      <c r="B18" s="67" t="s">
        <v>101</v>
      </c>
      <c r="C18" s="57"/>
      <c r="D18" s="58"/>
    </row>
    <row r="19" spans="1:4" x14ac:dyDescent="0.3">
      <c r="A19" s="47"/>
      <c r="B19" s="66"/>
      <c r="C19" s="57"/>
      <c r="D19" s="65"/>
    </row>
    <row r="20" spans="1:4" x14ac:dyDescent="0.3">
      <c r="A20" s="59" t="s">
        <v>92</v>
      </c>
      <c r="B20" s="59" t="s">
        <v>93</v>
      </c>
      <c r="C20" s="60" t="s">
        <v>94</v>
      </c>
      <c r="D20" s="48"/>
    </row>
    <row r="21" spans="1:4" x14ac:dyDescent="0.3">
      <c r="A21" s="61" t="s">
        <v>95</v>
      </c>
      <c r="B21" s="62" t="s">
        <v>100</v>
      </c>
      <c r="C21" s="61">
        <v>90</v>
      </c>
      <c r="D21" s="49"/>
    </row>
    <row r="22" spans="1:4" x14ac:dyDescent="0.3">
      <c r="A22" s="61" t="s">
        <v>90</v>
      </c>
      <c r="B22" s="62" t="s">
        <v>559</v>
      </c>
      <c r="C22" s="61">
        <v>5</v>
      </c>
      <c r="D22" s="29"/>
    </row>
    <row r="23" spans="1:4" x14ac:dyDescent="0.3">
      <c r="A23" s="61" t="s">
        <v>91</v>
      </c>
      <c r="B23" s="15" t="s">
        <v>560</v>
      </c>
      <c r="C23" s="61">
        <v>5</v>
      </c>
      <c r="D23" s="29"/>
    </row>
    <row r="24" spans="1:4" x14ac:dyDescent="0.3">
      <c r="A24" s="61" t="s">
        <v>96</v>
      </c>
      <c r="B24" s="63" t="s">
        <v>281</v>
      </c>
      <c r="C24" s="61">
        <v>100</v>
      </c>
      <c r="D24" s="50"/>
    </row>
    <row r="25" spans="1:4" x14ac:dyDescent="0.3">
      <c r="A25" s="51"/>
      <c r="B25" s="52"/>
      <c r="C25" s="51"/>
      <c r="D25" s="50"/>
    </row>
    <row r="26" spans="1:4" x14ac:dyDescent="0.3">
      <c r="A26" s="53"/>
      <c r="B26" s="16"/>
      <c r="C26" s="54"/>
      <c r="D26" s="50"/>
    </row>
    <row r="27" spans="1:4" x14ac:dyDescent="0.3">
      <c r="A27" s="148" t="s">
        <v>110</v>
      </c>
      <c r="B27" s="148"/>
      <c r="C27" s="148"/>
      <c r="D27" s="50"/>
    </row>
    <row r="28" spans="1:4" x14ac:dyDescent="0.3">
      <c r="A28" s="149"/>
      <c r="B28" s="149"/>
      <c r="C28" s="149"/>
      <c r="D28" s="50"/>
    </row>
    <row r="29" spans="1:4" x14ac:dyDescent="0.3">
      <c r="A29" s="149"/>
      <c r="B29" s="149"/>
      <c r="C29" s="149"/>
      <c r="D29" s="50"/>
    </row>
    <row r="30" spans="1:4" x14ac:dyDescent="0.3">
      <c r="A30" s="149"/>
      <c r="B30" s="149"/>
      <c r="C30" s="149"/>
      <c r="D30" s="50"/>
    </row>
    <row r="31" spans="1:4" x14ac:dyDescent="0.3">
      <c r="A31" s="149"/>
      <c r="B31" s="149"/>
      <c r="C31" s="149"/>
      <c r="D31" s="50"/>
    </row>
    <row r="32" spans="1:4" x14ac:dyDescent="0.3">
      <c r="A32" s="149"/>
      <c r="B32" s="149"/>
      <c r="C32" s="149"/>
      <c r="D32" s="50"/>
    </row>
    <row r="33" spans="1:4" x14ac:dyDescent="0.3">
      <c r="A33" s="149"/>
      <c r="B33" s="149"/>
      <c r="C33" s="149"/>
      <c r="D33" s="50"/>
    </row>
    <row r="34" spans="1:4" x14ac:dyDescent="0.3">
      <c r="A34" s="149"/>
      <c r="B34" s="149"/>
      <c r="C34" s="149"/>
      <c r="D34" s="50"/>
    </row>
    <row r="35" spans="1:4" x14ac:dyDescent="0.3">
      <c r="A35" s="149"/>
      <c r="B35" s="149"/>
      <c r="C35" s="149"/>
      <c r="D35" s="50"/>
    </row>
    <row r="36" spans="1:4" x14ac:dyDescent="0.3">
      <c r="A36" s="149"/>
      <c r="B36" s="149"/>
      <c r="C36" s="149"/>
      <c r="D36" s="50"/>
    </row>
    <row r="37" spans="1:4" x14ac:dyDescent="0.3">
      <c r="A37" s="149"/>
      <c r="B37" s="149"/>
      <c r="C37" s="149"/>
      <c r="D37" s="50"/>
    </row>
    <row r="38" spans="1:4" x14ac:dyDescent="0.3">
      <c r="A38" s="149"/>
      <c r="B38" s="149"/>
      <c r="C38" s="149"/>
      <c r="D38" s="50"/>
    </row>
    <row r="39" spans="1:4" x14ac:dyDescent="0.3">
      <c r="A39" s="149"/>
      <c r="B39" s="149"/>
      <c r="C39" s="149"/>
      <c r="D39" s="50"/>
    </row>
    <row r="40" spans="1:4" x14ac:dyDescent="0.3">
      <c r="A40" s="149"/>
      <c r="B40" s="149"/>
      <c r="C40" s="149"/>
      <c r="D40" s="50"/>
    </row>
    <row r="41" spans="1:4" x14ac:dyDescent="0.3">
      <c r="A41" s="149"/>
      <c r="B41" s="149"/>
      <c r="C41" s="149"/>
      <c r="D41" s="50"/>
    </row>
    <row r="42" spans="1:4" x14ac:dyDescent="0.3">
      <c r="A42" s="149"/>
      <c r="B42" s="149"/>
      <c r="C42" s="149"/>
      <c r="D42" s="50"/>
    </row>
    <row r="43" spans="1:4" x14ac:dyDescent="0.3">
      <c r="A43" s="149"/>
      <c r="B43" s="149"/>
      <c r="C43" s="149"/>
      <c r="D43" s="50"/>
    </row>
    <row r="44" spans="1:4" x14ac:dyDescent="0.3">
      <c r="A44" s="64"/>
      <c r="B44" s="64"/>
      <c r="C44" s="64"/>
      <c r="D44" s="50"/>
    </row>
  </sheetData>
  <mergeCells count="5">
    <mergeCell ref="A1:C1"/>
    <mergeCell ref="D1:D2"/>
    <mergeCell ref="A16:C16"/>
    <mergeCell ref="A27:C43"/>
    <mergeCell ref="C4:C14"/>
  </mergeCells>
  <phoneticPr fontId="27"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4BB989-1F3F-450A-B703-F1DBF4E6A48F}">
  <dimension ref="A1:D55"/>
  <sheetViews>
    <sheetView zoomScale="80" zoomScaleNormal="80" workbookViewId="0">
      <selection activeCell="B33" sqref="B33:B34"/>
    </sheetView>
  </sheetViews>
  <sheetFormatPr defaultRowHeight="14.4" x14ac:dyDescent="0.3"/>
  <cols>
    <col min="1" max="1" width="8.5546875" customWidth="1"/>
    <col min="2" max="2" width="117.6640625" bestFit="1" customWidth="1"/>
    <col min="3" max="3" width="13.109375" style="13" bestFit="1" customWidth="1"/>
    <col min="4" max="4" width="102.44140625" bestFit="1" customWidth="1"/>
  </cols>
  <sheetData>
    <row r="1" spans="1:4" x14ac:dyDescent="0.3">
      <c r="A1" s="153" t="s">
        <v>185</v>
      </c>
      <c r="B1" s="154"/>
      <c r="C1" s="155"/>
      <c r="D1" s="156" t="s">
        <v>3</v>
      </c>
    </row>
    <row r="2" spans="1:4" x14ac:dyDescent="0.3">
      <c r="A2" s="1" t="s">
        <v>13</v>
      </c>
      <c r="B2" s="1" t="s">
        <v>14</v>
      </c>
      <c r="C2" s="68" t="s">
        <v>326</v>
      </c>
      <c r="D2" s="157"/>
    </row>
    <row r="3" spans="1:4" x14ac:dyDescent="0.3">
      <c r="A3" s="69" t="s">
        <v>2</v>
      </c>
      <c r="B3" s="69" t="s">
        <v>2</v>
      </c>
      <c r="C3" s="70" t="s">
        <v>2</v>
      </c>
      <c r="D3" s="69" t="s">
        <v>4</v>
      </c>
    </row>
    <row r="4" spans="1:4" x14ac:dyDescent="0.3">
      <c r="A4" s="42">
        <v>5</v>
      </c>
      <c r="B4" s="5" t="s">
        <v>184</v>
      </c>
      <c r="C4" s="150">
        <v>2</v>
      </c>
      <c r="D4" s="71"/>
    </row>
    <row r="5" spans="1:4" x14ac:dyDescent="0.3">
      <c r="A5" s="41" t="s">
        <v>188</v>
      </c>
      <c r="B5" s="43" t="s">
        <v>15</v>
      </c>
      <c r="C5" s="151"/>
      <c r="D5" s="1"/>
    </row>
    <row r="6" spans="1:4" x14ac:dyDescent="0.3">
      <c r="A6" s="42" t="s">
        <v>189</v>
      </c>
      <c r="B6" s="5" t="s">
        <v>206</v>
      </c>
      <c r="C6" s="151"/>
      <c r="D6" s="6"/>
    </row>
    <row r="7" spans="1:4" x14ac:dyDescent="0.3">
      <c r="A7" s="41" t="s">
        <v>190</v>
      </c>
      <c r="B7" s="43" t="s">
        <v>297</v>
      </c>
      <c r="C7" s="151"/>
      <c r="D7" s="1"/>
    </row>
    <row r="8" spans="1:4" x14ac:dyDescent="0.3">
      <c r="A8" s="5" t="s">
        <v>191</v>
      </c>
      <c r="B8" s="5" t="s">
        <v>394</v>
      </c>
      <c r="C8" s="151"/>
      <c r="D8" s="6"/>
    </row>
    <row r="9" spans="1:4" x14ac:dyDescent="0.3">
      <c r="A9" s="5" t="s">
        <v>192</v>
      </c>
      <c r="B9" s="5" t="s">
        <v>208</v>
      </c>
      <c r="C9" s="151"/>
      <c r="D9" s="6"/>
    </row>
    <row r="10" spans="1:4" x14ac:dyDescent="0.3">
      <c r="A10" s="5" t="s">
        <v>193</v>
      </c>
      <c r="B10" s="5" t="s">
        <v>209</v>
      </c>
      <c r="C10" s="151"/>
      <c r="D10" s="6"/>
    </row>
    <row r="11" spans="1:4" x14ac:dyDescent="0.3">
      <c r="A11" s="5" t="s">
        <v>194</v>
      </c>
      <c r="B11" s="5" t="s">
        <v>210</v>
      </c>
      <c r="C11" s="151"/>
      <c r="D11" s="6"/>
    </row>
    <row r="12" spans="1:4" ht="17.25" customHeight="1" x14ac:dyDescent="0.3">
      <c r="A12" s="5" t="s">
        <v>195</v>
      </c>
      <c r="B12" s="5" t="s">
        <v>395</v>
      </c>
      <c r="C12" s="151"/>
      <c r="D12" s="6"/>
    </row>
    <row r="13" spans="1:4" x14ac:dyDescent="0.3">
      <c r="A13" s="5" t="s">
        <v>196</v>
      </c>
      <c r="B13" s="5" t="s">
        <v>396</v>
      </c>
      <c r="C13" s="151"/>
      <c r="D13" s="6"/>
    </row>
    <row r="14" spans="1:4" x14ac:dyDescent="0.3">
      <c r="A14" s="5" t="s">
        <v>197</v>
      </c>
      <c r="B14" s="5" t="s">
        <v>239</v>
      </c>
      <c r="C14" s="151"/>
      <c r="D14" s="6"/>
    </row>
    <row r="15" spans="1:4" x14ac:dyDescent="0.3">
      <c r="A15" s="5" t="s">
        <v>198</v>
      </c>
      <c r="B15" s="5" t="s">
        <v>207</v>
      </c>
      <c r="C15" s="151"/>
      <c r="D15" s="6"/>
    </row>
    <row r="16" spans="1:4" x14ac:dyDescent="0.3">
      <c r="A16" s="5" t="s">
        <v>238</v>
      </c>
      <c r="B16" s="77" t="s">
        <v>398</v>
      </c>
      <c r="C16" s="151"/>
      <c r="D16" s="6"/>
    </row>
    <row r="17" spans="1:4" x14ac:dyDescent="0.3">
      <c r="A17" s="5" t="s">
        <v>397</v>
      </c>
      <c r="B17" s="5" t="s">
        <v>114</v>
      </c>
      <c r="C17" s="151"/>
      <c r="D17" s="6"/>
    </row>
    <row r="18" spans="1:4" x14ac:dyDescent="0.3">
      <c r="A18" s="41" t="s">
        <v>199</v>
      </c>
      <c r="B18" s="43" t="s">
        <v>298</v>
      </c>
      <c r="C18" s="151"/>
      <c r="D18" s="1"/>
    </row>
    <row r="19" spans="1:4" x14ac:dyDescent="0.3">
      <c r="A19" s="5" t="s">
        <v>200</v>
      </c>
      <c r="B19" s="5" t="s">
        <v>211</v>
      </c>
      <c r="C19" s="151"/>
      <c r="D19" s="6"/>
    </row>
    <row r="20" spans="1:4" x14ac:dyDescent="0.3">
      <c r="A20" s="5" t="s">
        <v>201</v>
      </c>
      <c r="B20" s="5" t="s">
        <v>212</v>
      </c>
      <c r="C20" s="151"/>
      <c r="D20" s="6"/>
    </row>
    <row r="21" spans="1:4" x14ac:dyDescent="0.3">
      <c r="A21" s="5" t="s">
        <v>202</v>
      </c>
      <c r="B21" s="5" t="s">
        <v>541</v>
      </c>
      <c r="C21" s="151"/>
      <c r="D21" s="5"/>
    </row>
    <row r="22" spans="1:4" x14ac:dyDescent="0.3">
      <c r="A22" s="5" t="s">
        <v>238</v>
      </c>
      <c r="B22" s="5" t="s">
        <v>114</v>
      </c>
      <c r="C22" s="152"/>
      <c r="D22" s="6"/>
    </row>
    <row r="23" spans="1:4" x14ac:dyDescent="0.3">
      <c r="A23" s="41" t="s">
        <v>203</v>
      </c>
      <c r="B23" s="43" t="s">
        <v>370</v>
      </c>
      <c r="C23" s="68"/>
      <c r="D23" s="1"/>
    </row>
    <row r="24" spans="1:4" x14ac:dyDescent="0.3">
      <c r="A24" s="80" t="s">
        <v>204</v>
      </c>
      <c r="B24" s="75" t="s">
        <v>126</v>
      </c>
      <c r="C24" s="4">
        <v>1</v>
      </c>
      <c r="D24" s="6"/>
    </row>
    <row r="25" spans="1:4" x14ac:dyDescent="0.3">
      <c r="A25" s="80" t="s">
        <v>205</v>
      </c>
      <c r="B25" s="75" t="s">
        <v>127</v>
      </c>
      <c r="C25" s="4">
        <v>1</v>
      </c>
      <c r="D25" s="6"/>
    </row>
    <row r="27" spans="1:4" ht="28.2" x14ac:dyDescent="0.3">
      <c r="A27" s="145" t="s">
        <v>88</v>
      </c>
      <c r="B27" s="146"/>
      <c r="C27" s="147"/>
      <c r="D27" s="72" t="s">
        <v>89</v>
      </c>
    </row>
    <row r="28" spans="1:4" x14ac:dyDescent="0.3">
      <c r="A28" s="47" t="s">
        <v>90</v>
      </c>
      <c r="B28" s="56" t="s">
        <v>102</v>
      </c>
      <c r="C28" s="57"/>
      <c r="D28" s="46"/>
    </row>
    <row r="29" spans="1:4" x14ac:dyDescent="0.3">
      <c r="A29" s="47" t="s">
        <v>91</v>
      </c>
      <c r="B29" s="67" t="s">
        <v>101</v>
      </c>
      <c r="C29" s="57"/>
      <c r="D29" s="58"/>
    </row>
    <row r="30" spans="1:4" x14ac:dyDescent="0.3">
      <c r="A30" s="47"/>
      <c r="B30" s="66"/>
      <c r="C30" s="57"/>
      <c r="D30" s="65"/>
    </row>
    <row r="31" spans="1:4" x14ac:dyDescent="0.3">
      <c r="A31" s="59" t="s">
        <v>92</v>
      </c>
      <c r="B31" s="59" t="s">
        <v>93</v>
      </c>
      <c r="C31" s="60" t="s">
        <v>94</v>
      </c>
      <c r="D31" s="48"/>
    </row>
    <row r="32" spans="1:4" x14ac:dyDescent="0.3">
      <c r="A32" s="61" t="s">
        <v>95</v>
      </c>
      <c r="B32" s="62" t="s">
        <v>100</v>
      </c>
      <c r="C32" s="61">
        <v>90</v>
      </c>
      <c r="D32" s="86"/>
    </row>
    <row r="33" spans="1:4" x14ac:dyDescent="0.3">
      <c r="A33" s="61" t="s">
        <v>90</v>
      </c>
      <c r="B33" s="62" t="s">
        <v>559</v>
      </c>
      <c r="C33" s="61">
        <v>5</v>
      </c>
      <c r="D33" s="29"/>
    </row>
    <row r="34" spans="1:4" x14ac:dyDescent="0.3">
      <c r="A34" s="61" t="s">
        <v>91</v>
      </c>
      <c r="B34" s="15" t="s">
        <v>560</v>
      </c>
      <c r="C34" s="61">
        <v>5</v>
      </c>
      <c r="D34" s="29"/>
    </row>
    <row r="35" spans="1:4" x14ac:dyDescent="0.3">
      <c r="A35" s="61" t="s">
        <v>96</v>
      </c>
      <c r="B35" s="63" t="s">
        <v>281</v>
      </c>
      <c r="C35" s="61">
        <v>100</v>
      </c>
      <c r="D35" s="50"/>
    </row>
    <row r="36" spans="1:4" x14ac:dyDescent="0.3">
      <c r="A36" s="51"/>
      <c r="B36" s="52"/>
      <c r="C36" s="51"/>
      <c r="D36" s="50"/>
    </row>
    <row r="37" spans="1:4" x14ac:dyDescent="0.3">
      <c r="A37" s="53"/>
      <c r="B37" s="16"/>
      <c r="C37" s="54"/>
      <c r="D37" s="50"/>
    </row>
    <row r="38" spans="1:4" x14ac:dyDescent="0.3">
      <c r="A38" s="148" t="s">
        <v>110</v>
      </c>
      <c r="B38" s="148"/>
      <c r="C38" s="148"/>
      <c r="D38" s="50"/>
    </row>
    <row r="39" spans="1:4" x14ac:dyDescent="0.3">
      <c r="A39" s="149"/>
      <c r="B39" s="149"/>
      <c r="C39" s="149"/>
      <c r="D39" s="50"/>
    </row>
    <row r="40" spans="1:4" x14ac:dyDescent="0.3">
      <c r="A40" s="149"/>
      <c r="B40" s="149"/>
      <c r="C40" s="149"/>
      <c r="D40" s="50"/>
    </row>
    <row r="41" spans="1:4" x14ac:dyDescent="0.3">
      <c r="A41" s="149"/>
      <c r="B41" s="149"/>
      <c r="C41" s="149"/>
      <c r="D41" s="50"/>
    </row>
    <row r="42" spans="1:4" x14ac:dyDescent="0.3">
      <c r="A42" s="149"/>
      <c r="B42" s="149"/>
      <c r="C42" s="149"/>
      <c r="D42" s="50"/>
    </row>
    <row r="43" spans="1:4" x14ac:dyDescent="0.3">
      <c r="A43" s="149"/>
      <c r="B43" s="149"/>
      <c r="C43" s="149"/>
      <c r="D43" s="50"/>
    </row>
    <row r="44" spans="1:4" x14ac:dyDescent="0.3">
      <c r="A44" s="149"/>
      <c r="B44" s="149"/>
      <c r="C44" s="149"/>
      <c r="D44" s="50"/>
    </row>
    <row r="45" spans="1:4" x14ac:dyDescent="0.3">
      <c r="A45" s="149"/>
      <c r="B45" s="149"/>
      <c r="C45" s="149"/>
      <c r="D45" s="50"/>
    </row>
    <row r="46" spans="1:4" x14ac:dyDescent="0.3">
      <c r="A46" s="149"/>
      <c r="B46" s="149"/>
      <c r="C46" s="149"/>
      <c r="D46" s="50"/>
    </row>
    <row r="47" spans="1:4" x14ac:dyDescent="0.3">
      <c r="A47" s="149"/>
      <c r="B47" s="149"/>
      <c r="C47" s="149"/>
      <c r="D47" s="50"/>
    </row>
    <row r="48" spans="1:4" x14ac:dyDescent="0.3">
      <c r="A48" s="149"/>
      <c r="B48" s="149"/>
      <c r="C48" s="149"/>
      <c r="D48" s="50"/>
    </row>
    <row r="49" spans="1:4" x14ac:dyDescent="0.3">
      <c r="A49" s="149"/>
      <c r="B49" s="149"/>
      <c r="C49" s="149"/>
      <c r="D49" s="50"/>
    </row>
    <row r="50" spans="1:4" x14ac:dyDescent="0.3">
      <c r="A50" s="149"/>
      <c r="B50" s="149"/>
      <c r="C50" s="149"/>
      <c r="D50" s="50"/>
    </row>
    <row r="51" spans="1:4" x14ac:dyDescent="0.3">
      <c r="A51" s="149"/>
      <c r="B51" s="149"/>
      <c r="C51" s="149"/>
      <c r="D51" s="50"/>
    </row>
    <row r="52" spans="1:4" x14ac:dyDescent="0.3">
      <c r="A52" s="149"/>
      <c r="B52" s="149"/>
      <c r="C52" s="149"/>
      <c r="D52" s="50"/>
    </row>
    <row r="53" spans="1:4" x14ac:dyDescent="0.3">
      <c r="A53" s="149"/>
      <c r="B53" s="149"/>
      <c r="C53" s="149"/>
      <c r="D53" s="50"/>
    </row>
    <row r="54" spans="1:4" x14ac:dyDescent="0.3">
      <c r="A54" s="149"/>
      <c r="B54" s="149"/>
      <c r="C54" s="149"/>
      <c r="D54" s="50"/>
    </row>
    <row r="55" spans="1:4" x14ac:dyDescent="0.3">
      <c r="A55" s="64"/>
      <c r="B55" s="64"/>
      <c r="C55" s="64"/>
      <c r="D55" s="50"/>
    </row>
  </sheetData>
  <mergeCells count="5">
    <mergeCell ref="A1:C1"/>
    <mergeCell ref="D1:D2"/>
    <mergeCell ref="A27:C27"/>
    <mergeCell ref="A38:C54"/>
    <mergeCell ref="C4:C22"/>
  </mergeCells>
  <phoneticPr fontId="27"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8FA809-A456-44BE-BF05-7128AD01C843}">
  <dimension ref="A1:D69"/>
  <sheetViews>
    <sheetView zoomScale="110" zoomScaleNormal="110" workbookViewId="0">
      <selection activeCell="B47" sqref="B47:B48"/>
    </sheetView>
  </sheetViews>
  <sheetFormatPr defaultRowHeight="14.4" x14ac:dyDescent="0.3"/>
  <cols>
    <col min="1" max="1" width="10.109375" bestFit="1" customWidth="1"/>
    <col min="2" max="2" width="117.6640625" bestFit="1" customWidth="1"/>
    <col min="3" max="3" width="13.109375" style="13" bestFit="1" customWidth="1"/>
    <col min="4" max="4" width="102.44140625" bestFit="1" customWidth="1"/>
  </cols>
  <sheetData>
    <row r="1" spans="1:4" x14ac:dyDescent="0.3">
      <c r="A1" s="143" t="s">
        <v>187</v>
      </c>
      <c r="B1" s="143"/>
      <c r="C1" s="143"/>
      <c r="D1" s="144" t="s">
        <v>3</v>
      </c>
    </row>
    <row r="2" spans="1:4" x14ac:dyDescent="0.3">
      <c r="A2" s="1" t="s">
        <v>13</v>
      </c>
      <c r="B2" s="1" t="s">
        <v>14</v>
      </c>
      <c r="C2" s="68" t="s">
        <v>326</v>
      </c>
      <c r="D2" s="144"/>
    </row>
    <row r="3" spans="1:4" x14ac:dyDescent="0.3">
      <c r="A3" s="69" t="s">
        <v>2</v>
      </c>
      <c r="B3" s="69" t="s">
        <v>2</v>
      </c>
      <c r="C3" s="70" t="s">
        <v>2</v>
      </c>
      <c r="D3" s="69" t="s">
        <v>4</v>
      </c>
    </row>
    <row r="4" spans="1:4" x14ac:dyDescent="0.3">
      <c r="A4" s="42">
        <v>6</v>
      </c>
      <c r="B4" s="5" t="s">
        <v>186</v>
      </c>
      <c r="C4" s="4"/>
      <c r="D4" s="71"/>
    </row>
    <row r="5" spans="1:4" x14ac:dyDescent="0.3">
      <c r="A5" s="41" t="s">
        <v>213</v>
      </c>
      <c r="B5" s="43" t="s">
        <v>15</v>
      </c>
      <c r="C5" s="68"/>
      <c r="D5" s="1"/>
    </row>
    <row r="6" spans="1:4" ht="28.8" x14ac:dyDescent="0.3">
      <c r="A6" s="42" t="s">
        <v>214</v>
      </c>
      <c r="B6" s="88" t="s">
        <v>469</v>
      </c>
      <c r="C6" s="4"/>
      <c r="D6" s="6"/>
    </row>
    <row r="7" spans="1:4" x14ac:dyDescent="0.3">
      <c r="A7" s="41" t="s">
        <v>215</v>
      </c>
      <c r="B7" s="43" t="s">
        <v>16</v>
      </c>
      <c r="C7" s="68"/>
      <c r="D7" s="1"/>
    </row>
    <row r="8" spans="1:4" x14ac:dyDescent="0.3">
      <c r="A8" s="42" t="s">
        <v>216</v>
      </c>
      <c r="B8" s="5" t="s">
        <v>131</v>
      </c>
      <c r="C8" s="158">
        <v>1</v>
      </c>
      <c r="D8" s="6"/>
    </row>
    <row r="9" spans="1:4" x14ac:dyDescent="0.3">
      <c r="A9" s="42" t="s">
        <v>217</v>
      </c>
      <c r="B9" s="6" t="s">
        <v>470</v>
      </c>
      <c r="C9" s="158"/>
      <c r="D9" s="6"/>
    </row>
    <row r="10" spans="1:4" x14ac:dyDescent="0.3">
      <c r="A10" s="42" t="s">
        <v>218</v>
      </c>
      <c r="B10" s="6" t="s">
        <v>481</v>
      </c>
      <c r="C10" s="158"/>
      <c r="D10" s="6"/>
    </row>
    <row r="11" spans="1:4" x14ac:dyDescent="0.3">
      <c r="A11" s="42" t="s">
        <v>219</v>
      </c>
      <c r="B11" s="6" t="s">
        <v>471</v>
      </c>
      <c r="C11" s="158"/>
      <c r="D11" s="6"/>
    </row>
    <row r="12" spans="1:4" x14ac:dyDescent="0.3">
      <c r="A12" s="42" t="s">
        <v>220</v>
      </c>
      <c r="B12" s="6" t="s">
        <v>472</v>
      </c>
      <c r="C12" s="158"/>
      <c r="D12" s="6"/>
    </row>
    <row r="13" spans="1:4" x14ac:dyDescent="0.3">
      <c r="A13" s="42" t="s">
        <v>221</v>
      </c>
      <c r="B13" s="5" t="s">
        <v>486</v>
      </c>
      <c r="C13" s="158"/>
      <c r="D13" s="6"/>
    </row>
    <row r="14" spans="1:4" x14ac:dyDescent="0.3">
      <c r="A14" s="42" t="s">
        <v>222</v>
      </c>
      <c r="B14" s="5" t="s">
        <v>466</v>
      </c>
      <c r="C14" s="158"/>
      <c r="D14" s="6"/>
    </row>
    <row r="15" spans="1:4" x14ac:dyDescent="0.3">
      <c r="A15" s="42" t="s">
        <v>223</v>
      </c>
      <c r="B15" s="5" t="s">
        <v>467</v>
      </c>
      <c r="C15" s="158"/>
      <c r="D15" s="6"/>
    </row>
    <row r="16" spans="1:4" x14ac:dyDescent="0.3">
      <c r="A16" s="42" t="s">
        <v>224</v>
      </c>
      <c r="B16" s="6" t="s">
        <v>468</v>
      </c>
      <c r="C16" s="158"/>
      <c r="D16" s="6"/>
    </row>
    <row r="17" spans="1:4" x14ac:dyDescent="0.3">
      <c r="A17" s="42" t="s">
        <v>225</v>
      </c>
      <c r="B17" s="6" t="s">
        <v>473</v>
      </c>
      <c r="C17" s="158"/>
      <c r="D17" s="6"/>
    </row>
    <row r="18" spans="1:4" x14ac:dyDescent="0.3">
      <c r="A18" s="42" t="s">
        <v>226</v>
      </c>
      <c r="B18" s="6" t="s">
        <v>474</v>
      </c>
      <c r="C18" s="158"/>
      <c r="D18" s="6"/>
    </row>
    <row r="19" spans="1:4" x14ac:dyDescent="0.3">
      <c r="A19" s="42" t="s">
        <v>227</v>
      </c>
      <c r="B19" s="6" t="s">
        <v>475</v>
      </c>
      <c r="C19" s="158"/>
      <c r="D19" s="6"/>
    </row>
    <row r="20" spans="1:4" x14ac:dyDescent="0.3">
      <c r="A20" s="42" t="s">
        <v>228</v>
      </c>
      <c r="B20" s="6" t="s">
        <v>476</v>
      </c>
      <c r="C20" s="158"/>
      <c r="D20" s="6"/>
    </row>
    <row r="21" spans="1:4" x14ac:dyDescent="0.3">
      <c r="A21" s="42" t="s">
        <v>229</v>
      </c>
      <c r="B21" s="6" t="s">
        <v>477</v>
      </c>
      <c r="C21" s="158"/>
      <c r="D21" s="6"/>
    </row>
    <row r="22" spans="1:4" x14ac:dyDescent="0.3">
      <c r="A22" s="42" t="s">
        <v>230</v>
      </c>
      <c r="B22" s="6" t="s">
        <v>478</v>
      </c>
      <c r="C22" s="158"/>
      <c r="D22" s="6"/>
    </row>
    <row r="23" spans="1:4" x14ac:dyDescent="0.3">
      <c r="A23" s="42" t="s">
        <v>231</v>
      </c>
      <c r="B23" s="6" t="s">
        <v>479</v>
      </c>
      <c r="C23" s="158"/>
      <c r="D23" s="6"/>
    </row>
    <row r="24" spans="1:4" x14ac:dyDescent="0.3">
      <c r="A24" s="42" t="s">
        <v>232</v>
      </c>
      <c r="B24" s="6" t="s">
        <v>480</v>
      </c>
      <c r="C24" s="158"/>
      <c r="D24" s="6"/>
    </row>
    <row r="25" spans="1:4" x14ac:dyDescent="0.3">
      <c r="A25" s="42" t="s">
        <v>233</v>
      </c>
      <c r="B25" s="5" t="s">
        <v>484</v>
      </c>
      <c r="C25" s="158"/>
      <c r="D25" s="6"/>
    </row>
    <row r="26" spans="1:4" ht="28.2" x14ac:dyDescent="0.3">
      <c r="A26" s="42" t="s">
        <v>234</v>
      </c>
      <c r="B26" s="94" t="s">
        <v>489</v>
      </c>
      <c r="C26" s="158"/>
      <c r="D26" s="6"/>
    </row>
    <row r="27" spans="1:4" x14ac:dyDescent="0.3">
      <c r="A27" s="42" t="s">
        <v>490</v>
      </c>
      <c r="B27" s="5" t="s">
        <v>485</v>
      </c>
      <c r="C27" s="158"/>
      <c r="D27" s="6"/>
    </row>
    <row r="28" spans="1:4" ht="28.2" x14ac:dyDescent="0.3">
      <c r="A28" s="42" t="s">
        <v>491</v>
      </c>
      <c r="B28" s="5" t="s">
        <v>482</v>
      </c>
      <c r="C28" s="158"/>
      <c r="D28" s="6"/>
    </row>
    <row r="29" spans="1:4" ht="28.2" x14ac:dyDescent="0.3">
      <c r="A29" s="42" t="s">
        <v>492</v>
      </c>
      <c r="B29" s="5" t="s">
        <v>483</v>
      </c>
      <c r="C29" s="158"/>
      <c r="D29" s="6"/>
    </row>
    <row r="30" spans="1:4" x14ac:dyDescent="0.3">
      <c r="A30" s="42" t="s">
        <v>235</v>
      </c>
      <c r="B30" s="5" t="s">
        <v>132</v>
      </c>
      <c r="C30" s="158"/>
      <c r="D30" s="6"/>
    </row>
    <row r="31" spans="1:4" x14ac:dyDescent="0.3">
      <c r="A31" s="42" t="s">
        <v>236</v>
      </c>
      <c r="B31" s="5" t="s">
        <v>133</v>
      </c>
      <c r="C31" s="158"/>
      <c r="D31" s="6"/>
    </row>
    <row r="32" spans="1:4" x14ac:dyDescent="0.3">
      <c r="A32" s="42" t="s">
        <v>237</v>
      </c>
      <c r="B32" s="5" t="s">
        <v>134</v>
      </c>
      <c r="C32" s="158"/>
      <c r="D32" s="6"/>
    </row>
    <row r="33" spans="1:4" x14ac:dyDescent="0.3">
      <c r="A33" s="41" t="s">
        <v>241</v>
      </c>
      <c r="B33" s="43" t="s">
        <v>487</v>
      </c>
      <c r="C33" s="68"/>
      <c r="D33" s="1"/>
    </row>
    <row r="34" spans="1:4" x14ac:dyDescent="0.3">
      <c r="A34" s="80" t="s">
        <v>242</v>
      </c>
      <c r="B34" s="95" t="s">
        <v>493</v>
      </c>
      <c r="C34" s="4">
        <v>1</v>
      </c>
      <c r="D34" s="6"/>
    </row>
    <row r="35" spans="1:4" x14ac:dyDescent="0.3">
      <c r="A35" s="80" t="s">
        <v>243</v>
      </c>
      <c r="B35" s="95" t="s">
        <v>463</v>
      </c>
      <c r="C35" s="4">
        <v>1</v>
      </c>
      <c r="D35" s="6"/>
    </row>
    <row r="36" spans="1:4" x14ac:dyDescent="0.3">
      <c r="A36" s="80" t="s">
        <v>244</v>
      </c>
      <c r="B36" s="95" t="s">
        <v>464</v>
      </c>
      <c r="C36" s="4">
        <v>1</v>
      </c>
      <c r="D36" s="6"/>
    </row>
    <row r="37" spans="1:4" x14ac:dyDescent="0.3">
      <c r="A37" s="80" t="s">
        <v>245</v>
      </c>
      <c r="B37" s="95" t="s">
        <v>240</v>
      </c>
      <c r="C37" s="4">
        <v>10</v>
      </c>
      <c r="D37" s="6"/>
    </row>
    <row r="38" spans="1:4" x14ac:dyDescent="0.3">
      <c r="A38" s="80" t="s">
        <v>246</v>
      </c>
      <c r="B38" s="96" t="s">
        <v>494</v>
      </c>
      <c r="C38" s="4">
        <v>1</v>
      </c>
      <c r="D38" s="6"/>
    </row>
    <row r="39" spans="1:4" x14ac:dyDescent="0.3">
      <c r="A39" s="80" t="s">
        <v>488</v>
      </c>
      <c r="B39" s="96" t="s">
        <v>465</v>
      </c>
      <c r="C39" s="4">
        <v>1</v>
      </c>
      <c r="D39" s="6"/>
    </row>
    <row r="41" spans="1:4" ht="28.2" x14ac:dyDescent="0.3">
      <c r="A41" s="145" t="s">
        <v>88</v>
      </c>
      <c r="B41" s="146"/>
      <c r="C41" s="147"/>
      <c r="D41" s="72" t="s">
        <v>89</v>
      </c>
    </row>
    <row r="42" spans="1:4" x14ac:dyDescent="0.3">
      <c r="A42" s="47" t="s">
        <v>90</v>
      </c>
      <c r="B42" s="56" t="s">
        <v>102</v>
      </c>
      <c r="C42" s="57"/>
      <c r="D42" s="46"/>
    </row>
    <row r="43" spans="1:4" x14ac:dyDescent="0.3">
      <c r="A43" s="47" t="s">
        <v>91</v>
      </c>
      <c r="B43" s="67" t="s">
        <v>101</v>
      </c>
      <c r="C43" s="57"/>
      <c r="D43" s="58"/>
    </row>
    <row r="44" spans="1:4" x14ac:dyDescent="0.3">
      <c r="A44" s="47"/>
      <c r="B44" s="66"/>
      <c r="C44" s="57"/>
      <c r="D44" s="65"/>
    </row>
    <row r="45" spans="1:4" x14ac:dyDescent="0.3">
      <c r="A45" s="59" t="s">
        <v>92</v>
      </c>
      <c r="B45" s="59" t="s">
        <v>93</v>
      </c>
      <c r="C45" s="60" t="s">
        <v>94</v>
      </c>
      <c r="D45" s="48"/>
    </row>
    <row r="46" spans="1:4" x14ac:dyDescent="0.3">
      <c r="A46" s="61" t="s">
        <v>95</v>
      </c>
      <c r="B46" s="62" t="s">
        <v>100</v>
      </c>
      <c r="C46" s="61">
        <v>90</v>
      </c>
      <c r="D46" s="49"/>
    </row>
    <row r="47" spans="1:4" x14ac:dyDescent="0.3">
      <c r="A47" s="61" t="s">
        <v>90</v>
      </c>
      <c r="B47" s="62" t="s">
        <v>559</v>
      </c>
      <c r="C47" s="61">
        <v>5</v>
      </c>
      <c r="D47" s="29"/>
    </row>
    <row r="48" spans="1:4" x14ac:dyDescent="0.3">
      <c r="A48" s="61" t="s">
        <v>91</v>
      </c>
      <c r="B48" s="15" t="s">
        <v>560</v>
      </c>
      <c r="C48" s="61">
        <v>5</v>
      </c>
      <c r="D48" s="29"/>
    </row>
    <row r="49" spans="1:4" x14ac:dyDescent="0.3">
      <c r="A49" s="61" t="s">
        <v>96</v>
      </c>
      <c r="B49" s="63" t="s">
        <v>281</v>
      </c>
      <c r="C49" s="61">
        <v>100</v>
      </c>
      <c r="D49" s="50"/>
    </row>
    <row r="50" spans="1:4" x14ac:dyDescent="0.3">
      <c r="A50" s="51"/>
      <c r="B50" s="52"/>
      <c r="C50" s="51"/>
      <c r="D50" s="50"/>
    </row>
    <row r="51" spans="1:4" x14ac:dyDescent="0.3">
      <c r="A51" s="53"/>
      <c r="B51" s="16"/>
      <c r="C51" s="54"/>
      <c r="D51" s="50"/>
    </row>
    <row r="52" spans="1:4" x14ac:dyDescent="0.3">
      <c r="A52" s="148" t="s">
        <v>110</v>
      </c>
      <c r="B52" s="148"/>
      <c r="C52" s="148"/>
      <c r="D52" s="50"/>
    </row>
    <row r="53" spans="1:4" x14ac:dyDescent="0.3">
      <c r="A53" s="149"/>
      <c r="B53" s="149"/>
      <c r="C53" s="149"/>
      <c r="D53" s="50"/>
    </row>
    <row r="54" spans="1:4" x14ac:dyDescent="0.3">
      <c r="A54" s="149"/>
      <c r="B54" s="149"/>
      <c r="C54" s="149"/>
      <c r="D54" s="50"/>
    </row>
    <row r="55" spans="1:4" x14ac:dyDescent="0.3">
      <c r="A55" s="149"/>
      <c r="B55" s="149"/>
      <c r="C55" s="149"/>
      <c r="D55" s="50"/>
    </row>
    <row r="56" spans="1:4" x14ac:dyDescent="0.3">
      <c r="A56" s="149"/>
      <c r="B56" s="149"/>
      <c r="C56" s="149"/>
      <c r="D56" s="50"/>
    </row>
    <row r="57" spans="1:4" x14ac:dyDescent="0.3">
      <c r="A57" s="149"/>
      <c r="B57" s="149"/>
      <c r="C57" s="149"/>
      <c r="D57" s="50"/>
    </row>
    <row r="58" spans="1:4" x14ac:dyDescent="0.3">
      <c r="A58" s="149"/>
      <c r="B58" s="149"/>
      <c r="C58" s="149"/>
      <c r="D58" s="50"/>
    </row>
    <row r="59" spans="1:4" x14ac:dyDescent="0.3">
      <c r="A59" s="149"/>
      <c r="B59" s="149"/>
      <c r="C59" s="149"/>
      <c r="D59" s="50"/>
    </row>
    <row r="60" spans="1:4" x14ac:dyDescent="0.3">
      <c r="A60" s="149"/>
      <c r="B60" s="149"/>
      <c r="C60" s="149"/>
      <c r="D60" s="50"/>
    </row>
    <row r="61" spans="1:4" x14ac:dyDescent="0.3">
      <c r="A61" s="149"/>
      <c r="B61" s="149"/>
      <c r="C61" s="149"/>
      <c r="D61" s="50"/>
    </row>
    <row r="62" spans="1:4" x14ac:dyDescent="0.3">
      <c r="A62" s="149"/>
      <c r="B62" s="149"/>
      <c r="C62" s="149"/>
      <c r="D62" s="50"/>
    </row>
    <row r="63" spans="1:4" x14ac:dyDescent="0.3">
      <c r="A63" s="149"/>
      <c r="B63" s="149"/>
      <c r="C63" s="149"/>
      <c r="D63" s="50"/>
    </row>
    <row r="64" spans="1:4" x14ac:dyDescent="0.3">
      <c r="A64" s="149"/>
      <c r="B64" s="149"/>
      <c r="C64" s="149"/>
      <c r="D64" s="50"/>
    </row>
    <row r="65" spans="1:4" x14ac:dyDescent="0.3">
      <c r="A65" s="149"/>
      <c r="B65" s="149"/>
      <c r="C65" s="149"/>
      <c r="D65" s="50"/>
    </row>
    <row r="66" spans="1:4" x14ac:dyDescent="0.3">
      <c r="A66" s="149"/>
      <c r="B66" s="149"/>
      <c r="C66" s="149"/>
      <c r="D66" s="50"/>
    </row>
    <row r="67" spans="1:4" x14ac:dyDescent="0.3">
      <c r="A67" s="149"/>
      <c r="B67" s="149"/>
      <c r="C67" s="149"/>
      <c r="D67" s="50"/>
    </row>
    <row r="68" spans="1:4" x14ac:dyDescent="0.3">
      <c r="A68" s="149"/>
      <c r="B68" s="149"/>
      <c r="C68" s="149"/>
      <c r="D68" s="50"/>
    </row>
    <row r="69" spans="1:4" x14ac:dyDescent="0.3">
      <c r="A69" s="64"/>
      <c r="B69" s="64"/>
      <c r="C69" s="64"/>
      <c r="D69" s="50"/>
    </row>
  </sheetData>
  <mergeCells count="5">
    <mergeCell ref="A1:C1"/>
    <mergeCell ref="D1:D2"/>
    <mergeCell ref="C8:C32"/>
    <mergeCell ref="A41:C41"/>
    <mergeCell ref="A52:C68"/>
  </mergeCells>
  <phoneticPr fontId="27"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9C709C-741D-4216-ACC8-5B0A38780F04}">
  <dimension ref="A1:D55"/>
  <sheetViews>
    <sheetView workbookViewId="0">
      <selection activeCell="B33" sqref="B33:B34"/>
    </sheetView>
  </sheetViews>
  <sheetFormatPr defaultRowHeight="14.4" x14ac:dyDescent="0.3"/>
  <cols>
    <col min="1" max="1" width="8.5546875" customWidth="1"/>
    <col min="2" max="2" width="117.6640625" bestFit="1" customWidth="1"/>
    <col min="3" max="3" width="13.109375" style="13" bestFit="1" customWidth="1"/>
    <col min="4" max="4" width="102.44140625" bestFit="1" customWidth="1"/>
  </cols>
  <sheetData>
    <row r="1" spans="1:4" x14ac:dyDescent="0.3">
      <c r="A1" s="143" t="s">
        <v>399</v>
      </c>
      <c r="B1" s="143"/>
      <c r="C1" s="143"/>
      <c r="D1" s="144" t="s">
        <v>3</v>
      </c>
    </row>
    <row r="2" spans="1:4" x14ac:dyDescent="0.3">
      <c r="A2" s="1" t="s">
        <v>13</v>
      </c>
      <c r="B2" s="1" t="s">
        <v>14</v>
      </c>
      <c r="C2" s="68" t="s">
        <v>326</v>
      </c>
      <c r="D2" s="144"/>
    </row>
    <row r="3" spans="1:4" x14ac:dyDescent="0.3">
      <c r="A3" s="69" t="s">
        <v>2</v>
      </c>
      <c r="B3" s="69" t="s">
        <v>2</v>
      </c>
      <c r="C3" s="70" t="s">
        <v>2</v>
      </c>
      <c r="D3" s="69" t="s">
        <v>4</v>
      </c>
    </row>
    <row r="4" spans="1:4" x14ac:dyDescent="0.3">
      <c r="A4" s="42" t="s">
        <v>318</v>
      </c>
      <c r="B4" s="5" t="s">
        <v>307</v>
      </c>
      <c r="C4" s="159">
        <v>1</v>
      </c>
      <c r="D4" s="71"/>
    </row>
    <row r="5" spans="1:4" x14ac:dyDescent="0.3">
      <c r="A5" s="41" t="s">
        <v>248</v>
      </c>
      <c r="B5" s="43" t="s">
        <v>15</v>
      </c>
      <c r="C5" s="160"/>
      <c r="D5" s="1"/>
    </row>
    <row r="6" spans="1:4" x14ac:dyDescent="0.3">
      <c r="A6" s="42" t="s">
        <v>249</v>
      </c>
      <c r="B6" s="5" t="s">
        <v>300</v>
      </c>
      <c r="C6" s="160"/>
      <c r="D6" s="6"/>
    </row>
    <row r="7" spans="1:4" x14ac:dyDescent="0.3">
      <c r="A7" s="41" t="s">
        <v>250</v>
      </c>
      <c r="B7" s="43" t="s">
        <v>16</v>
      </c>
      <c r="C7" s="160"/>
      <c r="D7" s="1"/>
    </row>
    <row r="8" spans="1:4" x14ac:dyDescent="0.3">
      <c r="A8" s="81" t="s">
        <v>251</v>
      </c>
      <c r="B8" s="5" t="s">
        <v>400</v>
      </c>
      <c r="C8" s="160"/>
      <c r="D8" s="6"/>
    </row>
    <row r="9" spans="1:4" x14ac:dyDescent="0.3">
      <c r="A9" s="81" t="s">
        <v>252</v>
      </c>
      <c r="B9" s="5" t="s">
        <v>301</v>
      </c>
      <c r="C9" s="160"/>
      <c r="D9" s="6"/>
    </row>
    <row r="10" spans="1:4" x14ac:dyDescent="0.3">
      <c r="A10" s="81" t="s">
        <v>253</v>
      </c>
      <c r="B10" s="5" t="s">
        <v>309</v>
      </c>
      <c r="C10" s="160"/>
      <c r="D10" s="6"/>
    </row>
    <row r="11" spans="1:4" x14ac:dyDescent="0.3">
      <c r="A11" s="81" t="s">
        <v>254</v>
      </c>
      <c r="B11" s="5" t="s">
        <v>308</v>
      </c>
      <c r="C11" s="160"/>
      <c r="D11" s="6"/>
    </row>
    <row r="12" spans="1:4" x14ac:dyDescent="0.3">
      <c r="A12" s="81" t="s">
        <v>255</v>
      </c>
      <c r="B12" s="5" t="s">
        <v>302</v>
      </c>
      <c r="C12" s="160"/>
      <c r="D12" s="6"/>
    </row>
    <row r="13" spans="1:4" x14ac:dyDescent="0.3">
      <c r="A13" s="81" t="s">
        <v>256</v>
      </c>
      <c r="B13" s="5" t="s">
        <v>303</v>
      </c>
      <c r="C13" s="160"/>
      <c r="D13" s="6"/>
    </row>
    <row r="14" spans="1:4" x14ac:dyDescent="0.3">
      <c r="A14" s="81" t="s">
        <v>257</v>
      </c>
      <c r="B14" s="5" t="s">
        <v>310</v>
      </c>
      <c r="C14" s="160"/>
      <c r="D14" s="6"/>
    </row>
    <row r="15" spans="1:4" x14ac:dyDescent="0.3">
      <c r="A15" s="81" t="s">
        <v>258</v>
      </c>
      <c r="B15" s="5" t="s">
        <v>311</v>
      </c>
      <c r="C15" s="160"/>
      <c r="D15" s="6"/>
    </row>
    <row r="16" spans="1:4" x14ac:dyDescent="0.3">
      <c r="A16" s="81" t="s">
        <v>259</v>
      </c>
      <c r="B16" s="5" t="s">
        <v>304</v>
      </c>
      <c r="C16" s="160"/>
      <c r="D16" s="6"/>
    </row>
    <row r="17" spans="1:4" x14ac:dyDescent="0.3">
      <c r="A17" s="81" t="s">
        <v>260</v>
      </c>
      <c r="B17" s="5" t="s">
        <v>306</v>
      </c>
      <c r="C17" s="160"/>
      <c r="D17" s="6"/>
    </row>
    <row r="18" spans="1:4" x14ac:dyDescent="0.3">
      <c r="A18" s="81" t="s">
        <v>401</v>
      </c>
      <c r="B18" s="5" t="s">
        <v>299</v>
      </c>
      <c r="C18" s="160"/>
      <c r="D18" s="6"/>
    </row>
    <row r="19" spans="1:4" x14ac:dyDescent="0.3">
      <c r="A19" s="81" t="s">
        <v>402</v>
      </c>
      <c r="B19" s="5" t="s">
        <v>305</v>
      </c>
      <c r="C19" s="160"/>
      <c r="D19" s="6"/>
    </row>
    <row r="20" spans="1:4" x14ac:dyDescent="0.3">
      <c r="A20" s="81" t="s">
        <v>403</v>
      </c>
      <c r="B20" s="5" t="s">
        <v>114</v>
      </c>
      <c r="C20" s="161"/>
      <c r="D20" s="6"/>
    </row>
    <row r="21" spans="1:4" x14ac:dyDescent="0.3">
      <c r="A21" s="41" t="s">
        <v>404</v>
      </c>
      <c r="B21" s="43" t="s">
        <v>370</v>
      </c>
      <c r="C21" s="68"/>
      <c r="D21" s="1"/>
    </row>
    <row r="22" spans="1:4" x14ac:dyDescent="0.3">
      <c r="A22" s="83" t="s">
        <v>405</v>
      </c>
      <c r="B22" s="77" t="s">
        <v>126</v>
      </c>
      <c r="C22" s="4">
        <v>1</v>
      </c>
      <c r="D22" s="6"/>
    </row>
    <row r="23" spans="1:4" x14ac:dyDescent="0.3">
      <c r="A23" s="83" t="s">
        <v>407</v>
      </c>
      <c r="B23" s="77" t="s">
        <v>127</v>
      </c>
      <c r="C23" s="4">
        <v>1</v>
      </c>
      <c r="D23" s="6"/>
    </row>
    <row r="24" spans="1:4" x14ac:dyDescent="0.3">
      <c r="A24" s="83" t="s">
        <v>406</v>
      </c>
      <c r="B24" s="77" t="s">
        <v>409</v>
      </c>
      <c r="C24" s="4">
        <v>3</v>
      </c>
      <c r="D24" s="6"/>
    </row>
    <row r="25" spans="1:4" x14ac:dyDescent="0.3">
      <c r="A25" s="83" t="s">
        <v>408</v>
      </c>
      <c r="B25" s="77" t="s">
        <v>410</v>
      </c>
      <c r="C25" s="4">
        <v>1</v>
      </c>
      <c r="D25" s="6"/>
    </row>
    <row r="27" spans="1:4" ht="28.2" x14ac:dyDescent="0.3">
      <c r="A27" s="145" t="s">
        <v>88</v>
      </c>
      <c r="B27" s="146"/>
      <c r="C27" s="147"/>
      <c r="D27" s="72" t="s">
        <v>89</v>
      </c>
    </row>
    <row r="28" spans="1:4" x14ac:dyDescent="0.3">
      <c r="A28" s="47" t="s">
        <v>90</v>
      </c>
      <c r="B28" s="56" t="s">
        <v>102</v>
      </c>
      <c r="C28" s="57"/>
      <c r="D28" s="46"/>
    </row>
    <row r="29" spans="1:4" x14ac:dyDescent="0.3">
      <c r="A29" s="47" t="s">
        <v>91</v>
      </c>
      <c r="B29" s="67" t="s">
        <v>101</v>
      </c>
      <c r="C29" s="57"/>
      <c r="D29" s="58"/>
    </row>
    <row r="30" spans="1:4" x14ac:dyDescent="0.3">
      <c r="A30" s="47"/>
      <c r="B30" s="66"/>
      <c r="C30" s="57"/>
      <c r="D30" s="65"/>
    </row>
    <row r="31" spans="1:4" x14ac:dyDescent="0.3">
      <c r="A31" s="59" t="s">
        <v>92</v>
      </c>
      <c r="B31" s="59" t="s">
        <v>93</v>
      </c>
      <c r="C31" s="60" t="s">
        <v>94</v>
      </c>
      <c r="D31" s="48"/>
    </row>
    <row r="32" spans="1:4" x14ac:dyDescent="0.3">
      <c r="A32" s="61" t="s">
        <v>95</v>
      </c>
      <c r="B32" s="62" t="s">
        <v>100</v>
      </c>
      <c r="C32" s="61">
        <v>90</v>
      </c>
      <c r="D32" s="49"/>
    </row>
    <row r="33" spans="1:4" x14ac:dyDescent="0.3">
      <c r="A33" s="61" t="s">
        <v>90</v>
      </c>
      <c r="B33" s="62" t="s">
        <v>559</v>
      </c>
      <c r="C33" s="61">
        <v>5</v>
      </c>
      <c r="D33" s="29"/>
    </row>
    <row r="34" spans="1:4" x14ac:dyDescent="0.3">
      <c r="A34" s="61" t="s">
        <v>91</v>
      </c>
      <c r="B34" s="15" t="s">
        <v>560</v>
      </c>
      <c r="C34" s="61">
        <v>5</v>
      </c>
      <c r="D34" s="29"/>
    </row>
    <row r="35" spans="1:4" x14ac:dyDescent="0.3">
      <c r="A35" s="61" t="s">
        <v>96</v>
      </c>
      <c r="B35" s="63" t="s">
        <v>281</v>
      </c>
      <c r="C35" s="61">
        <v>100</v>
      </c>
      <c r="D35" s="50"/>
    </row>
    <row r="36" spans="1:4" x14ac:dyDescent="0.3">
      <c r="A36" s="51"/>
      <c r="B36" s="52"/>
      <c r="C36" s="51"/>
      <c r="D36" s="50"/>
    </row>
    <row r="37" spans="1:4" x14ac:dyDescent="0.3">
      <c r="A37" s="53"/>
      <c r="B37" s="16"/>
      <c r="C37" s="54"/>
      <c r="D37" s="50"/>
    </row>
    <row r="38" spans="1:4" x14ac:dyDescent="0.3">
      <c r="A38" s="148" t="s">
        <v>110</v>
      </c>
      <c r="B38" s="148"/>
      <c r="C38" s="148"/>
      <c r="D38" s="50"/>
    </row>
    <row r="39" spans="1:4" x14ac:dyDescent="0.3">
      <c r="A39" s="149"/>
      <c r="B39" s="149"/>
      <c r="C39" s="149"/>
      <c r="D39" s="50"/>
    </row>
    <row r="40" spans="1:4" x14ac:dyDescent="0.3">
      <c r="A40" s="149"/>
      <c r="B40" s="149"/>
      <c r="C40" s="149"/>
      <c r="D40" s="50"/>
    </row>
    <row r="41" spans="1:4" x14ac:dyDescent="0.3">
      <c r="A41" s="149"/>
      <c r="B41" s="149"/>
      <c r="C41" s="149"/>
      <c r="D41" s="50"/>
    </row>
    <row r="42" spans="1:4" x14ac:dyDescent="0.3">
      <c r="A42" s="149"/>
      <c r="B42" s="149"/>
      <c r="C42" s="149"/>
      <c r="D42" s="50"/>
    </row>
    <row r="43" spans="1:4" x14ac:dyDescent="0.3">
      <c r="A43" s="149"/>
      <c r="B43" s="149"/>
      <c r="C43" s="149"/>
      <c r="D43" s="50"/>
    </row>
    <row r="44" spans="1:4" x14ac:dyDescent="0.3">
      <c r="A44" s="149"/>
      <c r="B44" s="149"/>
      <c r="C44" s="149"/>
      <c r="D44" s="50"/>
    </row>
    <row r="45" spans="1:4" x14ac:dyDescent="0.3">
      <c r="A45" s="149"/>
      <c r="B45" s="149"/>
      <c r="C45" s="149"/>
      <c r="D45" s="50"/>
    </row>
    <row r="46" spans="1:4" x14ac:dyDescent="0.3">
      <c r="A46" s="149"/>
      <c r="B46" s="149"/>
      <c r="C46" s="149"/>
      <c r="D46" s="50"/>
    </row>
    <row r="47" spans="1:4" x14ac:dyDescent="0.3">
      <c r="A47" s="149"/>
      <c r="B47" s="149"/>
      <c r="C47" s="149"/>
      <c r="D47" s="50"/>
    </row>
    <row r="48" spans="1:4" x14ac:dyDescent="0.3">
      <c r="A48" s="149"/>
      <c r="B48" s="149"/>
      <c r="C48" s="149"/>
      <c r="D48" s="50"/>
    </row>
    <row r="49" spans="1:4" x14ac:dyDescent="0.3">
      <c r="A49" s="149"/>
      <c r="B49" s="149"/>
      <c r="C49" s="149"/>
      <c r="D49" s="50"/>
    </row>
    <row r="50" spans="1:4" x14ac:dyDescent="0.3">
      <c r="A50" s="149"/>
      <c r="B50" s="149"/>
      <c r="C50" s="149"/>
      <c r="D50" s="50"/>
    </row>
    <row r="51" spans="1:4" x14ac:dyDescent="0.3">
      <c r="A51" s="149"/>
      <c r="B51" s="149"/>
      <c r="C51" s="149"/>
      <c r="D51" s="50"/>
    </row>
    <row r="52" spans="1:4" x14ac:dyDescent="0.3">
      <c r="A52" s="149"/>
      <c r="B52" s="149"/>
      <c r="C52" s="149"/>
      <c r="D52" s="50"/>
    </row>
    <row r="53" spans="1:4" x14ac:dyDescent="0.3">
      <c r="A53" s="149"/>
      <c r="B53" s="149"/>
      <c r="C53" s="149"/>
      <c r="D53" s="50"/>
    </row>
    <row r="54" spans="1:4" x14ac:dyDescent="0.3">
      <c r="A54" s="149"/>
      <c r="B54" s="149"/>
      <c r="C54" s="149"/>
      <c r="D54" s="50"/>
    </row>
    <row r="55" spans="1:4" x14ac:dyDescent="0.3">
      <c r="A55" s="64"/>
      <c r="B55" s="64"/>
      <c r="C55" s="64"/>
      <c r="D55" s="50"/>
    </row>
  </sheetData>
  <mergeCells count="5">
    <mergeCell ref="A1:C1"/>
    <mergeCell ref="D1:D2"/>
    <mergeCell ref="A27:C27"/>
    <mergeCell ref="A38:C54"/>
    <mergeCell ref="C4:C20"/>
  </mergeCells>
  <phoneticPr fontId="27"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E2DA6B-BC77-4B90-B0E8-3E2D1808C014}">
  <dimension ref="A1:D73"/>
  <sheetViews>
    <sheetView topLeftCell="A10" zoomScale="80" zoomScaleNormal="80" workbookViewId="0">
      <selection activeCell="A36" sqref="A36:C42"/>
    </sheetView>
  </sheetViews>
  <sheetFormatPr defaultRowHeight="14.4" x14ac:dyDescent="0.3"/>
  <cols>
    <col min="1" max="1" width="10.109375" style="53" bestFit="1" customWidth="1"/>
    <col min="2" max="2" width="105.33203125" style="2" customWidth="1"/>
    <col min="3" max="3" width="13.109375" style="12" bestFit="1" customWidth="1"/>
    <col min="4" max="4" width="72.33203125" style="2" customWidth="1"/>
  </cols>
  <sheetData>
    <row r="1" spans="1:4" x14ac:dyDescent="0.3">
      <c r="A1" s="143" t="s">
        <v>450</v>
      </c>
      <c r="B1" s="143"/>
      <c r="C1" s="153"/>
      <c r="D1" s="138" t="s">
        <v>3</v>
      </c>
    </row>
    <row r="2" spans="1:4" x14ac:dyDescent="0.3">
      <c r="A2" s="112" t="s">
        <v>13</v>
      </c>
      <c r="B2" s="1" t="s">
        <v>14</v>
      </c>
      <c r="C2" s="89" t="s">
        <v>326</v>
      </c>
      <c r="D2" s="138"/>
    </row>
    <row r="3" spans="1:4" x14ac:dyDescent="0.3">
      <c r="A3" s="113" t="s">
        <v>2</v>
      </c>
      <c r="B3" s="69" t="s">
        <v>2</v>
      </c>
      <c r="C3" s="107" t="s">
        <v>2</v>
      </c>
      <c r="D3" s="69" t="s">
        <v>4</v>
      </c>
    </row>
    <row r="4" spans="1:4" x14ac:dyDescent="0.3">
      <c r="A4" s="114">
        <v>8</v>
      </c>
      <c r="B4" s="77" t="s">
        <v>451</v>
      </c>
      <c r="C4" s="162">
        <v>4</v>
      </c>
      <c r="D4" s="71"/>
    </row>
    <row r="5" spans="1:4" x14ac:dyDescent="0.3">
      <c r="A5" s="115" t="s">
        <v>261</v>
      </c>
      <c r="B5" s="85" t="s">
        <v>15</v>
      </c>
      <c r="C5" s="163"/>
      <c r="D5" s="1"/>
    </row>
    <row r="6" spans="1:4" x14ac:dyDescent="0.3">
      <c r="A6" s="114" t="s">
        <v>262</v>
      </c>
      <c r="B6" s="77" t="s">
        <v>439</v>
      </c>
      <c r="C6" s="163"/>
      <c r="D6" s="6"/>
    </row>
    <row r="7" spans="1:4" x14ac:dyDescent="0.3">
      <c r="A7" s="115" t="s">
        <v>263</v>
      </c>
      <c r="B7" s="85" t="s">
        <v>16</v>
      </c>
      <c r="C7" s="163"/>
      <c r="D7" s="1"/>
    </row>
    <row r="8" spans="1:4" x14ac:dyDescent="0.3">
      <c r="A8" s="116" t="s">
        <v>265</v>
      </c>
      <c r="B8" s="76" t="s">
        <v>441</v>
      </c>
      <c r="C8" s="163"/>
      <c r="D8" s="82"/>
    </row>
    <row r="9" spans="1:4" x14ac:dyDescent="0.3">
      <c r="A9" s="117" t="s">
        <v>264</v>
      </c>
      <c r="B9" s="84" t="s">
        <v>528</v>
      </c>
      <c r="C9" s="163"/>
      <c r="D9" s="108"/>
    </row>
    <row r="10" spans="1:4" x14ac:dyDescent="0.3">
      <c r="A10" s="118" t="s">
        <v>442</v>
      </c>
      <c r="B10" s="76" t="s">
        <v>552</v>
      </c>
      <c r="C10" s="163"/>
      <c r="D10" s="82"/>
    </row>
    <row r="11" spans="1:4" x14ac:dyDescent="0.3">
      <c r="A11" s="118" t="s">
        <v>443</v>
      </c>
      <c r="B11" s="76" t="s">
        <v>571</v>
      </c>
      <c r="C11" s="163"/>
      <c r="D11" s="82"/>
    </row>
    <row r="12" spans="1:4" ht="15.75" customHeight="1" x14ac:dyDescent="0.3">
      <c r="A12" s="118" t="s">
        <v>444</v>
      </c>
      <c r="B12" s="76" t="s">
        <v>572</v>
      </c>
      <c r="C12" s="163"/>
      <c r="D12" s="82"/>
    </row>
    <row r="13" spans="1:4" x14ac:dyDescent="0.3">
      <c r="A13" s="118" t="s">
        <v>445</v>
      </c>
      <c r="B13" s="118" t="s">
        <v>553</v>
      </c>
      <c r="C13" s="163"/>
      <c r="D13" s="82"/>
    </row>
    <row r="14" spans="1:4" x14ac:dyDescent="0.3">
      <c r="A14" s="118" t="s">
        <v>446</v>
      </c>
      <c r="B14" s="118" t="s">
        <v>551</v>
      </c>
      <c r="C14" s="163"/>
      <c r="D14" s="82"/>
    </row>
    <row r="15" spans="1:4" x14ac:dyDescent="0.3">
      <c r="A15" s="119" t="s">
        <v>266</v>
      </c>
      <c r="B15" s="118" t="s">
        <v>527</v>
      </c>
      <c r="C15" s="163"/>
      <c r="D15" s="82"/>
    </row>
    <row r="16" spans="1:4" x14ac:dyDescent="0.3">
      <c r="A16" s="119" t="s">
        <v>267</v>
      </c>
      <c r="B16" s="118" t="s">
        <v>440</v>
      </c>
      <c r="C16" s="163"/>
      <c r="D16" s="82"/>
    </row>
    <row r="17" spans="1:4" x14ac:dyDescent="0.3">
      <c r="A17" s="119" t="s">
        <v>268</v>
      </c>
      <c r="B17" s="118" t="s">
        <v>561</v>
      </c>
      <c r="C17" s="163"/>
      <c r="D17" s="76"/>
    </row>
    <row r="18" spans="1:4" x14ac:dyDescent="0.3">
      <c r="A18" s="117" t="s">
        <v>269</v>
      </c>
      <c r="B18" s="121" t="s">
        <v>447</v>
      </c>
      <c r="C18" s="163"/>
      <c r="D18" s="108"/>
    </row>
    <row r="19" spans="1:4" x14ac:dyDescent="0.3">
      <c r="A19" s="118" t="s">
        <v>452</v>
      </c>
      <c r="B19" s="118" t="s">
        <v>547</v>
      </c>
      <c r="C19" s="163"/>
      <c r="D19" s="82"/>
    </row>
    <row r="20" spans="1:4" x14ac:dyDescent="0.3">
      <c r="A20" s="118" t="s">
        <v>453</v>
      </c>
      <c r="B20" s="118" t="s">
        <v>543</v>
      </c>
      <c r="C20" s="163"/>
      <c r="D20" s="82"/>
    </row>
    <row r="21" spans="1:4" x14ac:dyDescent="0.3">
      <c r="A21" s="118" t="s">
        <v>454</v>
      </c>
      <c r="B21" s="118" t="s">
        <v>448</v>
      </c>
      <c r="C21" s="163"/>
      <c r="D21" s="82"/>
    </row>
    <row r="22" spans="1:4" x14ac:dyDescent="0.3">
      <c r="A22" s="118" t="s">
        <v>455</v>
      </c>
      <c r="B22" s="118" t="s">
        <v>449</v>
      </c>
      <c r="C22" s="163"/>
      <c r="D22" s="82"/>
    </row>
    <row r="23" spans="1:4" x14ac:dyDescent="0.3">
      <c r="A23" s="116" t="s">
        <v>270</v>
      </c>
      <c r="B23" s="118" t="s">
        <v>456</v>
      </c>
      <c r="C23" s="163"/>
      <c r="D23" s="82"/>
    </row>
    <row r="24" spans="1:4" x14ac:dyDescent="0.3">
      <c r="A24" s="116" t="s">
        <v>271</v>
      </c>
      <c r="B24" s="118" t="s">
        <v>457</v>
      </c>
      <c r="C24" s="163"/>
      <c r="D24" s="82"/>
    </row>
    <row r="25" spans="1:4" ht="14.25" customHeight="1" x14ac:dyDescent="0.3">
      <c r="A25" s="117" t="s">
        <v>272</v>
      </c>
      <c r="B25" s="121" t="s">
        <v>458</v>
      </c>
      <c r="C25" s="163"/>
      <c r="D25" s="108"/>
    </row>
    <row r="26" spans="1:4" ht="14.25" customHeight="1" x14ac:dyDescent="0.3">
      <c r="A26" s="116" t="s">
        <v>557</v>
      </c>
      <c r="B26" s="118" t="s">
        <v>515</v>
      </c>
      <c r="C26" s="163"/>
      <c r="D26" s="82"/>
    </row>
    <row r="27" spans="1:4" x14ac:dyDescent="0.3">
      <c r="A27" s="116" t="s">
        <v>558</v>
      </c>
      <c r="B27" s="118" t="s">
        <v>544</v>
      </c>
      <c r="C27" s="163"/>
      <c r="D27" s="82"/>
    </row>
    <row r="28" spans="1:4" ht="14.25" customHeight="1" x14ac:dyDescent="0.3">
      <c r="A28" s="116" t="s">
        <v>273</v>
      </c>
      <c r="B28" s="118" t="s">
        <v>459</v>
      </c>
      <c r="C28" s="163"/>
      <c r="D28" s="82"/>
    </row>
    <row r="29" spans="1:4" x14ac:dyDescent="0.3">
      <c r="A29" s="116" t="s">
        <v>274</v>
      </c>
      <c r="B29" s="118" t="s">
        <v>545</v>
      </c>
      <c r="C29" s="163"/>
      <c r="D29" s="82"/>
    </row>
    <row r="30" spans="1:4" ht="30.75" customHeight="1" x14ac:dyDescent="0.3">
      <c r="A30" s="116" t="s">
        <v>275</v>
      </c>
      <c r="B30" s="122" t="s">
        <v>435</v>
      </c>
      <c r="C30" s="163"/>
      <c r="D30" s="82"/>
    </row>
    <row r="31" spans="1:4" x14ac:dyDescent="0.3">
      <c r="A31" s="116" t="s">
        <v>436</v>
      </c>
      <c r="B31" s="125" t="s">
        <v>569</v>
      </c>
      <c r="C31" s="163"/>
      <c r="D31" s="82"/>
    </row>
    <row r="32" spans="1:4" x14ac:dyDescent="0.3">
      <c r="A32" s="116" t="s">
        <v>437</v>
      </c>
      <c r="B32" s="118" t="s">
        <v>137</v>
      </c>
      <c r="C32" s="163"/>
      <c r="D32" s="82"/>
    </row>
    <row r="33" spans="1:4" x14ac:dyDescent="0.3">
      <c r="A33" s="116" t="s">
        <v>438</v>
      </c>
      <c r="B33" s="123" t="s">
        <v>126</v>
      </c>
      <c r="C33" s="163"/>
      <c r="D33" s="82"/>
    </row>
    <row r="34" spans="1:4" x14ac:dyDescent="0.3">
      <c r="A34" s="116" t="s">
        <v>570</v>
      </c>
      <c r="B34" s="118" t="s">
        <v>127</v>
      </c>
      <c r="C34" s="164"/>
      <c r="D34" s="82"/>
    </row>
    <row r="35" spans="1:4" ht="28.2" x14ac:dyDescent="0.3">
      <c r="A35" s="112" t="s">
        <v>276</v>
      </c>
      <c r="B35" s="126" t="s">
        <v>574</v>
      </c>
      <c r="C35" s="89"/>
      <c r="D35" s="1"/>
    </row>
    <row r="36" spans="1:4" x14ac:dyDescent="0.3">
      <c r="A36" s="116" t="s">
        <v>277</v>
      </c>
      <c r="B36" s="118" t="s">
        <v>529</v>
      </c>
      <c r="C36" s="102">
        <v>1</v>
      </c>
      <c r="D36" s="6"/>
    </row>
    <row r="37" spans="1:4" x14ac:dyDescent="0.3">
      <c r="A37" s="116" t="s">
        <v>278</v>
      </c>
      <c r="B37" s="118" t="s">
        <v>546</v>
      </c>
      <c r="C37" s="102">
        <v>1</v>
      </c>
      <c r="D37" s="6"/>
    </row>
    <row r="38" spans="1:4" x14ac:dyDescent="0.3">
      <c r="A38" s="116" t="s">
        <v>279</v>
      </c>
      <c r="B38" s="118" t="s">
        <v>531</v>
      </c>
      <c r="C38" s="102">
        <v>1</v>
      </c>
      <c r="D38" s="6"/>
    </row>
    <row r="39" spans="1:4" ht="27.6" x14ac:dyDescent="0.3">
      <c r="A39" s="116" t="s">
        <v>280</v>
      </c>
      <c r="B39" s="118" t="s">
        <v>562</v>
      </c>
      <c r="C39" s="102">
        <v>1</v>
      </c>
      <c r="D39" s="93"/>
    </row>
    <row r="40" spans="1:4" ht="15.6" x14ac:dyDescent="0.3">
      <c r="A40" s="116" t="s">
        <v>460</v>
      </c>
      <c r="B40" s="118" t="s">
        <v>532</v>
      </c>
      <c r="C40" s="102">
        <v>1</v>
      </c>
      <c r="D40" s="109"/>
    </row>
    <row r="41" spans="1:4" ht="41.4" x14ac:dyDescent="0.3">
      <c r="A41" s="116" t="s">
        <v>530</v>
      </c>
      <c r="B41" s="118" t="s">
        <v>542</v>
      </c>
      <c r="C41" s="102">
        <v>1</v>
      </c>
      <c r="D41" s="110"/>
    </row>
    <row r="42" spans="1:4" ht="28.2" x14ac:dyDescent="0.3">
      <c r="A42" s="116" t="s">
        <v>576</v>
      </c>
      <c r="B42" s="5" t="s">
        <v>575</v>
      </c>
      <c r="C42" s="4">
        <v>1</v>
      </c>
      <c r="D42" s="76"/>
    </row>
    <row r="43" spans="1:4" ht="15.6" x14ac:dyDescent="0.3">
      <c r="D43" s="105"/>
    </row>
    <row r="44" spans="1:4" ht="57.75" customHeight="1" x14ac:dyDescent="0.3">
      <c r="A44" s="145" t="s">
        <v>88</v>
      </c>
      <c r="B44" s="146"/>
      <c r="C44" s="147"/>
      <c r="D44" s="124" t="s">
        <v>89</v>
      </c>
    </row>
    <row r="45" spans="1:4" x14ac:dyDescent="0.3">
      <c r="A45" s="47" t="s">
        <v>90</v>
      </c>
      <c r="B45" s="56" t="s">
        <v>102</v>
      </c>
      <c r="C45" s="57"/>
      <c r="D45" s="46"/>
    </row>
    <row r="46" spans="1:4" x14ac:dyDescent="0.3">
      <c r="A46" s="47" t="s">
        <v>91</v>
      </c>
      <c r="B46" s="67" t="s">
        <v>101</v>
      </c>
      <c r="C46" s="57"/>
      <c r="D46" s="58"/>
    </row>
    <row r="47" spans="1:4" x14ac:dyDescent="0.3">
      <c r="A47" s="47" t="s">
        <v>563</v>
      </c>
      <c r="B47" s="67" t="s">
        <v>564</v>
      </c>
      <c r="C47" s="57"/>
      <c r="D47" s="58"/>
    </row>
    <row r="48" spans="1:4" x14ac:dyDescent="0.3">
      <c r="A48" s="47"/>
      <c r="B48" s="66"/>
      <c r="C48" s="57"/>
      <c r="D48" s="65"/>
    </row>
    <row r="49" spans="1:4" x14ac:dyDescent="0.3">
      <c r="A49" s="120" t="s">
        <v>92</v>
      </c>
      <c r="B49" s="59" t="s">
        <v>93</v>
      </c>
      <c r="C49" s="60" t="s">
        <v>94</v>
      </c>
      <c r="D49" s="48"/>
    </row>
    <row r="50" spans="1:4" x14ac:dyDescent="0.3">
      <c r="A50" s="91" t="s">
        <v>95</v>
      </c>
      <c r="B50" s="62" t="s">
        <v>565</v>
      </c>
      <c r="C50" s="61">
        <v>85</v>
      </c>
      <c r="D50" s="49"/>
    </row>
    <row r="51" spans="1:4" ht="15" customHeight="1" x14ac:dyDescent="0.3">
      <c r="A51" s="91" t="s">
        <v>90</v>
      </c>
      <c r="B51" s="62" t="s">
        <v>559</v>
      </c>
      <c r="C51" s="61">
        <v>5</v>
      </c>
      <c r="D51" s="50"/>
    </row>
    <row r="52" spans="1:4" x14ac:dyDescent="0.3">
      <c r="A52" s="91" t="s">
        <v>91</v>
      </c>
      <c r="B52" s="15" t="s">
        <v>560</v>
      </c>
      <c r="C52" s="61">
        <v>5</v>
      </c>
      <c r="D52" s="50"/>
    </row>
    <row r="53" spans="1:4" x14ac:dyDescent="0.3">
      <c r="A53" s="47" t="s">
        <v>563</v>
      </c>
      <c r="B53" s="67" t="s">
        <v>566</v>
      </c>
      <c r="C53" s="61">
        <v>5</v>
      </c>
      <c r="D53" s="50"/>
    </row>
    <row r="54" spans="1:4" x14ac:dyDescent="0.3">
      <c r="A54" s="91" t="s">
        <v>96</v>
      </c>
      <c r="B54" s="63" t="s">
        <v>567</v>
      </c>
      <c r="C54" s="61">
        <v>100</v>
      </c>
      <c r="D54" s="50"/>
    </row>
    <row r="55" spans="1:4" ht="15" customHeight="1" x14ac:dyDescent="0.3">
      <c r="A55" s="92"/>
      <c r="B55" s="79"/>
      <c r="C55" s="78"/>
      <c r="D55" s="50"/>
    </row>
    <row r="56" spans="1:4" x14ac:dyDescent="0.3">
      <c r="B56" s="16"/>
      <c r="C56" s="54"/>
      <c r="D56" s="50"/>
    </row>
    <row r="57" spans="1:4" x14ac:dyDescent="0.3">
      <c r="A57" s="148" t="s">
        <v>568</v>
      </c>
      <c r="B57" s="148"/>
      <c r="C57" s="148"/>
      <c r="D57" s="50"/>
    </row>
    <row r="58" spans="1:4" x14ac:dyDescent="0.3">
      <c r="A58" s="149"/>
      <c r="B58" s="149"/>
      <c r="C58" s="149"/>
      <c r="D58" s="50"/>
    </row>
    <row r="59" spans="1:4" x14ac:dyDescent="0.3">
      <c r="A59" s="149"/>
      <c r="B59" s="149"/>
      <c r="C59" s="149"/>
      <c r="D59" s="50"/>
    </row>
    <row r="60" spans="1:4" x14ac:dyDescent="0.3">
      <c r="A60" s="149"/>
      <c r="B60" s="149"/>
      <c r="C60" s="149"/>
      <c r="D60" s="50"/>
    </row>
    <row r="61" spans="1:4" x14ac:dyDescent="0.3">
      <c r="A61" s="149"/>
      <c r="B61" s="149"/>
      <c r="C61" s="149"/>
      <c r="D61" s="50"/>
    </row>
    <row r="62" spans="1:4" x14ac:dyDescent="0.3">
      <c r="A62" s="149"/>
      <c r="B62" s="149"/>
      <c r="C62" s="149"/>
      <c r="D62" s="50"/>
    </row>
    <row r="63" spans="1:4" x14ac:dyDescent="0.3">
      <c r="A63" s="149"/>
      <c r="B63" s="149"/>
      <c r="C63" s="149"/>
      <c r="D63" s="50"/>
    </row>
    <row r="64" spans="1:4" x14ac:dyDescent="0.3">
      <c r="A64" s="149"/>
      <c r="B64" s="149"/>
      <c r="C64" s="149"/>
      <c r="D64" s="50"/>
    </row>
    <row r="65" spans="1:4" x14ac:dyDescent="0.3">
      <c r="A65" s="149"/>
      <c r="B65" s="149"/>
      <c r="C65" s="149"/>
      <c r="D65" s="50"/>
    </row>
    <row r="66" spans="1:4" x14ac:dyDescent="0.3">
      <c r="A66" s="149"/>
      <c r="B66" s="149"/>
      <c r="C66" s="149"/>
      <c r="D66" s="50"/>
    </row>
    <row r="67" spans="1:4" x14ac:dyDescent="0.3">
      <c r="A67" s="149"/>
      <c r="B67" s="149"/>
      <c r="C67" s="149"/>
      <c r="D67" s="50"/>
    </row>
    <row r="68" spans="1:4" x14ac:dyDescent="0.3">
      <c r="A68" s="149"/>
      <c r="B68" s="149"/>
      <c r="C68" s="149"/>
      <c r="D68" s="50"/>
    </row>
    <row r="69" spans="1:4" x14ac:dyDescent="0.3">
      <c r="A69" s="149"/>
      <c r="B69" s="149"/>
      <c r="C69" s="149"/>
      <c r="D69" s="50"/>
    </row>
    <row r="70" spans="1:4" x14ac:dyDescent="0.3">
      <c r="A70" s="149"/>
      <c r="B70" s="149"/>
      <c r="C70" s="149"/>
      <c r="D70" s="50"/>
    </row>
    <row r="71" spans="1:4" x14ac:dyDescent="0.3">
      <c r="A71" s="149"/>
      <c r="B71" s="149"/>
      <c r="C71" s="149"/>
      <c r="D71" s="50"/>
    </row>
    <row r="72" spans="1:4" x14ac:dyDescent="0.3">
      <c r="A72" s="149"/>
      <c r="B72" s="149"/>
      <c r="C72" s="149"/>
      <c r="D72" s="50"/>
    </row>
    <row r="73" spans="1:4" x14ac:dyDescent="0.3">
      <c r="A73" s="149"/>
      <c r="B73" s="149"/>
      <c r="C73" s="149"/>
      <c r="D73" s="50"/>
    </row>
  </sheetData>
  <mergeCells count="5">
    <mergeCell ref="C4:C34"/>
    <mergeCell ref="A1:C1"/>
    <mergeCell ref="D1:D2"/>
    <mergeCell ref="A44:C44"/>
    <mergeCell ref="A57:C73"/>
  </mergeCells>
  <phoneticPr fontId="27"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A4F832-01E6-44A2-8BB0-487EC24EA78F}">
  <dimension ref="A1:D54"/>
  <sheetViews>
    <sheetView workbookViewId="0">
      <selection activeCell="B32" sqref="B32:B33"/>
    </sheetView>
  </sheetViews>
  <sheetFormatPr defaultRowHeight="14.4" x14ac:dyDescent="0.3"/>
  <cols>
    <col min="1" max="1" width="8.5546875" customWidth="1"/>
    <col min="2" max="2" width="117.6640625" bestFit="1" customWidth="1"/>
    <col min="3" max="3" width="13.109375" style="13" bestFit="1" customWidth="1"/>
    <col min="4" max="4" width="102.44140625" bestFit="1" customWidth="1"/>
  </cols>
  <sheetData>
    <row r="1" spans="1:4" x14ac:dyDescent="0.3">
      <c r="A1" s="143" t="s">
        <v>539</v>
      </c>
      <c r="B1" s="143"/>
      <c r="C1" s="143"/>
      <c r="D1" s="144" t="s">
        <v>3</v>
      </c>
    </row>
    <row r="2" spans="1:4" x14ac:dyDescent="0.3">
      <c r="A2" s="1" t="s">
        <v>13</v>
      </c>
      <c r="B2" s="1" t="s">
        <v>14</v>
      </c>
      <c r="C2" s="68" t="s">
        <v>326</v>
      </c>
      <c r="D2" s="144"/>
    </row>
    <row r="3" spans="1:4" x14ac:dyDescent="0.3">
      <c r="A3" s="69" t="s">
        <v>2</v>
      </c>
      <c r="B3" s="69" t="s">
        <v>2</v>
      </c>
      <c r="C3" s="70" t="s">
        <v>2</v>
      </c>
      <c r="D3" s="69" t="s">
        <v>4</v>
      </c>
    </row>
    <row r="4" spans="1:4" x14ac:dyDescent="0.3">
      <c r="A4" s="42" t="s">
        <v>282</v>
      </c>
      <c r="B4" s="5" t="s">
        <v>413</v>
      </c>
      <c r="C4" s="162">
        <v>1</v>
      </c>
      <c r="D4" s="71"/>
    </row>
    <row r="5" spans="1:4" x14ac:dyDescent="0.3">
      <c r="A5" s="41" t="s">
        <v>283</v>
      </c>
      <c r="B5" s="43" t="s">
        <v>15</v>
      </c>
      <c r="C5" s="163"/>
      <c r="D5" s="1"/>
    </row>
    <row r="6" spans="1:4" ht="28.2" x14ac:dyDescent="0.3">
      <c r="A6" s="42" t="s">
        <v>284</v>
      </c>
      <c r="B6" s="5" t="s">
        <v>414</v>
      </c>
      <c r="C6" s="163"/>
      <c r="D6" s="6"/>
    </row>
    <row r="7" spans="1:4" x14ac:dyDescent="0.3">
      <c r="A7" s="41" t="s">
        <v>285</v>
      </c>
      <c r="B7" s="43" t="s">
        <v>16</v>
      </c>
      <c r="C7" s="163"/>
      <c r="D7" s="1"/>
    </row>
    <row r="8" spans="1:4" ht="28.2" x14ac:dyDescent="0.3">
      <c r="A8" s="81" t="s">
        <v>286</v>
      </c>
      <c r="B8" s="5" t="s">
        <v>415</v>
      </c>
      <c r="C8" s="163"/>
      <c r="D8" s="6"/>
    </row>
    <row r="9" spans="1:4" x14ac:dyDescent="0.3">
      <c r="A9" s="81" t="s">
        <v>287</v>
      </c>
      <c r="B9" s="5" t="s">
        <v>416</v>
      </c>
      <c r="C9" s="163"/>
      <c r="D9" s="6"/>
    </row>
    <row r="10" spans="1:4" x14ac:dyDescent="0.3">
      <c r="A10" s="81" t="s">
        <v>288</v>
      </c>
      <c r="B10" s="5" t="s">
        <v>417</v>
      </c>
      <c r="C10" s="163"/>
      <c r="D10" s="6"/>
    </row>
    <row r="11" spans="1:4" x14ac:dyDescent="0.3">
      <c r="A11" s="81" t="s">
        <v>424</v>
      </c>
      <c r="B11" s="5" t="s">
        <v>418</v>
      </c>
      <c r="C11" s="163"/>
      <c r="D11" s="6"/>
    </row>
    <row r="12" spans="1:4" x14ac:dyDescent="0.3">
      <c r="A12" s="81" t="s">
        <v>425</v>
      </c>
      <c r="B12" s="5" t="s">
        <v>419</v>
      </c>
      <c r="C12" s="163"/>
      <c r="D12" s="6"/>
    </row>
    <row r="13" spans="1:4" x14ac:dyDescent="0.3">
      <c r="A13" s="81" t="s">
        <v>426</v>
      </c>
      <c r="B13" s="5" t="s">
        <v>420</v>
      </c>
      <c r="C13" s="163"/>
      <c r="D13" s="6"/>
    </row>
    <row r="14" spans="1:4" x14ac:dyDescent="0.3">
      <c r="A14" s="81" t="s">
        <v>289</v>
      </c>
      <c r="B14" s="5" t="s">
        <v>421</v>
      </c>
      <c r="C14" s="163"/>
      <c r="D14" s="6"/>
    </row>
    <row r="15" spans="1:4" x14ac:dyDescent="0.3">
      <c r="A15" s="81" t="s">
        <v>290</v>
      </c>
      <c r="B15" s="5" t="s">
        <v>422</v>
      </c>
      <c r="C15" s="163"/>
      <c r="D15" s="6"/>
    </row>
    <row r="16" spans="1:4" x14ac:dyDescent="0.3">
      <c r="A16" s="81" t="s">
        <v>291</v>
      </c>
      <c r="B16" s="5" t="s">
        <v>427</v>
      </c>
      <c r="C16" s="163"/>
      <c r="D16" s="6"/>
    </row>
    <row r="17" spans="1:4" x14ac:dyDescent="0.3">
      <c r="A17" s="81" t="s">
        <v>292</v>
      </c>
      <c r="B17" s="5" t="s">
        <v>423</v>
      </c>
      <c r="C17" s="163"/>
      <c r="D17" s="6"/>
    </row>
    <row r="18" spans="1:4" x14ac:dyDescent="0.3">
      <c r="A18" s="81" t="s">
        <v>293</v>
      </c>
      <c r="B18" s="5" t="s">
        <v>428</v>
      </c>
      <c r="C18" s="163"/>
      <c r="D18" s="6"/>
    </row>
    <row r="19" spans="1:4" x14ac:dyDescent="0.3">
      <c r="A19" s="81" t="s">
        <v>294</v>
      </c>
      <c r="B19" s="5" t="s">
        <v>429</v>
      </c>
      <c r="C19" s="163"/>
      <c r="D19" s="6"/>
    </row>
    <row r="20" spans="1:4" ht="28.2" x14ac:dyDescent="0.3">
      <c r="A20" s="81" t="s">
        <v>295</v>
      </c>
      <c r="B20" s="5" t="s">
        <v>430</v>
      </c>
      <c r="C20" s="163"/>
      <c r="D20" s="6"/>
    </row>
    <row r="21" spans="1:4" x14ac:dyDescent="0.3">
      <c r="A21" s="81" t="s">
        <v>431</v>
      </c>
      <c r="B21" s="5" t="s">
        <v>114</v>
      </c>
      <c r="C21" s="164"/>
      <c r="D21" s="6"/>
    </row>
    <row r="22" spans="1:4" x14ac:dyDescent="0.3">
      <c r="A22" s="41" t="s">
        <v>432</v>
      </c>
      <c r="B22" s="43" t="s">
        <v>370</v>
      </c>
      <c r="C22" s="89"/>
      <c r="D22" s="1"/>
    </row>
    <row r="23" spans="1:4" x14ac:dyDescent="0.3">
      <c r="A23" s="83" t="s">
        <v>433</v>
      </c>
      <c r="B23" s="77" t="s">
        <v>126</v>
      </c>
      <c r="C23" s="4">
        <v>1</v>
      </c>
      <c r="D23" s="6"/>
    </row>
    <row r="24" spans="1:4" x14ac:dyDescent="0.3">
      <c r="A24" s="83" t="s">
        <v>434</v>
      </c>
      <c r="B24" s="77" t="s">
        <v>127</v>
      </c>
      <c r="C24" s="4">
        <v>1</v>
      </c>
      <c r="D24" s="6"/>
    </row>
    <row r="26" spans="1:4" ht="28.2" x14ac:dyDescent="0.3">
      <c r="A26" s="145" t="s">
        <v>88</v>
      </c>
      <c r="B26" s="146"/>
      <c r="C26" s="147"/>
      <c r="D26" s="72" t="s">
        <v>89</v>
      </c>
    </row>
    <row r="27" spans="1:4" x14ac:dyDescent="0.3">
      <c r="A27" s="47" t="s">
        <v>90</v>
      </c>
      <c r="B27" s="56" t="s">
        <v>102</v>
      </c>
      <c r="C27" s="57"/>
      <c r="D27" s="46"/>
    </row>
    <row r="28" spans="1:4" x14ac:dyDescent="0.3">
      <c r="A28" s="47" t="s">
        <v>91</v>
      </c>
      <c r="B28" s="67" t="s">
        <v>101</v>
      </c>
      <c r="C28" s="57"/>
      <c r="D28" s="58"/>
    </row>
    <row r="29" spans="1:4" x14ac:dyDescent="0.3">
      <c r="A29" s="47"/>
      <c r="B29" s="66"/>
      <c r="C29" s="57"/>
      <c r="D29" s="65"/>
    </row>
    <row r="30" spans="1:4" x14ac:dyDescent="0.3">
      <c r="A30" s="59" t="s">
        <v>92</v>
      </c>
      <c r="B30" s="59" t="s">
        <v>93</v>
      </c>
      <c r="C30" s="60" t="s">
        <v>94</v>
      </c>
      <c r="D30" s="48"/>
    </row>
    <row r="31" spans="1:4" x14ac:dyDescent="0.3">
      <c r="A31" s="61" t="s">
        <v>95</v>
      </c>
      <c r="B31" s="62" t="s">
        <v>100</v>
      </c>
      <c r="C31" s="61">
        <v>90</v>
      </c>
      <c r="D31" s="49"/>
    </row>
    <row r="32" spans="1:4" x14ac:dyDescent="0.3">
      <c r="A32" s="61" t="s">
        <v>90</v>
      </c>
      <c r="B32" s="62" t="s">
        <v>559</v>
      </c>
      <c r="C32" s="61">
        <v>5</v>
      </c>
      <c r="D32" s="29"/>
    </row>
    <row r="33" spans="1:4" x14ac:dyDescent="0.3">
      <c r="A33" s="61" t="s">
        <v>91</v>
      </c>
      <c r="B33" s="15" t="s">
        <v>560</v>
      </c>
      <c r="C33" s="61">
        <v>5</v>
      </c>
      <c r="D33" s="29"/>
    </row>
    <row r="34" spans="1:4" x14ac:dyDescent="0.3">
      <c r="A34" s="61" t="s">
        <v>96</v>
      </c>
      <c r="B34" s="63" t="s">
        <v>281</v>
      </c>
      <c r="C34" s="61">
        <v>100</v>
      </c>
      <c r="D34" s="50"/>
    </row>
    <row r="35" spans="1:4" x14ac:dyDescent="0.3">
      <c r="A35" s="51"/>
      <c r="B35" s="52"/>
      <c r="C35" s="51"/>
      <c r="D35" s="50"/>
    </row>
    <row r="36" spans="1:4" x14ac:dyDescent="0.3">
      <c r="A36" s="53"/>
      <c r="B36" s="16"/>
      <c r="C36" s="54"/>
      <c r="D36" s="50"/>
    </row>
    <row r="37" spans="1:4" x14ac:dyDescent="0.3">
      <c r="A37" s="148" t="s">
        <v>110</v>
      </c>
      <c r="B37" s="148"/>
      <c r="C37" s="148"/>
      <c r="D37" s="50"/>
    </row>
    <row r="38" spans="1:4" x14ac:dyDescent="0.3">
      <c r="A38" s="149"/>
      <c r="B38" s="149"/>
      <c r="C38" s="149"/>
      <c r="D38" s="50"/>
    </row>
    <row r="39" spans="1:4" x14ac:dyDescent="0.3">
      <c r="A39" s="149"/>
      <c r="B39" s="149"/>
      <c r="C39" s="149"/>
      <c r="D39" s="50"/>
    </row>
    <row r="40" spans="1:4" x14ac:dyDescent="0.3">
      <c r="A40" s="149"/>
      <c r="B40" s="149"/>
      <c r="C40" s="149"/>
      <c r="D40" s="50"/>
    </row>
    <row r="41" spans="1:4" x14ac:dyDescent="0.3">
      <c r="A41" s="149"/>
      <c r="B41" s="149"/>
      <c r="C41" s="149"/>
      <c r="D41" s="50"/>
    </row>
    <row r="42" spans="1:4" x14ac:dyDescent="0.3">
      <c r="A42" s="149"/>
      <c r="B42" s="149"/>
      <c r="C42" s="149"/>
      <c r="D42" s="50"/>
    </row>
    <row r="43" spans="1:4" x14ac:dyDescent="0.3">
      <c r="A43" s="149"/>
      <c r="B43" s="149"/>
      <c r="C43" s="149"/>
      <c r="D43" s="50"/>
    </row>
    <row r="44" spans="1:4" x14ac:dyDescent="0.3">
      <c r="A44" s="149"/>
      <c r="B44" s="149"/>
      <c r="C44" s="149"/>
      <c r="D44" s="50"/>
    </row>
    <row r="45" spans="1:4" x14ac:dyDescent="0.3">
      <c r="A45" s="149"/>
      <c r="B45" s="149"/>
      <c r="C45" s="149"/>
      <c r="D45" s="50"/>
    </row>
    <row r="46" spans="1:4" x14ac:dyDescent="0.3">
      <c r="A46" s="149"/>
      <c r="B46" s="149"/>
      <c r="C46" s="149"/>
      <c r="D46" s="50"/>
    </row>
    <row r="47" spans="1:4" x14ac:dyDescent="0.3">
      <c r="A47" s="149"/>
      <c r="B47" s="149"/>
      <c r="C47" s="149"/>
      <c r="D47" s="50"/>
    </row>
    <row r="48" spans="1:4" x14ac:dyDescent="0.3">
      <c r="A48" s="149"/>
      <c r="B48" s="149"/>
      <c r="C48" s="149"/>
      <c r="D48" s="50"/>
    </row>
    <row r="49" spans="1:4" x14ac:dyDescent="0.3">
      <c r="A49" s="149"/>
      <c r="B49" s="149"/>
      <c r="C49" s="149"/>
      <c r="D49" s="50"/>
    </row>
    <row r="50" spans="1:4" x14ac:dyDescent="0.3">
      <c r="A50" s="149"/>
      <c r="B50" s="149"/>
      <c r="C50" s="149"/>
      <c r="D50" s="50"/>
    </row>
    <row r="51" spans="1:4" x14ac:dyDescent="0.3">
      <c r="A51" s="149"/>
      <c r="B51" s="149"/>
      <c r="C51" s="149"/>
      <c r="D51" s="50"/>
    </row>
    <row r="52" spans="1:4" x14ac:dyDescent="0.3">
      <c r="A52" s="149"/>
      <c r="B52" s="149"/>
      <c r="C52" s="149"/>
      <c r="D52" s="50"/>
    </row>
    <row r="53" spans="1:4" x14ac:dyDescent="0.3">
      <c r="A53" s="149"/>
      <c r="B53" s="149"/>
      <c r="C53" s="149"/>
      <c r="D53" s="50"/>
    </row>
    <row r="54" spans="1:4" x14ac:dyDescent="0.3">
      <c r="A54" s="64"/>
      <c r="B54" s="64"/>
      <c r="C54" s="64"/>
      <c r="D54" s="50"/>
    </row>
  </sheetData>
  <mergeCells count="5">
    <mergeCell ref="A1:C1"/>
    <mergeCell ref="D1:D2"/>
    <mergeCell ref="A26:C26"/>
    <mergeCell ref="A37:C53"/>
    <mergeCell ref="C4:C21"/>
  </mergeCells>
  <phoneticPr fontId="27"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19EBC2-5B40-4436-8218-EC0028D4EAB2}">
  <dimension ref="A1:D67"/>
  <sheetViews>
    <sheetView zoomScale="70" zoomScaleNormal="70" workbookViewId="0">
      <selection activeCell="B11" sqref="B11:B12"/>
    </sheetView>
  </sheetViews>
  <sheetFormatPr defaultRowHeight="14.4" x14ac:dyDescent="0.3"/>
  <cols>
    <col min="1" max="1" width="10.109375" style="53" bestFit="1" customWidth="1"/>
    <col min="2" max="2" width="105.33203125" style="2" customWidth="1"/>
    <col min="3" max="3" width="13.109375" style="12" bestFit="1" customWidth="1"/>
    <col min="4" max="4" width="102.44140625" style="2" bestFit="1" customWidth="1"/>
  </cols>
  <sheetData>
    <row r="1" spans="1:4" x14ac:dyDescent="0.3">
      <c r="A1" s="143" t="s">
        <v>461</v>
      </c>
      <c r="B1" s="143"/>
      <c r="C1" s="143"/>
      <c r="D1" s="165" t="s">
        <v>3</v>
      </c>
    </row>
    <row r="2" spans="1:4" x14ac:dyDescent="0.3">
      <c r="A2" s="112" t="s">
        <v>13</v>
      </c>
      <c r="B2" s="1" t="s">
        <v>14</v>
      </c>
      <c r="C2" s="68" t="s">
        <v>326</v>
      </c>
      <c r="D2" s="166"/>
    </row>
    <row r="3" spans="1:4" x14ac:dyDescent="0.3">
      <c r="A3" s="113" t="s">
        <v>2</v>
      </c>
      <c r="B3" s="69" t="s">
        <v>2</v>
      </c>
      <c r="C3" s="70" t="s">
        <v>2</v>
      </c>
      <c r="D3" s="111" t="s">
        <v>4</v>
      </c>
    </row>
    <row r="4" spans="1:4" x14ac:dyDescent="0.3">
      <c r="A4" s="114" t="s">
        <v>296</v>
      </c>
      <c r="B4" s="77" t="s">
        <v>462</v>
      </c>
      <c r="C4" s="159">
        <v>1</v>
      </c>
      <c r="D4" s="77"/>
    </row>
    <row r="5" spans="1:4" x14ac:dyDescent="0.3">
      <c r="A5" s="115" t="s">
        <v>500</v>
      </c>
      <c r="B5" s="85" t="s">
        <v>15</v>
      </c>
      <c r="C5" s="160"/>
      <c r="D5" s="106"/>
    </row>
    <row r="6" spans="1:4" x14ac:dyDescent="0.3">
      <c r="A6" s="114" t="s">
        <v>501</v>
      </c>
      <c r="B6" s="77" t="s">
        <v>439</v>
      </c>
      <c r="C6" s="160"/>
      <c r="D6" s="77"/>
    </row>
    <row r="7" spans="1:4" x14ac:dyDescent="0.3">
      <c r="A7" s="115" t="s">
        <v>502</v>
      </c>
      <c r="B7" s="85" t="s">
        <v>16</v>
      </c>
      <c r="C7" s="160"/>
      <c r="D7" s="106"/>
    </row>
    <row r="8" spans="1:4" x14ac:dyDescent="0.3">
      <c r="A8" s="116" t="s">
        <v>508</v>
      </c>
      <c r="B8" s="76" t="s">
        <v>441</v>
      </c>
      <c r="C8" s="160"/>
      <c r="D8" s="103"/>
    </row>
    <row r="9" spans="1:4" x14ac:dyDescent="0.3">
      <c r="A9" s="117" t="s">
        <v>509</v>
      </c>
      <c r="B9" s="84" t="s">
        <v>528</v>
      </c>
      <c r="C9" s="160"/>
      <c r="D9" s="108"/>
    </row>
    <row r="10" spans="1:4" x14ac:dyDescent="0.3">
      <c r="A10" s="118" t="s">
        <v>503</v>
      </c>
      <c r="B10" s="76" t="s">
        <v>552</v>
      </c>
      <c r="C10" s="160"/>
      <c r="D10" s="76"/>
    </row>
    <row r="11" spans="1:4" x14ac:dyDescent="0.3">
      <c r="A11" s="118" t="s">
        <v>504</v>
      </c>
      <c r="B11" s="76" t="s">
        <v>571</v>
      </c>
      <c r="C11" s="160"/>
      <c r="D11" s="76"/>
    </row>
    <row r="12" spans="1:4" x14ac:dyDescent="0.3">
      <c r="A12" s="118" t="s">
        <v>505</v>
      </c>
      <c r="B12" s="76" t="s">
        <v>572</v>
      </c>
      <c r="C12" s="160"/>
      <c r="D12" s="76"/>
    </row>
    <row r="13" spans="1:4" x14ac:dyDescent="0.3">
      <c r="A13" s="118" t="s">
        <v>506</v>
      </c>
      <c r="B13" s="76" t="s">
        <v>553</v>
      </c>
      <c r="C13" s="160"/>
      <c r="D13" s="76"/>
    </row>
    <row r="14" spans="1:4" x14ac:dyDescent="0.3">
      <c r="A14" s="118" t="s">
        <v>507</v>
      </c>
      <c r="B14" s="76" t="s">
        <v>554</v>
      </c>
      <c r="C14" s="160"/>
      <c r="D14" s="76"/>
    </row>
    <row r="15" spans="1:4" x14ac:dyDescent="0.3">
      <c r="A15" s="119" t="s">
        <v>510</v>
      </c>
      <c r="B15" s="76" t="s">
        <v>527</v>
      </c>
      <c r="C15" s="160"/>
      <c r="D15" s="76"/>
    </row>
    <row r="16" spans="1:4" ht="13.5" customHeight="1" x14ac:dyDescent="0.3">
      <c r="A16" s="119" t="s">
        <v>511</v>
      </c>
      <c r="B16" s="76" t="s">
        <v>440</v>
      </c>
      <c r="C16" s="160"/>
      <c r="D16" s="76"/>
    </row>
    <row r="17" spans="1:4" x14ac:dyDescent="0.3">
      <c r="A17" s="119" t="s">
        <v>512</v>
      </c>
      <c r="B17" s="76" t="s">
        <v>561</v>
      </c>
      <c r="C17" s="160"/>
      <c r="D17" s="76"/>
    </row>
    <row r="18" spans="1:4" x14ac:dyDescent="0.3">
      <c r="A18" s="117" t="s">
        <v>513</v>
      </c>
      <c r="B18" s="84" t="s">
        <v>447</v>
      </c>
      <c r="C18" s="160"/>
      <c r="D18" s="108"/>
    </row>
    <row r="19" spans="1:4" x14ac:dyDescent="0.3">
      <c r="A19" s="118" t="s">
        <v>496</v>
      </c>
      <c r="B19" s="76" t="s">
        <v>514</v>
      </c>
      <c r="C19" s="160"/>
      <c r="D19" s="76"/>
    </row>
    <row r="20" spans="1:4" x14ac:dyDescent="0.3">
      <c r="A20" s="118" t="s">
        <v>497</v>
      </c>
      <c r="B20" s="118" t="s">
        <v>543</v>
      </c>
      <c r="C20" s="160"/>
      <c r="D20" s="76"/>
    </row>
    <row r="21" spans="1:4" x14ac:dyDescent="0.3">
      <c r="A21" s="118" t="s">
        <v>498</v>
      </c>
      <c r="B21" s="76" t="s">
        <v>448</v>
      </c>
      <c r="C21" s="160"/>
      <c r="D21" s="76"/>
    </row>
    <row r="22" spans="1:4" x14ac:dyDescent="0.3">
      <c r="A22" s="118" t="s">
        <v>499</v>
      </c>
      <c r="B22" s="76" t="s">
        <v>449</v>
      </c>
      <c r="C22" s="160"/>
      <c r="D22" s="76"/>
    </row>
    <row r="23" spans="1:4" x14ac:dyDescent="0.3">
      <c r="A23" s="116" t="s">
        <v>516</v>
      </c>
      <c r="B23" s="76" t="s">
        <v>456</v>
      </c>
      <c r="C23" s="160"/>
      <c r="D23" s="76"/>
    </row>
    <row r="24" spans="1:4" ht="12.75" customHeight="1" x14ac:dyDescent="0.3">
      <c r="A24" s="116" t="s">
        <v>517</v>
      </c>
      <c r="B24" s="76" t="s">
        <v>457</v>
      </c>
      <c r="C24" s="160"/>
      <c r="D24" s="76"/>
    </row>
    <row r="25" spans="1:4" x14ac:dyDescent="0.3">
      <c r="A25" s="116" t="s">
        <v>518</v>
      </c>
      <c r="B25" s="118" t="s">
        <v>548</v>
      </c>
      <c r="C25" s="160"/>
      <c r="D25" s="103"/>
    </row>
    <row r="26" spans="1:4" x14ac:dyDescent="0.3">
      <c r="A26" s="117" t="s">
        <v>519</v>
      </c>
      <c r="B26" s="84" t="s">
        <v>458</v>
      </c>
      <c r="C26" s="160"/>
      <c r="D26" s="108"/>
    </row>
    <row r="27" spans="1:4" x14ac:dyDescent="0.3">
      <c r="A27" s="116" t="s">
        <v>555</v>
      </c>
      <c r="B27" s="76" t="s">
        <v>515</v>
      </c>
      <c r="C27" s="160"/>
      <c r="D27" s="76"/>
    </row>
    <row r="28" spans="1:4" x14ac:dyDescent="0.3">
      <c r="A28" s="116" t="s">
        <v>556</v>
      </c>
      <c r="B28" s="118" t="s">
        <v>544</v>
      </c>
      <c r="C28" s="160"/>
      <c r="D28" s="103"/>
    </row>
    <row r="29" spans="1:4" ht="17.25" customHeight="1" x14ac:dyDescent="0.3">
      <c r="A29" s="116" t="s">
        <v>520</v>
      </c>
      <c r="B29" s="118" t="s">
        <v>549</v>
      </c>
      <c r="C29" s="160"/>
      <c r="D29" s="76"/>
    </row>
    <row r="30" spans="1:4" x14ac:dyDescent="0.3">
      <c r="A30" s="116" t="s">
        <v>521</v>
      </c>
      <c r="B30" s="118" t="s">
        <v>550</v>
      </c>
      <c r="C30" s="160"/>
      <c r="D30" s="104"/>
    </row>
    <row r="31" spans="1:4" ht="27.6" x14ac:dyDescent="0.3">
      <c r="A31" s="116" t="s">
        <v>522</v>
      </c>
      <c r="B31" s="90" t="s">
        <v>435</v>
      </c>
      <c r="C31" s="160"/>
      <c r="D31" s="90"/>
    </row>
    <row r="32" spans="1:4" x14ac:dyDescent="0.3">
      <c r="A32" s="116" t="s">
        <v>523</v>
      </c>
      <c r="B32" s="125" t="s">
        <v>569</v>
      </c>
      <c r="C32" s="160"/>
      <c r="D32" s="90"/>
    </row>
    <row r="33" spans="1:4" x14ac:dyDescent="0.3">
      <c r="A33" s="116" t="s">
        <v>573</v>
      </c>
      <c r="B33" s="76" t="s">
        <v>137</v>
      </c>
      <c r="C33" s="160"/>
      <c r="D33" s="76"/>
    </row>
    <row r="34" spans="1:4" x14ac:dyDescent="0.3">
      <c r="A34" s="112" t="s">
        <v>524</v>
      </c>
      <c r="B34" s="43" t="s">
        <v>247</v>
      </c>
      <c r="C34" s="68"/>
      <c r="D34" s="106"/>
    </row>
    <row r="35" spans="1:4" ht="15.6" x14ac:dyDescent="0.3">
      <c r="A35" s="116" t="s">
        <v>525</v>
      </c>
      <c r="B35" s="74" t="s">
        <v>123</v>
      </c>
      <c r="C35" s="4">
        <v>1</v>
      </c>
      <c r="D35" s="74"/>
    </row>
    <row r="36" spans="1:4" ht="15.6" x14ac:dyDescent="0.3">
      <c r="A36" s="116" t="s">
        <v>526</v>
      </c>
      <c r="B36" s="93" t="s">
        <v>124</v>
      </c>
      <c r="C36" s="4">
        <v>1</v>
      </c>
      <c r="D36" s="93"/>
    </row>
    <row r="38" spans="1:4" ht="27.6" x14ac:dyDescent="0.3">
      <c r="A38" s="145" t="s">
        <v>88</v>
      </c>
      <c r="B38" s="146"/>
      <c r="C38" s="147"/>
      <c r="D38" s="124" t="s">
        <v>89</v>
      </c>
    </row>
    <row r="39" spans="1:4" x14ac:dyDescent="0.3">
      <c r="A39" s="47" t="s">
        <v>90</v>
      </c>
      <c r="B39" s="56" t="s">
        <v>102</v>
      </c>
      <c r="C39" s="57"/>
      <c r="D39" s="46"/>
    </row>
    <row r="40" spans="1:4" x14ac:dyDescent="0.3">
      <c r="A40" s="47" t="s">
        <v>91</v>
      </c>
      <c r="B40" s="67" t="s">
        <v>101</v>
      </c>
      <c r="C40" s="57"/>
      <c r="D40" s="58"/>
    </row>
    <row r="41" spans="1:4" x14ac:dyDescent="0.3">
      <c r="A41" s="47" t="s">
        <v>563</v>
      </c>
      <c r="B41" s="67" t="s">
        <v>564</v>
      </c>
      <c r="C41" s="57"/>
      <c r="D41" s="58"/>
    </row>
    <row r="42" spans="1:4" x14ac:dyDescent="0.3">
      <c r="A42" s="47"/>
      <c r="B42" s="66"/>
      <c r="C42" s="57"/>
      <c r="D42" s="65"/>
    </row>
    <row r="43" spans="1:4" x14ac:dyDescent="0.3">
      <c r="A43" s="120" t="s">
        <v>92</v>
      </c>
      <c r="B43" s="59" t="s">
        <v>93</v>
      </c>
      <c r="C43" s="60" t="s">
        <v>94</v>
      </c>
      <c r="D43" s="48"/>
    </row>
    <row r="44" spans="1:4" x14ac:dyDescent="0.3">
      <c r="A44" s="91" t="s">
        <v>95</v>
      </c>
      <c r="B44" s="62" t="s">
        <v>565</v>
      </c>
      <c r="C44" s="61">
        <v>85</v>
      </c>
      <c r="D44" s="49"/>
    </row>
    <row r="45" spans="1:4" x14ac:dyDescent="0.3">
      <c r="A45" s="91" t="s">
        <v>90</v>
      </c>
      <c r="B45" s="62" t="s">
        <v>559</v>
      </c>
      <c r="C45" s="61">
        <v>5</v>
      </c>
      <c r="D45" s="50"/>
    </row>
    <row r="46" spans="1:4" ht="15" customHeight="1" x14ac:dyDescent="0.3">
      <c r="A46" s="91" t="s">
        <v>91</v>
      </c>
      <c r="B46" s="15" t="s">
        <v>560</v>
      </c>
      <c r="C46" s="61">
        <v>5</v>
      </c>
      <c r="D46" s="50"/>
    </row>
    <row r="47" spans="1:4" ht="15" customHeight="1" x14ac:dyDescent="0.3">
      <c r="A47" s="47" t="s">
        <v>563</v>
      </c>
      <c r="B47" s="67" t="s">
        <v>566</v>
      </c>
      <c r="C47" s="61">
        <v>5</v>
      </c>
      <c r="D47" s="50"/>
    </row>
    <row r="48" spans="1:4" x14ac:dyDescent="0.3">
      <c r="A48" s="91" t="s">
        <v>96</v>
      </c>
      <c r="B48" s="63" t="s">
        <v>567</v>
      </c>
      <c r="C48" s="61">
        <v>100</v>
      </c>
      <c r="D48" s="50"/>
    </row>
    <row r="49" spans="1:4" x14ac:dyDescent="0.3">
      <c r="A49" s="92"/>
      <c r="B49" s="79"/>
      <c r="C49" s="78"/>
      <c r="D49" s="50"/>
    </row>
    <row r="50" spans="1:4" x14ac:dyDescent="0.3">
      <c r="B50" s="16"/>
      <c r="C50" s="54"/>
      <c r="D50" s="50"/>
    </row>
    <row r="51" spans="1:4" x14ac:dyDescent="0.3">
      <c r="A51" s="148" t="s">
        <v>568</v>
      </c>
      <c r="B51" s="148"/>
      <c r="C51" s="148"/>
      <c r="D51" s="50"/>
    </row>
    <row r="52" spans="1:4" x14ac:dyDescent="0.3">
      <c r="A52" s="149"/>
      <c r="B52" s="149"/>
      <c r="C52" s="149"/>
      <c r="D52" s="50"/>
    </row>
    <row r="53" spans="1:4" x14ac:dyDescent="0.3">
      <c r="A53" s="149"/>
      <c r="B53" s="149"/>
      <c r="C53" s="149"/>
      <c r="D53" s="50"/>
    </row>
    <row r="54" spans="1:4" x14ac:dyDescent="0.3">
      <c r="A54" s="149"/>
      <c r="B54" s="149"/>
      <c r="C54" s="149"/>
      <c r="D54" s="50"/>
    </row>
    <row r="55" spans="1:4" x14ac:dyDescent="0.3">
      <c r="A55" s="149"/>
      <c r="B55" s="149"/>
      <c r="C55" s="149"/>
      <c r="D55" s="50"/>
    </row>
    <row r="56" spans="1:4" x14ac:dyDescent="0.3">
      <c r="A56" s="149"/>
      <c r="B56" s="149"/>
      <c r="C56" s="149"/>
      <c r="D56" s="50"/>
    </row>
    <row r="57" spans="1:4" x14ac:dyDescent="0.3">
      <c r="A57" s="149"/>
      <c r="B57" s="149"/>
      <c r="C57" s="149"/>
      <c r="D57" s="50"/>
    </row>
    <row r="58" spans="1:4" x14ac:dyDescent="0.3">
      <c r="A58" s="149"/>
      <c r="B58" s="149"/>
      <c r="C58" s="149"/>
      <c r="D58" s="50"/>
    </row>
    <row r="59" spans="1:4" x14ac:dyDescent="0.3">
      <c r="A59" s="149"/>
      <c r="B59" s="149"/>
      <c r="C59" s="149"/>
      <c r="D59" s="50"/>
    </row>
    <row r="60" spans="1:4" x14ac:dyDescent="0.3">
      <c r="A60" s="149"/>
      <c r="B60" s="149"/>
      <c r="C60" s="149"/>
      <c r="D60" s="50"/>
    </row>
    <row r="61" spans="1:4" x14ac:dyDescent="0.3">
      <c r="A61" s="149"/>
      <c r="B61" s="149"/>
      <c r="C61" s="149"/>
      <c r="D61" s="50"/>
    </row>
    <row r="62" spans="1:4" x14ac:dyDescent="0.3">
      <c r="A62" s="149"/>
      <c r="B62" s="149"/>
      <c r="C62" s="149"/>
      <c r="D62" s="50"/>
    </row>
    <row r="63" spans="1:4" x14ac:dyDescent="0.3">
      <c r="A63" s="149"/>
      <c r="B63" s="149"/>
      <c r="C63" s="149"/>
      <c r="D63" s="50"/>
    </row>
    <row r="64" spans="1:4" x14ac:dyDescent="0.3">
      <c r="A64" s="149"/>
      <c r="B64" s="149"/>
      <c r="C64" s="149"/>
      <c r="D64" s="50"/>
    </row>
    <row r="65" spans="1:4" x14ac:dyDescent="0.3">
      <c r="A65" s="149"/>
      <c r="B65" s="149"/>
      <c r="C65" s="149"/>
      <c r="D65" s="50"/>
    </row>
    <row r="66" spans="1:4" x14ac:dyDescent="0.3">
      <c r="A66" s="149"/>
      <c r="B66" s="149"/>
      <c r="C66" s="149"/>
      <c r="D66" s="50"/>
    </row>
    <row r="67" spans="1:4" x14ac:dyDescent="0.3">
      <c r="A67" s="149"/>
      <c r="B67" s="149"/>
      <c r="C67" s="149"/>
      <c r="D67" s="50"/>
    </row>
  </sheetData>
  <mergeCells count="5">
    <mergeCell ref="A1:C1"/>
    <mergeCell ref="C4:C33"/>
    <mergeCell ref="A38:C38"/>
    <mergeCell ref="D1:D2"/>
    <mergeCell ref="A51:C67"/>
  </mergeCells>
  <phoneticPr fontId="27"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22"/>
  <sheetViews>
    <sheetView workbookViewId="0">
      <selection activeCell="N15" sqref="N15"/>
    </sheetView>
  </sheetViews>
  <sheetFormatPr defaultRowHeight="14.4" x14ac:dyDescent="0.3"/>
  <cols>
    <col min="1" max="1" width="13.6640625" customWidth="1"/>
    <col min="2" max="2" width="23" customWidth="1"/>
    <col min="4" max="5" width="20.109375" customWidth="1"/>
    <col min="6" max="6" width="14.88671875" customWidth="1"/>
    <col min="7" max="7" width="17.5546875" customWidth="1"/>
    <col min="8" max="8" width="19" customWidth="1"/>
    <col min="9" max="9" width="15.88671875" customWidth="1"/>
    <col min="10" max="10" width="17.5546875" customWidth="1"/>
    <col min="11" max="11" width="18.5546875" customWidth="1"/>
    <col min="12" max="12" width="18.88671875" customWidth="1"/>
    <col min="13" max="13" width="19.33203125" customWidth="1"/>
    <col min="14" max="14" width="34.6640625" customWidth="1"/>
  </cols>
  <sheetData>
    <row r="1" spans="1:15" x14ac:dyDescent="0.3">
      <c r="A1" s="8"/>
      <c r="B1" s="9"/>
      <c r="C1" s="10"/>
      <c r="D1" s="11"/>
      <c r="E1" s="11"/>
      <c r="F1" s="11"/>
      <c r="G1" s="11"/>
      <c r="H1" s="11"/>
      <c r="I1" s="11"/>
      <c r="J1" s="11"/>
      <c r="K1" s="11"/>
      <c r="L1" s="8"/>
      <c r="M1" s="11"/>
      <c r="N1" s="8"/>
    </row>
    <row r="2" spans="1:15" ht="35.25" customHeight="1" x14ac:dyDescent="0.3">
      <c r="A2" s="168" t="s">
        <v>48</v>
      </c>
      <c r="B2" s="169"/>
      <c r="C2" s="169"/>
      <c r="D2" s="169"/>
      <c r="E2" s="169"/>
      <c r="F2" s="169"/>
      <c r="G2" s="170"/>
      <c r="H2" s="27"/>
      <c r="I2" s="27"/>
      <c r="J2" s="27"/>
      <c r="K2" s="27"/>
      <c r="L2" s="28"/>
      <c r="M2" s="27"/>
      <c r="N2" s="28"/>
      <c r="O2" s="29"/>
    </row>
    <row r="3" spans="1:15" ht="37.5" customHeight="1" x14ac:dyDescent="0.3">
      <c r="A3" s="171" t="s">
        <v>52</v>
      </c>
      <c r="B3" s="171"/>
      <c r="C3" s="171"/>
      <c r="D3" s="171"/>
      <c r="E3" s="171"/>
      <c r="F3" s="171"/>
      <c r="G3" s="171"/>
      <c r="H3" s="27"/>
      <c r="I3" s="27"/>
      <c r="J3" s="27"/>
      <c r="K3" s="27"/>
      <c r="L3" s="28"/>
      <c r="M3" s="27"/>
      <c r="N3" s="28"/>
      <c r="O3" s="29"/>
    </row>
    <row r="4" spans="1:15" ht="16.5" customHeight="1" x14ac:dyDescent="0.3">
      <c r="A4" s="167" t="s">
        <v>17</v>
      </c>
      <c r="B4" s="167"/>
      <c r="C4" s="167"/>
      <c r="D4" s="167"/>
      <c r="E4" s="167"/>
      <c r="F4" s="167"/>
      <c r="G4" s="167"/>
      <c r="H4" s="167"/>
      <c r="I4" s="167"/>
      <c r="J4" s="167"/>
      <c r="K4" s="167"/>
      <c r="L4" s="167"/>
      <c r="M4" s="167"/>
      <c r="N4" s="167"/>
      <c r="O4" s="167"/>
    </row>
    <row r="5" spans="1:15" ht="40.799999999999997" x14ac:dyDescent="0.3">
      <c r="A5" s="30" t="s">
        <v>53</v>
      </c>
      <c r="B5" s="30" t="s">
        <v>19</v>
      </c>
      <c r="C5" s="30" t="s">
        <v>74</v>
      </c>
      <c r="D5" s="31" t="s">
        <v>21</v>
      </c>
      <c r="E5" s="31" t="s">
        <v>39</v>
      </c>
      <c r="F5" s="30" t="s">
        <v>43</v>
      </c>
      <c r="G5" s="30" t="s">
        <v>32</v>
      </c>
      <c r="H5" s="30" t="s">
        <v>33</v>
      </c>
      <c r="I5" s="32" t="s">
        <v>40</v>
      </c>
      <c r="J5" s="30" t="s">
        <v>22</v>
      </c>
      <c r="K5" s="30" t="s">
        <v>41</v>
      </c>
      <c r="L5" s="30" t="s">
        <v>42</v>
      </c>
      <c r="M5" s="33" t="s">
        <v>49</v>
      </c>
      <c r="N5" s="34" t="s">
        <v>50</v>
      </c>
      <c r="O5" s="33" t="s">
        <v>23</v>
      </c>
    </row>
    <row r="6" spans="1:15" x14ac:dyDescent="0.3">
      <c r="A6" s="35">
        <v>1</v>
      </c>
      <c r="B6" s="35">
        <v>2</v>
      </c>
      <c r="C6" s="35">
        <v>3</v>
      </c>
      <c r="D6" s="35">
        <v>4</v>
      </c>
      <c r="E6" s="35">
        <v>5</v>
      </c>
      <c r="F6" s="35">
        <v>6</v>
      </c>
      <c r="G6" s="35">
        <v>7</v>
      </c>
      <c r="H6" s="35">
        <v>8</v>
      </c>
      <c r="I6" s="35">
        <v>9</v>
      </c>
      <c r="J6" s="35">
        <v>10</v>
      </c>
      <c r="K6" s="35">
        <v>11</v>
      </c>
      <c r="L6" s="35">
        <v>12</v>
      </c>
      <c r="M6" s="35">
        <v>13</v>
      </c>
      <c r="N6" s="35">
        <v>14</v>
      </c>
      <c r="O6" s="35">
        <v>15</v>
      </c>
    </row>
    <row r="7" spans="1:15" ht="27.75" customHeight="1" x14ac:dyDescent="0.3">
      <c r="A7" s="87" t="s">
        <v>312</v>
      </c>
      <c r="B7" s="44" t="s">
        <v>320</v>
      </c>
      <c r="C7" s="99">
        <v>4</v>
      </c>
      <c r="D7" s="38"/>
      <c r="E7" s="38"/>
      <c r="F7" s="38"/>
      <c r="G7" s="38"/>
      <c r="H7" s="38"/>
      <c r="I7" s="38"/>
      <c r="J7" s="38"/>
      <c r="K7" s="38"/>
      <c r="L7" s="36"/>
      <c r="M7" s="37">
        <f>C7*(F7*(G7+(H7*I7)))</f>
        <v>0</v>
      </c>
      <c r="N7" s="45">
        <f>M7</f>
        <v>0</v>
      </c>
      <c r="O7" s="38"/>
    </row>
    <row r="8" spans="1:15" ht="27.75" customHeight="1" x14ac:dyDescent="0.3">
      <c r="A8" s="87" t="s">
        <v>313</v>
      </c>
      <c r="B8" s="44" t="s">
        <v>321</v>
      </c>
      <c r="C8" s="99">
        <v>4</v>
      </c>
      <c r="D8" s="38"/>
      <c r="E8" s="38"/>
      <c r="F8" s="38"/>
      <c r="G8" s="38"/>
      <c r="H8" s="38"/>
      <c r="I8" s="38"/>
      <c r="J8" s="38"/>
      <c r="K8" s="38"/>
      <c r="L8" s="36"/>
      <c r="M8" s="37">
        <f t="shared" ref="M8:M16" si="0">C8*(F8*(G8+(H8*I8)))</f>
        <v>0</v>
      </c>
      <c r="N8" s="45">
        <f t="shared" ref="N8:N16" si="1">M8</f>
        <v>0</v>
      </c>
      <c r="O8" s="38"/>
    </row>
    <row r="9" spans="1:15" ht="27.75" customHeight="1" x14ac:dyDescent="0.3">
      <c r="A9" s="87" t="s">
        <v>314</v>
      </c>
      <c r="B9" s="44" t="s">
        <v>533</v>
      </c>
      <c r="C9" s="99">
        <v>4</v>
      </c>
      <c r="D9" s="38"/>
      <c r="E9" s="38"/>
      <c r="F9" s="38"/>
      <c r="G9" s="38"/>
      <c r="H9" s="38"/>
      <c r="I9" s="38"/>
      <c r="J9" s="38"/>
      <c r="K9" s="38"/>
      <c r="L9" s="36"/>
      <c r="M9" s="37">
        <f t="shared" si="0"/>
        <v>0</v>
      </c>
      <c r="N9" s="45">
        <f t="shared" si="1"/>
        <v>0</v>
      </c>
      <c r="O9" s="38"/>
    </row>
    <row r="10" spans="1:15" ht="27.75" customHeight="1" x14ac:dyDescent="0.3">
      <c r="A10" s="87" t="s">
        <v>315</v>
      </c>
      <c r="B10" s="44" t="s">
        <v>534</v>
      </c>
      <c r="C10" s="99">
        <v>4</v>
      </c>
      <c r="D10" s="38"/>
      <c r="E10" s="38"/>
      <c r="F10" s="38"/>
      <c r="G10" s="38"/>
      <c r="H10" s="38"/>
      <c r="I10" s="38"/>
      <c r="J10" s="38"/>
      <c r="K10" s="38"/>
      <c r="L10" s="36"/>
      <c r="M10" s="37">
        <f t="shared" si="0"/>
        <v>0</v>
      </c>
      <c r="N10" s="45">
        <f t="shared" si="1"/>
        <v>0</v>
      </c>
      <c r="O10" s="38"/>
    </row>
    <row r="11" spans="1:15" ht="38.25" customHeight="1" x14ac:dyDescent="0.3">
      <c r="A11" s="87" t="s">
        <v>316</v>
      </c>
      <c r="B11" s="44" t="s">
        <v>322</v>
      </c>
      <c r="C11" s="99">
        <v>2</v>
      </c>
      <c r="D11" s="38"/>
      <c r="E11" s="38"/>
      <c r="F11" s="38"/>
      <c r="G11" s="38"/>
      <c r="H11" s="38"/>
      <c r="I11" s="38"/>
      <c r="J11" s="38"/>
      <c r="K11" s="38"/>
      <c r="L11" s="36"/>
      <c r="M11" s="37">
        <f>C11*(F11*(G11+(H11*I11)))</f>
        <v>0</v>
      </c>
      <c r="N11" s="45">
        <f t="shared" si="1"/>
        <v>0</v>
      </c>
      <c r="O11" s="38"/>
    </row>
    <row r="12" spans="1:15" ht="27.75" customHeight="1" x14ac:dyDescent="0.3">
      <c r="A12" s="87" t="s">
        <v>317</v>
      </c>
      <c r="B12" s="44" t="s">
        <v>323</v>
      </c>
      <c r="C12" s="99">
        <v>1</v>
      </c>
      <c r="D12" s="38"/>
      <c r="E12" s="38"/>
      <c r="F12" s="38"/>
      <c r="G12" s="38"/>
      <c r="H12" s="38"/>
      <c r="I12" s="38"/>
      <c r="J12" s="38"/>
      <c r="K12" s="38"/>
      <c r="L12" s="36"/>
      <c r="M12" s="37">
        <f t="shared" si="0"/>
        <v>0</v>
      </c>
      <c r="N12" s="45">
        <f t="shared" si="1"/>
        <v>0</v>
      </c>
      <c r="O12" s="38"/>
    </row>
    <row r="13" spans="1:15" ht="42" customHeight="1" x14ac:dyDescent="0.3">
      <c r="A13" s="87" t="s">
        <v>318</v>
      </c>
      <c r="B13" s="44" t="s">
        <v>324</v>
      </c>
      <c r="C13" s="99">
        <v>1</v>
      </c>
      <c r="D13" s="38"/>
      <c r="E13" s="38"/>
      <c r="F13" s="38"/>
      <c r="G13" s="38"/>
      <c r="H13" s="38"/>
      <c r="I13" s="38"/>
      <c r="J13" s="38"/>
      <c r="K13" s="38"/>
      <c r="L13" s="36"/>
      <c r="M13" s="37">
        <f t="shared" si="0"/>
        <v>0</v>
      </c>
      <c r="N13" s="45">
        <f t="shared" si="1"/>
        <v>0</v>
      </c>
      <c r="O13" s="38"/>
    </row>
    <row r="14" spans="1:15" ht="42.75" customHeight="1" x14ac:dyDescent="0.3">
      <c r="A14" s="87" t="s">
        <v>319</v>
      </c>
      <c r="B14" s="44" t="s">
        <v>535</v>
      </c>
      <c r="C14" s="99">
        <v>4</v>
      </c>
      <c r="D14" s="38"/>
      <c r="E14" s="38"/>
      <c r="F14" s="38"/>
      <c r="G14" s="38"/>
      <c r="H14" s="38"/>
      <c r="I14" s="38"/>
      <c r="J14" s="38"/>
      <c r="K14" s="38"/>
      <c r="L14" s="36"/>
      <c r="M14" s="37">
        <f t="shared" si="0"/>
        <v>0</v>
      </c>
      <c r="N14" s="45">
        <f t="shared" si="1"/>
        <v>0</v>
      </c>
      <c r="O14" s="38"/>
    </row>
    <row r="15" spans="1:15" ht="27.75" customHeight="1" x14ac:dyDescent="0.3">
      <c r="A15" s="87" t="s">
        <v>282</v>
      </c>
      <c r="B15" s="44" t="s">
        <v>536</v>
      </c>
      <c r="C15" s="99">
        <v>1</v>
      </c>
      <c r="D15" s="38"/>
      <c r="E15" s="38"/>
      <c r="F15" s="38"/>
      <c r="G15" s="38"/>
      <c r="H15" s="38"/>
      <c r="I15" s="38"/>
      <c r="J15" s="38"/>
      <c r="K15" s="38"/>
      <c r="L15" s="36"/>
      <c r="M15" s="37">
        <f t="shared" si="0"/>
        <v>0</v>
      </c>
      <c r="N15" s="45">
        <f t="shared" si="1"/>
        <v>0</v>
      </c>
      <c r="O15" s="38"/>
    </row>
    <row r="16" spans="1:15" ht="39" customHeight="1" x14ac:dyDescent="0.3">
      <c r="A16" s="87" t="s">
        <v>296</v>
      </c>
      <c r="B16" s="44" t="s">
        <v>537</v>
      </c>
      <c r="C16" s="99">
        <v>1</v>
      </c>
      <c r="D16" s="38"/>
      <c r="E16" s="38"/>
      <c r="F16" s="38"/>
      <c r="G16" s="38"/>
      <c r="H16" s="38"/>
      <c r="I16" s="38"/>
      <c r="J16" s="38"/>
      <c r="K16" s="38"/>
      <c r="L16" s="36"/>
      <c r="M16" s="37">
        <f t="shared" si="0"/>
        <v>0</v>
      </c>
      <c r="N16" s="45">
        <f t="shared" si="1"/>
        <v>0</v>
      </c>
      <c r="O16" s="38"/>
    </row>
    <row r="17" spans="1:15" x14ac:dyDescent="0.3">
      <c r="A17" s="176" t="s">
        <v>2</v>
      </c>
      <c r="B17" s="177"/>
      <c r="C17" s="177"/>
      <c r="D17" s="177"/>
      <c r="E17" s="177"/>
      <c r="F17" s="177"/>
      <c r="G17" s="177"/>
      <c r="H17" s="177"/>
      <c r="I17" s="177"/>
      <c r="J17" s="177"/>
      <c r="K17" s="177"/>
      <c r="L17" s="177"/>
      <c r="M17" s="177"/>
      <c r="N17" s="177"/>
      <c r="O17" s="178"/>
    </row>
    <row r="18" spans="1:15" ht="15.6" x14ac:dyDescent="0.3">
      <c r="A18" s="173" t="s">
        <v>17</v>
      </c>
      <c r="B18" s="173"/>
      <c r="C18" s="173"/>
      <c r="D18" s="173"/>
      <c r="E18" s="173"/>
      <c r="F18" s="173"/>
      <c r="G18" s="173"/>
      <c r="H18" s="173"/>
      <c r="I18" s="173"/>
      <c r="J18" s="173"/>
      <c r="K18" s="173"/>
      <c r="L18" s="173"/>
      <c r="M18" s="173"/>
      <c r="N18" s="173"/>
      <c r="O18" s="173"/>
    </row>
    <row r="19" spans="1:15" ht="40.799999999999997" x14ac:dyDescent="0.3">
      <c r="A19" s="20" t="s">
        <v>18</v>
      </c>
      <c r="B19" s="20" t="s">
        <v>19</v>
      </c>
      <c r="C19" s="20" t="s">
        <v>20</v>
      </c>
      <c r="D19" s="24" t="s">
        <v>21</v>
      </c>
      <c r="E19" s="24" t="s">
        <v>39</v>
      </c>
      <c r="F19" s="20" t="s">
        <v>43</v>
      </c>
      <c r="G19" s="20" t="s">
        <v>32</v>
      </c>
      <c r="H19" s="20" t="s">
        <v>33</v>
      </c>
      <c r="I19" s="25" t="s">
        <v>40</v>
      </c>
      <c r="J19" s="20" t="s">
        <v>22</v>
      </c>
      <c r="K19" s="20" t="s">
        <v>41</v>
      </c>
      <c r="L19" s="20" t="s">
        <v>42</v>
      </c>
      <c r="M19" s="17" t="s">
        <v>49</v>
      </c>
      <c r="N19" s="18" t="s">
        <v>50</v>
      </c>
      <c r="O19" s="22" t="s">
        <v>23</v>
      </c>
    </row>
    <row r="20" spans="1:15" x14ac:dyDescent="0.3">
      <c r="A20" s="19">
        <v>1</v>
      </c>
      <c r="B20" s="19">
        <v>2</v>
      </c>
      <c r="C20" s="19">
        <v>3</v>
      </c>
      <c r="D20" s="19">
        <v>4</v>
      </c>
      <c r="E20" s="19">
        <v>5</v>
      </c>
      <c r="F20" s="19">
        <v>6</v>
      </c>
      <c r="G20" s="19">
        <v>7</v>
      </c>
      <c r="H20" s="19">
        <v>8</v>
      </c>
      <c r="I20" s="19">
        <v>9</v>
      </c>
      <c r="J20" s="19">
        <v>10</v>
      </c>
      <c r="K20" s="19">
        <v>11</v>
      </c>
      <c r="L20" s="19">
        <v>12</v>
      </c>
      <c r="M20" s="19">
        <v>13</v>
      </c>
      <c r="N20" s="19">
        <v>14</v>
      </c>
      <c r="O20" s="19">
        <v>15</v>
      </c>
    </row>
    <row r="21" spans="1:15" x14ac:dyDescent="0.3">
      <c r="A21" s="172" t="s">
        <v>0</v>
      </c>
      <c r="B21" s="174" t="s">
        <v>44</v>
      </c>
      <c r="C21" s="21">
        <v>5</v>
      </c>
      <c r="D21" s="22">
        <v>3</v>
      </c>
      <c r="E21" s="26" t="s">
        <v>45</v>
      </c>
      <c r="F21" s="22">
        <v>2</v>
      </c>
      <c r="G21" s="26">
        <v>500</v>
      </c>
      <c r="H21" s="26">
        <v>3</v>
      </c>
      <c r="I21" s="26">
        <v>35</v>
      </c>
      <c r="J21" s="26">
        <v>35</v>
      </c>
      <c r="K21" s="26" t="s">
        <v>46</v>
      </c>
      <c r="L21" s="26" t="s">
        <v>46</v>
      </c>
      <c r="M21" s="22">
        <f>C21*(F21*(G21+(H21*I21)))</f>
        <v>6050</v>
      </c>
      <c r="N21" s="175">
        <f>M21+M22</f>
        <v>6312.5</v>
      </c>
      <c r="O21" s="23"/>
    </row>
    <row r="22" spans="1:15" x14ac:dyDescent="0.3">
      <c r="A22" s="172"/>
      <c r="B22" s="174"/>
      <c r="C22" s="21">
        <v>5</v>
      </c>
      <c r="D22" s="22">
        <v>3</v>
      </c>
      <c r="E22" s="26" t="s">
        <v>47</v>
      </c>
      <c r="F22" s="22">
        <v>1</v>
      </c>
      <c r="G22" s="26">
        <v>0</v>
      </c>
      <c r="H22" s="26">
        <v>1.5</v>
      </c>
      <c r="I22" s="26">
        <v>35</v>
      </c>
      <c r="J22" s="26">
        <v>35</v>
      </c>
      <c r="K22" s="26" t="s">
        <v>46</v>
      </c>
      <c r="L22" s="26" t="s">
        <v>46</v>
      </c>
      <c r="M22" s="22">
        <f>C22*(F22*(G22+(H22*I22)))</f>
        <v>262.5</v>
      </c>
      <c r="N22" s="175"/>
      <c r="O22" s="23"/>
    </row>
  </sheetData>
  <mergeCells count="8">
    <mergeCell ref="A4:O4"/>
    <mergeCell ref="A2:G2"/>
    <mergeCell ref="A3:G3"/>
    <mergeCell ref="A21:A22"/>
    <mergeCell ref="A18:O18"/>
    <mergeCell ref="B21:B22"/>
    <mergeCell ref="N21:N22"/>
    <mergeCell ref="A17:O17"/>
  </mergeCells>
  <phoneticPr fontId="27" type="noConversion"/>
  <pageMargins left="0.7" right="0.7" top="0.75" bottom="0.75" header="0.3" footer="0.3"/>
  <pageSetup paperSize="9"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20"/>
  <sheetViews>
    <sheetView zoomScaleNormal="100" workbookViewId="0">
      <pane xSplit="1" ySplit="3" topLeftCell="B4" activePane="bottomRight" state="frozen"/>
      <selection pane="topRight" activeCell="B1" sqref="B1"/>
      <selection pane="bottomLeft" activeCell="A4" sqref="A4"/>
      <selection pane="bottomRight" activeCell="E9" sqref="E9"/>
    </sheetView>
  </sheetViews>
  <sheetFormatPr defaultRowHeight="14.4" x14ac:dyDescent="0.3"/>
  <cols>
    <col min="1" max="1" width="11.88671875" style="127" bestFit="1" customWidth="1"/>
    <col min="2" max="2" width="44.6640625" style="127" customWidth="1"/>
    <col min="3" max="3" width="9.109375" style="127"/>
    <col min="4" max="4" width="22.44140625" style="127" customWidth="1"/>
    <col min="5" max="5" width="18.33203125" style="127" customWidth="1"/>
    <col min="6" max="7" width="23.5546875" style="127" customWidth="1"/>
    <col min="8" max="8" width="47.5546875" style="127" customWidth="1"/>
    <col min="9" max="9" width="46.5546875" style="127" customWidth="1"/>
  </cols>
  <sheetData>
    <row r="1" spans="1:9" ht="15.75" customHeight="1" x14ac:dyDescent="0.3">
      <c r="A1" s="179" t="s">
        <v>24</v>
      </c>
      <c r="B1" s="179"/>
      <c r="C1" s="179"/>
      <c r="D1" s="179"/>
      <c r="E1" s="179"/>
      <c r="F1" s="179"/>
      <c r="G1" s="179"/>
      <c r="H1" s="179"/>
    </row>
    <row r="2" spans="1:9" ht="15.75" customHeight="1" x14ac:dyDescent="0.3">
      <c r="A2" s="180" t="s">
        <v>25</v>
      </c>
      <c r="B2" s="180"/>
      <c r="C2" s="180"/>
      <c r="D2" s="180"/>
      <c r="E2" s="180"/>
      <c r="F2" s="180"/>
      <c r="G2" s="180"/>
      <c r="H2" s="180"/>
    </row>
    <row r="3" spans="1:9" ht="39.6" x14ac:dyDescent="0.3">
      <c r="A3" s="44" t="s">
        <v>53</v>
      </c>
      <c r="B3" s="44" t="s">
        <v>19</v>
      </c>
      <c r="C3" s="128" t="s">
        <v>74</v>
      </c>
      <c r="D3" s="44" t="s">
        <v>26</v>
      </c>
      <c r="E3" s="44" t="s">
        <v>27</v>
      </c>
      <c r="F3" s="128" t="s">
        <v>28</v>
      </c>
      <c r="G3" s="44" t="s">
        <v>54</v>
      </c>
      <c r="H3" s="128" t="s">
        <v>29</v>
      </c>
      <c r="I3" s="128" t="s">
        <v>30</v>
      </c>
    </row>
    <row r="4" spans="1:9" x14ac:dyDescent="0.3">
      <c r="A4" s="129" t="s">
        <v>312</v>
      </c>
      <c r="B4" s="44" t="s">
        <v>320</v>
      </c>
      <c r="C4" s="130">
        <v>4</v>
      </c>
      <c r="D4" s="131"/>
      <c r="E4" s="132">
        <f>D4*C4</f>
        <v>0</v>
      </c>
      <c r="F4" s="131"/>
      <c r="G4" s="133">
        <f>'Iekārtu tehniskā apkalpošana'!N7</f>
        <v>0</v>
      </c>
      <c r="H4" s="134">
        <f>E4+G4</f>
        <v>0</v>
      </c>
      <c r="I4" s="135"/>
    </row>
    <row r="5" spans="1:9" x14ac:dyDescent="0.3">
      <c r="A5" s="129" t="s">
        <v>313</v>
      </c>
      <c r="B5" s="44" t="s">
        <v>321</v>
      </c>
      <c r="C5" s="130">
        <v>4</v>
      </c>
      <c r="D5" s="135"/>
      <c r="E5" s="132">
        <f t="shared" ref="E5:E20" si="0">D5*C5</f>
        <v>0</v>
      </c>
      <c r="F5" s="131"/>
      <c r="G5" s="133">
        <f>'Iekārtu tehniskā apkalpošana'!N8</f>
        <v>0</v>
      </c>
      <c r="H5" s="134">
        <f t="shared" ref="H5:H20" si="1">E5+G5</f>
        <v>0</v>
      </c>
      <c r="I5" s="135"/>
    </row>
    <row r="6" spans="1:9" x14ac:dyDescent="0.3">
      <c r="A6" s="129" t="s">
        <v>314</v>
      </c>
      <c r="B6" s="44" t="s">
        <v>533</v>
      </c>
      <c r="C6" s="130">
        <v>4</v>
      </c>
      <c r="D6" s="135"/>
      <c r="E6" s="132">
        <f t="shared" si="0"/>
        <v>0</v>
      </c>
      <c r="F6" s="131"/>
      <c r="G6" s="133">
        <f>'Iekārtu tehniskā apkalpošana'!N9</f>
        <v>0</v>
      </c>
      <c r="H6" s="134">
        <f t="shared" si="1"/>
        <v>0</v>
      </c>
      <c r="I6" s="135"/>
    </row>
    <row r="7" spans="1:9" x14ac:dyDescent="0.3">
      <c r="A7" s="129" t="s">
        <v>315</v>
      </c>
      <c r="B7" s="44" t="s">
        <v>534</v>
      </c>
      <c r="C7" s="130">
        <v>4</v>
      </c>
      <c r="D7" s="135"/>
      <c r="E7" s="132">
        <f t="shared" si="0"/>
        <v>0</v>
      </c>
      <c r="F7" s="131"/>
      <c r="G7" s="133">
        <f>'Iekārtu tehniskā apkalpošana'!N10</f>
        <v>0</v>
      </c>
      <c r="H7" s="134">
        <f t="shared" si="1"/>
        <v>0</v>
      </c>
      <c r="I7" s="135"/>
    </row>
    <row r="8" spans="1:9" x14ac:dyDescent="0.3">
      <c r="A8" s="129" t="s">
        <v>316</v>
      </c>
      <c r="B8" s="44" t="s">
        <v>322</v>
      </c>
      <c r="C8" s="130">
        <v>2</v>
      </c>
      <c r="D8" s="135"/>
      <c r="E8" s="132">
        <f t="shared" si="0"/>
        <v>0</v>
      </c>
      <c r="F8" s="131"/>
      <c r="G8" s="133">
        <f>'Iekārtu tehniskā apkalpošana'!N11</f>
        <v>0</v>
      </c>
      <c r="H8" s="134">
        <f t="shared" si="1"/>
        <v>0</v>
      </c>
      <c r="I8" s="135"/>
    </row>
    <row r="9" spans="1:9" x14ac:dyDescent="0.3">
      <c r="A9" s="129" t="s">
        <v>317</v>
      </c>
      <c r="B9" s="44" t="s">
        <v>323</v>
      </c>
      <c r="C9" s="130">
        <v>1</v>
      </c>
      <c r="D9" s="135"/>
      <c r="E9" s="132">
        <f t="shared" si="0"/>
        <v>0</v>
      </c>
      <c r="F9" s="131"/>
      <c r="G9" s="133">
        <f>'Iekārtu tehniskā apkalpošana'!N12</f>
        <v>0</v>
      </c>
      <c r="H9" s="134">
        <f t="shared" si="1"/>
        <v>0</v>
      </c>
      <c r="I9" s="135"/>
    </row>
    <row r="10" spans="1:9" x14ac:dyDescent="0.3">
      <c r="A10" s="129" t="s">
        <v>318</v>
      </c>
      <c r="B10" s="44" t="s">
        <v>324</v>
      </c>
      <c r="C10" s="130">
        <v>1</v>
      </c>
      <c r="D10" s="135"/>
      <c r="E10" s="132">
        <f t="shared" si="0"/>
        <v>0</v>
      </c>
      <c r="F10" s="131"/>
      <c r="G10" s="133">
        <f>'Iekārtu tehniskā apkalpošana'!N13</f>
        <v>0</v>
      </c>
      <c r="H10" s="134">
        <f t="shared" si="1"/>
        <v>0</v>
      </c>
      <c r="I10" s="135"/>
    </row>
    <row r="11" spans="1:9" ht="26.4" x14ac:dyDescent="0.3">
      <c r="A11" s="129" t="s">
        <v>319</v>
      </c>
      <c r="B11" s="44" t="s">
        <v>535</v>
      </c>
      <c r="C11" s="130">
        <v>4</v>
      </c>
      <c r="D11" s="135"/>
      <c r="E11" s="132">
        <f t="shared" si="0"/>
        <v>0</v>
      </c>
      <c r="F11" s="131"/>
      <c r="G11" s="133">
        <f>'Iekārtu tehniskā apkalpošana'!N14</f>
        <v>0</v>
      </c>
      <c r="H11" s="184">
        <f>E11+G11+E12+E13+E14+E15+E16+E17+E18</f>
        <v>0</v>
      </c>
      <c r="I11" s="135"/>
    </row>
    <row r="12" spans="1:9" x14ac:dyDescent="0.3">
      <c r="A12" s="128" t="s">
        <v>277</v>
      </c>
      <c r="B12" s="44" t="s">
        <v>529</v>
      </c>
      <c r="C12" s="129">
        <v>1</v>
      </c>
      <c r="D12" s="135"/>
      <c r="E12" s="132">
        <f t="shared" si="0"/>
        <v>0</v>
      </c>
      <c r="F12" s="131"/>
      <c r="G12" s="181" t="s">
        <v>577</v>
      </c>
      <c r="H12" s="185"/>
      <c r="I12" s="135"/>
    </row>
    <row r="13" spans="1:9" ht="26.4" x14ac:dyDescent="0.3">
      <c r="A13" s="128" t="s">
        <v>278</v>
      </c>
      <c r="B13" s="44" t="s">
        <v>546</v>
      </c>
      <c r="C13" s="129">
        <v>1</v>
      </c>
      <c r="D13" s="135"/>
      <c r="E13" s="132">
        <f t="shared" si="0"/>
        <v>0</v>
      </c>
      <c r="F13" s="131"/>
      <c r="G13" s="182"/>
      <c r="H13" s="185"/>
      <c r="I13" s="135"/>
    </row>
    <row r="14" spans="1:9" ht="26.4" x14ac:dyDescent="0.3">
      <c r="A14" s="128" t="s">
        <v>279</v>
      </c>
      <c r="B14" s="44" t="s">
        <v>531</v>
      </c>
      <c r="C14" s="129">
        <v>1</v>
      </c>
      <c r="D14" s="135"/>
      <c r="E14" s="132">
        <f t="shared" si="0"/>
        <v>0</v>
      </c>
      <c r="F14" s="131"/>
      <c r="G14" s="182"/>
      <c r="H14" s="185"/>
      <c r="I14" s="135"/>
    </row>
    <row r="15" spans="1:9" ht="39.6" x14ac:dyDescent="0.3">
      <c r="A15" s="128" t="s">
        <v>280</v>
      </c>
      <c r="B15" s="44" t="s">
        <v>562</v>
      </c>
      <c r="C15" s="129">
        <v>1</v>
      </c>
      <c r="D15" s="135"/>
      <c r="E15" s="132">
        <f t="shared" si="0"/>
        <v>0</v>
      </c>
      <c r="F15" s="131"/>
      <c r="G15" s="182"/>
      <c r="H15" s="185"/>
      <c r="I15" s="135"/>
    </row>
    <row r="16" spans="1:9" x14ac:dyDescent="0.3">
      <c r="A16" s="128" t="s">
        <v>460</v>
      </c>
      <c r="B16" s="44" t="s">
        <v>532</v>
      </c>
      <c r="C16" s="129">
        <v>1</v>
      </c>
      <c r="D16" s="135"/>
      <c r="E16" s="132">
        <f t="shared" si="0"/>
        <v>0</v>
      </c>
      <c r="F16" s="131"/>
      <c r="G16" s="182"/>
      <c r="H16" s="185"/>
      <c r="I16" s="135"/>
    </row>
    <row r="17" spans="1:9" ht="66" x14ac:dyDescent="0.3">
      <c r="A17" s="128" t="s">
        <v>530</v>
      </c>
      <c r="B17" s="44" t="s">
        <v>542</v>
      </c>
      <c r="C17" s="129">
        <v>1</v>
      </c>
      <c r="D17" s="135"/>
      <c r="E17" s="132">
        <f t="shared" si="0"/>
        <v>0</v>
      </c>
      <c r="F17" s="131"/>
      <c r="G17" s="182"/>
      <c r="H17" s="185"/>
      <c r="I17" s="135"/>
    </row>
    <row r="18" spans="1:9" ht="66" x14ac:dyDescent="0.3">
      <c r="A18" s="128" t="s">
        <v>576</v>
      </c>
      <c r="B18" s="44" t="s">
        <v>575</v>
      </c>
      <c r="C18" s="129">
        <v>1</v>
      </c>
      <c r="D18" s="135"/>
      <c r="E18" s="132">
        <f t="shared" si="0"/>
        <v>0</v>
      </c>
      <c r="F18" s="131"/>
      <c r="G18" s="183"/>
      <c r="H18" s="186"/>
      <c r="I18" s="135"/>
    </row>
    <row r="19" spans="1:9" x14ac:dyDescent="0.3">
      <c r="A19" s="129" t="s">
        <v>282</v>
      </c>
      <c r="B19" s="44" t="s">
        <v>536</v>
      </c>
      <c r="C19" s="130">
        <v>1</v>
      </c>
      <c r="D19" s="135"/>
      <c r="E19" s="132">
        <f t="shared" si="0"/>
        <v>0</v>
      </c>
      <c r="F19" s="131"/>
      <c r="G19" s="133">
        <f>'Iekārtu tehniskā apkalpošana'!N15</f>
        <v>0</v>
      </c>
      <c r="H19" s="134">
        <f t="shared" si="1"/>
        <v>0</v>
      </c>
      <c r="I19" s="135"/>
    </row>
    <row r="20" spans="1:9" ht="26.4" x14ac:dyDescent="0.3">
      <c r="A20" s="129" t="s">
        <v>296</v>
      </c>
      <c r="B20" s="44" t="s">
        <v>537</v>
      </c>
      <c r="C20" s="130">
        <v>1</v>
      </c>
      <c r="D20" s="135"/>
      <c r="E20" s="132">
        <f t="shared" si="0"/>
        <v>0</v>
      </c>
      <c r="F20" s="131"/>
      <c r="G20" s="133">
        <f>'Iekārtu tehniskā apkalpošana'!N16</f>
        <v>0</v>
      </c>
      <c r="H20" s="134">
        <f t="shared" si="1"/>
        <v>0</v>
      </c>
      <c r="I20" s="135"/>
    </row>
  </sheetData>
  <mergeCells count="4">
    <mergeCell ref="A1:H1"/>
    <mergeCell ref="A2:H2"/>
    <mergeCell ref="G12:G18"/>
    <mergeCell ref="H11:H1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13</vt:i4>
      </vt:variant>
    </vt:vector>
  </HeadingPairs>
  <TitlesOfParts>
    <vt:vector size="13" baseType="lpstr">
      <vt:lpstr>Obligātās prasības</vt:lpstr>
      <vt:lpstr>TS 1. poz</vt:lpstr>
      <vt:lpstr>TS 2. poz</vt:lpstr>
      <vt:lpstr>TS 3. poz</vt:lpstr>
      <vt:lpstr>TS 4. poz</vt:lpstr>
      <vt:lpstr>TS 5. poz</vt:lpstr>
      <vt:lpstr>TS 6. poz</vt:lpstr>
      <vt:lpstr>TS 7. poz</vt:lpstr>
      <vt:lpstr>TS 8. poz</vt:lpstr>
      <vt:lpstr>TS 9. poz</vt:lpstr>
      <vt:lpstr>TS 10. poz</vt:lpstr>
      <vt:lpstr>Iekārtu tehniskā apkalpošana</vt:lpstr>
      <vt:lpstr>Finanšu piedāvājums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Nellija Nulle</dc:creator>
  <cp:lastModifiedBy>Viktorija Abrama</cp:lastModifiedBy>
  <dcterms:created xsi:type="dcterms:W3CDTF">2015-06-05T18:17:20Z</dcterms:created>
  <dcterms:modified xsi:type="dcterms:W3CDTF">2026-07-09T11:13:16Z</dcterms:modified>
</cp:coreProperties>
</file>