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dc1\DATNES\Administrācija\Iepirkumi\Iepirkumi 2026\KONKURSI\13_medikamenti_uzturs\APSPRIEDE\"/>
    </mc:Choice>
  </mc:AlternateContent>
  <xr:revisionPtr revIDLastSave="0" documentId="13_ncr:1_{D5927B6A-4B26-4B5D-9114-304E34DE23F8}" xr6:coauthVersionLast="47" xr6:coauthVersionMax="47" xr10:uidLastSave="{00000000-0000-0000-0000-000000000000}"/>
  <bookViews>
    <workbookView xWindow="-120" yWindow="-120" windowWidth="29040" windowHeight="15720" activeTab="2" xr2:uid="{00000000-000D-0000-FFFF-FFFF00000000}"/>
  </bookViews>
  <sheets>
    <sheet name="Medikamenti_1_37" sheetId="1" r:id="rId1"/>
    <sheet name="Receptūra_38" sheetId="2" r:id="rId2"/>
    <sheet name="Medic.pr.enterālai barošanai_39" sheetId="3" r:id="rId3"/>
  </sheets>
  <calcPr calcId="191029"/>
</workbook>
</file>

<file path=xl/calcChain.xml><?xml version="1.0" encoding="utf-8"?>
<calcChain xmlns="http://schemas.openxmlformats.org/spreadsheetml/2006/main">
  <c r="K17" i="3" l="1"/>
  <c r="K16" i="3"/>
  <c r="I35" i="2"/>
  <c r="I18" i="2"/>
  <c r="I19" i="2"/>
  <c r="I20" i="2"/>
  <c r="I21" i="2"/>
  <c r="I22" i="2"/>
  <c r="I23" i="2"/>
  <c r="I24" i="2"/>
  <c r="I25" i="2"/>
  <c r="I26" i="2"/>
  <c r="I27" i="2"/>
  <c r="I28" i="2"/>
  <c r="I29" i="2"/>
  <c r="I30" i="2"/>
  <c r="I31" i="2"/>
  <c r="I32" i="2"/>
  <c r="I33" i="2"/>
  <c r="I34" i="2"/>
  <c r="I17" i="2"/>
  <c r="K61" i="1"/>
  <c r="K60" i="1"/>
  <c r="K58" i="1"/>
  <c r="K59" i="1"/>
  <c r="K57" i="1"/>
  <c r="K56" i="1"/>
  <c r="K51" i="1"/>
  <c r="K52" i="1"/>
  <c r="K53" i="1"/>
  <c r="K54" i="1"/>
  <c r="K43" i="1"/>
  <c r="K44" i="1"/>
  <c r="K45" i="1"/>
  <c r="K46" i="1"/>
  <c r="K47" i="1"/>
  <c r="K48" i="1"/>
  <c r="K49" i="1"/>
  <c r="K50" i="1"/>
  <c r="K31" i="1"/>
  <c r="K32" i="1"/>
  <c r="K33" i="1"/>
  <c r="K34" i="1"/>
  <c r="K35" i="1"/>
  <c r="K36" i="1"/>
  <c r="K37" i="1"/>
  <c r="K38" i="1"/>
  <c r="K39" i="1"/>
  <c r="K40" i="1"/>
  <c r="K41" i="1"/>
  <c r="K42" i="1"/>
  <c r="K30" i="1"/>
  <c r="K28" i="1"/>
  <c r="K18" i="1"/>
  <c r="K19" i="1"/>
  <c r="K20" i="1"/>
  <c r="K21" i="1"/>
  <c r="K22" i="1"/>
  <c r="K23" i="1"/>
  <c r="K24" i="1"/>
  <c r="K25" i="1"/>
  <c r="K17" i="1"/>
  <c r="K15" i="1"/>
  <c r="K18" i="3" l="1"/>
</calcChain>
</file>

<file path=xl/sharedStrings.xml><?xml version="1.0" encoding="utf-8"?>
<sst xmlns="http://schemas.openxmlformats.org/spreadsheetml/2006/main" count="264" uniqueCount="166">
  <si>
    <t>Pasūtītāja minimālās prasības:</t>
  </si>
  <si>
    <t>Iepirkuma daļas numurs</t>
  </si>
  <si>
    <t>Starptautiskais, nepatentētais nosaukums</t>
  </si>
  <si>
    <t>Deva, specifikācija</t>
  </si>
  <si>
    <t>Ražotājs</t>
  </si>
  <si>
    <t>1 vien. Cena bez PVN, EUR</t>
  </si>
  <si>
    <t>Summa bez PVN, EUR</t>
  </si>
  <si>
    <t>PVN, EUR</t>
  </si>
  <si>
    <t>Summa ar PVN, EUR</t>
  </si>
  <si>
    <t>(līdz 3 zīmes aiz komata)</t>
  </si>
  <si>
    <t>(līdz 2 zīmes aiz komata)</t>
  </si>
  <si>
    <t>Sevoflurane</t>
  </si>
  <si>
    <t>flak.</t>
  </si>
  <si>
    <t>gab.</t>
  </si>
  <si>
    <t>Natrii chloridum</t>
  </si>
  <si>
    <t>0,9% 250ml</t>
  </si>
  <si>
    <t>0,9% 500ml</t>
  </si>
  <si>
    <t>Glucosum</t>
  </si>
  <si>
    <t>5% 500ml</t>
  </si>
  <si>
    <t>Polivalents multikomponentu kristaloida šķīdums (Ringers)</t>
  </si>
  <si>
    <t>500ml</t>
  </si>
  <si>
    <t>Kalii chloridum</t>
  </si>
  <si>
    <t>7,45% 20 ml</t>
  </si>
  <si>
    <t xml:space="preserve">Bupivacaine </t>
  </si>
  <si>
    <t>20mg un 320mg glikozes monohidrāta</t>
  </si>
  <si>
    <t>amp.</t>
  </si>
  <si>
    <t>Lidocaine</t>
  </si>
  <si>
    <t>20mg/ml, šķ.injekcijai</t>
  </si>
  <si>
    <t xml:space="preserve">Paracetamol </t>
  </si>
  <si>
    <t>1000mg, šķīdums infūzijai</t>
  </si>
  <si>
    <t>šļ.</t>
  </si>
  <si>
    <t>Mannitols</t>
  </si>
  <si>
    <t>Phytomenadione</t>
  </si>
  <si>
    <t>2mg/0.2ml</t>
  </si>
  <si>
    <t>1000mg pulv.</t>
  </si>
  <si>
    <t xml:space="preserve">Metoclopramidum </t>
  </si>
  <si>
    <t>10mg/2ml</t>
  </si>
  <si>
    <t>Piperacillinum/Tazobactamum</t>
  </si>
  <si>
    <t>4000mg/500mg</t>
  </si>
  <si>
    <t>Dexmedetomidine</t>
  </si>
  <si>
    <t>Ketorolacum</t>
  </si>
  <si>
    <t>30mg/ml</t>
  </si>
  <si>
    <t>Ceftriaxone</t>
  </si>
  <si>
    <t>Propofolum</t>
  </si>
  <si>
    <t>Furosemidum</t>
  </si>
  <si>
    <t>20mg/2ml</t>
  </si>
  <si>
    <t>15%-250ml</t>
  </si>
  <si>
    <t>0.9% 100ml</t>
  </si>
  <si>
    <t>250ml</t>
  </si>
  <si>
    <t>400mcg/4ml</t>
  </si>
  <si>
    <t>Polivalents multikomponentu kristaloida šķīdums (Ringera laktāts)</t>
  </si>
  <si>
    <t xml:space="preserve">Meropenemum </t>
  </si>
  <si>
    <t>1000mg</t>
  </si>
  <si>
    <t>625IU/ml</t>
  </si>
  <si>
    <t>1250IU/2ml</t>
  </si>
  <si>
    <t>Amiodaroni hydrochloridum</t>
  </si>
  <si>
    <t>150mg/3ml</t>
  </si>
  <si>
    <t>Immunoglobulinum humanum</t>
  </si>
  <si>
    <t>Vancomycinum</t>
  </si>
  <si>
    <t>Amoxicillinum/Ac.Clavulanicum</t>
  </si>
  <si>
    <t>1000mg/200mg</t>
  </si>
  <si>
    <t xml:space="preserve">Sacubitrilum/Valsartanum </t>
  </si>
  <si>
    <t>24mg/26mg</t>
  </si>
  <si>
    <t>tab.</t>
  </si>
  <si>
    <t>Pasūtītāja aptiekas  kods</t>
  </si>
  <si>
    <t>Pievienot ražotāja informāciju par produktu</t>
  </si>
  <si>
    <t>Medicīniskais uzturs</t>
  </si>
  <si>
    <t>Reģistrēts Latvijā vai centralizēti reģistrēts ES (ieraksta reģ.Nr.)*</t>
  </si>
  <si>
    <t>4000IU 0,4ml</t>
  </si>
  <si>
    <t>Enoxaparinum</t>
  </si>
  <si>
    <t>Midazolamum</t>
  </si>
  <si>
    <t>Insulinum aspartum(Novo Rapid vai ekvivalents)</t>
  </si>
  <si>
    <t>7.5mg</t>
  </si>
  <si>
    <t>kārtidžs pildspalveida pilnšļ.</t>
  </si>
  <si>
    <t>Insulinum detemirum(Levemir vai ekvivalents)</t>
  </si>
  <si>
    <t>100V/ml</t>
  </si>
  <si>
    <t>10mg/ml 50ml</t>
  </si>
  <si>
    <t>10mg/ml  20ml</t>
  </si>
  <si>
    <t>0.9%-3000ml skalošanai</t>
  </si>
  <si>
    <r>
      <t xml:space="preserve">Medicīniskais uzturs - </t>
    </r>
    <r>
      <rPr>
        <sz val="10"/>
        <color theme="1"/>
        <rFont val="Calibri"/>
        <family val="2"/>
        <charset val="186"/>
        <scheme val="minor"/>
      </rPr>
      <t>šķidrs, dzerams enterālais uzturs. Sastāvā ir palielināts enerģijas un olbaltumvielu daudzums (ne mazāk kā 9g/100ml). Enerģētiskā vērtība vismaz 2kcal/ml. Iepakojums 125-200ml. Piedāvājumā vismaz divas garšas.</t>
    </r>
  </si>
  <si>
    <t>Medicīniskais uzturs - medicīniskiem nolūkiem paredzēta pārtika, šķidra, pacientu enterāla uztura nodrošināšanai vai papildināšanai. Piemērots lietošanai vegāniem vai alerģiskiem pacientiem. Nesatur pienu, laktozi, lipekli. Sastāvā tikai augu izcelsmes olbaltumvielas. Tilpums 200ml +/- 20ml.</t>
  </si>
  <si>
    <t>Nr.</t>
  </si>
  <si>
    <t xml:space="preserve">                                     Receptūra</t>
  </si>
  <si>
    <t>Aptiekas kods</t>
  </si>
  <si>
    <t>Mērvienība</t>
  </si>
  <si>
    <t xml:space="preserve">Formaldehydi 35%-38%-iepakojumos pa 1kg </t>
  </si>
  <si>
    <t xml:space="preserve">                                             </t>
  </si>
  <si>
    <t>Sol.Methylenblau  2% (ūdens šķ.)20ml</t>
  </si>
  <si>
    <t>Sol.Methylenblau 1% (ūdens -spirta šķ.) 50ml</t>
  </si>
  <si>
    <t>Pulv.Streptocidi 50 g</t>
  </si>
  <si>
    <t>Pulv.Xeroformi 50 g</t>
  </si>
  <si>
    <t>Rp.Ac.carbolici 7.5</t>
  </si>
  <si>
    <t xml:space="preserve">     Formalini 37.5</t>
  </si>
  <si>
    <t xml:space="preserve">     Natrii hydrocarbonatis 75.0</t>
  </si>
  <si>
    <t xml:space="preserve">     Sp.aethyl.96 ° 125.0</t>
  </si>
  <si>
    <t xml:space="preserve">     Aq.purificatae 2500.0</t>
  </si>
  <si>
    <t xml:space="preserve">Unguentum Rp.Anaesthesini 10.0                                                                               </t>
  </si>
  <si>
    <t xml:space="preserve">                         Riboflavini 0.2</t>
  </si>
  <si>
    <t xml:space="preserve">                         Sp.aethyl.96 ° 12.5</t>
  </si>
  <si>
    <t xml:space="preserve">                         Streptocidi 2.0</t>
  </si>
  <si>
    <t xml:space="preserve">                         Ol.Helianthi 4.0</t>
  </si>
  <si>
    <t xml:space="preserve">                         Vaselini 400.0</t>
  </si>
  <si>
    <t>Pulv.Barii sulfas p/o roentgeno 100g</t>
  </si>
  <si>
    <t>Sol.Ammonii caustici 10% 20ml</t>
  </si>
  <si>
    <t>PVN 21%, EUR</t>
  </si>
  <si>
    <t xml:space="preserve">Norādītās cenas par vienu vienību pretendents nevarēs palielināt līguma darbības laikā. </t>
  </si>
  <si>
    <t>Pasūtītājs maksās tikai par faktiski piegādātām precēm.</t>
  </si>
  <si>
    <t>Apliecinām, ka Finanšu piedāvājumā norādītajās cenās ir iekļautas visas izmaksas, kas saistītas ar Tehniskajā specifikācijā noteikto Preču piegādi, arī visi nodokļi (izņemot PVN), visi materiāli un resursi, kas nepieciešami Preču piegādei, kā arī samaksa par jebkādu Pretendenta pieļauto nepilnību vai kļūdu novēršanu Preču piegādes gaitā pēc Pasūtītāja pieprasījuma, ja ir konstatēti defekti vai trūkumi. Pretendents ir atbildīgs par visu nodokļu un nodevu nomaksu.</t>
  </si>
  <si>
    <t>Tehniskā specifikācija-tehniskais-finanšu piedāvājums</t>
  </si>
  <si>
    <t>Pretendents________________________________________________________________________</t>
  </si>
  <si>
    <t>“Medikamentu un medicīniskā uztura piegāde SIA “Jūrmalas slimnīca” vajadzībām”</t>
  </si>
  <si>
    <t xml:space="preserve">                                                        nosaukums, reģistrācijas Nr., juridiskā adrese</t>
  </si>
  <si>
    <t>Reģistrācijas apliecības Nr.____________________________________</t>
  </si>
  <si>
    <t>Medikamenta nosaukums</t>
  </si>
  <si>
    <t>Orientējošais vienību daudzums 12 mēnešiem</t>
  </si>
  <si>
    <t>amp. vai flak</t>
  </si>
  <si>
    <t xml:space="preserve">Pretendenta pilnvarotā (paraksttiesīgā) persona:_________________ paraksts	__________
                                                                                                   /vārds, uzvārds; amats; paraksts/
</t>
  </si>
  <si>
    <t>Datums:</t>
  </si>
  <si>
    <t>Kopā EUR bez PVN</t>
  </si>
  <si>
    <t>Orientējošais daudzums 12 mēnešiem</t>
  </si>
  <si>
    <t>Izcelsmes valsts ražotājs</t>
  </si>
  <si>
    <t>Cena par kopējo daudzumu EUR bez PVN</t>
  </si>
  <si>
    <t>Cena par vienību EUR bez PVN</t>
  </si>
  <si>
    <r>
      <t>Minimālā pasūtījuma summa</t>
    </r>
    <r>
      <rPr>
        <sz val="11"/>
        <color indexed="8"/>
        <rFont val="Calibri"/>
        <family val="2"/>
        <charset val="186"/>
        <scheme val="minor"/>
      </rPr>
      <t xml:space="preserve"> – EUR 20.00 (divdesmit eiro un 00 centu).</t>
    </r>
  </si>
  <si>
    <r>
      <t xml:space="preserve">Pretendenta piedāvātās preces specifikācija (norādīt </t>
    </r>
    <r>
      <rPr>
        <b/>
        <sz val="11"/>
        <color rgb="FFFF0000"/>
        <rFont val="Calibri"/>
        <family val="2"/>
        <charset val="186"/>
        <scheme val="minor"/>
      </rPr>
      <t>ražotāja</t>
    </r>
    <r>
      <rPr>
        <b/>
        <sz val="11"/>
        <color theme="1"/>
        <rFont val="Calibri"/>
        <family val="2"/>
        <charset val="186"/>
        <scheme val="minor"/>
      </rPr>
      <t xml:space="preserve"> informāciju par konkrēto preci - preces apraksts, izmēri, u.c. pasūtītājam noderīga informācija)</t>
    </r>
  </si>
  <si>
    <r>
      <t>2.</t>
    </r>
    <r>
      <rPr>
        <sz val="11"/>
        <color theme="1"/>
        <rFont val="Calibri"/>
        <family val="2"/>
        <charset val="186"/>
        <scheme val="minor"/>
      </rPr>
      <t>        Precēm  jābūt  ar marķējumu un instrukcijām latviešu valodā atbilstoši spēkā esošiem normatīvajiem aktiem.</t>
    </r>
  </si>
  <si>
    <r>
      <t>3.</t>
    </r>
    <r>
      <rPr>
        <sz val="11"/>
        <color theme="1"/>
        <rFont val="Calibri"/>
        <family val="2"/>
        <charset val="186"/>
        <scheme val="minor"/>
      </rPr>
      <t>        Plānotais preču iegādes apjoms norādīts orientējoši. Pasūtītājam ir saistošas tikai preču vienību cenas. Faktiskais apjoms tiek noteikts un pasūtīts pēc Pasūtītāja nepieciešamības.</t>
    </r>
  </si>
  <si>
    <r>
      <t>4.</t>
    </r>
    <r>
      <rPr>
        <sz val="11"/>
        <color theme="1"/>
        <rFont val="Calibri"/>
        <family val="2"/>
        <charset val="186"/>
        <scheme val="minor"/>
      </rPr>
      <t>        Prece pēc Pasūtītāja rakstveida vai mutiska pieprasījuma saņemšanas darba dienās no 8:30-17:00 un nepieciešamības gadījumā sestdienās, svētdienās un svētku dienās savstarpēji vienojoties.</t>
    </r>
  </si>
  <si>
    <r>
      <t>5.</t>
    </r>
    <r>
      <rPr>
        <sz val="11"/>
        <color theme="1"/>
        <rFont val="Calibri"/>
        <family val="2"/>
        <charset val="186"/>
        <scheme val="minor"/>
      </rPr>
      <t>        Ja preču derīguma termiņš piegādes brīdī ir mazāks kā 2 (divi) mēneši, Piegādātājam par to jāinformē Pasūtītāju un šādu preču piegāde var tikt veikta, tikai savstarpēji  vienojoties.</t>
    </r>
  </si>
  <si>
    <t>9 (8*5)</t>
  </si>
  <si>
    <t>Papildu nosacījumi:</t>
  </si>
  <si>
    <r>
      <t>Preces piegādes vieta:</t>
    </r>
    <r>
      <rPr>
        <sz val="11"/>
        <color indexed="8"/>
        <rFont val="Calibri"/>
        <family val="2"/>
        <charset val="186"/>
        <scheme val="minor"/>
      </rPr>
      <t xml:space="preserve"> SIA "Jūrmalas slimnīca",  Vienības prospekts 19/21, Jūrmala, LV-2010. </t>
    </r>
  </si>
  <si>
    <t>Polivalents multikomponentu kristaloida šķīdums (Sterofundin BG5)</t>
  </si>
  <si>
    <t>1.        Precēm jābūt piegādātām iepakojumā, kas nodrošinās preces saglabāšanu tās pārvadāšanas un glabāšanas laikā atbilstoši ražotāja noteiktām prasībām un spēkā esošiem normatīvajiem aktiem.</t>
  </si>
  <si>
    <r>
      <t xml:space="preserve">Medicīniskais uzturs </t>
    </r>
    <r>
      <rPr>
        <sz val="10"/>
        <color theme="1"/>
        <rFont val="Calibri"/>
        <family val="2"/>
        <charset val="186"/>
        <scheme val="minor"/>
      </rPr>
      <t xml:space="preserve">- medicīniskiem nolūkiem paredzēta pārtika, šķidra, pacientu pilnvērtīga uztura nodrošināšanai. Ar augstu enerģētisko vērtību (1.4-1,5 kcal/ml) un augstu olbaltumvielu saturu dzeršanai paredzēts enterālās barošanas līdzeklis, kura sastāvā ir L-arginīns.  Satur mikroelementus un vitamīnus, nesatur lipekli. Iepakojums 200ml/+ -50ml Piedāvājumā vismaz divas garšas.  </t>
    </r>
  </si>
  <si>
    <t>Medicinas prece enterālai barošanai</t>
  </si>
  <si>
    <t>Torasemidum</t>
  </si>
  <si>
    <t>20mg/4ml</t>
  </si>
  <si>
    <t>Īpašiem medicīniskiem nolūkiem paredzēta pārtika hipoproteinēmijas gadījumā. Satur ne mazāk kā  85 g olbaltumvielu/100 g produkta. augstas kvalitātes olbaltumvielu avots ar minimālu tauku un ogļhidrātu saturu. Tas ir piemērots pacientiem ar nepietiekamu uztura uzņemšanu. Pulveris labi šķist ūdenī un citos šķidrumos, piemērots uzņemšanai per os, kā arī to var ievadīt caur zondi/gastrostomu. Iepakojums vismaz 200 g.</t>
  </si>
  <si>
    <t>Oxytocinum</t>
  </si>
  <si>
    <t>5 IU/ml</t>
  </si>
  <si>
    <t>Iepirkuma daļa Nr.38 "Receptūras medikamenti"</t>
  </si>
  <si>
    <t>Kopā par 37.daļu:</t>
  </si>
  <si>
    <t>Enterālās barošanas produkts – ar uzturvielām pilnīgi nokomplektēta, lietošanai gatava pārtika pacientiem, kuriem nepieciešama enterāla barošana caur zondi sakarā ar nepietiekamu uztura uzņemšanu. Enerģētiskā vērtība 1kcal/ml. Garša: neitrāla. Piemērots kā vienīgais uztura avots, nesatur šķiedrvielas, lipekli (glutēnu). Gadījumā, ja produkts satur laktozi, tad tās daudzums ir &lt;0.05g/100ml. Iepakojums 1000ml.</t>
  </si>
  <si>
    <r>
      <t>Šļirce enterālās barošanas līdzekļa ievadīšanai bolus ceļā ar savienojošo elementu, kas nodrošina pare</t>
    </r>
    <r>
      <rPr>
        <sz val="10"/>
        <rFont val="Calibri"/>
        <family val="2"/>
        <charset val="186"/>
        <scheme val="minor"/>
      </rPr>
      <t>iz</t>
    </r>
    <r>
      <rPr>
        <sz val="10"/>
        <color theme="1"/>
        <rFont val="Calibri"/>
        <family val="2"/>
        <charset val="186"/>
        <scheme val="minor"/>
      </rPr>
      <t xml:space="preserve">u šļirces pievienošanu tikai enterālās barošanas zondēm, tilpums 60ml (+/-)10ml </t>
    </r>
  </si>
  <si>
    <t>Sistēma enterālās barošanas līdzekļa ievadīšanai gravitācijas pilienu ceļā, savienojama ar 37.daļas 3.poz.produkta iepakojumu, nesatur lateksu, ar savienojošiem elementiem(EnFit uzgalis), kas nodrošina pareizu enterālās barošanas sistēmas pievienošanu tikai enterālās barošanas zondēm.</t>
  </si>
  <si>
    <t>Atklāta konkursa Nr. SIAJS 2026/13 Pielikums Nr. 1</t>
  </si>
  <si>
    <t>Pudeles ar ātrās uzpildes sistēmu ("Quick fill")vai pievienotu  konektoru , kas nodrošina sevoflurāna iepildīšanu iztvaikotājos slēgtā sistēmā. Papildus jānodrošina ar 2 iztvaikotājiem,kuriem ir jābūt savietojamām ar Jūrmalas slimnīcā esošajām anestēzijas iekārtām (Datex Ohmeda Aestiva).  Piedāvatajiem iztvaikotājiem jānodrošina  remonts un apkopes  saskaņā ar to ražotāja rekomendācijām.</t>
  </si>
  <si>
    <t>Prasības iepakojumam  - viegls, caurspīdīgs, inerts krītot nesaplīstošs materiāls, kas nesatur lateksu ,nezaudē stabilitāti vertikālā stāvoklī novietots uz horizontālām virsmām,ar šļirci velkot medikamentu - flakons nesaplok</t>
  </si>
  <si>
    <r>
      <t xml:space="preserve">Prasības iepakojumam </t>
    </r>
    <r>
      <rPr>
        <sz val="10"/>
        <rFont val="Calibri"/>
        <family val="2"/>
        <charset val="186"/>
        <scheme val="minor"/>
      </rPr>
      <t>2</t>
    </r>
    <r>
      <rPr>
        <b/>
        <sz val="10"/>
        <rFont val="Calibri"/>
        <family val="2"/>
        <charset val="186"/>
        <scheme val="minor"/>
      </rPr>
      <t>.-9.pozicijā</t>
    </r>
    <r>
      <rPr>
        <sz val="10"/>
        <color theme="1"/>
        <rFont val="Calibri"/>
        <family val="2"/>
        <charset val="186"/>
        <scheme val="minor"/>
      </rPr>
      <t xml:space="preserve"> -  viegls, caurspīdīgs, inerts krītot nesaplīstošs materiāls, kas nesatur lateksu, nezaudē stabilitāti vertikālā stāvoklī novietots uz horizontālām virsmām, sterils korķis, kas nesatur lateksu ar hermētiskui noslēdzošu membrānu, kas nodrošina hermētismu atkārtoti to perforējot, integrēts pakaramais uz statīva, nezaudē stabilitāti vertikālā stāvoklī novietots uz horizontālām virsmām</t>
    </r>
  </si>
  <si>
    <r>
      <t xml:space="preserve">Prasības iepakojumam </t>
    </r>
    <r>
      <rPr>
        <b/>
        <sz val="10"/>
        <rFont val="Calibri"/>
        <family val="2"/>
        <charset val="186"/>
        <scheme val="minor"/>
      </rPr>
      <t xml:space="preserve">6.-8.pozicijā </t>
    </r>
    <r>
      <rPr>
        <sz val="10"/>
        <rFont val="Calibri"/>
        <family val="2"/>
        <charset val="186"/>
        <scheme val="minor"/>
      </rPr>
      <t xml:space="preserve"> - brīvs reziduālais tilpums citu medikamentu ievadei vismaz 50ml</t>
    </r>
  </si>
  <si>
    <r>
      <rPr>
        <b/>
        <sz val="11"/>
        <color theme="1"/>
        <rFont val="Calibri"/>
        <family val="2"/>
        <charset val="186"/>
        <scheme val="minor"/>
      </rPr>
      <t xml:space="preserve">   Visām  iepirkuma daļām kopīgie nosacījumi:</t>
    </r>
    <r>
      <rPr>
        <sz val="11"/>
        <color theme="1"/>
        <rFont val="Calibri"/>
        <family val="2"/>
        <charset val="186"/>
        <scheme val="minor"/>
      </rPr>
      <t xml:space="preserve">
1. Precēm jābūt piegādātām iepakojumā, kas nodrošinās preces saglabāšanu tās pārvadāšanas un glabāšanas laikā atbilstoši ražotāja noteiktām prasībām un spēkā esošiem normatīvajiem aktiem.
2. Precēm  jābūt  ar marķējumu un instrukcijām latviešu valodā atbilstoši spēkā esošiem normatīvajiem aktiem.
3. Plānotais preču iegādes apjoms norādīts orientējoši. Pasūtītājam ir saistošas tikai preču vienību cenas. Faktiskais apjoms tiek noteikts un pasūtīts pēc Pasūtītāja nepieciešamības.
4. Prece jāpiegādā 48 (četrdesmit astoņu) stundu laikā pēc Pasūtītāja rakstveida vai mutiska pieprasījuma saņemšanas darba dienās no plkst. 8:30 līdz plkst. 17:00 un nepieciešamības gadījumā sestdienās, svētdienās un svētku dienās savstarpēji vienojoties.
5. Ja preču derīguma termiņš piegādes brīdī ir mazāks kā 6 (seši) mēneši, Piegādātājam par to jāinformē Pasūtītāju un šādu preču piegāde var tikt veikta, tikai savstarpēji rakstveidā vienojoties.
6. Cenā iekļauti visi normatīvajos aktos paredzētie nodokļi un maksājumi, izņemot PVN nodokli, kas nepieciešami, lai kvalitatīvi piegādātu iepirkumā minētos medikamentus. 
</t>
    </r>
  </si>
  <si>
    <t>"Medikamentu un medicīniskā uztura piegāde SIA "Jūrmalas slimnīca" vajadzībām"</t>
  </si>
  <si>
    <r>
      <t>Preces piegādes termiņš:</t>
    </r>
    <r>
      <rPr>
        <sz val="11"/>
        <color indexed="8"/>
        <rFont val="Calibri"/>
        <family val="2"/>
        <charset val="186"/>
        <scheme val="minor"/>
      </rPr>
      <t xml:space="preserve"> 5 (piecu) darba dienu laikā no pasūtījuma saņemšanas dienas.</t>
    </r>
  </si>
  <si>
    <t>Kopā EUR ar PVN</t>
  </si>
  <si>
    <t>Kopā EUR</t>
  </si>
  <si>
    <t>1. Precēm jābūt piegādātām iepakojumā, kas nodrošinās preces saglabāšanu tās pārvadāšanas un glabāšanas laikā atbilstoši ražotāja noteiktām prasībām un spēkā esošiem normatīvajiem aktiem.</t>
  </si>
  <si>
    <t>2. Precēm  jābūt  ar marķējumu un instrukcijām latviešu valodā atbilstoši spēkā esošiem normatīvajiem aktiem.</t>
  </si>
  <si>
    <t>3. Plānotais preču iegādes apjoms norādīts orientējoši. Pasūtītājam ir saistošas tikai preču vienību cenas. Faktiskais apjoms tiek noteikts un pasūtīts pēc Pasūtītāja nepieciešamības.</t>
  </si>
  <si>
    <t>4. Prece pēc Pasūtītāja rakstveida vai mutiska pieprasījuma saņemšanas darba dienās no 8:30-17:00 un nepieciešamības gadījumā sestdienās, svētdienās un svētku dienās savstarpēji vienojoties.</t>
  </si>
  <si>
    <t>5. Ja preču derīguma termiņš piegādes brīdī ir mazāks kā 2 (divi) mēneši, Piegādātājam par to jāinformē Pasūtītāju un šādu preču piegāde var tikt veikta, tikai savstarpēji  vienojoties.</t>
  </si>
  <si>
    <r>
      <t xml:space="preserve">6. </t>
    </r>
    <r>
      <rPr>
        <b/>
        <sz val="11"/>
        <color theme="1"/>
        <rFont val="Calibri"/>
        <family val="2"/>
        <charset val="186"/>
        <scheme val="minor"/>
      </rPr>
      <t xml:space="preserve">Preces piegādes termiņš: </t>
    </r>
    <r>
      <rPr>
        <sz val="11"/>
        <color theme="1"/>
        <rFont val="Calibri"/>
        <family val="2"/>
        <charset val="186"/>
        <scheme val="minor"/>
      </rPr>
      <t>5 (piecu) darba dienu laikā no pasūtījuma saņemšanas dienas.</t>
    </r>
  </si>
  <si>
    <r>
      <t xml:space="preserve">7. </t>
    </r>
    <r>
      <rPr>
        <b/>
        <sz val="11"/>
        <color theme="1"/>
        <rFont val="Calibri"/>
        <family val="2"/>
        <charset val="186"/>
        <scheme val="minor"/>
      </rPr>
      <t xml:space="preserve">Preces piegādes vieta: </t>
    </r>
    <r>
      <rPr>
        <sz val="11"/>
        <color theme="1"/>
        <rFont val="Calibri"/>
        <family val="2"/>
        <charset val="186"/>
        <scheme val="minor"/>
      </rPr>
      <t xml:space="preserve">SIA "Jūrmalas slimnīca",  Vienības prospekts 19/21, Jūrmala, LV-2010. </t>
    </r>
  </si>
  <si>
    <r>
      <t xml:space="preserve">8. </t>
    </r>
    <r>
      <rPr>
        <b/>
        <sz val="11"/>
        <color theme="1"/>
        <rFont val="Calibri"/>
        <family val="2"/>
        <charset val="186"/>
        <scheme val="minor"/>
      </rPr>
      <t xml:space="preserve">Minimālā pasūtījuma summa </t>
    </r>
    <r>
      <rPr>
        <sz val="11"/>
        <color theme="1"/>
        <rFont val="Calibri"/>
        <family val="2"/>
        <charset val="186"/>
        <scheme val="minor"/>
      </rPr>
      <t>– EUR 20.00 (divdesmit eiro un 00 centu).</t>
    </r>
  </si>
  <si>
    <t xml:space="preserve">9. Norādītās cenas par vienu vienību pretendents nevarēs palielināt līguma darbības laikā. </t>
  </si>
  <si>
    <t>10. Pasūtītājs maksās tikai par faktiski piegādātām precēm.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</si>
</sst>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6" x14ac:knownFonts="1">
    <font>
      <sz val="11"/>
      <color theme="1"/>
      <name val="Calibri"/>
      <family val="2"/>
      <charset val="186"/>
      <scheme val="minor"/>
    </font>
    <font>
      <b/>
      <sz val="11"/>
      <color theme="1"/>
      <name val="Calibri"/>
      <family val="2"/>
      <charset val="186"/>
      <scheme val="minor"/>
    </font>
    <font>
      <i/>
      <sz val="11"/>
      <color theme="1"/>
      <name val="Calibri"/>
      <family val="2"/>
      <charset val="186"/>
      <scheme val="minor"/>
    </font>
    <font>
      <b/>
      <sz val="10"/>
      <color theme="1"/>
      <name val="Calibri"/>
      <family val="2"/>
      <charset val="186"/>
      <scheme val="minor"/>
    </font>
    <font>
      <sz val="10"/>
      <color theme="1"/>
      <name val="Calibri"/>
      <family val="2"/>
      <charset val="186"/>
      <scheme val="minor"/>
    </font>
    <font>
      <sz val="14"/>
      <color theme="1"/>
      <name val="Calibri"/>
      <family val="2"/>
      <charset val="186"/>
      <scheme val="minor"/>
    </font>
    <font>
      <sz val="10"/>
      <color indexed="8"/>
      <name val="Arial"/>
      <family val="2"/>
    </font>
    <font>
      <sz val="10"/>
      <color rgb="FFFF0000"/>
      <name val="Calibri"/>
      <family val="2"/>
      <charset val="186"/>
      <scheme val="minor"/>
    </font>
    <font>
      <i/>
      <sz val="9"/>
      <color theme="1"/>
      <name val="Calibri"/>
      <family val="2"/>
      <charset val="186"/>
      <scheme val="minor"/>
    </font>
    <font>
      <b/>
      <sz val="10"/>
      <color rgb="FFFF0000"/>
      <name val="Calibri"/>
      <family val="2"/>
      <charset val="186"/>
      <scheme val="minor"/>
    </font>
    <font>
      <b/>
      <sz val="10"/>
      <name val="Calibri"/>
      <family val="2"/>
      <charset val="186"/>
      <scheme val="minor"/>
    </font>
    <font>
      <sz val="10"/>
      <name val="Calibri"/>
      <family val="2"/>
      <charset val="186"/>
      <scheme val="minor"/>
    </font>
    <font>
      <sz val="10"/>
      <name val="Arial"/>
      <family val="2"/>
      <charset val="186"/>
    </font>
    <font>
      <sz val="10"/>
      <color theme="1"/>
      <name val="Times New Roman"/>
      <family val="1"/>
    </font>
    <font>
      <sz val="10"/>
      <color theme="1"/>
      <name val="Calibri"/>
      <family val="2"/>
      <charset val="186"/>
    </font>
    <font>
      <sz val="10"/>
      <color theme="1"/>
      <name val="Arial"/>
      <family val="2"/>
      <charset val="186"/>
    </font>
    <font>
      <sz val="10"/>
      <color indexed="8"/>
      <name val="Arial"/>
      <family val="2"/>
      <charset val="186"/>
    </font>
    <font>
      <b/>
      <i/>
      <sz val="10"/>
      <color theme="1"/>
      <name val="Times New Roman"/>
      <family val="1"/>
      <charset val="186"/>
    </font>
    <font>
      <b/>
      <sz val="11"/>
      <color rgb="FF000000"/>
      <name val="Calibri"/>
      <family val="2"/>
      <charset val="186"/>
      <scheme val="minor"/>
    </font>
    <font>
      <sz val="11"/>
      <color indexed="8"/>
      <name val="Calibri"/>
      <family val="2"/>
      <charset val="186"/>
      <scheme val="minor"/>
    </font>
    <font>
      <sz val="11"/>
      <color rgb="FF000000"/>
      <name val="Calibri"/>
      <family val="2"/>
      <charset val="186"/>
      <scheme val="minor"/>
    </font>
    <font>
      <sz val="11"/>
      <name val="Calibri"/>
      <family val="2"/>
      <charset val="186"/>
      <scheme val="minor"/>
    </font>
    <font>
      <b/>
      <sz val="11"/>
      <color rgb="FFFF0000"/>
      <name val="Calibri"/>
      <family val="2"/>
      <charset val="186"/>
      <scheme val="minor"/>
    </font>
    <font>
      <b/>
      <i/>
      <sz val="11"/>
      <color theme="1"/>
      <name val="Calibri"/>
      <family val="2"/>
      <charset val="186"/>
      <scheme val="minor"/>
    </font>
    <font>
      <i/>
      <sz val="10"/>
      <color theme="1"/>
      <name val="Calibri"/>
      <family val="2"/>
      <charset val="186"/>
      <scheme val="minor"/>
    </font>
    <font>
      <u/>
      <sz val="10"/>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4" tint="0.79998168889431442"/>
        <bgColor indexed="64"/>
      </patternFill>
    </fill>
    <fill>
      <patternFill patternType="solid">
        <fgColor theme="3"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s>
  <cellStyleXfs count="4">
    <xf numFmtId="0" fontId="0" fillId="0" borderId="0"/>
    <xf numFmtId="0" fontId="6" fillId="0" borderId="0"/>
    <xf numFmtId="0" fontId="12" fillId="0" borderId="0"/>
    <xf numFmtId="0" fontId="12" fillId="0" borderId="0"/>
  </cellStyleXfs>
  <cellXfs count="188">
    <xf numFmtId="0" fontId="0" fillId="0" borderId="0" xfId="0"/>
    <xf numFmtId="1" fontId="0" fillId="0" borderId="0" xfId="0" applyNumberFormat="1" applyAlignment="1">
      <alignment horizontal="center" wrapText="1"/>
    </xf>
    <xf numFmtId="0" fontId="0" fillId="0" borderId="0" xfId="0" applyAlignment="1">
      <alignment wrapText="1"/>
    </xf>
    <xf numFmtId="0" fontId="5" fillId="0" borderId="0" xfId="0" applyFont="1" applyAlignment="1">
      <alignment wrapText="1"/>
    </xf>
    <xf numFmtId="164" fontId="0" fillId="0" borderId="0" xfId="0" applyNumberFormat="1" applyAlignment="1">
      <alignment wrapText="1"/>
    </xf>
    <xf numFmtId="0" fontId="4" fillId="0" borderId="1" xfId="0" applyFont="1" applyBorder="1" applyAlignment="1">
      <alignment wrapText="1"/>
    </xf>
    <xf numFmtId="0" fontId="4" fillId="0" borderId="1" xfId="0" applyFont="1" applyBorder="1" applyAlignment="1">
      <alignment horizontal="center" vertical="center" wrapText="1"/>
    </xf>
    <xf numFmtId="2" fontId="4" fillId="0" borderId="1" xfId="0" applyNumberFormat="1" applyFont="1" applyBorder="1" applyAlignment="1">
      <alignment horizontal="center" wrapText="1"/>
    </xf>
    <xf numFmtId="0" fontId="4" fillId="0" borderId="10" xfId="0" applyFont="1" applyBorder="1" applyAlignment="1">
      <alignment wrapText="1"/>
    </xf>
    <xf numFmtId="0" fontId="8" fillId="0" borderId="0" xfId="0" applyFont="1" applyAlignment="1">
      <alignment wrapText="1"/>
    </xf>
    <xf numFmtId="0" fontId="4" fillId="0" borderId="2" xfId="0" applyFont="1" applyBorder="1" applyAlignment="1">
      <alignment wrapText="1"/>
    </xf>
    <xf numFmtId="0" fontId="2" fillId="0" borderId="0" xfId="0" applyFont="1" applyAlignment="1">
      <alignment wrapText="1"/>
    </xf>
    <xf numFmtId="0" fontId="1" fillId="0" borderId="0" xfId="0" applyFont="1" applyAlignment="1">
      <alignment wrapText="1"/>
    </xf>
    <xf numFmtId="0" fontId="4" fillId="0" borderId="0" xfId="0" applyFont="1" applyAlignment="1">
      <alignment wrapText="1"/>
    </xf>
    <xf numFmtId="164" fontId="4" fillId="0" borderId="1" xfId="0" applyNumberFormat="1" applyFont="1" applyBorder="1" applyAlignment="1">
      <alignment wrapText="1"/>
    </xf>
    <xf numFmtId="0" fontId="4" fillId="0" borderId="1" xfId="0" applyFont="1" applyBorder="1" applyAlignment="1">
      <alignment horizontal="center" vertical="center"/>
    </xf>
    <xf numFmtId="0" fontId="4" fillId="0" borderId="1" xfId="0" applyFont="1" applyBorder="1" applyAlignment="1">
      <alignment horizontal="center" wrapText="1"/>
    </xf>
    <xf numFmtId="2" fontId="4" fillId="0" borderId="1" xfId="0" applyNumberFormat="1" applyFont="1" applyBorder="1" applyAlignment="1">
      <alignment horizontal="center" vertical="center" wrapText="1"/>
    </xf>
    <xf numFmtId="0" fontId="4" fillId="2" borderId="1" xfId="0" applyFont="1" applyFill="1" applyBorder="1" applyAlignment="1">
      <alignment wrapText="1"/>
    </xf>
    <xf numFmtId="0" fontId="13" fillId="0" borderId="0" xfId="0" applyFont="1" applyAlignment="1">
      <alignment wrapText="1"/>
    </xf>
    <xf numFmtId="0" fontId="13" fillId="0" borderId="0" xfId="0" applyFont="1" applyAlignment="1">
      <alignment horizontal="center" wrapText="1"/>
    </xf>
    <xf numFmtId="0" fontId="14" fillId="2" borderId="0" xfId="0" applyFont="1" applyFill="1" applyAlignment="1">
      <alignment wrapText="1"/>
    </xf>
    <xf numFmtId="0" fontId="13" fillId="0" borderId="0" xfId="0" applyFont="1" applyAlignment="1">
      <alignment vertical="center" wrapText="1"/>
    </xf>
    <xf numFmtId="1" fontId="4" fillId="0" borderId="11" xfId="0" applyNumberFormat="1" applyFont="1" applyBorder="1" applyAlignment="1">
      <alignment horizontal="center" vertical="center" wrapText="1"/>
    </xf>
    <xf numFmtId="0" fontId="1" fillId="0" borderId="0" xfId="0" applyFont="1" applyAlignment="1">
      <alignment horizontal="center" wrapText="1"/>
    </xf>
    <xf numFmtId="0" fontId="4" fillId="0" borderId="2" xfId="0" applyFont="1" applyBorder="1" applyAlignment="1">
      <alignment horizontal="center" vertical="center" wrapText="1"/>
    </xf>
    <xf numFmtId="1" fontId="4" fillId="0" borderId="18" xfId="0" applyNumberFormat="1" applyFont="1" applyBorder="1" applyAlignment="1">
      <alignment horizontal="center" vertical="center" wrapText="1"/>
    </xf>
    <xf numFmtId="0" fontId="4" fillId="0" borderId="19" xfId="0" applyFont="1" applyBorder="1" applyAlignment="1">
      <alignment horizontal="center" vertical="center" wrapText="1"/>
    </xf>
    <xf numFmtId="0" fontId="4" fillId="0" borderId="19" xfId="0" applyFont="1" applyBorder="1" applyAlignment="1">
      <alignment wrapText="1"/>
    </xf>
    <xf numFmtId="2" fontId="4" fillId="0" borderId="19" xfId="0" applyNumberFormat="1" applyFont="1" applyBorder="1" applyAlignment="1">
      <alignment horizontal="center" wrapText="1"/>
    </xf>
    <xf numFmtId="0" fontId="4" fillId="0" borderId="20" xfId="0" applyFont="1" applyBorder="1" applyAlignment="1">
      <alignment wrapText="1"/>
    </xf>
    <xf numFmtId="164" fontId="3" fillId="5" borderId="7" xfId="0" applyNumberFormat="1"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5" borderId="7"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9" fillId="5" borderId="10" xfId="0" applyFont="1" applyFill="1" applyBorder="1" applyAlignment="1">
      <alignment horizontal="center" vertical="center" wrapText="1"/>
    </xf>
    <xf numFmtId="1" fontId="4" fillId="0" borderId="25" xfId="0" applyNumberFormat="1" applyFont="1" applyBorder="1" applyAlignment="1">
      <alignment horizontal="center" wrapText="1"/>
    </xf>
    <xf numFmtId="0" fontId="4" fillId="0" borderId="26" xfId="0" applyFont="1" applyBorder="1" applyAlignment="1">
      <alignment horizontal="center" wrapText="1"/>
    </xf>
    <xf numFmtId="0" fontId="4" fillId="0" borderId="26" xfId="0" applyFont="1" applyBorder="1" applyAlignment="1">
      <alignment wrapText="1"/>
    </xf>
    <xf numFmtId="2" fontId="4" fillId="0" borderId="26" xfId="0" applyNumberFormat="1" applyFont="1" applyBorder="1" applyAlignment="1">
      <alignment horizontal="center" wrapText="1"/>
    </xf>
    <xf numFmtId="0" fontId="4" fillId="0" borderId="27" xfId="0" applyFont="1" applyBorder="1" applyAlignment="1">
      <alignment wrapText="1"/>
    </xf>
    <xf numFmtId="0" fontId="4" fillId="0" borderId="26" xfId="0" applyFont="1" applyBorder="1" applyAlignment="1">
      <alignment horizontal="center" vertical="center" wrapText="1"/>
    </xf>
    <xf numFmtId="0" fontId="3" fillId="0" borderId="1" xfId="0" applyFont="1" applyBorder="1" applyAlignment="1">
      <alignment horizontal="left" vertical="center" wrapText="1"/>
    </xf>
    <xf numFmtId="0" fontId="7" fillId="0" borderId="1" xfId="0" applyFont="1" applyBorder="1" applyAlignment="1">
      <alignment horizontal="center" vertical="center" wrapText="1"/>
    </xf>
    <xf numFmtId="0" fontId="12" fillId="0" borderId="0" xfId="0" applyFont="1" applyAlignment="1">
      <alignment horizontal="center" vertical="center" wrapText="1"/>
    </xf>
    <xf numFmtId="0" fontId="15" fillId="0" borderId="0" xfId="0" applyFont="1" applyAlignment="1">
      <alignment horizontal="center" vertical="center" wrapText="1"/>
    </xf>
    <xf numFmtId="0" fontId="0" fillId="0" borderId="0" xfId="0" applyAlignment="1">
      <alignment horizontal="left" vertical="center" wrapText="1"/>
    </xf>
    <xf numFmtId="0" fontId="1" fillId="0" borderId="0" xfId="0" applyFont="1" applyAlignment="1">
      <alignment horizontal="center" vertical="center" wrapText="1"/>
    </xf>
    <xf numFmtId="0" fontId="0" fillId="0" borderId="0" xfId="0" applyAlignment="1">
      <alignment horizontal="right" vertical="center"/>
    </xf>
    <xf numFmtId="0" fontId="1" fillId="0" borderId="0" xfId="0" applyFont="1" applyAlignment="1">
      <alignment horizontal="right" wrapText="1"/>
    </xf>
    <xf numFmtId="0" fontId="21" fillId="0" borderId="0" xfId="0" applyFont="1" applyAlignment="1">
      <alignment horizontal="center" vertical="center" wrapText="1"/>
    </xf>
    <xf numFmtId="0" fontId="0" fillId="0" borderId="0" xfId="0" applyAlignment="1">
      <alignment horizontal="center" wrapText="1"/>
    </xf>
    <xf numFmtId="0" fontId="23" fillId="4" borderId="1" xfId="2" applyFont="1" applyFill="1" applyBorder="1" applyAlignment="1">
      <alignment horizontal="center" vertical="center" wrapText="1"/>
    </xf>
    <xf numFmtId="0" fontId="0" fillId="2" borderId="1" xfId="3" applyFont="1" applyFill="1" applyBorder="1" applyAlignment="1">
      <alignment vertical="center" wrapText="1"/>
    </xf>
    <xf numFmtId="0" fontId="0" fillId="2" borderId="1" xfId="3" applyFont="1" applyFill="1" applyBorder="1" applyAlignment="1">
      <alignment horizontal="center" vertical="center" wrapText="1"/>
    </xf>
    <xf numFmtId="0" fontId="0" fillId="2" borderId="1" xfId="3" applyFont="1" applyFill="1" applyBorder="1" applyAlignment="1">
      <alignment horizontal="center" vertical="center"/>
    </xf>
    <xf numFmtId="2" fontId="1" fillId="2" borderId="1" xfId="3" applyNumberFormat="1" applyFont="1" applyFill="1" applyBorder="1" applyAlignment="1">
      <alignment horizontal="center" vertical="center"/>
    </xf>
    <xf numFmtId="2" fontId="0" fillId="2" borderId="1" xfId="3" applyNumberFormat="1" applyFont="1" applyFill="1" applyBorder="1" applyAlignment="1">
      <alignment horizontal="center" vertical="center"/>
    </xf>
    <xf numFmtId="0" fontId="0" fillId="0" borderId="1" xfId="0" applyBorder="1" applyAlignment="1">
      <alignment wrapText="1"/>
    </xf>
    <xf numFmtId="0" fontId="0" fillId="2" borderId="4" xfId="3" applyFont="1" applyFill="1" applyBorder="1" applyAlignment="1">
      <alignment horizontal="center" vertical="center"/>
    </xf>
    <xf numFmtId="0" fontId="0" fillId="2" borderId="2" xfId="3" applyFont="1" applyFill="1" applyBorder="1" applyAlignment="1">
      <alignment vertical="center" wrapText="1"/>
    </xf>
    <xf numFmtId="0" fontId="0" fillId="2" borderId="2" xfId="3" applyFont="1" applyFill="1" applyBorder="1" applyAlignment="1">
      <alignment horizontal="center" vertical="center" wrapText="1"/>
    </xf>
    <xf numFmtId="0" fontId="0" fillId="2" borderId="12" xfId="3" applyFont="1" applyFill="1" applyBorder="1" applyAlignment="1">
      <alignment horizontal="center" vertical="center"/>
    </xf>
    <xf numFmtId="0" fontId="0" fillId="2" borderId="2" xfId="3" applyFont="1" applyFill="1" applyBorder="1" applyAlignment="1">
      <alignment horizontal="center" vertical="center"/>
    </xf>
    <xf numFmtId="2" fontId="0" fillId="2" borderId="2" xfId="3" applyNumberFormat="1" applyFont="1" applyFill="1" applyBorder="1" applyAlignment="1">
      <alignment horizontal="center" vertical="center"/>
    </xf>
    <xf numFmtId="0" fontId="0" fillId="2" borderId="0" xfId="0" applyFill="1" applyAlignment="1">
      <alignment wrapText="1"/>
    </xf>
    <xf numFmtId="0" fontId="0" fillId="2" borderId="0" xfId="0" applyFill="1" applyAlignment="1">
      <alignment vertical="center" wrapText="1"/>
    </xf>
    <xf numFmtId="0" fontId="0" fillId="0" borderId="0" xfId="0" applyAlignment="1">
      <alignment horizontal="left" vertical="top" wrapText="1"/>
    </xf>
    <xf numFmtId="0" fontId="0" fillId="0" borderId="0" xfId="0" applyAlignment="1">
      <alignment horizontal="center" vertical="center" wrapText="1"/>
    </xf>
    <xf numFmtId="0" fontId="0" fillId="0" borderId="0" xfId="0" applyAlignment="1">
      <alignment vertical="center" wrapText="1"/>
    </xf>
    <xf numFmtId="1" fontId="4" fillId="0" borderId="29" xfId="0" applyNumberFormat="1" applyFont="1" applyBorder="1" applyAlignment="1">
      <alignment horizontal="center" wrapText="1"/>
    </xf>
    <xf numFmtId="0" fontId="4" fillId="0" borderId="7" xfId="0" applyFont="1" applyBorder="1" applyAlignment="1">
      <alignment horizontal="center" wrapText="1"/>
    </xf>
    <xf numFmtId="0" fontId="4" fillId="0" borderId="7" xfId="0" applyFont="1" applyBorder="1" applyAlignment="1">
      <alignment wrapText="1"/>
    </xf>
    <xf numFmtId="0" fontId="4" fillId="0" borderId="7" xfId="0" applyFont="1" applyBorder="1" applyAlignment="1">
      <alignment horizontal="center" vertical="center" wrapText="1"/>
    </xf>
    <xf numFmtId="2" fontId="4" fillId="0" borderId="7" xfId="0" applyNumberFormat="1" applyFont="1" applyBorder="1" applyAlignment="1">
      <alignment horizontal="center" wrapText="1"/>
    </xf>
    <xf numFmtId="0" fontId="4" fillId="0" borderId="8" xfId="0" applyFont="1" applyBorder="1" applyAlignment="1">
      <alignment wrapText="1"/>
    </xf>
    <xf numFmtId="1" fontId="4" fillId="0" borderId="11" xfId="0" applyNumberFormat="1" applyFont="1" applyBorder="1" applyAlignment="1">
      <alignment horizontal="center" wrapText="1"/>
    </xf>
    <xf numFmtId="1" fontId="4" fillId="0" borderId="18" xfId="0" applyNumberFormat="1" applyFont="1" applyBorder="1" applyAlignment="1">
      <alignment horizontal="center" wrapText="1"/>
    </xf>
    <xf numFmtId="0" fontId="3" fillId="5" borderId="30" xfId="0" applyFont="1" applyFill="1" applyBorder="1" applyAlignment="1">
      <alignment horizontal="center" wrapText="1"/>
    </xf>
    <xf numFmtId="0" fontId="3" fillId="5" borderId="30" xfId="0" applyFont="1" applyFill="1" applyBorder="1" applyAlignment="1">
      <alignment wrapText="1"/>
    </xf>
    <xf numFmtId="2" fontId="3" fillId="5" borderId="30" xfId="0" applyNumberFormat="1" applyFont="1" applyFill="1" applyBorder="1" applyAlignment="1">
      <alignment wrapText="1"/>
    </xf>
    <xf numFmtId="164" fontId="4" fillId="5" borderId="30" xfId="0" applyNumberFormat="1" applyFont="1" applyFill="1" applyBorder="1" applyAlignment="1">
      <alignment horizontal="center" wrapText="1"/>
    </xf>
    <xf numFmtId="2" fontId="4" fillId="5" borderId="30" xfId="0" applyNumberFormat="1" applyFont="1" applyFill="1" applyBorder="1" applyAlignment="1">
      <alignment wrapText="1"/>
    </xf>
    <xf numFmtId="0" fontId="1" fillId="5" borderId="30" xfId="0" applyFont="1" applyFill="1" applyBorder="1" applyAlignment="1">
      <alignment wrapText="1"/>
    </xf>
    <xf numFmtId="0" fontId="4" fillId="0" borderId="29" xfId="0" applyFont="1" applyBorder="1" applyAlignment="1">
      <alignment horizontal="center" vertical="center" wrapText="1"/>
    </xf>
    <xf numFmtId="0" fontId="3" fillId="0" borderId="7" xfId="0" applyFont="1" applyBorder="1" applyAlignment="1">
      <alignment horizontal="left" vertical="center" wrapText="1"/>
    </xf>
    <xf numFmtId="0" fontId="7" fillId="0" borderId="7" xfId="0" applyFont="1" applyBorder="1" applyAlignment="1">
      <alignment horizontal="center" vertical="center" wrapText="1"/>
    </xf>
    <xf numFmtId="164" fontId="4" fillId="0" borderId="7" xfId="0" applyNumberFormat="1" applyFont="1" applyBorder="1" applyAlignment="1">
      <alignment wrapText="1"/>
    </xf>
    <xf numFmtId="2" fontId="4" fillId="0" borderId="7" xfId="0" applyNumberFormat="1" applyFont="1" applyBorder="1" applyAlignment="1">
      <alignment horizontal="center" vertical="center" wrapText="1"/>
    </xf>
    <xf numFmtId="0" fontId="4" fillId="0" borderId="11" xfId="0" applyFont="1" applyBorder="1" applyAlignment="1">
      <alignment horizontal="center" vertical="center" wrapText="1"/>
    </xf>
    <xf numFmtId="0" fontId="4" fillId="5" borderId="19" xfId="0" applyFont="1" applyFill="1" applyBorder="1" applyAlignment="1">
      <alignment wrapText="1"/>
    </xf>
    <xf numFmtId="0" fontId="1" fillId="5" borderId="29" xfId="2" applyFont="1" applyFill="1" applyBorder="1" applyAlignment="1">
      <alignment horizontal="center" vertical="center" wrapText="1"/>
    </xf>
    <xf numFmtId="0" fontId="1" fillId="5" borderId="7" xfId="2" applyFont="1" applyFill="1" applyBorder="1" applyAlignment="1">
      <alignment horizontal="left" vertical="center" wrapText="1"/>
    </xf>
    <xf numFmtId="0" fontId="1" fillId="5" borderId="7" xfId="2" applyFont="1" applyFill="1" applyBorder="1" applyAlignment="1">
      <alignment horizontal="center" vertical="center" wrapText="1"/>
    </xf>
    <xf numFmtId="0" fontId="1" fillId="5" borderId="8" xfId="2" applyFont="1" applyFill="1" applyBorder="1" applyAlignment="1">
      <alignment horizontal="center" vertical="center" wrapText="1"/>
    </xf>
    <xf numFmtId="0" fontId="23" fillId="4" borderId="11" xfId="2" applyFont="1" applyFill="1" applyBorder="1" applyAlignment="1">
      <alignment horizontal="center" wrapText="1"/>
    </xf>
    <xf numFmtId="0" fontId="23" fillId="4" borderId="0" xfId="0" applyFont="1" applyFill="1" applyAlignment="1">
      <alignment horizontal="center" wrapText="1"/>
    </xf>
    <xf numFmtId="0" fontId="23" fillId="4" borderId="10" xfId="2" applyFont="1" applyFill="1" applyBorder="1" applyAlignment="1">
      <alignment horizontal="center" vertical="center" wrapText="1"/>
    </xf>
    <xf numFmtId="0" fontId="1" fillId="2" borderId="11" xfId="3" applyFont="1" applyFill="1" applyBorder="1" applyAlignment="1">
      <alignment horizontal="center" vertical="center"/>
    </xf>
    <xf numFmtId="2" fontId="0" fillId="2" borderId="10" xfId="3" applyNumberFormat="1" applyFont="1" applyFill="1" applyBorder="1" applyAlignment="1">
      <alignment horizontal="center" vertical="center"/>
    </xf>
    <xf numFmtId="0" fontId="1" fillId="2" borderId="23" xfId="3" applyFont="1" applyFill="1" applyBorder="1" applyAlignment="1">
      <alignment horizontal="center" vertical="center"/>
    </xf>
    <xf numFmtId="0" fontId="1" fillId="2" borderId="33" xfId="3" applyFont="1" applyFill="1" applyBorder="1" applyAlignment="1">
      <alignment horizontal="center" vertical="center"/>
    </xf>
    <xf numFmtId="2" fontId="1" fillId="2" borderId="36" xfId="3" applyNumberFormat="1" applyFont="1" applyFill="1" applyBorder="1" applyAlignment="1">
      <alignment horizontal="center" vertical="center"/>
    </xf>
    <xf numFmtId="2" fontId="0" fillId="0" borderId="10" xfId="3" applyNumberFormat="1" applyFont="1" applyBorder="1" applyAlignment="1">
      <alignment horizontal="center" vertical="center"/>
    </xf>
    <xf numFmtId="2" fontId="0" fillId="0" borderId="20" xfId="3" applyNumberFormat="1" applyFont="1" applyBorder="1" applyAlignment="1">
      <alignment horizontal="center" vertical="center"/>
    </xf>
    <xf numFmtId="2" fontId="3" fillId="5" borderId="30" xfId="0" applyNumberFormat="1" applyFont="1" applyFill="1" applyBorder="1" applyAlignment="1">
      <alignment horizontal="center" wrapText="1"/>
    </xf>
    <xf numFmtId="2" fontId="4" fillId="5" borderId="30" xfId="0" applyNumberFormat="1" applyFont="1" applyFill="1" applyBorder="1" applyAlignment="1">
      <alignment horizontal="center" wrapText="1"/>
    </xf>
    <xf numFmtId="0" fontId="1" fillId="5" borderId="30" xfId="0" applyFont="1" applyFill="1" applyBorder="1" applyAlignment="1">
      <alignment horizontal="center" wrapText="1"/>
    </xf>
    <xf numFmtId="0" fontId="4" fillId="0" borderId="1" xfId="0" applyFont="1" applyBorder="1" applyAlignment="1">
      <alignment horizontal="left" vertical="center" wrapText="1"/>
    </xf>
    <xf numFmtId="0" fontId="4" fillId="2" borderId="0" xfId="0" applyFont="1" applyFill="1" applyAlignment="1">
      <alignment wrapText="1"/>
    </xf>
    <xf numFmtId="0" fontId="4" fillId="2" borderId="1" xfId="0" applyFont="1" applyFill="1" applyBorder="1" applyAlignment="1">
      <alignment vertical="center" wrapText="1"/>
    </xf>
    <xf numFmtId="0" fontId="25" fillId="0" borderId="0" xfId="0" applyFont="1" applyAlignment="1">
      <alignment wrapText="1"/>
    </xf>
    <xf numFmtId="0" fontId="4" fillId="2" borderId="1" xfId="0" applyFont="1" applyFill="1" applyBorder="1" applyAlignment="1">
      <alignment horizontal="center" vertical="center" wrapText="1"/>
    </xf>
    <xf numFmtId="0" fontId="4" fillId="2" borderId="19" xfId="0" applyFont="1" applyFill="1" applyBorder="1" applyAlignment="1">
      <alignment horizontal="center" wrapText="1"/>
    </xf>
    <xf numFmtId="0" fontId="4" fillId="0" borderId="2" xfId="0" applyFont="1" applyBorder="1" applyAlignment="1">
      <alignment horizontal="center" vertical="center"/>
    </xf>
    <xf numFmtId="0" fontId="7" fillId="0" borderId="2" xfId="0" applyFont="1" applyBorder="1" applyAlignment="1">
      <alignment horizontal="center" vertical="center" wrapText="1"/>
    </xf>
    <xf numFmtId="164" fontId="4" fillId="0" borderId="2" xfId="0" applyNumberFormat="1" applyFont="1" applyBorder="1" applyAlignment="1">
      <alignment wrapText="1"/>
    </xf>
    <xf numFmtId="2" fontId="4" fillId="0" borderId="2" xfId="0" applyNumberFormat="1" applyFont="1" applyBorder="1" applyAlignment="1">
      <alignment horizontal="center" vertical="center" wrapText="1"/>
    </xf>
    <xf numFmtId="0" fontId="4" fillId="0" borderId="34" xfId="0" applyFont="1" applyBorder="1" applyAlignment="1">
      <alignment wrapText="1"/>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1" fillId="0" borderId="0" xfId="0" applyFont="1" applyAlignment="1">
      <alignment horizontal="left" wrapText="1"/>
    </xf>
    <xf numFmtId="0" fontId="0" fillId="0" borderId="0" xfId="0" applyAlignment="1">
      <alignment horizontal="left" wrapText="1"/>
    </xf>
    <xf numFmtId="0" fontId="13" fillId="0" borderId="1" xfId="0" applyFont="1" applyBorder="1" applyAlignment="1">
      <alignment wrapText="1"/>
    </xf>
    <xf numFmtId="2" fontId="1" fillId="0" borderId="1" xfId="0" applyNumberFormat="1" applyFont="1" applyBorder="1" applyAlignment="1">
      <alignment horizontal="center" wrapText="1"/>
    </xf>
    <xf numFmtId="0" fontId="1" fillId="0" borderId="0" xfId="3" applyFont="1" applyAlignment="1">
      <alignment horizontal="right"/>
    </xf>
    <xf numFmtId="2" fontId="1" fillId="0" borderId="0" xfId="0" applyNumberFormat="1" applyFont="1" applyAlignment="1">
      <alignment horizontal="center" wrapText="1"/>
    </xf>
    <xf numFmtId="1" fontId="0" fillId="0" borderId="0" xfId="0" applyNumberFormat="1" applyAlignment="1">
      <alignment horizontal="center" wrapText="1"/>
    </xf>
    <xf numFmtId="0" fontId="8" fillId="0" borderId="23" xfId="0" applyFont="1" applyBorder="1" applyAlignment="1">
      <alignment horizontal="center" wrapText="1"/>
    </xf>
    <xf numFmtId="0" fontId="8" fillId="0" borderId="4" xfId="0" applyFont="1" applyBorder="1" applyAlignment="1">
      <alignment horizontal="center" wrapText="1"/>
    </xf>
    <xf numFmtId="0" fontId="8" fillId="0" borderId="24" xfId="0" applyFont="1" applyBorder="1" applyAlignment="1">
      <alignment horizontal="center" wrapText="1"/>
    </xf>
    <xf numFmtId="0" fontId="3" fillId="5" borderId="6"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center" wrapText="1"/>
    </xf>
    <xf numFmtId="0" fontId="1" fillId="0" borderId="0" xfId="0" applyFont="1" applyAlignment="1">
      <alignment horizontal="left" wrapText="1"/>
    </xf>
    <xf numFmtId="0" fontId="1" fillId="0" borderId="14" xfId="0" applyFont="1" applyBorder="1" applyAlignment="1">
      <alignment horizontal="left" wrapText="1"/>
    </xf>
    <xf numFmtId="0" fontId="4" fillId="0" borderId="17" xfId="0" applyFont="1" applyBorder="1" applyAlignment="1">
      <alignment horizontal="center" wrapText="1"/>
    </xf>
    <xf numFmtId="0" fontId="4" fillId="0" borderId="21" xfId="0" applyFont="1" applyBorder="1" applyAlignment="1">
      <alignment horizontal="center" wrapText="1"/>
    </xf>
    <xf numFmtId="0" fontId="4" fillId="0" borderId="22" xfId="0" applyFont="1" applyBorder="1" applyAlignment="1">
      <alignment horizontal="center" wrapText="1"/>
    </xf>
    <xf numFmtId="1" fontId="3" fillId="5" borderId="5" xfId="0" applyNumberFormat="1" applyFont="1" applyFill="1" applyBorder="1" applyAlignment="1">
      <alignment horizontal="center" vertical="center" wrapText="1"/>
    </xf>
    <xf numFmtId="1" fontId="3" fillId="5" borderId="9" xfId="0" applyNumberFormat="1" applyFont="1" applyFill="1" applyBorder="1" applyAlignment="1">
      <alignment horizontal="center" vertical="center" wrapText="1"/>
    </xf>
    <xf numFmtId="0" fontId="3" fillId="0" borderId="0" xfId="0" applyFont="1" applyAlignment="1">
      <alignment horizontal="right" wrapText="1"/>
    </xf>
    <xf numFmtId="0" fontId="3" fillId="0" borderId="0" xfId="0" applyFont="1" applyAlignment="1">
      <alignment horizontal="center" wrapText="1"/>
    </xf>
    <xf numFmtId="0" fontId="4" fillId="0" borderId="0" xfId="0" applyFont="1" applyAlignment="1">
      <alignment wrapText="1"/>
    </xf>
    <xf numFmtId="0" fontId="12" fillId="0" borderId="0" xfId="0" applyFont="1" applyAlignment="1">
      <alignment horizontal="center" vertical="center" wrapText="1"/>
    </xf>
    <xf numFmtId="0" fontId="16" fillId="0" borderId="0" xfId="0" applyFont="1" applyAlignment="1">
      <alignment horizontal="left" vertical="center" wrapText="1"/>
    </xf>
    <xf numFmtId="0" fontId="8" fillId="0" borderId="21" xfId="0" applyFont="1" applyBorder="1" applyAlignment="1">
      <alignment horizontal="center" wrapText="1"/>
    </xf>
    <xf numFmtId="0" fontId="8" fillId="0" borderId="22" xfId="0" applyFont="1" applyBorder="1" applyAlignment="1">
      <alignment horizontal="center" wrapText="1"/>
    </xf>
    <xf numFmtId="0" fontId="8" fillId="0" borderId="28" xfId="0" applyFont="1" applyBorder="1" applyAlignment="1">
      <alignment horizontal="center" wrapText="1"/>
    </xf>
    <xf numFmtId="0" fontId="4" fillId="0" borderId="31" xfId="0" applyFont="1" applyBorder="1" applyAlignment="1">
      <alignment horizontal="center" wrapText="1"/>
    </xf>
    <xf numFmtId="0" fontId="4" fillId="0" borderId="32" xfId="0" applyFont="1" applyBorder="1" applyAlignment="1">
      <alignment horizontal="center" wrapText="1"/>
    </xf>
    <xf numFmtId="0" fontId="12" fillId="0" borderId="0" xfId="0" applyFont="1" applyAlignment="1">
      <alignment horizontal="left" vertical="center" wrapText="1"/>
    </xf>
    <xf numFmtId="1" fontId="0" fillId="0" borderId="0" xfId="0" applyNumberFormat="1" applyAlignment="1">
      <alignment horizontal="left" wrapText="1"/>
    </xf>
    <xf numFmtId="0" fontId="24" fillId="0" borderId="0" xfId="0" applyFont="1" applyAlignment="1">
      <alignment horizontal="center" vertical="center" wrapText="1"/>
    </xf>
    <xf numFmtId="0" fontId="1" fillId="0" borderId="0" xfId="0" applyFont="1" applyAlignment="1">
      <alignment horizontal="center" wrapText="1"/>
    </xf>
    <xf numFmtId="0" fontId="0" fillId="0" borderId="0" xfId="0" applyAlignment="1">
      <alignment horizontal="left" wrapText="1"/>
    </xf>
    <xf numFmtId="0" fontId="0" fillId="0" borderId="0" xfId="0" applyAlignment="1">
      <alignment horizontal="center" wrapText="1"/>
    </xf>
    <xf numFmtId="0" fontId="1" fillId="0" borderId="0" xfId="0" applyFont="1" applyAlignment="1">
      <alignment horizontal="right" wrapText="1"/>
    </xf>
    <xf numFmtId="0" fontId="1" fillId="4" borderId="0" xfId="1" applyFont="1" applyFill="1" applyAlignment="1">
      <alignment horizontal="center" vertical="center" wrapText="1"/>
    </xf>
    <xf numFmtId="0" fontId="21" fillId="0" borderId="0" xfId="0" applyFont="1" applyAlignment="1">
      <alignment horizontal="left" vertical="center" wrapText="1"/>
    </xf>
    <xf numFmtId="0" fontId="21" fillId="0" borderId="0" xfId="0" applyFont="1" applyAlignment="1">
      <alignment horizontal="center" vertical="center" wrapText="1"/>
    </xf>
    <xf numFmtId="0" fontId="19" fillId="0" borderId="0" xfId="0" applyFont="1" applyAlignment="1">
      <alignment horizontal="left" vertical="center" wrapText="1"/>
    </xf>
    <xf numFmtId="0" fontId="0" fillId="0" borderId="0" xfId="0" applyAlignment="1">
      <alignment horizontal="center" vertical="top" wrapText="1"/>
    </xf>
    <xf numFmtId="0" fontId="18" fillId="0" borderId="0" xfId="0" applyFont="1" applyAlignment="1">
      <alignment horizontal="left" vertical="center" wrapText="1"/>
    </xf>
    <xf numFmtId="0" fontId="20" fillId="0" borderId="0" xfId="0" applyFont="1" applyAlignment="1">
      <alignment horizontal="left" vertical="center" wrapText="1"/>
    </xf>
    <xf numFmtId="0" fontId="2" fillId="0" borderId="0" xfId="0" applyFont="1" applyAlignment="1">
      <alignment horizontal="left" vertical="center" wrapText="1"/>
    </xf>
    <xf numFmtId="0" fontId="0" fillId="2" borderId="0" xfId="0" applyFill="1" applyAlignment="1">
      <alignment horizontal="left" vertical="center" wrapText="1"/>
    </xf>
    <xf numFmtId="0" fontId="1" fillId="0" borderId="35" xfId="3" applyFont="1" applyBorder="1" applyAlignment="1">
      <alignment horizontal="right"/>
    </xf>
    <xf numFmtId="0" fontId="1" fillId="0" borderId="13" xfId="3" applyFont="1" applyBorder="1" applyAlignment="1">
      <alignment horizontal="right"/>
    </xf>
    <xf numFmtId="0" fontId="1" fillId="0" borderId="16" xfId="3" applyFont="1" applyBorder="1" applyAlignment="1">
      <alignment horizontal="right"/>
    </xf>
    <xf numFmtId="0" fontId="0" fillId="3" borderId="23" xfId="3" applyFont="1" applyFill="1" applyBorder="1" applyAlignment="1">
      <alignment horizontal="right"/>
    </xf>
    <xf numFmtId="0" fontId="0" fillId="3" borderId="4" xfId="3" applyFont="1" applyFill="1" applyBorder="1" applyAlignment="1">
      <alignment horizontal="right"/>
    </xf>
    <xf numFmtId="0" fontId="0" fillId="3" borderId="15" xfId="3" applyFont="1" applyFill="1" applyBorder="1" applyAlignment="1">
      <alignment horizontal="right"/>
    </xf>
    <xf numFmtId="0" fontId="0" fillId="0" borderId="31" xfId="3" applyFont="1" applyBorder="1" applyAlignment="1">
      <alignment horizontal="right"/>
    </xf>
    <xf numFmtId="0" fontId="0" fillId="0" borderId="37" xfId="3" applyFont="1" applyBorder="1" applyAlignment="1">
      <alignment horizontal="right"/>
    </xf>
    <xf numFmtId="0" fontId="0" fillId="0" borderId="32" xfId="3" applyFont="1" applyBorder="1" applyAlignment="1">
      <alignment horizontal="right"/>
    </xf>
    <xf numFmtId="0" fontId="1" fillId="0" borderId="0" xfId="0" applyFont="1" applyAlignment="1">
      <alignment horizontal="left" vertical="top"/>
    </xf>
    <xf numFmtId="0" fontId="0" fillId="0" borderId="0" xfId="0" applyAlignment="1">
      <alignment horizontal="left" vertical="center" wrapText="1"/>
    </xf>
    <xf numFmtId="0" fontId="4" fillId="0" borderId="38" xfId="0" applyFont="1" applyBorder="1" applyAlignment="1">
      <alignment horizontal="center" vertical="center" wrapText="1"/>
    </xf>
    <xf numFmtId="0" fontId="1" fillId="0" borderId="39" xfId="3" applyFont="1" applyBorder="1" applyAlignment="1">
      <alignment horizontal="right"/>
    </xf>
    <xf numFmtId="0" fontId="1" fillId="0" borderId="4" xfId="3" applyFont="1" applyBorder="1" applyAlignment="1">
      <alignment horizontal="right"/>
    </xf>
    <xf numFmtId="0" fontId="1" fillId="0" borderId="15" xfId="3" applyFont="1" applyBorder="1" applyAlignment="1">
      <alignment horizontal="right"/>
    </xf>
    <xf numFmtId="0" fontId="0" fillId="0" borderId="0" xfId="0" applyBorder="1" applyAlignment="1">
      <alignment wrapText="1"/>
    </xf>
    <xf numFmtId="0" fontId="13" fillId="0" borderId="0" xfId="0" applyFont="1" applyBorder="1" applyAlignment="1">
      <alignment wrapText="1"/>
    </xf>
    <xf numFmtId="0" fontId="17" fillId="0" borderId="0" xfId="0" applyFont="1" applyBorder="1" applyAlignment="1">
      <alignment wrapText="1"/>
    </xf>
  </cellXfs>
  <cellStyles count="4">
    <cellStyle name="Normal" xfId="0" builtinId="0"/>
    <cellStyle name="Normal 2" xfId="1" xr:uid="{00000000-0005-0000-0000-000001000000}"/>
    <cellStyle name="Normal 2 2" xfId="3" xr:uid="{C3C721A9-1EB8-4F68-9E35-7850BE8C908F}"/>
    <cellStyle name="Normal 3" xfId="2" xr:uid="{EFD81310-38EC-456C-8C9F-9CC65E5B52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67"/>
  <sheetViews>
    <sheetView zoomScale="90" zoomScaleNormal="90" workbookViewId="0">
      <selection sqref="A1:M67"/>
    </sheetView>
  </sheetViews>
  <sheetFormatPr defaultColWidth="9.140625" defaultRowHeight="18.75" x14ac:dyDescent="0.3"/>
  <cols>
    <col min="1" max="1" width="11.28515625" style="1" customWidth="1"/>
    <col min="2" max="2" width="16.85546875" style="2" customWidth="1"/>
    <col min="3" max="3" width="30.28515625" style="2" customWidth="1"/>
    <col min="4" max="4" width="20.140625" style="2" customWidth="1"/>
    <col min="5" max="5" width="15.42578125" style="2" customWidth="1"/>
    <col min="6" max="6" width="12.42578125" style="2" customWidth="1"/>
    <col min="7" max="7" width="13.85546875" style="2" customWidth="1"/>
    <col min="8" max="8" width="14.5703125" style="2" customWidth="1"/>
    <col min="9" max="9" width="14.42578125" style="2" customWidth="1"/>
    <col min="10" max="10" width="12.42578125" style="4" customWidth="1"/>
    <col min="11" max="11" width="12.5703125" style="2" customWidth="1"/>
    <col min="12" max="12" width="11.140625" style="2" customWidth="1"/>
    <col min="13" max="13" width="10.5703125" style="2" customWidth="1"/>
    <col min="14" max="14" width="14.5703125" style="3" customWidth="1"/>
    <col min="15" max="16384" width="9.140625" style="2"/>
  </cols>
  <sheetData>
    <row r="1" spans="1:14" s="13" customFormat="1" ht="12.75" customHeight="1" x14ac:dyDescent="0.2">
      <c r="A1" s="144" t="s">
        <v>146</v>
      </c>
      <c r="B1" s="144"/>
      <c r="C1" s="144"/>
      <c r="D1" s="144"/>
      <c r="E1" s="144"/>
      <c r="F1" s="144"/>
      <c r="G1" s="144"/>
      <c r="H1" s="144"/>
      <c r="I1" s="144"/>
      <c r="J1" s="144"/>
      <c r="K1" s="144"/>
      <c r="L1" s="144"/>
      <c r="M1" s="144"/>
    </row>
    <row r="2" spans="1:14" s="13" customFormat="1" ht="12.75" x14ac:dyDescent="0.2">
      <c r="A2" s="146"/>
      <c r="B2" s="146"/>
      <c r="C2" s="146"/>
      <c r="D2" s="146"/>
      <c r="E2" s="146"/>
      <c r="F2" s="146"/>
      <c r="G2" s="146"/>
      <c r="H2" s="146"/>
      <c r="I2" s="146"/>
      <c r="J2" s="146"/>
      <c r="K2" s="146"/>
      <c r="L2" s="146"/>
      <c r="M2" s="146"/>
    </row>
    <row r="3" spans="1:14" s="13" customFormat="1" ht="12.75" customHeight="1" x14ac:dyDescent="0.2">
      <c r="A3" s="145" t="s">
        <v>152</v>
      </c>
      <c r="B3" s="145"/>
      <c r="C3" s="145"/>
      <c r="D3" s="145"/>
      <c r="E3" s="145"/>
      <c r="F3" s="145"/>
      <c r="G3" s="145"/>
      <c r="H3" s="145"/>
      <c r="I3" s="145"/>
      <c r="J3" s="145"/>
      <c r="K3" s="145"/>
      <c r="L3" s="145"/>
      <c r="M3" s="145"/>
    </row>
    <row r="4" spans="1:14" s="13" customFormat="1" ht="12.75" x14ac:dyDescent="0.2">
      <c r="A4" s="145"/>
      <c r="B4" s="145"/>
      <c r="C4" s="145"/>
      <c r="D4" s="145"/>
      <c r="E4" s="145"/>
      <c r="F4" s="145"/>
      <c r="G4" s="145"/>
      <c r="H4" s="145"/>
      <c r="I4" s="145"/>
      <c r="J4" s="145"/>
      <c r="K4" s="145"/>
      <c r="L4" s="145"/>
      <c r="M4" s="145"/>
    </row>
    <row r="5" spans="1:14" s="13" customFormat="1" ht="12.75" customHeight="1" x14ac:dyDescent="0.2">
      <c r="A5" s="145" t="s">
        <v>108</v>
      </c>
      <c r="B5" s="145"/>
      <c r="C5" s="145"/>
      <c r="D5" s="145"/>
      <c r="E5" s="145"/>
      <c r="F5" s="145"/>
      <c r="G5" s="145"/>
      <c r="H5" s="145"/>
      <c r="I5" s="145"/>
      <c r="J5" s="145"/>
      <c r="K5" s="145"/>
      <c r="L5" s="145"/>
      <c r="M5" s="145"/>
    </row>
    <row r="6" spans="1:14" s="13" customFormat="1" ht="12.75" x14ac:dyDescent="0.2">
      <c r="A6" s="145"/>
      <c r="B6" s="145"/>
      <c r="C6" s="145"/>
      <c r="D6" s="145"/>
      <c r="E6" s="145"/>
      <c r="F6" s="145"/>
      <c r="G6" s="145"/>
      <c r="H6" s="145"/>
      <c r="I6" s="145"/>
      <c r="J6" s="145"/>
      <c r="K6" s="145"/>
      <c r="L6" s="145"/>
      <c r="M6" s="145"/>
    </row>
    <row r="7" spans="1:14" s="13" customFormat="1" ht="12.75" x14ac:dyDescent="0.2">
      <c r="A7" s="134" t="s">
        <v>109</v>
      </c>
      <c r="B7" s="134"/>
      <c r="C7" s="134"/>
      <c r="D7" s="134"/>
      <c r="E7" s="134"/>
      <c r="F7" s="134"/>
      <c r="G7" s="134"/>
      <c r="H7" s="134"/>
      <c r="I7" s="134"/>
      <c r="J7" s="134"/>
      <c r="K7" s="134"/>
      <c r="L7" s="134"/>
      <c r="M7" s="134"/>
    </row>
    <row r="8" spans="1:14" s="13" customFormat="1" ht="12.75" customHeight="1" x14ac:dyDescent="0.2">
      <c r="A8" s="135" t="s">
        <v>111</v>
      </c>
      <c r="B8" s="135"/>
      <c r="C8" s="135"/>
      <c r="D8" s="135"/>
      <c r="E8" s="135"/>
      <c r="F8" s="135"/>
      <c r="G8" s="135"/>
      <c r="H8" s="135"/>
      <c r="I8" s="135"/>
      <c r="J8" s="135"/>
      <c r="K8" s="135"/>
      <c r="L8" s="135"/>
      <c r="M8" s="135"/>
    </row>
    <row r="9" spans="1:14" s="13" customFormat="1" ht="12.75" customHeight="1" x14ac:dyDescent="0.2">
      <c r="A9" s="136"/>
      <c r="B9" s="136"/>
      <c r="C9" s="136"/>
      <c r="D9" s="136"/>
      <c r="E9" s="136"/>
      <c r="F9" s="136"/>
      <c r="G9" s="136"/>
      <c r="H9" s="136"/>
      <c r="I9" s="136"/>
      <c r="J9" s="136"/>
      <c r="K9" s="136"/>
      <c r="L9" s="136"/>
      <c r="M9" s="136"/>
    </row>
    <row r="10" spans="1:14" ht="15" customHeight="1" x14ac:dyDescent="0.3">
      <c r="A10" s="137" t="s">
        <v>112</v>
      </c>
      <c r="B10" s="137"/>
      <c r="C10" s="137"/>
      <c r="D10" s="137"/>
      <c r="E10" s="137"/>
      <c r="F10" s="137"/>
      <c r="G10" s="137"/>
      <c r="H10" s="137"/>
      <c r="I10" s="137"/>
      <c r="J10" s="137"/>
      <c r="K10" s="137"/>
      <c r="L10" s="137"/>
      <c r="M10" s="137"/>
    </row>
    <row r="11" spans="1:14" ht="14.25" customHeight="1" x14ac:dyDescent="0.3">
      <c r="A11" s="128"/>
      <c r="B11" s="128"/>
      <c r="C11" s="128"/>
      <c r="D11" s="128"/>
      <c r="E11" s="128"/>
      <c r="F11" s="128"/>
      <c r="G11" s="128"/>
      <c r="H11" s="128"/>
      <c r="I11" s="128"/>
      <c r="J11" s="128"/>
      <c r="K11" s="128"/>
      <c r="L11" s="128"/>
      <c r="M11" s="128"/>
    </row>
    <row r="12" spans="1:14" ht="15" customHeight="1" thickBot="1" x14ac:dyDescent="0.35">
      <c r="A12" s="138" t="s">
        <v>0</v>
      </c>
      <c r="B12" s="138"/>
      <c r="C12" s="138"/>
      <c r="D12" s="138"/>
      <c r="E12" s="138"/>
      <c r="F12" s="138"/>
      <c r="G12" s="138"/>
      <c r="H12" s="138"/>
      <c r="I12" s="138"/>
      <c r="J12" s="138"/>
      <c r="K12" s="138"/>
      <c r="L12" s="138"/>
      <c r="M12" s="138"/>
    </row>
    <row r="13" spans="1:14" ht="51" customHeight="1" x14ac:dyDescent="0.25">
      <c r="A13" s="142" t="s">
        <v>1</v>
      </c>
      <c r="B13" s="132" t="s">
        <v>64</v>
      </c>
      <c r="C13" s="132" t="s">
        <v>2</v>
      </c>
      <c r="D13" s="132" t="s">
        <v>3</v>
      </c>
      <c r="E13" s="132" t="s">
        <v>84</v>
      </c>
      <c r="F13" s="132" t="s">
        <v>114</v>
      </c>
      <c r="G13" s="132" t="s">
        <v>113</v>
      </c>
      <c r="H13" s="132" t="s">
        <v>4</v>
      </c>
      <c r="I13" s="132" t="s">
        <v>67</v>
      </c>
      <c r="J13" s="31" t="s">
        <v>5</v>
      </c>
      <c r="K13" s="33" t="s">
        <v>6</v>
      </c>
      <c r="L13" s="132" t="s">
        <v>7</v>
      </c>
      <c r="M13" s="35" t="s">
        <v>8</v>
      </c>
      <c r="N13" s="2"/>
    </row>
    <row r="14" spans="1:14" ht="25.5" x14ac:dyDescent="0.25">
      <c r="A14" s="143"/>
      <c r="B14" s="133"/>
      <c r="C14" s="133"/>
      <c r="D14" s="133"/>
      <c r="E14" s="133"/>
      <c r="F14" s="133"/>
      <c r="G14" s="133"/>
      <c r="H14" s="133"/>
      <c r="I14" s="133"/>
      <c r="J14" s="32" t="s">
        <v>9</v>
      </c>
      <c r="K14" s="34" t="s">
        <v>10</v>
      </c>
      <c r="L14" s="133"/>
      <c r="M14" s="36" t="s">
        <v>10</v>
      </c>
      <c r="N14" s="2"/>
    </row>
    <row r="15" spans="1:14" ht="21" customHeight="1" x14ac:dyDescent="0.25">
      <c r="A15" s="23">
        <v>1</v>
      </c>
      <c r="B15" s="6">
        <v>321</v>
      </c>
      <c r="C15" s="5" t="s">
        <v>11</v>
      </c>
      <c r="D15" s="6" t="s">
        <v>48</v>
      </c>
      <c r="E15" s="6" t="s">
        <v>12</v>
      </c>
      <c r="F15" s="6">
        <v>120</v>
      </c>
      <c r="G15" s="5"/>
      <c r="H15" s="5"/>
      <c r="I15" s="5"/>
      <c r="J15" s="7"/>
      <c r="K15" s="7">
        <f>F15*J15</f>
        <v>0</v>
      </c>
      <c r="L15" s="5"/>
      <c r="M15" s="8"/>
      <c r="N15" s="2"/>
    </row>
    <row r="16" spans="1:14" s="9" customFormat="1" ht="27.75" customHeight="1" x14ac:dyDescent="0.2">
      <c r="A16" s="129" t="s">
        <v>147</v>
      </c>
      <c r="B16" s="130"/>
      <c r="C16" s="130"/>
      <c r="D16" s="130"/>
      <c r="E16" s="130"/>
      <c r="F16" s="130"/>
      <c r="G16" s="130"/>
      <c r="H16" s="130"/>
      <c r="I16" s="130"/>
      <c r="J16" s="130"/>
      <c r="K16" s="130"/>
      <c r="L16" s="130"/>
      <c r="M16" s="131"/>
    </row>
    <row r="17" spans="1:14" ht="20.25" customHeight="1" x14ac:dyDescent="0.25">
      <c r="A17" s="23">
        <v>2</v>
      </c>
      <c r="B17" s="6">
        <v>593</v>
      </c>
      <c r="C17" s="5" t="s">
        <v>17</v>
      </c>
      <c r="D17" s="5" t="s">
        <v>18</v>
      </c>
      <c r="E17" s="6" t="s">
        <v>12</v>
      </c>
      <c r="F17" s="6">
        <v>2600</v>
      </c>
      <c r="G17" s="5"/>
      <c r="H17" s="5"/>
      <c r="I17" s="5"/>
      <c r="J17" s="7"/>
      <c r="K17" s="7">
        <f>F17*J17</f>
        <v>0</v>
      </c>
      <c r="L17" s="5"/>
      <c r="M17" s="8"/>
      <c r="N17" s="2"/>
    </row>
    <row r="18" spans="1:14" ht="27" customHeight="1" x14ac:dyDescent="0.25">
      <c r="A18" s="23">
        <v>3</v>
      </c>
      <c r="B18" s="6">
        <v>222</v>
      </c>
      <c r="C18" s="5" t="s">
        <v>19</v>
      </c>
      <c r="D18" s="5" t="s">
        <v>20</v>
      </c>
      <c r="E18" s="6" t="s">
        <v>12</v>
      </c>
      <c r="F18" s="6">
        <v>11000</v>
      </c>
      <c r="G18" s="5"/>
      <c r="H18" s="5"/>
      <c r="I18" s="5"/>
      <c r="J18" s="7"/>
      <c r="K18" s="7">
        <f t="shared" ref="K18:K25" si="0">F18*J18</f>
        <v>0</v>
      </c>
      <c r="L18" s="5"/>
      <c r="M18" s="8"/>
      <c r="N18" s="2"/>
    </row>
    <row r="19" spans="1:14" ht="39" customHeight="1" x14ac:dyDescent="0.25">
      <c r="A19" s="23">
        <v>4</v>
      </c>
      <c r="B19" s="6">
        <v>1495</v>
      </c>
      <c r="C19" s="5" t="s">
        <v>50</v>
      </c>
      <c r="D19" s="5" t="s">
        <v>20</v>
      </c>
      <c r="E19" s="6" t="s">
        <v>12</v>
      </c>
      <c r="F19" s="6">
        <v>850</v>
      </c>
      <c r="G19" s="5"/>
      <c r="H19" s="5"/>
      <c r="I19" s="5"/>
      <c r="J19" s="7"/>
      <c r="K19" s="7">
        <f t="shared" si="0"/>
        <v>0</v>
      </c>
      <c r="L19" s="5"/>
      <c r="M19" s="8"/>
      <c r="N19" s="2"/>
    </row>
    <row r="20" spans="1:14" ht="38.25" customHeight="1" x14ac:dyDescent="0.25">
      <c r="A20" s="23">
        <v>5</v>
      </c>
      <c r="B20" s="6">
        <v>270</v>
      </c>
      <c r="C20" s="5" t="s">
        <v>132</v>
      </c>
      <c r="D20" s="5" t="s">
        <v>20</v>
      </c>
      <c r="E20" s="6" t="s">
        <v>12</v>
      </c>
      <c r="F20" s="6">
        <v>1300</v>
      </c>
      <c r="G20" s="5"/>
      <c r="H20" s="5"/>
      <c r="I20" s="5"/>
      <c r="J20" s="7"/>
      <c r="K20" s="7">
        <f t="shared" si="0"/>
        <v>0</v>
      </c>
      <c r="L20" s="5"/>
      <c r="M20" s="8"/>
      <c r="N20" s="2"/>
    </row>
    <row r="21" spans="1:14" ht="22.5" customHeight="1" x14ac:dyDescent="0.25">
      <c r="A21" s="23">
        <v>6</v>
      </c>
      <c r="B21" s="6">
        <v>244</v>
      </c>
      <c r="C21" s="5" t="s">
        <v>14</v>
      </c>
      <c r="D21" s="5" t="s">
        <v>15</v>
      </c>
      <c r="E21" s="6" t="s">
        <v>12</v>
      </c>
      <c r="F21" s="6">
        <v>15000</v>
      </c>
      <c r="G21" s="5"/>
      <c r="H21" s="5"/>
      <c r="I21" s="5"/>
      <c r="J21" s="7"/>
      <c r="K21" s="7">
        <f t="shared" si="0"/>
        <v>0</v>
      </c>
      <c r="L21" s="5"/>
      <c r="M21" s="8"/>
      <c r="N21" s="2"/>
    </row>
    <row r="22" spans="1:14" ht="24.75" customHeight="1" x14ac:dyDescent="0.25">
      <c r="A22" s="23">
        <v>7</v>
      </c>
      <c r="B22" s="6">
        <v>245</v>
      </c>
      <c r="C22" s="5" t="s">
        <v>14</v>
      </c>
      <c r="D22" s="5" t="s">
        <v>16</v>
      </c>
      <c r="E22" s="6" t="s">
        <v>12</v>
      </c>
      <c r="F22" s="6">
        <v>17000</v>
      </c>
      <c r="G22" s="5"/>
      <c r="H22" s="5"/>
      <c r="I22" s="5"/>
      <c r="J22" s="7"/>
      <c r="K22" s="7">
        <f t="shared" si="0"/>
        <v>0</v>
      </c>
      <c r="L22" s="5"/>
      <c r="M22" s="8"/>
      <c r="N22" s="2"/>
    </row>
    <row r="23" spans="1:14" ht="19.5" customHeight="1" x14ac:dyDescent="0.25">
      <c r="A23" s="23">
        <v>8</v>
      </c>
      <c r="B23" s="6">
        <v>242</v>
      </c>
      <c r="C23" s="10" t="s">
        <v>14</v>
      </c>
      <c r="D23" s="10" t="s">
        <v>47</v>
      </c>
      <c r="E23" s="25" t="s">
        <v>12</v>
      </c>
      <c r="F23" s="25">
        <v>12600</v>
      </c>
      <c r="G23" s="10"/>
      <c r="H23" s="10"/>
      <c r="I23" s="10"/>
      <c r="J23" s="7"/>
      <c r="K23" s="7">
        <f t="shared" si="0"/>
        <v>0</v>
      </c>
      <c r="L23" s="5"/>
      <c r="M23" s="8"/>
      <c r="N23" s="2"/>
    </row>
    <row r="24" spans="1:14" ht="27" customHeight="1" x14ac:dyDescent="0.25">
      <c r="A24" s="23">
        <v>9</v>
      </c>
      <c r="B24" s="6">
        <v>702</v>
      </c>
      <c r="C24" s="5" t="s">
        <v>31</v>
      </c>
      <c r="D24" s="5" t="s">
        <v>46</v>
      </c>
      <c r="E24" s="6" t="s">
        <v>12</v>
      </c>
      <c r="F24" s="16">
        <v>600</v>
      </c>
      <c r="G24" s="5"/>
      <c r="H24" s="5"/>
      <c r="I24" s="5"/>
      <c r="J24" s="7"/>
      <c r="K24" s="7">
        <f t="shared" si="0"/>
        <v>0</v>
      </c>
      <c r="L24" s="5"/>
      <c r="M24" s="8"/>
      <c r="N24" s="2"/>
    </row>
    <row r="25" spans="1:14" ht="27.75" customHeight="1" thickBot="1" x14ac:dyDescent="0.3">
      <c r="A25" s="26">
        <v>10</v>
      </c>
      <c r="B25" s="27">
        <v>1934</v>
      </c>
      <c r="C25" s="28" t="s">
        <v>14</v>
      </c>
      <c r="D25" s="28" t="s">
        <v>78</v>
      </c>
      <c r="E25" s="27" t="s">
        <v>12</v>
      </c>
      <c r="F25" s="114">
        <v>12</v>
      </c>
      <c r="G25" s="28"/>
      <c r="H25" s="28"/>
      <c r="I25" s="28"/>
      <c r="J25" s="29"/>
      <c r="K25" s="7">
        <f t="shared" si="0"/>
        <v>0</v>
      </c>
      <c r="L25" s="28"/>
      <c r="M25" s="30"/>
      <c r="N25" s="2"/>
    </row>
    <row r="26" spans="1:14" ht="43.9" customHeight="1" x14ac:dyDescent="0.25">
      <c r="A26" s="140" t="s">
        <v>149</v>
      </c>
      <c r="B26" s="141"/>
      <c r="C26" s="141"/>
      <c r="D26" s="141"/>
      <c r="E26" s="141"/>
      <c r="F26" s="141"/>
      <c r="G26" s="141"/>
      <c r="H26" s="141"/>
      <c r="I26" s="141"/>
      <c r="J26" s="141"/>
      <c r="K26" s="141"/>
      <c r="L26" s="141"/>
      <c r="M26" s="141"/>
      <c r="N26" s="2"/>
    </row>
    <row r="27" spans="1:14" ht="15" customHeight="1" thickBot="1" x14ac:dyDescent="0.3">
      <c r="A27" s="139" t="s">
        <v>150</v>
      </c>
      <c r="B27" s="136"/>
      <c r="C27" s="136"/>
      <c r="D27" s="136"/>
      <c r="E27" s="136"/>
      <c r="F27" s="136"/>
      <c r="G27" s="136"/>
      <c r="H27" s="136"/>
      <c r="I27" s="136"/>
      <c r="J27" s="13"/>
      <c r="K27" s="13"/>
      <c r="L27" s="13"/>
      <c r="M27" s="13"/>
      <c r="N27" s="2"/>
    </row>
    <row r="28" spans="1:14" ht="32.25" customHeight="1" thickBot="1" x14ac:dyDescent="0.3">
      <c r="A28" s="37">
        <v>11</v>
      </c>
      <c r="B28" s="38">
        <v>210</v>
      </c>
      <c r="C28" s="39" t="s">
        <v>21</v>
      </c>
      <c r="D28" s="39" t="s">
        <v>22</v>
      </c>
      <c r="E28" s="42" t="s">
        <v>12</v>
      </c>
      <c r="F28" s="42">
        <v>2300</v>
      </c>
      <c r="G28" s="39"/>
      <c r="H28" s="39"/>
      <c r="I28" s="39"/>
      <c r="J28" s="40"/>
      <c r="K28" s="40">
        <f>F28*J28</f>
        <v>0</v>
      </c>
      <c r="L28" s="39"/>
      <c r="M28" s="41"/>
      <c r="N28" s="2"/>
    </row>
    <row r="29" spans="1:14" s="11" customFormat="1" ht="21.75" customHeight="1" thickBot="1" x14ac:dyDescent="0.3">
      <c r="A29" s="149" t="s">
        <v>148</v>
      </c>
      <c r="B29" s="150"/>
      <c r="C29" s="150"/>
      <c r="D29" s="150"/>
      <c r="E29" s="150"/>
      <c r="F29" s="150"/>
      <c r="G29" s="150"/>
      <c r="H29" s="150"/>
      <c r="I29" s="150"/>
      <c r="J29" s="150"/>
      <c r="K29" s="150"/>
      <c r="L29" s="150"/>
      <c r="M29" s="151"/>
    </row>
    <row r="30" spans="1:14" ht="27" thickBot="1" x14ac:dyDescent="0.3">
      <c r="A30" s="71">
        <v>12</v>
      </c>
      <c r="B30" s="72">
        <v>879</v>
      </c>
      <c r="C30" s="73" t="s">
        <v>23</v>
      </c>
      <c r="D30" s="73" t="s">
        <v>24</v>
      </c>
      <c r="E30" s="74" t="s">
        <v>25</v>
      </c>
      <c r="F30" s="74">
        <v>500</v>
      </c>
      <c r="G30" s="73"/>
      <c r="H30" s="73"/>
      <c r="I30" s="73"/>
      <c r="J30" s="75"/>
      <c r="K30" s="75">
        <f>F30*J30</f>
        <v>0</v>
      </c>
      <c r="L30" s="73"/>
      <c r="M30" s="76"/>
      <c r="N30" s="2"/>
    </row>
    <row r="31" spans="1:14" ht="23.25" customHeight="1" thickBot="1" x14ac:dyDescent="0.3">
      <c r="A31" s="77">
        <v>13</v>
      </c>
      <c r="B31" s="113">
        <v>193</v>
      </c>
      <c r="C31" s="18" t="s">
        <v>139</v>
      </c>
      <c r="D31" s="5" t="s">
        <v>140</v>
      </c>
      <c r="E31" s="6" t="s">
        <v>25</v>
      </c>
      <c r="F31" s="6">
        <v>4000</v>
      </c>
      <c r="G31" s="5"/>
      <c r="H31" s="5"/>
      <c r="I31" s="5"/>
      <c r="J31" s="7"/>
      <c r="K31" s="75">
        <f t="shared" ref="K31:K54" si="1">F31*J31</f>
        <v>0</v>
      </c>
      <c r="L31" s="5"/>
      <c r="M31" s="8"/>
      <c r="N31" s="2"/>
    </row>
    <row r="32" spans="1:14" ht="21.75" customHeight="1" thickBot="1" x14ac:dyDescent="0.3">
      <c r="A32" s="77">
        <v>14</v>
      </c>
      <c r="B32" s="6">
        <v>12</v>
      </c>
      <c r="C32" s="5" t="s">
        <v>55</v>
      </c>
      <c r="D32" s="5" t="s">
        <v>56</v>
      </c>
      <c r="E32" s="6" t="s">
        <v>25</v>
      </c>
      <c r="F32" s="6">
        <v>1800</v>
      </c>
      <c r="G32" s="5"/>
      <c r="H32" s="5"/>
      <c r="I32" s="5"/>
      <c r="J32" s="7"/>
      <c r="K32" s="75">
        <f t="shared" si="1"/>
        <v>0</v>
      </c>
      <c r="L32" s="5"/>
      <c r="M32" s="8"/>
      <c r="N32" s="2"/>
    </row>
    <row r="33" spans="1:14" ht="22.5" customHeight="1" thickBot="1" x14ac:dyDescent="0.3">
      <c r="A33" s="77">
        <v>15</v>
      </c>
      <c r="B33" s="6">
        <v>46</v>
      </c>
      <c r="C33" s="5" t="s">
        <v>42</v>
      </c>
      <c r="D33" s="5" t="s">
        <v>34</v>
      </c>
      <c r="E33" s="6" t="s">
        <v>12</v>
      </c>
      <c r="F33" s="6">
        <v>14000</v>
      </c>
      <c r="G33" s="5"/>
      <c r="H33" s="5"/>
      <c r="I33" s="5"/>
      <c r="J33" s="7"/>
      <c r="K33" s="75">
        <f t="shared" si="1"/>
        <v>0</v>
      </c>
      <c r="L33" s="5"/>
      <c r="M33" s="8"/>
      <c r="N33" s="2"/>
    </row>
    <row r="34" spans="1:14" ht="16.5" customHeight="1" thickBot="1" x14ac:dyDescent="0.3">
      <c r="A34" s="77">
        <v>16</v>
      </c>
      <c r="B34" s="6">
        <v>69</v>
      </c>
      <c r="C34" s="5" t="s">
        <v>39</v>
      </c>
      <c r="D34" s="5" t="s">
        <v>49</v>
      </c>
      <c r="E34" s="6" t="s">
        <v>12</v>
      </c>
      <c r="F34" s="6">
        <v>352</v>
      </c>
      <c r="G34" s="5"/>
      <c r="H34" s="5"/>
      <c r="I34" s="5"/>
      <c r="J34" s="7"/>
      <c r="K34" s="75">
        <f t="shared" si="1"/>
        <v>0</v>
      </c>
      <c r="L34" s="5"/>
      <c r="M34" s="8"/>
      <c r="N34" s="2"/>
    </row>
    <row r="35" spans="1:14" ht="24" customHeight="1" thickBot="1" x14ac:dyDescent="0.3">
      <c r="A35" s="77">
        <v>17</v>
      </c>
      <c r="B35" s="6">
        <v>96</v>
      </c>
      <c r="C35" s="5" t="s">
        <v>44</v>
      </c>
      <c r="D35" s="5" t="s">
        <v>45</v>
      </c>
      <c r="E35" s="6" t="s">
        <v>25</v>
      </c>
      <c r="F35" s="6">
        <v>9100</v>
      </c>
      <c r="G35" s="5"/>
      <c r="H35" s="5"/>
      <c r="I35" s="5"/>
      <c r="J35" s="7"/>
      <c r="K35" s="75">
        <f t="shared" si="1"/>
        <v>0</v>
      </c>
      <c r="L35" s="5"/>
      <c r="M35" s="8"/>
      <c r="N35" s="2"/>
    </row>
    <row r="36" spans="1:14" ht="24" customHeight="1" thickBot="1" x14ac:dyDescent="0.3">
      <c r="A36" s="77">
        <v>18</v>
      </c>
      <c r="B36" s="113">
        <v>291</v>
      </c>
      <c r="C36" s="5" t="s">
        <v>136</v>
      </c>
      <c r="D36" s="5" t="s">
        <v>137</v>
      </c>
      <c r="E36" s="6" t="s">
        <v>25</v>
      </c>
      <c r="F36" s="6">
        <v>2000</v>
      </c>
      <c r="G36" s="5"/>
      <c r="H36" s="5"/>
      <c r="I36" s="5"/>
      <c r="J36" s="7"/>
      <c r="K36" s="75">
        <f t="shared" si="1"/>
        <v>0</v>
      </c>
      <c r="L36" s="5"/>
      <c r="M36" s="8"/>
      <c r="N36" s="2"/>
    </row>
    <row r="37" spans="1:14" ht="20.25" customHeight="1" thickBot="1" x14ac:dyDescent="0.3">
      <c r="A37" s="77">
        <v>19</v>
      </c>
      <c r="B37" s="6">
        <v>125</v>
      </c>
      <c r="C37" s="5" t="s">
        <v>40</v>
      </c>
      <c r="D37" s="5" t="s">
        <v>41</v>
      </c>
      <c r="E37" s="6" t="s">
        <v>25</v>
      </c>
      <c r="F37" s="6">
        <v>14000</v>
      </c>
      <c r="G37" s="5"/>
      <c r="H37" s="5"/>
      <c r="I37" s="5"/>
      <c r="J37" s="7"/>
      <c r="K37" s="75">
        <f t="shared" si="1"/>
        <v>0</v>
      </c>
      <c r="L37" s="5"/>
      <c r="M37" s="8"/>
      <c r="N37" s="2"/>
    </row>
    <row r="38" spans="1:14" ht="16.5" customHeight="1" thickBot="1" x14ac:dyDescent="0.3">
      <c r="A38" s="77">
        <v>20</v>
      </c>
      <c r="B38" s="6">
        <v>138</v>
      </c>
      <c r="C38" s="5" t="s">
        <v>26</v>
      </c>
      <c r="D38" s="5" t="s">
        <v>27</v>
      </c>
      <c r="E38" s="6" t="s">
        <v>25</v>
      </c>
      <c r="F38" s="6">
        <v>6100</v>
      </c>
      <c r="G38" s="5"/>
      <c r="H38" s="5"/>
      <c r="I38" s="5"/>
      <c r="J38" s="7"/>
      <c r="K38" s="75">
        <f t="shared" si="1"/>
        <v>0</v>
      </c>
      <c r="L38" s="5"/>
      <c r="M38" s="8"/>
      <c r="N38" s="2"/>
    </row>
    <row r="39" spans="1:14" ht="21" customHeight="1" thickBot="1" x14ac:dyDescent="0.3">
      <c r="A39" s="77">
        <v>21</v>
      </c>
      <c r="B39" s="6">
        <v>165</v>
      </c>
      <c r="C39" s="5" t="s">
        <v>35</v>
      </c>
      <c r="D39" s="5" t="s">
        <v>36</v>
      </c>
      <c r="E39" s="6" t="s">
        <v>25</v>
      </c>
      <c r="F39" s="6">
        <v>6800</v>
      </c>
      <c r="G39" s="5"/>
      <c r="H39" s="5"/>
      <c r="I39" s="5"/>
      <c r="J39" s="7"/>
      <c r="K39" s="75">
        <f t="shared" si="1"/>
        <v>0</v>
      </c>
      <c r="L39" s="5"/>
      <c r="M39" s="8"/>
      <c r="N39" s="2"/>
    </row>
    <row r="40" spans="1:14" ht="21.75" customHeight="1" thickBot="1" x14ac:dyDescent="0.3">
      <c r="A40" s="77">
        <v>22</v>
      </c>
      <c r="B40" s="6">
        <v>1107</v>
      </c>
      <c r="C40" s="5" t="s">
        <v>69</v>
      </c>
      <c r="D40" s="5" t="s">
        <v>68</v>
      </c>
      <c r="E40" s="6" t="s">
        <v>30</v>
      </c>
      <c r="F40" s="6">
        <v>13100</v>
      </c>
      <c r="G40" s="5"/>
      <c r="H40" s="5"/>
      <c r="I40" s="5"/>
      <c r="J40" s="7"/>
      <c r="K40" s="75">
        <f t="shared" si="1"/>
        <v>0</v>
      </c>
      <c r="L40" s="5"/>
      <c r="M40" s="8"/>
      <c r="N40" s="2"/>
    </row>
    <row r="41" spans="1:14" ht="26.25" customHeight="1" thickBot="1" x14ac:dyDescent="0.3">
      <c r="A41" s="77">
        <v>23</v>
      </c>
      <c r="B41" s="6">
        <v>196</v>
      </c>
      <c r="C41" s="5" t="s">
        <v>28</v>
      </c>
      <c r="D41" s="5" t="s">
        <v>29</v>
      </c>
      <c r="E41" s="6" t="s">
        <v>12</v>
      </c>
      <c r="F41" s="6">
        <v>4500</v>
      </c>
      <c r="G41" s="5"/>
      <c r="H41" s="5"/>
      <c r="I41" s="5"/>
      <c r="J41" s="7"/>
      <c r="K41" s="75">
        <f t="shared" si="1"/>
        <v>0</v>
      </c>
      <c r="L41" s="5"/>
      <c r="M41" s="8"/>
      <c r="N41" s="2"/>
    </row>
    <row r="42" spans="1:14" ht="24.75" customHeight="1" thickBot="1" x14ac:dyDescent="0.3">
      <c r="A42" s="77">
        <v>24</v>
      </c>
      <c r="B42" s="6">
        <v>131</v>
      </c>
      <c r="C42" s="5" t="s">
        <v>32</v>
      </c>
      <c r="D42" s="5" t="s">
        <v>33</v>
      </c>
      <c r="E42" s="6" t="s">
        <v>25</v>
      </c>
      <c r="F42" s="6">
        <v>1300</v>
      </c>
      <c r="G42" s="5"/>
      <c r="H42" s="5"/>
      <c r="I42" s="5"/>
      <c r="J42" s="7"/>
      <c r="K42" s="75">
        <f t="shared" si="1"/>
        <v>0</v>
      </c>
      <c r="L42" s="5"/>
      <c r="M42" s="8"/>
      <c r="N42" s="2"/>
    </row>
    <row r="43" spans="1:14" ht="23.25" customHeight="1" thickBot="1" x14ac:dyDescent="0.3">
      <c r="A43" s="77">
        <v>25</v>
      </c>
      <c r="B43" s="6">
        <v>202</v>
      </c>
      <c r="C43" s="5" t="s">
        <v>37</v>
      </c>
      <c r="D43" s="5" t="s">
        <v>38</v>
      </c>
      <c r="E43" s="6" t="s">
        <v>12</v>
      </c>
      <c r="F43" s="6">
        <v>4000</v>
      </c>
      <c r="G43" s="5"/>
      <c r="H43" s="5"/>
      <c r="I43" s="5"/>
      <c r="J43" s="7"/>
      <c r="K43" s="75">
        <f t="shared" si="1"/>
        <v>0</v>
      </c>
      <c r="L43" s="5"/>
      <c r="M43" s="8"/>
      <c r="N43" s="2"/>
    </row>
    <row r="44" spans="1:14" ht="28.15" customHeight="1" thickBot="1" x14ac:dyDescent="0.3">
      <c r="A44" s="77">
        <v>26</v>
      </c>
      <c r="B44" s="6">
        <v>1281</v>
      </c>
      <c r="C44" s="5" t="s">
        <v>59</v>
      </c>
      <c r="D44" s="5" t="s">
        <v>60</v>
      </c>
      <c r="E44" s="6" t="s">
        <v>12</v>
      </c>
      <c r="F44" s="6">
        <v>3700</v>
      </c>
      <c r="G44" s="5"/>
      <c r="H44" s="5"/>
      <c r="I44" s="5"/>
      <c r="J44" s="7"/>
      <c r="K44" s="75">
        <f t="shared" si="1"/>
        <v>0</v>
      </c>
      <c r="L44" s="5"/>
      <c r="M44" s="8"/>
      <c r="N44" s="2"/>
    </row>
    <row r="45" spans="1:14" ht="22.5" customHeight="1" thickBot="1" x14ac:dyDescent="0.3">
      <c r="A45" s="77">
        <v>27</v>
      </c>
      <c r="B45" s="6">
        <v>162</v>
      </c>
      <c r="C45" s="5" t="s">
        <v>51</v>
      </c>
      <c r="D45" s="5" t="s">
        <v>52</v>
      </c>
      <c r="E45" s="6" t="s">
        <v>12</v>
      </c>
      <c r="F45" s="6">
        <v>1100</v>
      </c>
      <c r="G45" s="5"/>
      <c r="H45" s="5"/>
      <c r="I45" s="5"/>
      <c r="J45" s="7"/>
      <c r="K45" s="75">
        <f t="shared" si="1"/>
        <v>0</v>
      </c>
      <c r="L45" s="5"/>
      <c r="M45" s="8"/>
      <c r="N45" s="2"/>
    </row>
    <row r="46" spans="1:14" ht="25.5" customHeight="1" thickBot="1" x14ac:dyDescent="0.3">
      <c r="A46" s="77">
        <v>28</v>
      </c>
      <c r="B46" s="6">
        <v>305</v>
      </c>
      <c r="C46" s="5" t="s">
        <v>58</v>
      </c>
      <c r="D46" s="5" t="s">
        <v>52</v>
      </c>
      <c r="E46" s="6" t="s">
        <v>12</v>
      </c>
      <c r="F46" s="6">
        <v>150</v>
      </c>
      <c r="G46" s="5"/>
      <c r="H46" s="5"/>
      <c r="I46" s="5"/>
      <c r="J46" s="7"/>
      <c r="K46" s="75">
        <f t="shared" si="1"/>
        <v>0</v>
      </c>
      <c r="L46" s="5"/>
      <c r="M46" s="8"/>
      <c r="N46" s="2"/>
    </row>
    <row r="47" spans="1:14" ht="28.35" customHeight="1" thickBot="1" x14ac:dyDescent="0.3">
      <c r="A47" s="77">
        <v>29</v>
      </c>
      <c r="B47" s="6">
        <v>216</v>
      </c>
      <c r="C47" s="5" t="s">
        <v>43</v>
      </c>
      <c r="D47" s="5" t="s">
        <v>77</v>
      </c>
      <c r="E47" s="6" t="s">
        <v>115</v>
      </c>
      <c r="F47" s="6">
        <v>5000</v>
      </c>
      <c r="G47" s="5"/>
      <c r="H47" s="5"/>
      <c r="I47" s="5"/>
      <c r="J47" s="7"/>
      <c r="K47" s="75">
        <f t="shared" si="1"/>
        <v>0</v>
      </c>
      <c r="L47" s="5"/>
      <c r="M47" s="8"/>
      <c r="N47" s="2"/>
    </row>
    <row r="48" spans="1:14" ht="28.35" customHeight="1" thickBot="1" x14ac:dyDescent="0.3">
      <c r="A48" s="77">
        <v>30</v>
      </c>
      <c r="B48" s="6">
        <v>216</v>
      </c>
      <c r="C48" s="5" t="s">
        <v>43</v>
      </c>
      <c r="D48" s="18" t="s">
        <v>76</v>
      </c>
      <c r="E48" s="6" t="s">
        <v>12</v>
      </c>
      <c r="F48" s="113">
        <v>500</v>
      </c>
      <c r="G48" s="5"/>
      <c r="H48" s="5"/>
      <c r="I48" s="5"/>
      <c r="J48" s="7"/>
      <c r="K48" s="75">
        <f t="shared" si="1"/>
        <v>0</v>
      </c>
      <c r="L48" s="5"/>
      <c r="M48" s="8"/>
      <c r="N48" s="2"/>
    </row>
    <row r="49" spans="1:16" ht="22.5" customHeight="1" thickBot="1" x14ac:dyDescent="0.3">
      <c r="A49" s="77">
        <v>31</v>
      </c>
      <c r="B49" s="6">
        <v>967</v>
      </c>
      <c r="C49" s="5" t="s">
        <v>61</v>
      </c>
      <c r="D49" s="5" t="s">
        <v>62</v>
      </c>
      <c r="E49" s="6" t="s">
        <v>63</v>
      </c>
      <c r="F49" s="6">
        <v>1566</v>
      </c>
      <c r="G49" s="5"/>
      <c r="H49" s="5"/>
      <c r="I49" s="5"/>
      <c r="J49" s="7"/>
      <c r="K49" s="75">
        <f t="shared" si="1"/>
        <v>0</v>
      </c>
      <c r="L49" s="5"/>
      <c r="M49" s="8"/>
      <c r="N49" s="2"/>
    </row>
    <row r="50" spans="1:16" ht="24.75" customHeight="1" thickBot="1" x14ac:dyDescent="0.3">
      <c r="A50" s="77">
        <v>32</v>
      </c>
      <c r="B50" s="6">
        <v>326</v>
      </c>
      <c r="C50" s="5" t="s">
        <v>57</v>
      </c>
      <c r="D50" s="5" t="s">
        <v>53</v>
      </c>
      <c r="E50" s="6" t="s">
        <v>12</v>
      </c>
      <c r="F50" s="6">
        <v>70</v>
      </c>
      <c r="G50" s="5"/>
      <c r="H50" s="5"/>
      <c r="I50" s="5"/>
      <c r="J50" s="7"/>
      <c r="K50" s="75">
        <f t="shared" si="1"/>
        <v>0</v>
      </c>
      <c r="L50" s="5"/>
      <c r="M50" s="8"/>
      <c r="N50" s="2"/>
    </row>
    <row r="51" spans="1:16" ht="23.25" customHeight="1" thickBot="1" x14ac:dyDescent="0.3">
      <c r="A51" s="77">
        <v>33</v>
      </c>
      <c r="B51" s="6">
        <v>325</v>
      </c>
      <c r="C51" s="5" t="s">
        <v>57</v>
      </c>
      <c r="D51" s="5" t="s">
        <v>54</v>
      </c>
      <c r="E51" s="6" t="s">
        <v>12</v>
      </c>
      <c r="F51" s="6">
        <v>100</v>
      </c>
      <c r="G51" s="5"/>
      <c r="H51" s="5"/>
      <c r="I51" s="5"/>
      <c r="J51" s="7"/>
      <c r="K51" s="75">
        <f t="shared" si="1"/>
        <v>0</v>
      </c>
      <c r="L51" s="5"/>
      <c r="M51" s="8"/>
      <c r="N51" s="2"/>
    </row>
    <row r="52" spans="1:16" ht="23.25" customHeight="1" thickBot="1" x14ac:dyDescent="0.3">
      <c r="A52" s="77">
        <v>34</v>
      </c>
      <c r="B52" s="6">
        <v>82</v>
      </c>
      <c r="C52" s="5" t="s">
        <v>70</v>
      </c>
      <c r="D52" s="5" t="s">
        <v>72</v>
      </c>
      <c r="E52" s="6" t="s">
        <v>63</v>
      </c>
      <c r="F52" s="6">
        <v>400</v>
      </c>
      <c r="G52" s="5"/>
      <c r="H52" s="5"/>
      <c r="I52" s="5"/>
      <c r="J52" s="7"/>
      <c r="K52" s="75">
        <f t="shared" si="1"/>
        <v>0</v>
      </c>
      <c r="L52" s="5"/>
      <c r="M52" s="8"/>
      <c r="N52" s="2"/>
    </row>
    <row r="53" spans="1:16" ht="48" customHeight="1" thickBot="1" x14ac:dyDescent="0.3">
      <c r="A53" s="77">
        <v>35</v>
      </c>
      <c r="B53" s="6">
        <v>601</v>
      </c>
      <c r="C53" s="5" t="s">
        <v>71</v>
      </c>
      <c r="D53" s="5" t="s">
        <v>75</v>
      </c>
      <c r="E53" s="6" t="s">
        <v>73</v>
      </c>
      <c r="F53" s="6">
        <v>140</v>
      </c>
      <c r="G53" s="5"/>
      <c r="H53" s="5"/>
      <c r="I53" s="5"/>
      <c r="J53" s="7"/>
      <c r="K53" s="75">
        <f t="shared" si="1"/>
        <v>0</v>
      </c>
      <c r="L53" s="5"/>
      <c r="M53" s="8"/>
      <c r="N53" s="2"/>
    </row>
    <row r="54" spans="1:16" ht="54" customHeight="1" thickBot="1" x14ac:dyDescent="0.3">
      <c r="A54" s="78">
        <v>36</v>
      </c>
      <c r="B54" s="27">
        <v>1236</v>
      </c>
      <c r="C54" s="28" t="s">
        <v>74</v>
      </c>
      <c r="D54" s="28" t="s">
        <v>75</v>
      </c>
      <c r="E54" s="27" t="s">
        <v>73</v>
      </c>
      <c r="F54" s="27">
        <v>50</v>
      </c>
      <c r="G54" s="28"/>
      <c r="H54" s="28"/>
      <c r="I54" s="28"/>
      <c r="J54" s="29"/>
      <c r="K54" s="75">
        <f t="shared" si="1"/>
        <v>0</v>
      </c>
      <c r="L54" s="28"/>
      <c r="M54" s="30"/>
      <c r="N54" s="2"/>
    </row>
    <row r="55" spans="1:16" s="12" customFormat="1" ht="30.75" customHeight="1" thickBot="1" x14ac:dyDescent="0.3">
      <c r="A55" s="79">
        <v>37</v>
      </c>
      <c r="B55" s="80"/>
      <c r="C55" s="80" t="s">
        <v>66</v>
      </c>
      <c r="D55" s="80"/>
      <c r="E55" s="80"/>
      <c r="F55" s="80"/>
      <c r="G55" s="80"/>
      <c r="H55" s="80"/>
      <c r="I55" s="81"/>
      <c r="J55" s="82"/>
      <c r="K55" s="83"/>
      <c r="L55" s="84"/>
      <c r="M55" s="84"/>
    </row>
    <row r="56" spans="1:16" s="13" customFormat="1" ht="174" customHeight="1" thickBot="1" x14ac:dyDescent="0.25">
      <c r="A56" s="85">
        <v>1</v>
      </c>
      <c r="B56" s="74">
        <v>1078</v>
      </c>
      <c r="C56" s="86" t="s">
        <v>134</v>
      </c>
      <c r="D56" s="73"/>
      <c r="E56" s="74" t="s">
        <v>12</v>
      </c>
      <c r="F56" s="74">
        <v>500</v>
      </c>
      <c r="G56" s="87" t="s">
        <v>65</v>
      </c>
      <c r="H56" s="88"/>
      <c r="I56" s="73"/>
      <c r="J56" s="89"/>
      <c r="K56" s="89">
        <f>F56*J56</f>
        <v>0</v>
      </c>
      <c r="L56" s="73"/>
      <c r="M56" s="76"/>
    </row>
    <row r="57" spans="1:16" s="13" customFormat="1" ht="109.5" customHeight="1" thickBot="1" x14ac:dyDescent="0.25">
      <c r="A57" s="90">
        <v>2</v>
      </c>
      <c r="B57" s="6">
        <v>1147</v>
      </c>
      <c r="C57" s="43" t="s">
        <v>79</v>
      </c>
      <c r="D57" s="5"/>
      <c r="E57" s="6" t="s">
        <v>12</v>
      </c>
      <c r="F57" s="6">
        <v>190</v>
      </c>
      <c r="G57" s="44" t="s">
        <v>65</v>
      </c>
      <c r="H57" s="14"/>
      <c r="I57" s="5"/>
      <c r="J57" s="17"/>
      <c r="K57" s="89">
        <f>F57*J57</f>
        <v>0</v>
      </c>
      <c r="L57" s="5"/>
      <c r="M57" s="8"/>
      <c r="P57" s="110"/>
    </row>
    <row r="58" spans="1:16" s="13" customFormat="1" ht="192" customHeight="1" thickBot="1" x14ac:dyDescent="0.25">
      <c r="A58" s="90">
        <v>3</v>
      </c>
      <c r="B58" s="15">
        <v>606</v>
      </c>
      <c r="C58" s="111" t="s">
        <v>143</v>
      </c>
      <c r="D58" s="5"/>
      <c r="E58" s="15" t="s">
        <v>12</v>
      </c>
      <c r="F58" s="15">
        <v>4</v>
      </c>
      <c r="G58" s="44" t="s">
        <v>65</v>
      </c>
      <c r="H58" s="14"/>
      <c r="I58" s="5"/>
      <c r="J58" s="17"/>
      <c r="K58" s="89">
        <f t="shared" ref="K58:K60" si="2">F58*J58</f>
        <v>0</v>
      </c>
      <c r="L58" s="5"/>
      <c r="M58" s="8"/>
    </row>
    <row r="59" spans="1:16" s="13" customFormat="1" ht="159" customHeight="1" thickBot="1" x14ac:dyDescent="0.25">
      <c r="A59" s="90">
        <v>4</v>
      </c>
      <c r="B59" s="15">
        <v>1998</v>
      </c>
      <c r="C59" s="5" t="s">
        <v>80</v>
      </c>
      <c r="D59" s="5"/>
      <c r="E59" s="15" t="s">
        <v>12</v>
      </c>
      <c r="F59" s="120">
        <v>30</v>
      </c>
      <c r="G59" s="44" t="s">
        <v>65</v>
      </c>
      <c r="H59" s="14"/>
      <c r="I59" s="5"/>
      <c r="J59" s="17"/>
      <c r="K59" s="89">
        <f t="shared" si="2"/>
        <v>0</v>
      </c>
      <c r="L59" s="5"/>
      <c r="M59" s="8"/>
    </row>
    <row r="60" spans="1:16" s="13" customFormat="1" ht="186" customHeight="1" x14ac:dyDescent="0.2">
      <c r="A60" s="6">
        <v>5</v>
      </c>
      <c r="B60" s="120">
        <v>671</v>
      </c>
      <c r="C60" s="10" t="s">
        <v>138</v>
      </c>
      <c r="D60" s="10"/>
      <c r="E60" s="115" t="s">
        <v>12</v>
      </c>
      <c r="F60" s="121">
        <v>10</v>
      </c>
      <c r="G60" s="116" t="s">
        <v>65</v>
      </c>
      <c r="H60" s="117"/>
      <c r="I60" s="10"/>
      <c r="J60" s="118"/>
      <c r="K60" s="89">
        <f t="shared" si="2"/>
        <v>0</v>
      </c>
      <c r="L60" s="10"/>
      <c r="M60" s="119"/>
    </row>
    <row r="61" spans="1:16" s="13" customFormat="1" ht="14.45" customHeight="1" thickBot="1" x14ac:dyDescent="0.25">
      <c r="A61" s="152"/>
      <c r="B61" s="153"/>
      <c r="C61" s="91" t="s">
        <v>142</v>
      </c>
      <c r="D61" s="28"/>
      <c r="E61" s="28"/>
      <c r="F61" s="28"/>
      <c r="G61" s="28"/>
      <c r="H61" s="28"/>
      <c r="I61" s="28"/>
      <c r="J61" s="28"/>
      <c r="K61" s="29">
        <f>SUM(K56:K60)</f>
        <v>0</v>
      </c>
      <c r="L61" s="28"/>
      <c r="M61" s="30"/>
    </row>
    <row r="62" spans="1:16" ht="138" customHeight="1" x14ac:dyDescent="0.3">
      <c r="A62" s="155" t="s">
        <v>151</v>
      </c>
      <c r="B62" s="155"/>
      <c r="C62" s="155"/>
      <c r="D62" s="155"/>
      <c r="E62" s="155"/>
      <c r="F62" s="155"/>
      <c r="G62" s="155"/>
      <c r="H62" s="155"/>
      <c r="I62" s="155"/>
      <c r="J62" s="155"/>
      <c r="K62" s="155"/>
      <c r="L62" s="155"/>
      <c r="M62" s="155"/>
    </row>
    <row r="63" spans="1:16" s="19" customFormat="1" ht="70.5" customHeight="1" x14ac:dyDescent="0.2">
      <c r="A63" s="156" t="s">
        <v>107</v>
      </c>
      <c r="B63" s="156"/>
      <c r="C63" s="156"/>
      <c r="D63" s="156"/>
      <c r="E63" s="156"/>
      <c r="F63" s="156"/>
      <c r="G63" s="156"/>
      <c r="H63" s="156"/>
      <c r="I63" s="156"/>
      <c r="J63" s="156"/>
      <c r="K63" s="156"/>
      <c r="L63" s="156"/>
      <c r="M63" s="156"/>
    </row>
    <row r="64" spans="1:16" s="46" customFormat="1" ht="12.75" x14ac:dyDescent="0.25">
      <c r="A64" s="147"/>
      <c r="B64" s="147"/>
      <c r="C64" s="147"/>
      <c r="D64" s="147"/>
      <c r="E64" s="147"/>
      <c r="F64" s="147"/>
      <c r="G64" s="147"/>
      <c r="H64" s="147"/>
      <c r="I64" s="147"/>
      <c r="J64" s="147"/>
      <c r="K64" s="147"/>
      <c r="L64" s="147"/>
      <c r="M64" s="147"/>
    </row>
    <row r="65" spans="1:9" s="46" customFormat="1" ht="12.75" x14ac:dyDescent="0.25">
      <c r="A65" s="154" t="s">
        <v>116</v>
      </c>
      <c r="B65" s="154"/>
      <c r="C65" s="154"/>
      <c r="D65" s="154"/>
      <c r="E65" s="154"/>
      <c r="F65" s="154"/>
      <c r="G65" s="154"/>
      <c r="H65" s="154"/>
      <c r="I65" s="154"/>
    </row>
    <row r="66" spans="1:9" s="46" customFormat="1" ht="12.75" x14ac:dyDescent="0.25">
      <c r="A66" s="147"/>
      <c r="B66" s="147"/>
      <c r="C66" s="147"/>
      <c r="D66" s="147"/>
      <c r="E66" s="147"/>
      <c r="F66" s="147"/>
      <c r="G66" s="147"/>
      <c r="H66" s="147"/>
      <c r="I66" s="147"/>
    </row>
    <row r="67" spans="1:9" s="46" customFormat="1" ht="15" customHeight="1" x14ac:dyDescent="0.25">
      <c r="A67" s="148" t="s">
        <v>117</v>
      </c>
      <c r="B67" s="148"/>
      <c r="C67" s="148"/>
      <c r="D67" s="148"/>
      <c r="E67" s="148"/>
      <c r="F67" s="148"/>
      <c r="G67" s="148"/>
      <c r="H67" s="148"/>
      <c r="I67" s="148"/>
    </row>
  </sheetData>
  <mergeCells count="33">
    <mergeCell ref="A66:I66"/>
    <mergeCell ref="A67:I67"/>
    <mergeCell ref="A29:M29"/>
    <mergeCell ref="A61:B61"/>
    <mergeCell ref="A65:I65"/>
    <mergeCell ref="A62:M62"/>
    <mergeCell ref="A64:M64"/>
    <mergeCell ref="A63:M63"/>
    <mergeCell ref="A1:M1"/>
    <mergeCell ref="A3:M3"/>
    <mergeCell ref="A4:M4"/>
    <mergeCell ref="A5:M5"/>
    <mergeCell ref="A6:M6"/>
    <mergeCell ref="A2:M2"/>
    <mergeCell ref="A27:I27"/>
    <mergeCell ref="B13:B14"/>
    <mergeCell ref="D13:D14"/>
    <mergeCell ref="E13:E14"/>
    <mergeCell ref="G13:G14"/>
    <mergeCell ref="F13:F14"/>
    <mergeCell ref="H13:H14"/>
    <mergeCell ref="A26:M26"/>
    <mergeCell ref="A13:A14"/>
    <mergeCell ref="A11:M11"/>
    <mergeCell ref="A16:M16"/>
    <mergeCell ref="L13:L14"/>
    <mergeCell ref="A7:M7"/>
    <mergeCell ref="A8:M8"/>
    <mergeCell ref="A9:M9"/>
    <mergeCell ref="A10:M10"/>
    <mergeCell ref="I13:I14"/>
    <mergeCell ref="C13:C14"/>
    <mergeCell ref="A12:M12"/>
  </mergeCells>
  <pageMargins left="0.7" right="0.7" top="0.75" bottom="0.75" header="0.3" footer="0.3"/>
  <pageSetup paperSize="9" scale="57" fitToHeight="0" orientation="landscape"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F4436-CD5D-4D57-999C-408159CC975A}">
  <sheetPr>
    <pageSetUpPr fitToPage="1"/>
  </sheetPr>
  <dimension ref="A1:AG57"/>
  <sheetViews>
    <sheetView topLeftCell="A25" zoomScale="90" zoomScaleNormal="90" workbookViewId="0">
      <selection sqref="A1:I54"/>
    </sheetView>
  </sheetViews>
  <sheetFormatPr defaultColWidth="9.140625" defaultRowHeight="12.75" x14ac:dyDescent="0.2"/>
  <cols>
    <col min="1" max="1" width="5.28515625" style="19" customWidth="1"/>
    <col min="2" max="2" width="46.140625" style="22" customWidth="1"/>
    <col min="3" max="3" width="12.7109375" style="22" customWidth="1"/>
    <col min="4" max="4" width="12.42578125" style="22" customWidth="1"/>
    <col min="5" max="6" width="14.140625" style="22" customWidth="1"/>
    <col min="7" max="7" width="34.140625" style="22" customWidth="1"/>
    <col min="8" max="8" width="14.42578125" style="22" customWidth="1"/>
    <col min="9" max="9" width="13.7109375" style="22" customWidth="1"/>
    <col min="10" max="16384" width="9.140625" style="19"/>
  </cols>
  <sheetData>
    <row r="1" spans="1:13" s="13" customFormat="1" ht="12.75" customHeight="1" x14ac:dyDescent="0.25">
      <c r="A1" s="160" t="s">
        <v>146</v>
      </c>
      <c r="B1" s="160"/>
      <c r="C1" s="160"/>
      <c r="D1" s="160"/>
      <c r="E1" s="160"/>
      <c r="F1" s="160"/>
      <c r="G1" s="160"/>
      <c r="H1" s="160"/>
      <c r="I1" s="160"/>
      <c r="J1" s="50"/>
      <c r="K1" s="50"/>
      <c r="L1" s="50"/>
    </row>
    <row r="2" spans="1:13" s="13" customFormat="1" ht="15" x14ac:dyDescent="0.25">
      <c r="A2" s="159"/>
      <c r="B2" s="159"/>
      <c r="C2" s="159"/>
      <c r="D2" s="159"/>
      <c r="E2" s="159"/>
      <c r="F2" s="159"/>
      <c r="G2" s="159"/>
      <c r="H2" s="159"/>
      <c r="I2" s="159"/>
      <c r="J2" s="2"/>
      <c r="K2" s="2"/>
      <c r="L2" s="2"/>
    </row>
    <row r="3" spans="1:13" s="13" customFormat="1" ht="12.75" customHeight="1" x14ac:dyDescent="0.25">
      <c r="A3" s="157" t="s">
        <v>110</v>
      </c>
      <c r="B3" s="157"/>
      <c r="C3" s="157"/>
      <c r="D3" s="157"/>
      <c r="E3" s="157"/>
      <c r="F3" s="157"/>
      <c r="G3" s="157"/>
      <c r="H3" s="157"/>
      <c r="I3" s="157"/>
      <c r="J3" s="24"/>
      <c r="K3" s="24"/>
      <c r="L3" s="24"/>
    </row>
    <row r="4" spans="1:13" s="13" customFormat="1" ht="15" x14ac:dyDescent="0.25">
      <c r="A4" s="157"/>
      <c r="B4" s="157"/>
      <c r="C4" s="157"/>
      <c r="D4" s="157"/>
      <c r="E4" s="157"/>
      <c r="F4" s="157"/>
      <c r="G4" s="157"/>
      <c r="H4" s="157"/>
      <c r="I4" s="157"/>
      <c r="J4" s="24"/>
      <c r="K4" s="24"/>
      <c r="L4" s="24"/>
    </row>
    <row r="5" spans="1:13" s="13" customFormat="1" ht="12.75" customHeight="1" x14ac:dyDescent="0.25">
      <c r="A5" s="157" t="s">
        <v>108</v>
      </c>
      <c r="B5" s="157"/>
      <c r="C5" s="157"/>
      <c r="D5" s="157"/>
      <c r="E5" s="157"/>
      <c r="F5" s="157"/>
      <c r="G5" s="157"/>
      <c r="H5" s="157"/>
      <c r="I5" s="157"/>
      <c r="J5" s="24"/>
      <c r="K5" s="24"/>
      <c r="L5" s="24"/>
    </row>
    <row r="6" spans="1:13" s="13" customFormat="1" ht="12.75" customHeight="1" x14ac:dyDescent="0.25">
      <c r="A6" s="157"/>
      <c r="B6" s="157"/>
      <c r="C6" s="157"/>
      <c r="D6" s="157"/>
      <c r="E6" s="157"/>
      <c r="F6" s="157"/>
      <c r="G6" s="157"/>
      <c r="H6" s="157"/>
      <c r="I6" s="157"/>
      <c r="J6" s="24"/>
      <c r="K6" s="24"/>
      <c r="L6" s="24"/>
    </row>
    <row r="7" spans="1:13" s="45" customFormat="1" ht="13.15" customHeight="1" x14ac:dyDescent="0.25">
      <c r="A7" s="161" t="s">
        <v>141</v>
      </c>
      <c r="B7" s="161"/>
      <c r="C7" s="161"/>
      <c r="D7" s="161"/>
      <c r="E7" s="161"/>
      <c r="F7" s="161"/>
      <c r="G7" s="161"/>
      <c r="H7" s="161"/>
      <c r="I7" s="161"/>
      <c r="J7" s="51"/>
      <c r="K7" s="51"/>
      <c r="L7" s="51"/>
    </row>
    <row r="8" spans="1:13" s="13" customFormat="1" ht="15" x14ac:dyDescent="0.25">
      <c r="A8" s="157"/>
      <c r="B8" s="157"/>
      <c r="C8" s="157"/>
      <c r="D8" s="157"/>
      <c r="E8" s="157"/>
      <c r="F8" s="157"/>
      <c r="G8" s="157"/>
      <c r="H8" s="157"/>
      <c r="I8" s="157"/>
      <c r="J8" s="24"/>
      <c r="K8" s="24"/>
      <c r="L8" s="24"/>
    </row>
    <row r="9" spans="1:13" s="13" customFormat="1" ht="14.25" customHeight="1" x14ac:dyDescent="0.25">
      <c r="A9" s="137" t="s">
        <v>109</v>
      </c>
      <c r="B9" s="137"/>
      <c r="C9" s="137"/>
      <c r="D9" s="137"/>
      <c r="E9" s="137"/>
      <c r="F9" s="137"/>
      <c r="G9" s="137"/>
      <c r="H9" s="137"/>
      <c r="I9" s="137"/>
      <c r="J9" s="122"/>
      <c r="K9" s="122"/>
      <c r="L9" s="122"/>
    </row>
    <row r="10" spans="1:13" s="13" customFormat="1" ht="12.75" customHeight="1" x14ac:dyDescent="0.25">
      <c r="A10" s="158" t="s">
        <v>111</v>
      </c>
      <c r="B10" s="158"/>
      <c r="C10" s="158"/>
      <c r="D10" s="158"/>
      <c r="E10" s="158"/>
      <c r="F10" s="158"/>
      <c r="G10" s="158"/>
      <c r="H10" s="158"/>
      <c r="I10" s="158"/>
      <c r="J10" s="123"/>
      <c r="K10" s="123"/>
      <c r="L10" s="123"/>
    </row>
    <row r="11" spans="1:13" s="13" customFormat="1" ht="12.75" customHeight="1" x14ac:dyDescent="0.25">
      <c r="A11" s="159"/>
      <c r="B11" s="159"/>
      <c r="C11" s="159"/>
      <c r="D11" s="159"/>
      <c r="E11" s="159"/>
      <c r="F11" s="159"/>
      <c r="G11" s="159"/>
      <c r="H11" s="159"/>
      <c r="I11" s="159"/>
      <c r="J11" s="52"/>
      <c r="K11" s="52"/>
      <c r="L11" s="52"/>
    </row>
    <row r="12" spans="1:13" s="2" customFormat="1" ht="15" customHeight="1" x14ac:dyDescent="0.3">
      <c r="A12" s="137" t="s">
        <v>112</v>
      </c>
      <c r="B12" s="137"/>
      <c r="C12" s="137"/>
      <c r="D12" s="137"/>
      <c r="E12" s="137"/>
      <c r="F12" s="137"/>
      <c r="G12" s="137"/>
      <c r="H12" s="137"/>
      <c r="I12" s="137"/>
      <c r="J12" s="122"/>
      <c r="K12" s="122"/>
      <c r="L12" s="122"/>
      <c r="M12" s="3"/>
    </row>
    <row r="13" spans="1:13" s="2" customFormat="1" ht="14.25" customHeight="1" x14ac:dyDescent="0.3">
      <c r="A13" s="128"/>
      <c r="B13" s="128"/>
      <c r="C13" s="128"/>
      <c r="D13" s="128"/>
      <c r="E13" s="128"/>
      <c r="F13" s="128"/>
      <c r="G13" s="128"/>
      <c r="H13" s="128"/>
      <c r="I13" s="128"/>
      <c r="J13" s="1"/>
      <c r="K13" s="1"/>
      <c r="L13" s="1"/>
      <c r="M13" s="3"/>
    </row>
    <row r="14" spans="1:13" s="2" customFormat="1" ht="15" customHeight="1" thickBot="1" x14ac:dyDescent="0.35">
      <c r="A14" s="138" t="s">
        <v>0</v>
      </c>
      <c r="B14" s="138"/>
      <c r="C14" s="138"/>
      <c r="D14" s="138"/>
      <c r="E14" s="138"/>
      <c r="F14" s="138"/>
      <c r="G14" s="138"/>
      <c r="H14" s="138"/>
      <c r="I14" s="138"/>
      <c r="M14" s="3"/>
    </row>
    <row r="15" spans="1:13" ht="75" x14ac:dyDescent="0.25">
      <c r="A15" s="92" t="s">
        <v>81</v>
      </c>
      <c r="B15" s="93" t="s">
        <v>82</v>
      </c>
      <c r="C15" s="94" t="s">
        <v>83</v>
      </c>
      <c r="D15" s="94" t="s">
        <v>84</v>
      </c>
      <c r="E15" s="94" t="s">
        <v>119</v>
      </c>
      <c r="F15" s="94" t="s">
        <v>120</v>
      </c>
      <c r="G15" s="94" t="s">
        <v>124</v>
      </c>
      <c r="H15" s="94" t="s">
        <v>122</v>
      </c>
      <c r="I15" s="95" t="s">
        <v>121</v>
      </c>
      <c r="J15" s="2"/>
      <c r="K15" s="2"/>
      <c r="L15" s="2"/>
    </row>
    <row r="16" spans="1:13" s="20" customFormat="1" ht="15" x14ac:dyDescent="0.25">
      <c r="A16" s="96">
        <v>1</v>
      </c>
      <c r="B16" s="53">
        <v>2</v>
      </c>
      <c r="C16" s="53">
        <v>3</v>
      </c>
      <c r="D16" s="53">
        <v>4</v>
      </c>
      <c r="E16" s="53">
        <v>5</v>
      </c>
      <c r="F16" s="53">
        <v>6</v>
      </c>
      <c r="G16" s="53">
        <v>7</v>
      </c>
      <c r="H16" s="97">
        <v>8</v>
      </c>
      <c r="I16" s="98" t="s">
        <v>129</v>
      </c>
      <c r="J16" s="52"/>
      <c r="K16" s="52"/>
      <c r="L16" s="52"/>
    </row>
    <row r="17" spans="1:17" ht="15" x14ac:dyDescent="0.25">
      <c r="A17" s="99">
        <v>1</v>
      </c>
      <c r="B17" s="54" t="s">
        <v>85</v>
      </c>
      <c r="C17" s="55">
        <v>865</v>
      </c>
      <c r="D17" s="56" t="s">
        <v>13</v>
      </c>
      <c r="E17" s="56">
        <v>6</v>
      </c>
      <c r="F17" s="56"/>
      <c r="G17" s="55" t="s">
        <v>86</v>
      </c>
      <c r="H17" s="57"/>
      <c r="I17" s="100">
        <f>E17*H17</f>
        <v>0</v>
      </c>
      <c r="J17" s="2"/>
      <c r="K17" s="2"/>
      <c r="L17" s="2"/>
    </row>
    <row r="18" spans="1:17" ht="15" x14ac:dyDescent="0.25">
      <c r="A18" s="99">
        <v>2</v>
      </c>
      <c r="B18" s="54" t="s">
        <v>87</v>
      </c>
      <c r="C18" s="55">
        <v>1101</v>
      </c>
      <c r="D18" s="56" t="s">
        <v>13</v>
      </c>
      <c r="E18" s="56">
        <v>5</v>
      </c>
      <c r="F18" s="56"/>
      <c r="G18" s="55"/>
      <c r="H18" s="58"/>
      <c r="I18" s="100">
        <f t="shared" ref="I18:I34" si="0">E18*H18</f>
        <v>0</v>
      </c>
      <c r="J18" s="2"/>
      <c r="K18" s="2"/>
      <c r="L18" s="2"/>
    </row>
    <row r="19" spans="1:17" ht="15" x14ac:dyDescent="0.25">
      <c r="A19" s="99">
        <v>3</v>
      </c>
      <c r="B19" s="54" t="s">
        <v>88</v>
      </c>
      <c r="C19" s="55">
        <v>866</v>
      </c>
      <c r="D19" s="56" t="s">
        <v>13</v>
      </c>
      <c r="E19" s="56">
        <v>20</v>
      </c>
      <c r="F19" s="56"/>
      <c r="G19" s="55"/>
      <c r="H19" s="58"/>
      <c r="I19" s="100">
        <f t="shared" si="0"/>
        <v>0</v>
      </c>
      <c r="J19" s="2"/>
      <c r="K19" s="2"/>
      <c r="L19" s="185"/>
      <c r="M19" s="186"/>
      <c r="N19" s="186"/>
      <c r="O19" s="186"/>
      <c r="P19" s="186"/>
      <c r="Q19" s="186"/>
    </row>
    <row r="20" spans="1:17" ht="15" x14ac:dyDescent="0.25">
      <c r="A20" s="99">
        <v>4</v>
      </c>
      <c r="B20" s="54" t="s">
        <v>89</v>
      </c>
      <c r="C20" s="55">
        <v>1332</v>
      </c>
      <c r="D20" s="56" t="s">
        <v>13</v>
      </c>
      <c r="E20" s="56">
        <v>5</v>
      </c>
      <c r="F20" s="56"/>
      <c r="G20" s="55"/>
      <c r="H20" s="58"/>
      <c r="I20" s="100">
        <f t="shared" si="0"/>
        <v>0</v>
      </c>
      <c r="J20" s="2"/>
      <c r="K20" s="2"/>
      <c r="L20" s="185"/>
      <c r="M20" s="186"/>
      <c r="N20" s="186"/>
      <c r="O20" s="186"/>
      <c r="P20" s="186"/>
      <c r="Q20" s="186"/>
    </row>
    <row r="21" spans="1:17" ht="15" x14ac:dyDescent="0.25">
      <c r="A21" s="99">
        <v>5</v>
      </c>
      <c r="B21" s="54" t="s">
        <v>90</v>
      </c>
      <c r="C21" s="55">
        <v>908</v>
      </c>
      <c r="D21" s="56" t="s">
        <v>13</v>
      </c>
      <c r="E21" s="56">
        <v>45</v>
      </c>
      <c r="F21" s="56"/>
      <c r="G21" s="55"/>
      <c r="H21" s="58"/>
      <c r="I21" s="100">
        <f t="shared" si="0"/>
        <v>0</v>
      </c>
      <c r="J21" s="2"/>
      <c r="K21" s="2"/>
      <c r="L21" s="185"/>
      <c r="M21" s="186"/>
      <c r="N21" s="186"/>
      <c r="O21" s="186"/>
      <c r="P21" s="186"/>
      <c r="Q21" s="186"/>
    </row>
    <row r="22" spans="1:17" ht="15" x14ac:dyDescent="0.25">
      <c r="A22" s="99">
        <v>6</v>
      </c>
      <c r="B22" s="54" t="s">
        <v>91</v>
      </c>
      <c r="C22" s="55">
        <v>867</v>
      </c>
      <c r="D22" s="56" t="s">
        <v>13</v>
      </c>
      <c r="E22" s="56">
        <v>48</v>
      </c>
      <c r="F22" s="56"/>
      <c r="G22" s="55"/>
      <c r="H22" s="58"/>
      <c r="I22" s="100">
        <f t="shared" si="0"/>
        <v>0</v>
      </c>
      <c r="J22" s="2"/>
      <c r="K22" s="2"/>
      <c r="L22" s="185"/>
      <c r="M22" s="186"/>
      <c r="N22" s="186"/>
      <c r="O22" s="186"/>
      <c r="P22" s="186"/>
      <c r="Q22" s="186"/>
    </row>
    <row r="23" spans="1:17" ht="15" x14ac:dyDescent="0.25">
      <c r="A23" s="99"/>
      <c r="B23" s="54" t="s">
        <v>92</v>
      </c>
      <c r="C23" s="55"/>
      <c r="D23" s="56"/>
      <c r="E23" s="56"/>
      <c r="F23" s="56"/>
      <c r="G23" s="55"/>
      <c r="H23" s="58"/>
      <c r="I23" s="100">
        <f t="shared" si="0"/>
        <v>0</v>
      </c>
      <c r="J23" s="2"/>
      <c r="K23" s="2"/>
      <c r="L23" s="185"/>
      <c r="M23" s="186"/>
      <c r="N23" s="186"/>
      <c r="O23" s="186"/>
      <c r="P23" s="186"/>
      <c r="Q23" s="187"/>
    </row>
    <row r="24" spans="1:17" ht="15" x14ac:dyDescent="0.25">
      <c r="A24" s="99"/>
      <c r="B24" s="54" t="s">
        <v>93</v>
      </c>
      <c r="C24" s="55"/>
      <c r="D24" s="56"/>
      <c r="E24" s="56"/>
      <c r="F24" s="56"/>
      <c r="G24" s="55"/>
      <c r="H24" s="58"/>
      <c r="I24" s="100">
        <f t="shared" si="0"/>
        <v>0</v>
      </c>
      <c r="J24" s="2"/>
      <c r="K24" s="2"/>
      <c r="L24" s="185"/>
      <c r="M24" s="186"/>
      <c r="N24" s="186"/>
      <c r="O24" s="186"/>
      <c r="P24" s="186"/>
      <c r="Q24" s="186"/>
    </row>
    <row r="25" spans="1:17" ht="15" x14ac:dyDescent="0.25">
      <c r="A25" s="99"/>
      <c r="B25" s="54" t="s">
        <v>94</v>
      </c>
      <c r="C25" s="55"/>
      <c r="D25" s="56"/>
      <c r="E25" s="56"/>
      <c r="F25" s="56"/>
      <c r="G25" s="55"/>
      <c r="H25" s="58"/>
      <c r="I25" s="100">
        <f t="shared" si="0"/>
        <v>0</v>
      </c>
      <c r="J25" s="2"/>
      <c r="K25" s="2"/>
      <c r="L25" s="185"/>
      <c r="M25" s="186"/>
      <c r="N25" s="186"/>
      <c r="O25" s="186"/>
      <c r="P25" s="186"/>
      <c r="Q25" s="186"/>
    </row>
    <row r="26" spans="1:17" ht="15" x14ac:dyDescent="0.25">
      <c r="A26" s="99"/>
      <c r="B26" s="54" t="s">
        <v>95</v>
      </c>
      <c r="C26" s="55"/>
      <c r="D26" s="56"/>
      <c r="E26" s="56"/>
      <c r="F26" s="56"/>
      <c r="G26" s="55"/>
      <c r="H26" s="58"/>
      <c r="I26" s="100">
        <f t="shared" si="0"/>
        <v>0</v>
      </c>
      <c r="J26" s="2"/>
      <c r="K26" s="2"/>
      <c r="L26" s="185"/>
      <c r="M26" s="186"/>
      <c r="N26" s="186"/>
      <c r="O26" s="186"/>
      <c r="P26" s="186"/>
      <c r="Q26" s="186"/>
    </row>
    <row r="27" spans="1:17" ht="15" x14ac:dyDescent="0.25">
      <c r="A27" s="99">
        <v>7</v>
      </c>
      <c r="B27" s="54" t="s">
        <v>96</v>
      </c>
      <c r="C27" s="55">
        <v>602</v>
      </c>
      <c r="D27" s="56" t="s">
        <v>13</v>
      </c>
      <c r="E27" s="56">
        <v>30</v>
      </c>
      <c r="F27" s="56"/>
      <c r="G27" s="55"/>
      <c r="H27" s="58"/>
      <c r="I27" s="100">
        <f t="shared" si="0"/>
        <v>0</v>
      </c>
      <c r="J27" s="2"/>
      <c r="K27" s="2"/>
      <c r="L27" s="185"/>
      <c r="M27" s="186"/>
      <c r="N27" s="186"/>
      <c r="O27" s="186"/>
      <c r="P27" s="186"/>
      <c r="Q27" s="186"/>
    </row>
    <row r="28" spans="1:17" ht="15" x14ac:dyDescent="0.25">
      <c r="A28" s="101"/>
      <c r="B28" s="54" t="s">
        <v>97</v>
      </c>
      <c r="C28" s="55"/>
      <c r="D28" s="60"/>
      <c r="E28" s="56"/>
      <c r="F28" s="56"/>
      <c r="G28" s="55"/>
      <c r="H28" s="58"/>
      <c r="I28" s="100">
        <f t="shared" si="0"/>
        <v>0</v>
      </c>
      <c r="J28" s="2"/>
      <c r="K28" s="2"/>
      <c r="L28" s="185"/>
      <c r="M28" s="186"/>
      <c r="N28" s="186"/>
      <c r="O28" s="186"/>
      <c r="P28" s="186"/>
      <c r="Q28" s="186"/>
    </row>
    <row r="29" spans="1:17" ht="15" x14ac:dyDescent="0.25">
      <c r="A29" s="101"/>
      <c r="B29" s="54" t="s">
        <v>98</v>
      </c>
      <c r="C29" s="55"/>
      <c r="D29" s="60"/>
      <c r="E29" s="56"/>
      <c r="F29" s="56"/>
      <c r="G29" s="55"/>
      <c r="H29" s="58"/>
      <c r="I29" s="100">
        <f t="shared" si="0"/>
        <v>0</v>
      </c>
      <c r="J29" s="2"/>
      <c r="K29" s="2"/>
      <c r="L29" s="185"/>
      <c r="M29" s="186"/>
      <c r="N29" s="186"/>
      <c r="O29" s="186"/>
      <c r="P29" s="186"/>
      <c r="Q29" s="186"/>
    </row>
    <row r="30" spans="1:17" ht="15" x14ac:dyDescent="0.25">
      <c r="A30" s="101"/>
      <c r="B30" s="54" t="s">
        <v>99</v>
      </c>
      <c r="C30" s="55"/>
      <c r="D30" s="60"/>
      <c r="E30" s="56"/>
      <c r="F30" s="56"/>
      <c r="G30" s="55"/>
      <c r="H30" s="58"/>
      <c r="I30" s="100">
        <f t="shared" si="0"/>
        <v>0</v>
      </c>
      <c r="J30" s="2"/>
      <c r="K30" s="2"/>
      <c r="L30" s="185"/>
      <c r="M30" s="186"/>
      <c r="N30" s="186"/>
      <c r="O30" s="186"/>
      <c r="P30" s="186"/>
      <c r="Q30" s="186"/>
    </row>
    <row r="31" spans="1:17" ht="15" x14ac:dyDescent="0.25">
      <c r="A31" s="101"/>
      <c r="B31" s="54" t="s">
        <v>100</v>
      </c>
      <c r="C31" s="55"/>
      <c r="D31" s="60"/>
      <c r="E31" s="56"/>
      <c r="F31" s="56"/>
      <c r="G31" s="55"/>
      <c r="H31" s="58"/>
      <c r="I31" s="100">
        <f t="shared" si="0"/>
        <v>0</v>
      </c>
      <c r="J31" s="2"/>
      <c r="K31" s="2"/>
      <c r="L31" s="2"/>
    </row>
    <row r="32" spans="1:17" ht="15" x14ac:dyDescent="0.25">
      <c r="A32" s="102"/>
      <c r="B32" s="61" t="s">
        <v>101</v>
      </c>
      <c r="C32" s="62"/>
      <c r="D32" s="63"/>
      <c r="E32" s="64"/>
      <c r="F32" s="64"/>
      <c r="G32" s="62"/>
      <c r="H32" s="65"/>
      <c r="I32" s="100">
        <f t="shared" si="0"/>
        <v>0</v>
      </c>
      <c r="J32" s="2"/>
      <c r="K32" s="2"/>
      <c r="L32" s="2"/>
    </row>
    <row r="33" spans="1:33" ht="15" x14ac:dyDescent="0.25">
      <c r="A33" s="102">
        <v>8</v>
      </c>
      <c r="B33" s="61" t="s">
        <v>102</v>
      </c>
      <c r="C33" s="62">
        <v>1326</v>
      </c>
      <c r="D33" s="63" t="s">
        <v>13</v>
      </c>
      <c r="E33" s="64">
        <v>10</v>
      </c>
      <c r="F33" s="64"/>
      <c r="G33" s="62"/>
      <c r="H33" s="65"/>
      <c r="I33" s="100">
        <f t="shared" si="0"/>
        <v>0</v>
      </c>
      <c r="J33" s="2"/>
      <c r="K33" s="2"/>
      <c r="L33" s="2"/>
    </row>
    <row r="34" spans="1:33" ht="15" x14ac:dyDescent="0.25">
      <c r="A34" s="99">
        <v>9</v>
      </c>
      <c r="B34" s="54" t="s">
        <v>103</v>
      </c>
      <c r="C34" s="55">
        <v>16</v>
      </c>
      <c r="D34" s="56" t="s">
        <v>13</v>
      </c>
      <c r="E34" s="56">
        <v>40</v>
      </c>
      <c r="F34" s="56"/>
      <c r="G34" s="55"/>
      <c r="H34" s="58"/>
      <c r="I34" s="100">
        <f t="shared" si="0"/>
        <v>0</v>
      </c>
      <c r="J34" s="2"/>
      <c r="K34" s="2"/>
      <c r="L34" s="2"/>
    </row>
    <row r="35" spans="1:33" ht="15" customHeight="1" x14ac:dyDescent="0.25">
      <c r="A35" s="170" t="s">
        <v>118</v>
      </c>
      <c r="B35" s="171"/>
      <c r="C35" s="171"/>
      <c r="D35" s="171"/>
      <c r="E35" s="171"/>
      <c r="F35" s="171"/>
      <c r="G35" s="171"/>
      <c r="H35" s="172"/>
      <c r="I35" s="103">
        <f>SUM(I17:I34)</f>
        <v>0</v>
      </c>
      <c r="J35" s="2"/>
      <c r="K35" s="2"/>
      <c r="L35" s="2"/>
    </row>
    <row r="36" spans="1:33" ht="15" customHeight="1" x14ac:dyDescent="0.25">
      <c r="A36" s="173" t="s">
        <v>104</v>
      </c>
      <c r="B36" s="174"/>
      <c r="C36" s="174"/>
      <c r="D36" s="174"/>
      <c r="E36" s="174"/>
      <c r="F36" s="174"/>
      <c r="G36" s="174"/>
      <c r="H36" s="175"/>
      <c r="I36" s="104"/>
      <c r="J36" s="2"/>
      <c r="K36" s="2"/>
      <c r="L36" s="2"/>
    </row>
    <row r="37" spans="1:33" ht="15" customHeight="1" thickBot="1" x14ac:dyDescent="0.3">
      <c r="A37" s="176" t="s">
        <v>154</v>
      </c>
      <c r="B37" s="177"/>
      <c r="C37" s="177"/>
      <c r="D37" s="177"/>
      <c r="E37" s="177"/>
      <c r="F37" s="177"/>
      <c r="G37" s="177"/>
      <c r="H37" s="178"/>
      <c r="I37" s="105"/>
      <c r="J37" s="2"/>
      <c r="K37" s="2"/>
      <c r="L37" s="2"/>
    </row>
    <row r="38" spans="1:33" s="21" customFormat="1" ht="15" customHeight="1" x14ac:dyDescent="0.25">
      <c r="A38" s="66"/>
      <c r="B38" s="67"/>
      <c r="C38" s="67"/>
      <c r="D38" s="67"/>
      <c r="E38" s="67"/>
      <c r="F38" s="67"/>
      <c r="G38" s="67"/>
      <c r="H38" s="67"/>
      <c r="I38" s="67"/>
      <c r="J38" s="2"/>
      <c r="K38" s="2"/>
      <c r="L38" s="2"/>
      <c r="M38" s="19"/>
      <c r="N38" s="19"/>
      <c r="O38" s="19"/>
      <c r="P38" s="19"/>
      <c r="Q38" s="19"/>
      <c r="R38" s="19"/>
      <c r="S38" s="19"/>
      <c r="T38" s="19"/>
      <c r="U38" s="19"/>
      <c r="V38" s="19"/>
      <c r="W38" s="19"/>
      <c r="X38" s="19"/>
      <c r="Y38" s="19"/>
      <c r="Z38" s="19"/>
      <c r="AA38" s="19"/>
      <c r="AB38" s="19"/>
      <c r="AC38" s="19"/>
      <c r="AD38" s="19"/>
      <c r="AE38" s="19"/>
      <c r="AF38" s="19"/>
      <c r="AG38" s="19"/>
    </row>
    <row r="39" spans="1:33" ht="15" x14ac:dyDescent="0.25">
      <c r="A39" s="179" t="s">
        <v>130</v>
      </c>
      <c r="B39" s="179"/>
      <c r="C39" s="179"/>
      <c r="D39" s="179"/>
      <c r="E39" s="179"/>
      <c r="F39" s="179"/>
      <c r="G39" s="179"/>
      <c r="H39" s="179"/>
      <c r="I39" s="179"/>
      <c r="J39" s="2"/>
      <c r="K39" s="2"/>
      <c r="L39" s="2"/>
    </row>
    <row r="40" spans="1:33" ht="23.25" customHeight="1" x14ac:dyDescent="0.25">
      <c r="A40" s="180" t="s">
        <v>133</v>
      </c>
      <c r="B40" s="180"/>
      <c r="C40" s="180"/>
      <c r="D40" s="180"/>
      <c r="E40" s="180"/>
      <c r="F40" s="180"/>
      <c r="G40" s="180"/>
      <c r="H40" s="180"/>
      <c r="I40" s="180"/>
      <c r="J40" s="66"/>
      <c r="K40" s="2"/>
      <c r="L40" s="2"/>
    </row>
    <row r="41" spans="1:33" ht="22.5" customHeight="1" x14ac:dyDescent="0.25">
      <c r="A41" s="180" t="s">
        <v>125</v>
      </c>
      <c r="B41" s="180"/>
      <c r="C41" s="180"/>
      <c r="D41" s="180"/>
      <c r="E41" s="180"/>
      <c r="F41" s="180"/>
      <c r="G41" s="180"/>
      <c r="H41" s="180"/>
      <c r="I41" s="180"/>
      <c r="J41" s="2"/>
      <c r="K41" s="2"/>
      <c r="L41" s="2"/>
    </row>
    <row r="42" spans="1:33" ht="30.75" customHeight="1" x14ac:dyDescent="0.25">
      <c r="A42" s="180" t="s">
        <v>126</v>
      </c>
      <c r="B42" s="180"/>
      <c r="C42" s="180"/>
      <c r="D42" s="180"/>
      <c r="E42" s="180"/>
      <c r="F42" s="180"/>
      <c r="G42" s="180"/>
      <c r="H42" s="180"/>
      <c r="I42" s="180"/>
      <c r="J42" s="2"/>
      <c r="K42" s="2"/>
      <c r="L42" s="2"/>
    </row>
    <row r="43" spans="1:33" ht="38.25" customHeight="1" x14ac:dyDescent="0.25">
      <c r="A43" s="180" t="s">
        <v>127</v>
      </c>
      <c r="B43" s="180"/>
      <c r="C43" s="180"/>
      <c r="D43" s="180"/>
      <c r="E43" s="180"/>
      <c r="F43" s="180"/>
      <c r="G43" s="180"/>
      <c r="H43" s="180"/>
      <c r="I43" s="180"/>
      <c r="J43" s="2"/>
      <c r="K43" s="2"/>
      <c r="L43" s="2"/>
    </row>
    <row r="44" spans="1:33" ht="24" customHeight="1" x14ac:dyDescent="0.25">
      <c r="A44" s="169" t="s">
        <v>128</v>
      </c>
      <c r="B44" s="169"/>
      <c r="C44" s="169"/>
      <c r="D44" s="169"/>
      <c r="E44" s="169"/>
      <c r="F44" s="169"/>
      <c r="G44" s="169"/>
      <c r="H44" s="169"/>
      <c r="I44" s="169"/>
      <c r="J44" s="2"/>
      <c r="K44" s="2"/>
      <c r="L44" s="2"/>
    </row>
    <row r="45" spans="1:33" ht="14.25" customHeight="1" x14ac:dyDescent="0.25">
      <c r="A45" s="68">
        <v>6</v>
      </c>
      <c r="B45" s="166" t="s">
        <v>153</v>
      </c>
      <c r="C45" s="166"/>
      <c r="D45" s="166"/>
      <c r="E45" s="166"/>
      <c r="F45" s="166"/>
      <c r="G45" s="166"/>
      <c r="H45" s="166"/>
      <c r="I45" s="166"/>
      <c r="J45" s="2"/>
      <c r="K45" s="2"/>
      <c r="L45" s="2"/>
    </row>
    <row r="46" spans="1:33" ht="15" x14ac:dyDescent="0.25">
      <c r="A46" s="68">
        <v>7</v>
      </c>
      <c r="B46" s="166" t="s">
        <v>131</v>
      </c>
      <c r="C46" s="166"/>
      <c r="D46" s="166"/>
      <c r="E46" s="166"/>
      <c r="F46" s="166"/>
      <c r="G46" s="166"/>
      <c r="H46" s="166"/>
      <c r="I46" s="166"/>
      <c r="J46" s="2"/>
      <c r="K46" s="2"/>
      <c r="L46" s="2"/>
    </row>
    <row r="47" spans="1:33" ht="15" x14ac:dyDescent="0.25">
      <c r="A47" s="68">
        <v>8</v>
      </c>
      <c r="B47" s="166" t="s">
        <v>123</v>
      </c>
      <c r="C47" s="166"/>
      <c r="D47" s="166"/>
      <c r="E47" s="166"/>
      <c r="F47" s="166"/>
      <c r="G47" s="166"/>
      <c r="H47" s="166"/>
      <c r="I47" s="166"/>
      <c r="J47" s="2"/>
      <c r="K47" s="2"/>
      <c r="L47" s="2"/>
    </row>
    <row r="48" spans="1:33" ht="15" x14ac:dyDescent="0.25">
      <c r="A48" s="68">
        <v>9</v>
      </c>
      <c r="B48" s="167" t="s">
        <v>105</v>
      </c>
      <c r="C48" s="167"/>
      <c r="D48" s="167"/>
      <c r="E48" s="167"/>
      <c r="F48" s="167"/>
      <c r="G48" s="167"/>
      <c r="H48" s="167"/>
      <c r="I48" s="167"/>
      <c r="J48" s="2"/>
      <c r="K48" s="2"/>
      <c r="L48" s="2"/>
    </row>
    <row r="49" spans="1:12" ht="15" x14ac:dyDescent="0.25">
      <c r="A49" s="68">
        <v>10</v>
      </c>
      <c r="B49" s="167" t="s">
        <v>106</v>
      </c>
      <c r="C49" s="167"/>
      <c r="D49" s="167"/>
      <c r="E49" s="167"/>
      <c r="F49" s="167"/>
      <c r="G49" s="167"/>
      <c r="H49" s="167"/>
      <c r="I49" s="167"/>
      <c r="J49" s="2"/>
      <c r="K49" s="2"/>
      <c r="L49" s="2"/>
    </row>
    <row r="50" spans="1:12" ht="15" customHeight="1" x14ac:dyDescent="0.25">
      <c r="A50" s="165"/>
      <c r="B50" s="165"/>
      <c r="C50" s="165"/>
      <c r="D50" s="165"/>
      <c r="E50" s="165"/>
      <c r="F50" s="165"/>
      <c r="G50" s="165"/>
      <c r="H50" s="165"/>
      <c r="I50" s="165"/>
      <c r="J50" s="2"/>
      <c r="K50" s="2"/>
      <c r="L50" s="2"/>
    </row>
    <row r="51" spans="1:12" ht="70.5" customHeight="1" x14ac:dyDescent="0.25">
      <c r="A51" s="168" t="s">
        <v>107</v>
      </c>
      <c r="B51" s="168"/>
      <c r="C51" s="168"/>
      <c r="D51" s="168"/>
      <c r="E51" s="168"/>
      <c r="F51" s="168"/>
      <c r="G51" s="168"/>
      <c r="H51" s="168"/>
      <c r="I51" s="168"/>
      <c r="J51" s="2"/>
      <c r="K51" s="2"/>
      <c r="L51" s="2"/>
    </row>
    <row r="52" spans="1:12" s="46" customFormat="1" ht="15" x14ac:dyDescent="0.25">
      <c r="A52" s="162" t="s">
        <v>116</v>
      </c>
      <c r="B52" s="162"/>
      <c r="C52" s="162"/>
      <c r="D52" s="162"/>
      <c r="E52" s="162"/>
      <c r="F52" s="162"/>
      <c r="G52" s="162"/>
      <c r="H52" s="162"/>
      <c r="I52" s="162"/>
      <c r="J52" s="69"/>
      <c r="K52" s="69"/>
      <c r="L52" s="69"/>
    </row>
    <row r="53" spans="1:12" s="46" customFormat="1" ht="15" x14ac:dyDescent="0.25">
      <c r="A53" s="163"/>
      <c r="B53" s="163"/>
      <c r="C53" s="163"/>
      <c r="D53" s="163"/>
      <c r="E53" s="163"/>
      <c r="F53" s="163"/>
      <c r="G53" s="163"/>
      <c r="H53" s="163"/>
      <c r="I53" s="163"/>
      <c r="J53" s="69"/>
      <c r="K53" s="69"/>
      <c r="L53" s="69"/>
    </row>
    <row r="54" spans="1:12" s="46" customFormat="1" ht="15" customHeight="1" x14ac:dyDescent="0.25">
      <c r="A54" s="164" t="s">
        <v>117</v>
      </c>
      <c r="B54" s="164"/>
      <c r="C54" s="164"/>
      <c r="D54" s="164"/>
      <c r="E54" s="164"/>
      <c r="F54" s="164"/>
      <c r="G54" s="164"/>
      <c r="H54" s="164"/>
      <c r="I54" s="164"/>
      <c r="J54" s="69"/>
      <c r="K54" s="69"/>
      <c r="L54" s="69"/>
    </row>
    <row r="55" spans="1:12" ht="15" x14ac:dyDescent="0.25">
      <c r="A55" s="68"/>
      <c r="B55" s="48"/>
      <c r="C55" s="48"/>
      <c r="D55" s="47"/>
      <c r="E55" s="70"/>
      <c r="F55" s="70"/>
      <c r="G55" s="69"/>
      <c r="H55" s="69"/>
      <c r="I55" s="70"/>
      <c r="J55" s="2"/>
      <c r="K55" s="2"/>
      <c r="L55" s="2"/>
    </row>
    <row r="56" spans="1:12" ht="15" x14ac:dyDescent="0.25">
      <c r="A56" s="68"/>
      <c r="B56" s="47"/>
      <c r="C56" s="47"/>
      <c r="D56" s="47"/>
      <c r="E56" s="70"/>
      <c r="F56" s="70"/>
      <c r="G56" s="69"/>
      <c r="H56" s="49"/>
      <c r="I56" s="70"/>
      <c r="J56" s="2"/>
      <c r="K56" s="2"/>
      <c r="L56" s="2"/>
    </row>
    <row r="57" spans="1:12" ht="15" x14ac:dyDescent="0.25">
      <c r="A57" s="68"/>
      <c r="B57" s="47"/>
      <c r="C57" s="47"/>
      <c r="D57" s="47"/>
      <c r="E57" s="70"/>
      <c r="F57" s="70"/>
      <c r="G57" s="69"/>
      <c r="H57" s="69"/>
      <c r="I57" s="70"/>
      <c r="J57" s="2"/>
      <c r="K57" s="2"/>
      <c r="L57" s="2"/>
    </row>
  </sheetData>
  <mergeCells count="33">
    <mergeCell ref="A44:I44"/>
    <mergeCell ref="A35:H35"/>
    <mergeCell ref="A36:H36"/>
    <mergeCell ref="A37:H37"/>
    <mergeCell ref="A39:I39"/>
    <mergeCell ref="A40:I40"/>
    <mergeCell ref="A41:I41"/>
    <mergeCell ref="A42:I42"/>
    <mergeCell ref="A43:I43"/>
    <mergeCell ref="A52:I52"/>
    <mergeCell ref="A53:I53"/>
    <mergeCell ref="A54:I54"/>
    <mergeCell ref="A50:I50"/>
    <mergeCell ref="B45:I45"/>
    <mergeCell ref="B46:I46"/>
    <mergeCell ref="B47:I47"/>
    <mergeCell ref="B48:I48"/>
    <mergeCell ref="B49:I49"/>
    <mergeCell ref="A51:I51"/>
    <mergeCell ref="A1:I1"/>
    <mergeCell ref="A7:I7"/>
    <mergeCell ref="A6:I6"/>
    <mergeCell ref="A3:I3"/>
    <mergeCell ref="A5:I5"/>
    <mergeCell ref="A2:I2"/>
    <mergeCell ref="A4:I4"/>
    <mergeCell ref="A13:I13"/>
    <mergeCell ref="A14:I14"/>
    <mergeCell ref="A8:I8"/>
    <mergeCell ref="A9:I9"/>
    <mergeCell ref="A10:I10"/>
    <mergeCell ref="A11:I11"/>
    <mergeCell ref="A12:I12"/>
  </mergeCells>
  <pageMargins left="0.7" right="0.7" top="0.75" bottom="0.75" header="0.3" footer="0.3"/>
  <pageSetup paperSize="9" scale="74"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628A-F8D5-4B34-B1A5-1A59A75DC19F}">
  <sheetPr>
    <pageSetUpPr fitToPage="1"/>
  </sheetPr>
  <dimension ref="A1:P38"/>
  <sheetViews>
    <sheetView tabSelected="1" workbookViewId="0">
      <selection sqref="A1:M36"/>
    </sheetView>
  </sheetViews>
  <sheetFormatPr defaultRowHeight="15" x14ac:dyDescent="0.25"/>
  <cols>
    <col min="1" max="1" width="10.7109375" customWidth="1"/>
    <col min="2" max="2" width="11.42578125" customWidth="1"/>
    <col min="3" max="3" width="26.85546875" customWidth="1"/>
    <col min="4" max="4" width="11.42578125" customWidth="1"/>
    <col min="5" max="5" width="12.140625" customWidth="1"/>
    <col min="6" max="6" width="13.140625" customWidth="1"/>
    <col min="7" max="7" width="13.28515625" customWidth="1"/>
  </cols>
  <sheetData>
    <row r="1" spans="1:13" x14ac:dyDescent="0.25">
      <c r="A1" s="144" t="s">
        <v>146</v>
      </c>
      <c r="B1" s="144"/>
      <c r="C1" s="144"/>
      <c r="D1" s="144"/>
      <c r="E1" s="144"/>
      <c r="F1" s="144"/>
      <c r="G1" s="144"/>
      <c r="H1" s="144"/>
      <c r="I1" s="144"/>
      <c r="J1" s="144"/>
      <c r="K1" s="144"/>
      <c r="L1" s="144"/>
      <c r="M1" s="144"/>
    </row>
    <row r="2" spans="1:13" x14ac:dyDescent="0.25">
      <c r="A2" s="136"/>
      <c r="B2" s="136"/>
      <c r="C2" s="136"/>
      <c r="D2" s="136"/>
      <c r="E2" s="136"/>
      <c r="F2" s="136"/>
      <c r="G2" s="136"/>
      <c r="H2" s="136"/>
      <c r="I2" s="136"/>
      <c r="J2" s="136"/>
      <c r="K2" s="136"/>
      <c r="L2" s="136"/>
      <c r="M2" s="136"/>
    </row>
    <row r="3" spans="1:13" x14ac:dyDescent="0.25">
      <c r="A3" s="145" t="s">
        <v>110</v>
      </c>
      <c r="B3" s="145"/>
      <c r="C3" s="145"/>
      <c r="D3" s="145"/>
      <c r="E3" s="145"/>
      <c r="F3" s="145"/>
      <c r="G3" s="145"/>
      <c r="H3" s="145"/>
      <c r="I3" s="145"/>
      <c r="J3" s="145"/>
      <c r="K3" s="145"/>
      <c r="L3" s="145"/>
      <c r="M3" s="145"/>
    </row>
    <row r="4" spans="1:13" x14ac:dyDescent="0.25">
      <c r="A4" s="145"/>
      <c r="B4" s="145"/>
      <c r="C4" s="145"/>
      <c r="D4" s="145"/>
      <c r="E4" s="145"/>
      <c r="F4" s="145"/>
      <c r="G4" s="145"/>
      <c r="H4" s="145"/>
      <c r="I4" s="145"/>
      <c r="J4" s="145"/>
      <c r="K4" s="145"/>
      <c r="L4" s="145"/>
      <c r="M4" s="145"/>
    </row>
    <row r="5" spans="1:13" x14ac:dyDescent="0.25">
      <c r="A5" s="145" t="s">
        <v>108</v>
      </c>
      <c r="B5" s="145"/>
      <c r="C5" s="145"/>
      <c r="D5" s="145"/>
      <c r="E5" s="145"/>
      <c r="F5" s="145"/>
      <c r="G5" s="145"/>
      <c r="H5" s="145"/>
      <c r="I5" s="145"/>
      <c r="J5" s="145"/>
      <c r="K5" s="145"/>
      <c r="L5" s="145"/>
      <c r="M5" s="145"/>
    </row>
    <row r="6" spans="1:13" x14ac:dyDescent="0.25">
      <c r="A6" s="145"/>
      <c r="B6" s="145"/>
      <c r="C6" s="145"/>
      <c r="D6" s="145"/>
      <c r="E6" s="145"/>
      <c r="F6" s="145"/>
      <c r="G6" s="145"/>
      <c r="H6" s="145"/>
      <c r="I6" s="145"/>
      <c r="J6" s="145"/>
      <c r="K6" s="145"/>
      <c r="L6" s="145"/>
      <c r="M6" s="145"/>
    </row>
    <row r="7" spans="1:13" x14ac:dyDescent="0.25">
      <c r="A7" s="134" t="s">
        <v>109</v>
      </c>
      <c r="B7" s="134"/>
      <c r="C7" s="134"/>
      <c r="D7" s="134"/>
      <c r="E7" s="134"/>
      <c r="F7" s="134"/>
      <c r="G7" s="134"/>
      <c r="H7" s="134"/>
      <c r="I7" s="134"/>
      <c r="J7" s="134"/>
      <c r="K7" s="134"/>
      <c r="L7" s="134"/>
      <c r="M7" s="134"/>
    </row>
    <row r="8" spans="1:13" x14ac:dyDescent="0.25">
      <c r="A8" s="135" t="s">
        <v>111</v>
      </c>
      <c r="B8" s="135"/>
      <c r="C8" s="135"/>
      <c r="D8" s="135"/>
      <c r="E8" s="135"/>
      <c r="F8" s="135"/>
      <c r="G8" s="135"/>
      <c r="H8" s="135"/>
      <c r="I8" s="135"/>
      <c r="J8" s="135"/>
      <c r="K8" s="135"/>
      <c r="L8" s="135"/>
      <c r="M8" s="135"/>
    </row>
    <row r="9" spans="1:13" x14ac:dyDescent="0.25">
      <c r="A9" s="136"/>
      <c r="B9" s="136"/>
      <c r="C9" s="136"/>
      <c r="D9" s="136"/>
      <c r="E9" s="136"/>
      <c r="F9" s="136"/>
      <c r="G9" s="136"/>
      <c r="H9" s="136"/>
      <c r="I9" s="136"/>
      <c r="J9" s="136"/>
      <c r="K9" s="136"/>
      <c r="L9" s="136"/>
      <c r="M9" s="136"/>
    </row>
    <row r="10" spans="1:13" x14ac:dyDescent="0.25">
      <c r="A10" s="137" t="s">
        <v>112</v>
      </c>
      <c r="B10" s="137"/>
      <c r="C10" s="137"/>
      <c r="D10" s="137"/>
      <c r="E10" s="137"/>
      <c r="F10" s="137"/>
      <c r="G10" s="137"/>
      <c r="H10" s="137"/>
      <c r="I10" s="137"/>
      <c r="J10" s="137"/>
      <c r="K10" s="137"/>
      <c r="L10" s="137"/>
      <c r="M10" s="137"/>
    </row>
    <row r="11" spans="1:13" x14ac:dyDescent="0.25">
      <c r="A11" s="128"/>
      <c r="B11" s="128"/>
      <c r="C11" s="128"/>
      <c r="D11" s="128"/>
      <c r="E11" s="128"/>
      <c r="F11" s="128"/>
      <c r="G11" s="128"/>
      <c r="H11" s="128"/>
      <c r="I11" s="128"/>
      <c r="J11" s="128"/>
      <c r="K11" s="128"/>
      <c r="L11" s="128"/>
      <c r="M11" s="128"/>
    </row>
    <row r="12" spans="1:13" ht="15.75" thickBot="1" x14ac:dyDescent="0.3">
      <c r="A12" s="138" t="s">
        <v>0</v>
      </c>
      <c r="B12" s="138"/>
      <c r="C12" s="138"/>
      <c r="D12" s="138"/>
      <c r="E12" s="138"/>
      <c r="F12" s="138"/>
      <c r="G12" s="138"/>
      <c r="H12" s="138"/>
      <c r="I12" s="138"/>
      <c r="J12" s="138"/>
      <c r="K12" s="138"/>
      <c r="L12" s="138"/>
      <c r="M12" s="138"/>
    </row>
    <row r="13" spans="1:13" s="2" customFormat="1" ht="51" customHeight="1" x14ac:dyDescent="0.25">
      <c r="A13" s="142" t="s">
        <v>1</v>
      </c>
      <c r="B13" s="132" t="s">
        <v>64</v>
      </c>
      <c r="C13" s="132" t="s">
        <v>2</v>
      </c>
      <c r="D13" s="132" t="s">
        <v>3</v>
      </c>
      <c r="E13" s="132" t="s">
        <v>84</v>
      </c>
      <c r="F13" s="132" t="s">
        <v>114</v>
      </c>
      <c r="G13" s="132" t="s">
        <v>113</v>
      </c>
      <c r="H13" s="132" t="s">
        <v>4</v>
      </c>
      <c r="I13" s="132" t="s">
        <v>67</v>
      </c>
      <c r="J13" s="31" t="s">
        <v>5</v>
      </c>
      <c r="K13" s="33" t="s">
        <v>6</v>
      </c>
      <c r="L13" s="132" t="s">
        <v>7</v>
      </c>
      <c r="M13" s="35" t="s">
        <v>8</v>
      </c>
    </row>
    <row r="14" spans="1:13" s="2" customFormat="1" ht="38.25" x14ac:dyDescent="0.25">
      <c r="A14" s="143"/>
      <c r="B14" s="133"/>
      <c r="C14" s="133"/>
      <c r="D14" s="133"/>
      <c r="E14" s="133"/>
      <c r="F14" s="133"/>
      <c r="G14" s="133"/>
      <c r="H14" s="133"/>
      <c r="I14" s="133"/>
      <c r="J14" s="32" t="s">
        <v>9</v>
      </c>
      <c r="K14" s="34" t="s">
        <v>10</v>
      </c>
      <c r="L14" s="133"/>
      <c r="M14" s="36" t="s">
        <v>10</v>
      </c>
    </row>
    <row r="15" spans="1:13" s="24" customFormat="1" ht="30.75" customHeight="1" x14ac:dyDescent="0.25">
      <c r="A15" s="79">
        <v>39</v>
      </c>
      <c r="B15" s="79"/>
      <c r="C15" s="79" t="s">
        <v>135</v>
      </c>
      <c r="D15" s="79"/>
      <c r="E15" s="79"/>
      <c r="F15" s="79"/>
      <c r="G15" s="79"/>
      <c r="H15" s="79"/>
      <c r="I15" s="106"/>
      <c r="J15" s="82"/>
      <c r="K15" s="107"/>
      <c r="L15" s="108"/>
      <c r="M15" s="108"/>
    </row>
    <row r="16" spans="1:13" s="13" customFormat="1" ht="180.75" customHeight="1" x14ac:dyDescent="0.2">
      <c r="A16" s="90">
        <v>1</v>
      </c>
      <c r="B16" s="15">
        <v>1374</v>
      </c>
      <c r="C16" s="109" t="s">
        <v>145</v>
      </c>
      <c r="D16" s="5"/>
      <c r="E16" s="15" t="s">
        <v>13</v>
      </c>
      <c r="F16" s="15">
        <v>500</v>
      </c>
      <c r="G16" s="44" t="s">
        <v>65</v>
      </c>
      <c r="H16" s="14"/>
      <c r="I16" s="5"/>
      <c r="J16" s="17"/>
      <c r="K16" s="17">
        <f>F16*J16</f>
        <v>0</v>
      </c>
      <c r="L16" s="5"/>
      <c r="M16" s="8"/>
    </row>
    <row r="17" spans="1:13" s="13" customFormat="1" ht="147" customHeight="1" x14ac:dyDescent="0.2">
      <c r="A17" s="90">
        <v>2</v>
      </c>
      <c r="B17" s="15">
        <v>1375</v>
      </c>
      <c r="C17" s="111" t="s">
        <v>144</v>
      </c>
      <c r="D17" s="5"/>
      <c r="E17" s="15" t="s">
        <v>13</v>
      </c>
      <c r="F17" s="15">
        <v>150</v>
      </c>
      <c r="G17" s="44" t="s">
        <v>65</v>
      </c>
      <c r="H17" s="14"/>
      <c r="I17" s="5"/>
      <c r="J17" s="17"/>
      <c r="K17" s="17">
        <f>F17*J17</f>
        <v>0</v>
      </c>
      <c r="L17" s="5"/>
      <c r="M17" s="8"/>
    </row>
    <row r="18" spans="1:13" s="19" customFormat="1" ht="15" customHeight="1" x14ac:dyDescent="0.25">
      <c r="A18" s="182" t="s">
        <v>155</v>
      </c>
      <c r="B18" s="183"/>
      <c r="C18" s="183"/>
      <c r="D18" s="183"/>
      <c r="E18" s="183"/>
      <c r="F18" s="183"/>
      <c r="G18" s="183"/>
      <c r="H18" s="183"/>
      <c r="I18" s="183"/>
      <c r="J18" s="184"/>
      <c r="K18" s="125">
        <f>K16+K17</f>
        <v>0</v>
      </c>
      <c r="L18" s="59"/>
      <c r="M18" s="124"/>
    </row>
    <row r="19" spans="1:13" s="19" customFormat="1" ht="15" customHeight="1" x14ac:dyDescent="0.25">
      <c r="A19" s="126"/>
      <c r="B19" s="126"/>
      <c r="C19" s="126"/>
      <c r="D19" s="126"/>
      <c r="E19" s="126"/>
      <c r="F19" s="126"/>
      <c r="G19" s="126"/>
      <c r="H19" s="126"/>
      <c r="I19" s="126"/>
      <c r="J19" s="126"/>
      <c r="K19" s="127"/>
      <c r="L19" s="2"/>
    </row>
    <row r="20" spans="1:13" s="19" customFormat="1" x14ac:dyDescent="0.25">
      <c r="A20" s="179" t="s">
        <v>130</v>
      </c>
      <c r="B20" s="179"/>
      <c r="C20" s="179"/>
      <c r="D20" s="179"/>
      <c r="E20" s="179"/>
      <c r="F20" s="179"/>
      <c r="G20" s="179"/>
      <c r="H20" s="179"/>
      <c r="I20" s="179"/>
      <c r="J20" s="2"/>
      <c r="K20" s="2"/>
      <c r="L20" s="2"/>
    </row>
    <row r="21" spans="1:13" s="19" customFormat="1" ht="15" customHeight="1" x14ac:dyDescent="0.2">
      <c r="A21" s="180" t="s">
        <v>156</v>
      </c>
      <c r="B21" s="180"/>
      <c r="C21" s="180"/>
      <c r="D21" s="180"/>
      <c r="E21" s="180"/>
      <c r="F21" s="180"/>
      <c r="G21" s="180"/>
      <c r="H21" s="180"/>
      <c r="I21" s="180"/>
      <c r="J21" s="180"/>
      <c r="K21" s="180"/>
      <c r="L21" s="180"/>
      <c r="M21" s="180"/>
    </row>
    <row r="22" spans="1:13" s="19" customFormat="1" ht="14.65" customHeight="1" x14ac:dyDescent="0.2">
      <c r="A22" s="180" t="s">
        <v>157</v>
      </c>
      <c r="B22" s="180"/>
      <c r="C22" s="180"/>
      <c r="D22" s="180"/>
      <c r="E22" s="180"/>
      <c r="F22" s="180"/>
      <c r="G22" s="180"/>
      <c r="H22" s="180"/>
      <c r="I22" s="180"/>
      <c r="J22" s="180"/>
      <c r="K22" s="180"/>
      <c r="L22" s="180"/>
      <c r="M22" s="180"/>
    </row>
    <row r="23" spans="1:13" s="19" customFormat="1" ht="15.4" customHeight="1" x14ac:dyDescent="0.2">
      <c r="A23" s="180" t="s">
        <v>158</v>
      </c>
      <c r="B23" s="180"/>
      <c r="C23" s="180"/>
      <c r="D23" s="180"/>
      <c r="E23" s="180"/>
      <c r="F23" s="180"/>
      <c r="G23" s="180"/>
      <c r="H23" s="180"/>
      <c r="I23" s="180"/>
      <c r="J23" s="180"/>
      <c r="K23" s="180"/>
      <c r="L23" s="180"/>
      <c r="M23" s="180"/>
    </row>
    <row r="24" spans="1:13" s="19" customFormat="1" ht="15" customHeight="1" x14ac:dyDescent="0.2">
      <c r="A24" s="180" t="s">
        <v>159</v>
      </c>
      <c r="B24" s="180"/>
      <c r="C24" s="180"/>
      <c r="D24" s="180"/>
      <c r="E24" s="180"/>
      <c r="F24" s="180"/>
      <c r="G24" s="180"/>
      <c r="H24" s="180"/>
      <c r="I24" s="180"/>
      <c r="J24" s="180"/>
      <c r="K24" s="180"/>
      <c r="L24" s="180"/>
      <c r="M24" s="180"/>
    </row>
    <row r="25" spans="1:13" s="19" customFormat="1" ht="15" customHeight="1" x14ac:dyDescent="0.2">
      <c r="A25" s="169" t="s">
        <v>160</v>
      </c>
      <c r="B25" s="169"/>
      <c r="C25" s="169"/>
      <c r="D25" s="169"/>
      <c r="E25" s="169"/>
      <c r="F25" s="169"/>
      <c r="G25" s="169"/>
      <c r="H25" s="169"/>
      <c r="I25" s="169"/>
      <c r="J25" s="169"/>
      <c r="K25" s="169"/>
      <c r="L25" s="169"/>
      <c r="M25" s="169"/>
    </row>
    <row r="26" spans="1:13" s="19" customFormat="1" ht="15" customHeight="1" x14ac:dyDescent="0.2">
      <c r="A26" s="169" t="s">
        <v>161</v>
      </c>
      <c r="B26" s="169"/>
      <c r="C26" s="169"/>
      <c r="D26" s="169"/>
      <c r="E26" s="169"/>
      <c r="F26" s="169"/>
      <c r="G26" s="169"/>
      <c r="H26" s="169"/>
      <c r="I26" s="169"/>
      <c r="J26" s="169"/>
      <c r="K26" s="169"/>
      <c r="L26" s="169"/>
      <c r="M26" s="169"/>
    </row>
    <row r="27" spans="1:13" s="19" customFormat="1" ht="15" customHeight="1" x14ac:dyDescent="0.2">
      <c r="A27" s="169" t="s">
        <v>162</v>
      </c>
      <c r="B27" s="169"/>
      <c r="C27" s="169"/>
      <c r="D27" s="169"/>
      <c r="E27" s="169"/>
      <c r="F27" s="169"/>
      <c r="G27" s="169"/>
      <c r="H27" s="169"/>
      <c r="I27" s="169"/>
      <c r="J27" s="169"/>
      <c r="K27" s="169"/>
      <c r="L27" s="169"/>
      <c r="M27" s="169"/>
    </row>
    <row r="28" spans="1:13" s="19" customFormat="1" ht="15" customHeight="1" x14ac:dyDescent="0.2">
      <c r="A28" s="169" t="s">
        <v>163</v>
      </c>
      <c r="B28" s="169"/>
      <c r="C28" s="169"/>
      <c r="D28" s="169"/>
      <c r="E28" s="169"/>
      <c r="F28" s="169"/>
      <c r="G28" s="169"/>
      <c r="H28" s="169"/>
      <c r="I28" s="169"/>
      <c r="J28" s="169"/>
      <c r="K28" s="169"/>
      <c r="L28" s="169"/>
      <c r="M28" s="169"/>
    </row>
    <row r="29" spans="1:13" s="19" customFormat="1" ht="15" customHeight="1" x14ac:dyDescent="0.2">
      <c r="A29" s="169" t="s">
        <v>164</v>
      </c>
      <c r="B29" s="169"/>
      <c r="C29" s="169"/>
      <c r="D29" s="169"/>
      <c r="E29" s="169"/>
      <c r="F29" s="169"/>
      <c r="G29" s="169"/>
      <c r="H29" s="169"/>
      <c r="I29" s="169"/>
      <c r="J29" s="169"/>
      <c r="K29" s="169"/>
      <c r="L29" s="169"/>
      <c r="M29" s="169"/>
    </row>
    <row r="30" spans="1:13" s="19" customFormat="1" ht="15" customHeight="1" x14ac:dyDescent="0.2">
      <c r="A30" s="169" t="s">
        <v>165</v>
      </c>
      <c r="B30" s="169"/>
      <c r="C30" s="169"/>
      <c r="D30" s="169"/>
      <c r="E30" s="169"/>
      <c r="F30" s="169"/>
      <c r="G30" s="169"/>
      <c r="H30" s="169"/>
      <c r="I30" s="169"/>
      <c r="J30" s="169"/>
      <c r="K30" s="169"/>
      <c r="L30" s="169"/>
      <c r="M30" s="169"/>
    </row>
    <row r="31" spans="1:13" s="13" customFormat="1" ht="15" customHeight="1" x14ac:dyDescent="0.2">
      <c r="A31" s="181"/>
      <c r="B31" s="181"/>
      <c r="C31" s="181"/>
      <c r="D31" s="181"/>
      <c r="E31" s="181"/>
      <c r="F31" s="181"/>
      <c r="G31" s="181"/>
      <c r="H31" s="181"/>
      <c r="I31" s="181"/>
      <c r="J31" s="181"/>
      <c r="K31" s="181"/>
      <c r="L31" s="181"/>
      <c r="M31" s="181"/>
    </row>
    <row r="32" spans="1:13" s="19" customFormat="1" ht="70.5" customHeight="1" x14ac:dyDescent="0.2">
      <c r="A32" s="156" t="s">
        <v>107</v>
      </c>
      <c r="B32" s="156"/>
      <c r="C32" s="156"/>
      <c r="D32" s="156"/>
      <c r="E32" s="156"/>
      <c r="F32" s="156"/>
      <c r="G32" s="156"/>
      <c r="H32" s="156"/>
      <c r="I32" s="156"/>
      <c r="J32" s="156"/>
      <c r="K32" s="156"/>
      <c r="L32" s="156"/>
      <c r="M32" s="156"/>
    </row>
    <row r="33" spans="1:16" s="19" customFormat="1" ht="15.4" customHeight="1" x14ac:dyDescent="0.2">
      <c r="A33" s="156"/>
      <c r="B33" s="156"/>
      <c r="C33" s="156"/>
      <c r="D33" s="156"/>
      <c r="E33" s="156"/>
      <c r="F33" s="156"/>
      <c r="G33" s="156"/>
      <c r="H33" s="156"/>
      <c r="I33" s="156"/>
      <c r="J33" s="156"/>
      <c r="K33" s="156"/>
      <c r="L33" s="156"/>
      <c r="M33" s="156"/>
    </row>
    <row r="34" spans="1:16" s="46" customFormat="1" x14ac:dyDescent="0.25">
      <c r="A34" s="162" t="s">
        <v>116</v>
      </c>
      <c r="B34" s="162"/>
      <c r="C34" s="162"/>
      <c r="D34" s="162"/>
      <c r="E34" s="162"/>
      <c r="F34" s="162"/>
      <c r="G34" s="162"/>
      <c r="H34" s="162"/>
      <c r="I34" s="69"/>
      <c r="J34" s="69"/>
      <c r="K34" s="69"/>
    </row>
    <row r="35" spans="1:16" s="46" customFormat="1" x14ac:dyDescent="0.25">
      <c r="A35" s="163"/>
      <c r="B35" s="163"/>
      <c r="C35" s="163"/>
      <c r="D35" s="163"/>
      <c r="E35" s="163"/>
      <c r="F35" s="163"/>
      <c r="G35" s="163"/>
      <c r="H35" s="163"/>
      <c r="I35" s="69"/>
      <c r="J35" s="69"/>
      <c r="K35" s="69"/>
    </row>
    <row r="36" spans="1:16" s="46" customFormat="1" ht="15" customHeight="1" x14ac:dyDescent="0.25">
      <c r="A36" s="164" t="s">
        <v>117</v>
      </c>
      <c r="B36" s="164"/>
      <c r="C36" s="164"/>
      <c r="D36" s="164"/>
      <c r="E36" s="164"/>
      <c r="F36" s="164"/>
      <c r="G36" s="164"/>
      <c r="H36" s="164"/>
      <c r="I36" s="69"/>
      <c r="J36" s="69"/>
      <c r="K36" s="69"/>
    </row>
    <row r="37" spans="1:16" s="19" customFormat="1" x14ac:dyDescent="0.25">
      <c r="A37" s="68"/>
      <c r="B37" s="48"/>
      <c r="C37" s="48"/>
      <c r="D37" s="47"/>
      <c r="E37" s="70"/>
      <c r="F37" s="70"/>
      <c r="G37" s="69"/>
      <c r="H37" s="70"/>
      <c r="I37" s="2"/>
      <c r="J37" s="2"/>
      <c r="K37" s="2"/>
      <c r="P37" s="112"/>
    </row>
    <row r="38" spans="1:16" s="19" customFormat="1" x14ac:dyDescent="0.25">
      <c r="A38" s="68"/>
      <c r="B38" s="47"/>
      <c r="C38" s="47"/>
      <c r="D38" s="47"/>
      <c r="E38" s="70"/>
      <c r="F38" s="70"/>
      <c r="G38" s="69"/>
      <c r="H38" s="70"/>
      <c r="I38" s="2"/>
      <c r="J38" s="2"/>
      <c r="K38" s="2"/>
    </row>
  </sheetData>
  <mergeCells count="40">
    <mergeCell ref="A18:J18"/>
    <mergeCell ref="C13:C14"/>
    <mergeCell ref="D13:D14"/>
    <mergeCell ref="E13:E14"/>
    <mergeCell ref="F13:F14"/>
    <mergeCell ref="A2:M2"/>
    <mergeCell ref="A12:M12"/>
    <mergeCell ref="A1:M1"/>
    <mergeCell ref="A3:M3"/>
    <mergeCell ref="A4:M4"/>
    <mergeCell ref="A5:M5"/>
    <mergeCell ref="A6:M6"/>
    <mergeCell ref="A34:H34"/>
    <mergeCell ref="A35:H35"/>
    <mergeCell ref="A36:H36"/>
    <mergeCell ref="A32:M32"/>
    <mergeCell ref="A7:M7"/>
    <mergeCell ref="A8:M8"/>
    <mergeCell ref="A9:M9"/>
    <mergeCell ref="A10:M10"/>
    <mergeCell ref="A11:M11"/>
    <mergeCell ref="G13:G14"/>
    <mergeCell ref="H13:H14"/>
    <mergeCell ref="I13:I14"/>
    <mergeCell ref="L13:L14"/>
    <mergeCell ref="A13:A14"/>
    <mergeCell ref="B13:B14"/>
    <mergeCell ref="A20:I20"/>
    <mergeCell ref="A21:M21"/>
    <mergeCell ref="A22:M22"/>
    <mergeCell ref="A23:M23"/>
    <mergeCell ref="A24:M24"/>
    <mergeCell ref="A25:M25"/>
    <mergeCell ref="A30:M30"/>
    <mergeCell ref="A33:M33"/>
    <mergeCell ref="A26:M26"/>
    <mergeCell ref="A27:M27"/>
    <mergeCell ref="A28:M28"/>
    <mergeCell ref="A29:M29"/>
    <mergeCell ref="A31:M31"/>
  </mergeCells>
  <pageMargins left="0.7" right="0.7" top="0.75" bottom="0.75" header="0.3" footer="0.3"/>
  <pageSetup paperSize="9" scale="85"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Medikamenti_1_37</vt:lpstr>
      <vt:lpstr>Receptūra_38</vt:lpstr>
      <vt:lpstr>Medic.pr.enterālai barošanai_39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Olga Ruguma</cp:lastModifiedBy>
  <cp:lastPrinted>2026-07-13T06:45:48Z</cp:lastPrinted>
  <dcterms:created xsi:type="dcterms:W3CDTF">2020-03-27T07:57:09Z</dcterms:created>
  <dcterms:modified xsi:type="dcterms:W3CDTF">2026-07-13T06:45:52Z</dcterms:modified>
</cp:coreProperties>
</file>