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dc1\DATNES\Administrācija\Iepirkumi\Iepirkumi 2026\KONKURSI\12_med_lab_preces\"/>
    </mc:Choice>
  </mc:AlternateContent>
  <xr:revisionPtr revIDLastSave="0" documentId="13_ncr:1_{51143406-F1D3-4B53-8910-FE4E2AFDC7C8}" xr6:coauthVersionLast="47" xr6:coauthVersionMax="47" xr10:uidLastSave="{00000000-0000-0000-0000-000000000000}"/>
  <bookViews>
    <workbookView xWindow="-120" yWindow="-120" windowWidth="29040" windowHeight="15720" activeTab="11" xr2:uid="{00000000-000D-0000-FFFF-FFFF00000000}"/>
  </bookViews>
  <sheets>
    <sheet name="kopīgie nosacījumi" sheetId="27" r:id="rId1"/>
    <sheet name="1-5daļa" sheetId="1" r:id="rId2"/>
    <sheet name="6" sheetId="28" r:id="rId3"/>
    <sheet name="7" sheetId="9" r:id="rId4"/>
    <sheet name="8" sheetId="21" r:id="rId5"/>
    <sheet name="9" sheetId="29" r:id="rId6"/>
    <sheet name="10" sheetId="30" r:id="rId7"/>
    <sheet name="11" sheetId="18" r:id="rId8"/>
    <sheet name="12" sheetId="20" r:id="rId9"/>
    <sheet name="13" sheetId="32" r:id="rId10"/>
    <sheet name="14-15" sheetId="24" r:id="rId11"/>
    <sheet name="16" sheetId="31" r:id="rId12"/>
    <sheet name="17" sheetId="25" r:id="rId13"/>
    <sheet name="18" sheetId="26" r:id="rId14"/>
    <sheet name="19" sheetId="33" r:id="rId15"/>
    <sheet name="20" sheetId="34" r:id="rId16"/>
    <sheet name="21-22" sheetId="36" r:id="rId17"/>
    <sheet name="23" sheetId="37" r:id="rId18"/>
  </sheets>
  <definedNames>
    <definedName name="_Toc435442364" localSheetId="1">'1-5daļa'!$A$2</definedName>
    <definedName name="_xlnm.Print_Area" localSheetId="7">'11'!$A$9:$I$12</definedName>
    <definedName name="_xlnm.Print_Area" localSheetId="8">'12'!$A$9:$I$19</definedName>
    <definedName name="_xlnm.Print_Area" localSheetId="1">'1-5daļa'!$A$1:$J$58</definedName>
    <definedName name="_xlnm.Print_Area" localSheetId="4">'8'!$A$9:$I$18</definedName>
  </definedNames>
  <calcPr calcId="191029"/>
</workbook>
</file>

<file path=xl/calcChain.xml><?xml version="1.0" encoding="utf-8"?>
<calcChain xmlns="http://schemas.openxmlformats.org/spreadsheetml/2006/main">
  <c r="I18" i="36" l="1"/>
  <c r="I10" i="36"/>
  <c r="I9" i="36"/>
  <c r="H9" i="34"/>
  <c r="H10" i="34" s="1"/>
  <c r="I11" i="33"/>
  <c r="I12" i="33"/>
  <c r="I13" i="33"/>
  <c r="I19" i="33" s="1"/>
  <c r="I14" i="33"/>
  <c r="I15" i="33"/>
  <c r="I17" i="33"/>
  <c r="I18" i="33"/>
  <c r="I10" i="33"/>
  <c r="H20" i="26"/>
  <c r="H17" i="26"/>
  <c r="H11" i="25"/>
  <c r="H10" i="25"/>
  <c r="H9" i="31"/>
  <c r="H10" i="31" s="1"/>
  <c r="I17" i="24"/>
  <c r="I18" i="24"/>
  <c r="I9" i="24"/>
  <c r="I10" i="24" s="1"/>
  <c r="H9" i="32"/>
  <c r="H10" i="32" s="1"/>
  <c r="I11" i="20"/>
  <c r="I13" i="20"/>
  <c r="I15" i="20"/>
  <c r="I10" i="20"/>
  <c r="I9" i="18"/>
  <c r="I10" i="18" s="1"/>
  <c r="I11" i="30"/>
  <c r="I12" i="30" s="1"/>
  <c r="I10" i="30"/>
  <c r="M10" i="21"/>
  <c r="M11" i="21"/>
  <c r="M9" i="21"/>
  <c r="M35" i="9"/>
  <c r="M34" i="9"/>
  <c r="M10" i="9"/>
  <c r="M11" i="9"/>
  <c r="M12" i="9"/>
  <c r="M13" i="9"/>
  <c r="M14" i="9"/>
  <c r="M15" i="9"/>
  <c r="M16" i="9"/>
  <c r="M17" i="9"/>
  <c r="M18" i="9"/>
  <c r="M19" i="9"/>
  <c r="M20" i="9"/>
  <c r="M21" i="9"/>
  <c r="M22" i="9"/>
  <c r="M23" i="9"/>
  <c r="M24" i="9"/>
  <c r="M25" i="9"/>
  <c r="M26" i="9"/>
  <c r="M27" i="9"/>
  <c r="M28" i="9"/>
  <c r="M29" i="9"/>
  <c r="M30" i="9"/>
  <c r="M31" i="9"/>
  <c r="M32" i="9"/>
  <c r="M9" i="9"/>
  <c r="M10" i="28"/>
  <c r="M11" i="28"/>
  <c r="M9" i="28"/>
  <c r="I47" i="1"/>
  <c r="I48" i="1"/>
  <c r="I39" i="1"/>
  <c r="I38" i="1"/>
  <c r="I40" i="1" s="1"/>
  <c r="I30" i="1"/>
  <c r="I29" i="1"/>
  <c r="J9" i="1"/>
  <c r="J10" i="1" s="1"/>
  <c r="J17" i="1"/>
  <c r="J18" i="1"/>
  <c r="J19" i="1"/>
  <c r="J20" i="1"/>
  <c r="J21" i="1"/>
  <c r="I9" i="37"/>
  <c r="I10" i="37" s="1"/>
  <c r="H23" i="26" l="1"/>
  <c r="I11" i="37"/>
  <c r="I12" i="37"/>
  <c r="I11" i="36"/>
  <c r="I12" i="36" s="1"/>
  <c r="I13" i="36" s="1"/>
  <c r="I19" i="36" s="1"/>
  <c r="H11" i="34"/>
  <c r="H12" i="34" s="1"/>
  <c r="I20" i="33"/>
  <c r="I21" i="33" s="1"/>
  <c r="H24" i="26"/>
  <c r="H25" i="26" s="1"/>
  <c r="I11" i="24"/>
  <c r="I12" i="24" s="1"/>
  <c r="H12" i="25"/>
  <c r="H13" i="25" s="1"/>
  <c r="H14" i="25" s="1"/>
  <c r="H11" i="31"/>
  <c r="H12" i="31" s="1"/>
  <c r="I19" i="24"/>
  <c r="I20" i="24" s="1"/>
  <c r="H11" i="32"/>
  <c r="H12" i="32" s="1"/>
  <c r="I16" i="20"/>
  <c r="I17" i="20" s="1"/>
  <c r="I18" i="20" s="1"/>
  <c r="I11" i="18"/>
  <c r="I12" i="18" s="1"/>
  <c r="I13" i="30"/>
  <c r="I14" i="30" s="1"/>
  <c r="M12" i="21"/>
  <c r="M13" i="21" s="1"/>
  <c r="M14" i="21"/>
  <c r="M33" i="9"/>
  <c r="M12" i="28"/>
  <c r="M13" i="28"/>
  <c r="M14" i="28" s="1"/>
  <c r="I49" i="1"/>
  <c r="I50" i="1" s="1"/>
  <c r="I31" i="1"/>
  <c r="I41" i="1"/>
  <c r="I42" i="1" s="1"/>
  <c r="I32" i="1"/>
  <c r="I33" i="1" s="1"/>
  <c r="J22" i="1"/>
  <c r="J23" i="1" s="1"/>
  <c r="J24" i="1" s="1"/>
  <c r="J11" i="1"/>
  <c r="J12" i="1" s="1"/>
  <c r="I20" i="36" l="1"/>
  <c r="I21" i="36" s="1"/>
</calcChain>
</file>

<file path=xl/sharedStrings.xml><?xml version="1.0" encoding="utf-8"?>
<sst xmlns="http://schemas.openxmlformats.org/spreadsheetml/2006/main" count="777" uniqueCount="246">
  <si>
    <t>Nr.</t>
  </si>
  <si>
    <t>gab.</t>
  </si>
  <si>
    <t>PVN 21%, EUR</t>
  </si>
  <si>
    <t>Apliecinām, ka Finanšu piedāvājumā norādītajās cenās ir iekļautas visas izmaksas, kas saistītas ar Tehniskajā specifikācijā noteikto Preču piegādi, arī visi nodokļi (izņemot PVN), visi materiāli un resursi, kas nepieciešami Preču piegādei, kā arī samaksa par jebkādu Pretendenta pieļauto nepilnību vai kļūdu novēršanu Preču piegādes gaitā pēc Pasūtītāja pieprasījuma, ja ir konstatēti defekti vai trūkumi. Pretendents ir atbildīgs par visu nodokļu un nodevu nomaksu.</t>
  </si>
  <si>
    <t>Manipulācijas kods</t>
  </si>
  <si>
    <t>ml</t>
  </si>
  <si>
    <t>42005-42032</t>
  </si>
  <si>
    <t>Cil - Nilsena krāsošanas komplekts iepakojumā 4 krāsas: 4 pudeles * 250 ml (fuksīns, metilēnmzilais, 2 pudeles dekoloranti)</t>
  </si>
  <si>
    <t>40183, 40193</t>
  </si>
  <si>
    <t>40183, 40191</t>
  </si>
  <si>
    <t>Gramma krāsošanas komplekts 4 krāsas (lugols, kristālvioletais, dekolorants, safranīns) 4 pudeles * 250 ml</t>
  </si>
  <si>
    <t>40183, 40192</t>
  </si>
  <si>
    <t>Līdzekļa forma</t>
  </si>
  <si>
    <t>Adatas veids</t>
  </si>
  <si>
    <t>Adatas izmērs, +/- 1mm</t>
  </si>
  <si>
    <t>ducis</t>
  </si>
  <si>
    <t>90cm</t>
  </si>
  <si>
    <t>griezoša, pastiprināta, 1/2 loka</t>
  </si>
  <si>
    <t>griezošā, pastiprinātā, 1/2 loka</t>
  </si>
  <si>
    <t>2/0</t>
  </si>
  <si>
    <t>70cm</t>
  </si>
  <si>
    <t>3/0</t>
  </si>
  <si>
    <t>apaļā, 1/2 loka</t>
  </si>
  <si>
    <t>apaļā 1/2 loka</t>
  </si>
  <si>
    <t>4/0</t>
  </si>
  <si>
    <t>universāla, 1/2 loka</t>
  </si>
  <si>
    <t>70 cm</t>
  </si>
  <si>
    <t>taisnā griezošā</t>
  </si>
  <si>
    <t>2. Adatas savienojuma vieta ar diegu gluda, neatdalās  savienojuma vietā sienot vai atkārtoti šujot.</t>
  </si>
  <si>
    <t>3. Diegs labi slīd audos, sienot elastīgs, noturīgs mezgls (nesienas vaļā).</t>
  </si>
  <si>
    <t>7. Uzrādīt precīzus ražotāju kodus, jābūt diegu un adatu aprakstiem. Jāpievieno ražotāja katalogs, kuros tiek apstiprināti uzrādītie kodi, diegu un adatu apraksti.</t>
  </si>
  <si>
    <t>1. Adata no izturīga, stingra materiāla, kura blīvos  audos un pie pārslodzes nelūzt.</t>
  </si>
  <si>
    <t>Elektrokardiogrāfu (EKG) pieraksta papīrs</t>
  </si>
  <si>
    <t>Kardiotokogrāfa (KTG) pieraksta papīrs</t>
  </si>
  <si>
    <t>ruļļi</t>
  </si>
  <si>
    <t>3*45cm</t>
  </si>
  <si>
    <t>griezoša,  3/8 loka</t>
  </si>
  <si>
    <t>45cm</t>
  </si>
  <si>
    <t>6. Produkcijai jābūt ar CE  marķējumu,iekļauts PVO vadlīnijās</t>
  </si>
  <si>
    <t>572 un714</t>
  </si>
  <si>
    <t>Endoskopiskie maisiņi paraugu izņemšanai</t>
  </si>
  <si>
    <t>Tehniskās prasības:</t>
  </si>
  <si>
    <t>Vienreiz lietojams, sterilā iepakojumā</t>
  </si>
  <si>
    <t>Gatavs lietošanai</t>
  </si>
  <si>
    <t>Materiāls - termoplastisks poliuretāns</t>
  </si>
  <si>
    <t>CE marķējums</t>
  </si>
  <si>
    <t>EK atbilstības deklarācija</t>
  </si>
  <si>
    <t>Lietošanas instrukcija</t>
  </si>
  <si>
    <t>Bez roktura:</t>
  </si>
  <si>
    <t>Tilpums 350ml (+/- 50 ml), garums 170 mm (+/- 5mm)</t>
  </si>
  <si>
    <t>Aprīkots ar diegu sasiešanai</t>
  </si>
  <si>
    <t>Ar rokturi:</t>
  </si>
  <si>
    <t>Pasūtītāja aptiekas kods</t>
  </si>
  <si>
    <t>Pasūtītāja minimālās prasības</t>
  </si>
  <si>
    <t xml:space="preserve">vismaz 75cm, vēlams gaišā krāsā </t>
  </si>
  <si>
    <t xml:space="preserve">vismaz 75cm </t>
  </si>
  <si>
    <t>vismaz 150cm</t>
  </si>
  <si>
    <t>vismaz 75cm</t>
  </si>
  <si>
    <t>1. Adata no izturīga, stigra materiāla, kura blīvos  audos un pie pārslodzes nelūzt.</t>
  </si>
  <si>
    <t xml:space="preserve">4. Sterilais iepakojums  viegli atverams. </t>
  </si>
  <si>
    <t>5. Diegu derīguma termiņam ir jābūt ne mazākam kā 3 gadi.</t>
  </si>
  <si>
    <t>Vienšķiedras, neuzsūcošs, sintētisks. Poliamīds vai ekvivalents, ar adatu</t>
  </si>
  <si>
    <t>75cm</t>
  </si>
  <si>
    <t>griezoša, 3/8 loka</t>
  </si>
  <si>
    <t>5/0</t>
  </si>
  <si>
    <t>Daudzšķiedru, neuzsūcošs, dabīgs zīds ar vaska vai silikona pārklājumu, vai ekvivalents, bez adatas.</t>
  </si>
  <si>
    <t>Daudzšķiedru, neuzsūcošs, sintētisks polietilēna teraftatāls ar polibutilāta pārklājumu vai ekvivalents, ar adatu.</t>
  </si>
  <si>
    <t>75 cm</t>
  </si>
  <si>
    <t>Vienšķiedras, neuzsūcošs, sintētisks. Polpropilēns vai ekvivalents, ar adatu</t>
  </si>
  <si>
    <t>6/0</t>
  </si>
  <si>
    <t>6. Uzrādīt precīzus ražotāju kodus, jābūt diegu un adatu aprakstiem. Jāpievieno ražotāja katalogs, kuros tiek apstiprināti uzrādītie kodi, diegu un adatu apraksti.</t>
  </si>
  <si>
    <t>Sistēmas slimnīcas bolus injektoram "Ulrich CT Motion"</t>
  </si>
  <si>
    <t>3 fāžu injektora infūzijas sistēma kontrastvielas ievadīšanai no bolus injektora līdz pacienta infūzijas sistēmai</t>
  </si>
  <si>
    <t xml:space="preserve">Sonogrāfu termoprinteru papīrs </t>
  </si>
  <si>
    <t>Pacientu aproču kārtridži saderīgi ar slimnīcas īpašumā esošajiem pacientu aproču printeriem  Zebra ZD510-Hcun Zebra HC 100</t>
  </si>
  <si>
    <t>Pieaugušo aproču kārtridžs (ne mazāk kā 200 aproces) 10006995K vai ekvivalents</t>
  </si>
  <si>
    <t>Jaundzimušo aproču kārtridžs (ne mazāk kā 260 aproces) 10031289K vai ekvivalents</t>
  </si>
  <si>
    <t>Silikona rezervuāri</t>
  </si>
  <si>
    <t>2.1.</t>
  </si>
  <si>
    <t xml:space="preserve">Tilpums 200ml (+/- 5%) </t>
  </si>
  <si>
    <t xml:space="preserve">Tilpums 100ml (+/- 5%) </t>
  </si>
  <si>
    <t>1.1.</t>
  </si>
  <si>
    <t>1.3.</t>
  </si>
  <si>
    <t>1.2.</t>
  </si>
  <si>
    <t>1.4.</t>
  </si>
  <si>
    <t>1.5.</t>
  </si>
  <si>
    <t>1.6.</t>
  </si>
  <si>
    <t>2.2.</t>
  </si>
  <si>
    <t>griezoša, 1/2 loka</t>
  </si>
  <si>
    <t>140cm</t>
  </si>
  <si>
    <t>Mērvienība</t>
  </si>
  <si>
    <t xml:space="preserve">                                             </t>
  </si>
  <si>
    <t>Nr. SIAJS 2026/12 Pielikums Nr. 1</t>
  </si>
  <si>
    <t>Tehniskā specifikācija-tehniskais-finanšu piedāvājums</t>
  </si>
  <si>
    <t>Pretendents ________________________________________________________</t>
  </si>
  <si>
    <t xml:space="preserve">                                     nosaukumus, reģistrācijas Nr., juridiskā adrese</t>
  </si>
  <si>
    <t>Plānotais daudzums 24 mēnešiem</t>
  </si>
  <si>
    <t>Ražotājs, Izcelsmes valsts</t>
  </si>
  <si>
    <r>
      <t xml:space="preserve">Cena par vienību EUR bez PVN </t>
    </r>
    <r>
      <rPr>
        <b/>
        <sz val="10"/>
        <color rgb="FFFF0000"/>
        <rFont val="Calibri"/>
        <family val="2"/>
        <charset val="186"/>
        <scheme val="minor"/>
      </rPr>
      <t>(2 cipari aiz komata)</t>
    </r>
  </si>
  <si>
    <t>Cena par kopējo daudzumu EUR bez PVN</t>
  </si>
  <si>
    <t>iepakokums</t>
  </si>
  <si>
    <t>10 (6*9)</t>
  </si>
  <si>
    <t>Kopā EUR bez PVN</t>
  </si>
  <si>
    <t>Kopā EUR ar PVN</t>
  </si>
  <si>
    <t>Iepirkuma daļa Nr. 1 - Laboratorijas materiāli I</t>
  </si>
  <si>
    <t>Iepirkuma daļa Nr. 2 - Laboratorijas materiāli II</t>
  </si>
  <si>
    <t>iepakojums</t>
  </si>
  <si>
    <t>Mini parasep koplekts parazitu oliņas diagnostikai ar bagatinašanas metodi (komplektā ne mazāk ka 40 testi)</t>
  </si>
  <si>
    <t>Gimzas krāsa 250-1000 ml</t>
  </si>
  <si>
    <t>May - Grīnvalda šķīdums 250-1000 ml</t>
  </si>
  <si>
    <t>Metilēnzilā krāsa pudelē 250-1000 ml</t>
  </si>
  <si>
    <t>Iepirkuma daļa Nr. 3 - Laboratorijas materiāli III</t>
  </si>
  <si>
    <t>9 (5*8)</t>
  </si>
  <si>
    <t>Priekšmetstikli 26x76mm (+/-0.2mm), biezums 1.1mm +/-0.1mm, ar 90 grādu grieztām malām. Izgatavoti no caurspīdīga, iepriekš mazgāta stikla. Katrs iepakojums ir iepakots vakuumā, lai pasargātu no netīrumiem, katrā iepakojumā pievienots silīcija dioksīda sāls maisiņš.</t>
  </si>
  <si>
    <t>Priekšmetstikli 26x76mm (+/-0.2mm), biezums 1.1mm+/-0.1mm, ar 90 grādu grieztām malām. Ar baltu matētu galu, kas piemērots rakstīšanai un novērš priekšmetstiklu salipšanu. Izgatavoti no caurspīdīga, iepriekš mazgāta stikla. Katrs iepakojums ir iepakots vakuumā, lai pasargātu no netīrumiem, katrā iepakojumā pievienots silīcija dioksīda sāls maisiņš.</t>
  </si>
  <si>
    <t>Iepirkuma daļa Nr. 4 - Laboratorijas materiāli IV</t>
  </si>
  <si>
    <t>Pipešu uzgaļi (100-1000 mikrolitri), universāli, nesterili, saderīgi ar Handrop, Sartorius, Biohit, Finnpipepette, Human pipetēm</t>
  </si>
  <si>
    <t>Termopapīrs laboratorijai, analizatoram 110mmx50mmx12mm termopapīrs urīna analizatoram slimnīcas rīcībā esošajam aparātam Cobas U 411 ruļļos</t>
  </si>
  <si>
    <t>Iepirkuma daļa Nr. 5 - Laboratorijas materiāli V</t>
  </si>
  <si>
    <t>1. Precēm jābūt piegādātām iepakojumā, kas nodrošinās preces saglabāšanu tās pārvadāšanas un glabāšanas laikā atbilstoši ražotāja noteiktām prasībām un spēkā esošiem normatīvajiem aktiem.</t>
  </si>
  <si>
    <r>
      <t xml:space="preserve">2. Precēm  jābūt  ar CE marķējumu un to  lietošanas instrukcijām latviešu valodā atbilstoši spēkā esošiem normatīvajiem aktiem </t>
    </r>
    <r>
      <rPr>
        <b/>
        <sz val="11"/>
        <color indexed="10"/>
        <rFont val="Calibri"/>
        <family val="2"/>
        <charset val="186"/>
      </rPr>
      <t>(norādīt mājas lapu, kur pieejama šāda informācija vai pievienot dokumenta kopiju, kas to apliecina).</t>
    </r>
  </si>
  <si>
    <t>3. Plānotais preču iegādes apjoms norādīts orientējoši. Pasūtītājam ir saistošas tikai preču vienību cenas. Faktiskais apjoms tiek noteikts un pasūtīts pēc Pasūtītāja nepieciešamības.</t>
  </si>
  <si>
    <t>6. Ja tehniskajā specifikācijā norādīts konkrēts preces vai standarta nosaukums vai kāda cita norāde uz specifisku preču izcelsmi, īpašu procesu, zīmolu vai veidu, pretendents var piedāvāt ekvivalentas preces vai atbilstību ekvivalentiem standartiem, kas atbilst tehniskās specifikācijas prasībām un parametriem.</t>
  </si>
  <si>
    <r>
      <t>7. Preces piegādes vieta:</t>
    </r>
    <r>
      <rPr>
        <b/>
        <sz val="11"/>
        <color indexed="8"/>
        <rFont val="Calibri"/>
        <family val="2"/>
        <charset val="186"/>
      </rPr>
      <t xml:space="preserve"> SIA "Jūrmalas slimnīca",  Vienības prospekts 19/21, Jūrmalā, LV-2010. </t>
    </r>
  </si>
  <si>
    <t>8. Minimālais pasūtījuma apjoms EUR 50.00 (piecdesmit eiro un 00 centu).</t>
  </si>
  <si>
    <t>9. Pasūtītājs maksās tikai par faktiski piegādātām precēm.</t>
  </si>
  <si>
    <t>10. Papildus jāiesniedz  datu drošibas lapas (ja attiecināms), pie preču piegādes jānodrošina ar  lietošanas instrukcijām  latviešu valodā.</t>
  </si>
  <si>
    <t>Amatpersonas vai pilnvarotās personas paraksts:</t>
  </si>
  <si>
    <t>Parakstītāja vārds, uzvārds un amats:</t>
  </si>
  <si>
    <t>Datums:</t>
  </si>
  <si>
    <r>
      <t>Kopīgie nosacījumu visām i</t>
    </r>
    <r>
      <rPr>
        <b/>
        <u/>
        <sz val="12"/>
        <color indexed="8"/>
        <rFont val="Calibri"/>
        <family val="2"/>
        <charset val="186"/>
      </rPr>
      <t>epirkuma daļām</t>
    </r>
    <r>
      <rPr>
        <b/>
        <sz val="12"/>
        <color rgb="FF000000"/>
        <rFont val="Calibri"/>
        <family val="2"/>
        <charset val="186"/>
      </rPr>
      <t>:</t>
    </r>
  </si>
  <si>
    <t>4. Prece pēc Pasūtītāja rakstveida vai mutiska pieprasījuma saņemšanas darba dienās no plkst. 8:30 līdz plkst. 17:00 un nepieciešamības gadījumā sestdienās, svētdienās un svētku dienās savstarpēji vienojoties.</t>
  </si>
  <si>
    <t>5. Ja preču derīguma termiņš piegādes brīdī ir mazāks kā 6 (seši) mēneši, Piegādātājam par to jāinformē Pasūtītāju un šādu preču piegāde var tikt veikta, tikai savstarpēji  vienojoties.</t>
  </si>
  <si>
    <t>Iepirkuma daļa Nr. 6 - Ķirurģiskais uzsūcošais šujamais materiāls</t>
  </si>
  <si>
    <t>Diega izmērs</t>
  </si>
  <si>
    <t>Plānotais daudzums 24 mēnešiem (dučos)</t>
  </si>
  <si>
    <t>Pasūtītāja papildu prasības:</t>
  </si>
  <si>
    <t xml:space="preserve">4. Sterilais iepakojums viegli atverams. </t>
  </si>
  <si>
    <t>5. Diegu derīguma termiņam ir jābūt ne mazākam kā 3 (trīs) gadi.</t>
  </si>
  <si>
    <t>13 (9*12)</t>
  </si>
  <si>
    <t>Daudzšķiedru, ātri uzsūcošs, sintētisks poliglaktīns ar pārklājumu (polimerizēta pienskābe vai glikolida laktīda un kalcija stearāts) ar adatu. Absorbcijas laiks līdz 42 dienām. Atlieku stiprība no sākotnējās 7.dienā-50%</t>
  </si>
  <si>
    <t>Daudzšķiedru, ātri uzsūcošs, sintētisks poliglaktīns ar pārklājumu (polimerizēta pienskābe vai glikolida laktīda un kalcija stearāts) ar adatu. Absorbcijas laiks līdz 42 dienām. Atlieku stiprība no sākotnējās 8.dienā-50%</t>
  </si>
  <si>
    <t>duroša, 1/2 loka</t>
  </si>
  <si>
    <t>Vienšķiedras,uzsūcošs, polidioksanons vai ekvivalents, ar adatu un cilpu. Pilnīga absorbcija pēc 180-210 dienām. Atlieku stiprība 1. nedēļā-80%, 2.nedēļā-75%, 4.nedēļā-70%</t>
  </si>
  <si>
    <t>Iepirkuma daļa Nr. 7 - Ķirurģiskais uzsūcošais-antibakteriālais šujamais materiāls</t>
  </si>
  <si>
    <t>Diega garums +/-10 cm</t>
  </si>
  <si>
    <t>Ražotājs un ražotāja dotais izstrādājuma nosaukums</t>
  </si>
  <si>
    <r>
      <t xml:space="preserve">Cena EUR bez PVN par 1 duci (iepakojums) </t>
    </r>
    <r>
      <rPr>
        <b/>
        <sz val="10"/>
        <color rgb="FFFF0000"/>
        <rFont val="Calibri"/>
        <family val="2"/>
        <charset val="186"/>
        <scheme val="minor"/>
      </rPr>
      <t>(2 cipari aiz komata)</t>
    </r>
  </si>
  <si>
    <t>558 un 711</t>
  </si>
  <si>
    <t xml:space="preserve">Uzsūcošie ķirurģiskie diegi ar 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25%-4.nedēļā. </t>
  </si>
  <si>
    <t>apaļā, pastiprinātā, 1/2 loka</t>
  </si>
  <si>
    <t xml:space="preserve">Uzsūcošie ķirurģiskie diegi ar 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 - 2.nedēļā, 50%-3.nedēļā, 25%-4.nedēļā. </t>
  </si>
  <si>
    <t xml:space="preserve">Uzsūcošie ķirurģiskie diegi ar antiantibakteriālu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 nedēļā. </t>
  </si>
  <si>
    <t xml:space="preserve">Uzsūcošie ķirurģiskie diegi ar antibakteriālu pārklājumu. Pītie.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25%-4.nedēļā. </t>
  </si>
  <si>
    <t>apaļa vai duroša, pastiprināta ar saplacinātu galu, 1/2 loka</t>
  </si>
  <si>
    <t>apaļa ar nospicētu galu saplacinātu galu, 1/2 loka ar papildus noturību</t>
  </si>
  <si>
    <t>griezoša, 3/8 loka, ar papildus noturību</t>
  </si>
  <si>
    <t>4. Sterilais iepakojums  viegli atverams,uz tā informācija par diegu ( sastāvu,izmēru)kā arī informācija par adatu</t>
  </si>
  <si>
    <t>9. Adatām, kuras lielākas par 16mm, jābūt saplacinātām un ar gareniskām drošības rievām - stabilitātei adatturī.</t>
  </si>
  <si>
    <t>8. Diegam antibakteriāls pārklājums-Triclosanum, iedarbīgs pret Staphylococcus epidermitis, Escherichia coli, Klebsiella pneumoniae, MRSA.</t>
  </si>
  <si>
    <t xml:space="preserve">Uzsūcošie ķirurģiskie diegi ar antibakteriālu pārklājumu. Pītie, violetā krāsā. Ar vidējo šuves noturības laiku.
Nepieciešamās īpašības: 
ķīmiskais sastāvs: poliglaktīns ar poliglaktīna un kalcija stearāta pārklājumu un ar antibakteriālu pārklājumu. Absorbcijas laiks līdz 56-70 dienām. Atlieku stiprība no sākotnējās ne mazāk kā 75%-2.nedēļā, 50%-3.nedēļā, 25%-4.nedēļā. </t>
  </si>
  <si>
    <t>Diegs no poliglekaprona materiāla, ar spirālveida atskabargām, antibakteriāls, efektīvs pret S.aureus, S.epidermidis, MRSA, E.coli, Kllebsiella pneumonia, ar vienu adatu un pašfiksējošo paplašināmu cilpu. Kavē mikroorganismu kolonizēšanos 11-23 dienas. Absorbējas 94 dienu laikā. Paredzēti mīksto audu šūšanai.</t>
  </si>
  <si>
    <t>reversi griezoša, 3/8 loka ar papildus stiprību</t>
  </si>
  <si>
    <t>Iepirkuma daļa Nr. 8 - Ķirurģiskais neuzsūcošs šujamais materiāls plastiskajām operācijām</t>
  </si>
  <si>
    <t>Diega garums +/-20 cm</t>
  </si>
  <si>
    <t>1. Adata no izturīga, stigra materiāla, kura blīvos audos un pie pārslodzes nelūzt.</t>
  </si>
  <si>
    <t>2. Adatas savienojuma vieta ar diegu gluda, neatdalās savienojuma vietā sienot vai atkārtoti šujot.</t>
  </si>
  <si>
    <t>Vienšķiedras, neuzsūcošs, sintētisks, krāsains. Poliamīds vai ekvivalents, ar adatu</t>
  </si>
  <si>
    <t>5. Diegu derīguma termiņam ir jābūt ne mazākam kā 5 gadi.</t>
  </si>
  <si>
    <t>Iepirkuma daļa Nr. 9 - Ķirurģiskais neuzsūcošs šujamais materiāls</t>
  </si>
  <si>
    <t>* izņemot 10. pozīciju</t>
  </si>
  <si>
    <t>Iepirkuma daļa Nr. 10 - Pacientu identifikācijas aproces</t>
  </si>
  <si>
    <r>
      <t xml:space="preserve">Pretendenta piedāvātās preces specifikācija (norādīt </t>
    </r>
    <r>
      <rPr>
        <b/>
        <sz val="10"/>
        <color rgb="FFFF0000"/>
        <rFont val="Calibri"/>
        <family val="2"/>
        <charset val="186"/>
        <scheme val="minor"/>
      </rPr>
      <t>ražotāja</t>
    </r>
    <r>
      <rPr>
        <b/>
        <sz val="10"/>
        <color theme="1"/>
        <rFont val="Calibri"/>
        <family val="2"/>
        <charset val="186"/>
        <scheme val="minor"/>
      </rPr>
      <t xml:space="preserve"> informāciju par konkrēto preci-  preces apraksts,  u.c. pasūtītājam noderīga informācija), norāde informatīvajā materiālā, lpp. vai atsauce  uz mājas lapu</t>
    </r>
  </si>
  <si>
    <t>Preces kataloga Nr., lpp. katalogā (norāde informatīvajā materiālā, lpp. vai atsauce  uz mājas lapu)</t>
  </si>
  <si>
    <t>Pretendenta piedāvātās preces specifikācija (norādīt ražotāja informāciju par konkrēto preci-  preces apraksts,  u.c. pasūtītājam noderīga informācija) norāde informatīvajā materiālā, lpp. vai atsauce  uz mājas lapu</t>
  </si>
  <si>
    <t>Iepirkuma daļa Nr. 11 - Testi endoskopijas vajadzībām</t>
  </si>
  <si>
    <r>
      <t xml:space="preserve">Ātrās diagnostikas ureazes tests </t>
    </r>
    <r>
      <rPr>
        <b/>
        <sz val="10"/>
        <color theme="1"/>
        <rFont val="Calibri"/>
        <family val="2"/>
        <charset val="186"/>
        <scheme val="minor"/>
      </rPr>
      <t>Helicobacter pylori</t>
    </r>
    <r>
      <rPr>
        <sz val="10"/>
        <color theme="1"/>
        <rFont val="Calibri"/>
        <family val="2"/>
        <charset val="186"/>
        <scheme val="minor"/>
      </rPr>
      <t xml:space="preserve"> noteikšanai in vitro diagnostikā,rezultāts vismaz pēc 5 min., sauss (nesatur papildus reaģentus)balstīts uz indikatora krāsu maiņu,izmērs vismaz 25mmx25mm, instrukcija latviešu valodā</t>
    </r>
  </si>
  <si>
    <t>Papīra izmērs 150x100mm, lokšņu skaits 150 (+/-10), saderīgs ar SIA "Jūrmalas slimnīca" esošo Philips Avalon</t>
  </si>
  <si>
    <t>3.1.</t>
  </si>
  <si>
    <t>Sonogrāfu termoprinteru papīrs UPP-110HG (110mm-platums)</t>
  </si>
  <si>
    <t>Iepirkuma daļa Nr. 12 - Pierakstu papīri</t>
  </si>
  <si>
    <t>Papīra izmērs280x210mm, lokšņu skaits 100, saderīgs ar slimnīcā esošo Schiller Cardiovit AT-102 G2 iekārtu</t>
  </si>
  <si>
    <t>Papīra izmērs80x70mm, lokšņu skaits no 300 līdz 360, saderīgs ar SIA "Jūrmalas slimnīca" esošo Schiller Cardiovit AT-101 iekārtu</t>
  </si>
  <si>
    <t>Marķieris - standarta tipa ar smailu galu ķirurģiskajām manipulācijām, garums 135mm+/-5mm; mērlentes garums 155mm+/-5mm. Nesatur lateksu un ftalātus, sterīli iepakoti. Pievienot preces atbilstības deklarāciju.</t>
  </si>
  <si>
    <t>8 (4*7)</t>
  </si>
  <si>
    <t>Iepirkuma daļa Nr. 13 - Ādas marķieris</t>
  </si>
  <si>
    <t>Iepirkuma daļa Nr. 14 - Nabu klemmes</t>
  </si>
  <si>
    <r>
      <rPr>
        <b/>
        <sz val="10"/>
        <color theme="1"/>
        <rFont val="Calibri"/>
        <family val="2"/>
        <charset val="186"/>
        <scheme val="minor"/>
      </rPr>
      <t xml:space="preserve">Nabu klemmes </t>
    </r>
    <r>
      <rPr>
        <sz val="10"/>
        <color theme="1"/>
        <rFont val="Calibri"/>
        <family val="2"/>
        <charset val="186"/>
        <scheme val="minor"/>
      </rPr>
      <t>sterilas, jānodrošina pilnīga nabas saites asinsvadu noklemmēšana. Bez asām malām, neradot audu ievainojumu. Iepakojumā pa vienai klemmei, viegli atverams, neizmantojot šķēres u.c. instrumentus.</t>
    </r>
  </si>
  <si>
    <t>Iepirkuma daļa Nr. 15 - Palīglīdzeklis amnija maisa atvēršanai</t>
  </si>
  <si>
    <r>
      <t xml:space="preserve">Gumijas-lateksa pirkstu uzmava ar nelielu integrētu āķi </t>
    </r>
    <r>
      <rPr>
        <sz val="10"/>
        <color theme="1"/>
        <rFont val="Calibri"/>
        <family val="2"/>
        <charset val="186"/>
        <scheme val="minor"/>
      </rPr>
      <t>palīglīdzeklis kontrolētas amniotomijas veikšanai,sterilā iepakojumā.</t>
    </r>
  </si>
  <si>
    <t>Iepirkuma daļa Nr. 16 - Ierīce šķīdumu atsūkšanai</t>
  </si>
  <si>
    <t>Pasūtītāja minimālās prasības, veicamās funkcijas, tehniskās prasības un komplektācija</t>
  </si>
  <si>
    <t>Iepirkuma daļa Nr. 17 - Sistēmas bolus injektoram</t>
  </si>
  <si>
    <t>Infūzijas sistēma kontrastvielas ievadīšanai individuālā - pacientam, 250-260cm gari</t>
  </si>
  <si>
    <t>Piedāvātajām precēm jāsader ar bolus slimnīcas injektoru "Ulrich CT Motion".</t>
  </si>
  <si>
    <t>Iepirkuma daļa Nr. 18 - Endoskopiskie maisiņi paraugu izņemšanai</t>
  </si>
  <si>
    <r>
      <t xml:space="preserve">Cena par vienību EUR bez PVN </t>
    </r>
    <r>
      <rPr>
        <b/>
        <sz val="10"/>
        <color rgb="FFFF0000"/>
        <rFont val="Calibri"/>
        <family val="2"/>
        <scheme val="minor"/>
      </rPr>
      <t>(2 cipari aiz komata)</t>
    </r>
  </si>
  <si>
    <t>1.1.1.</t>
  </si>
  <si>
    <t>1.1.2.</t>
  </si>
  <si>
    <t>1.1.3.</t>
  </si>
  <si>
    <t>1.1.4.</t>
  </si>
  <si>
    <t>1.1.5.</t>
  </si>
  <si>
    <t>1.1.6.</t>
  </si>
  <si>
    <t>1.2.1.</t>
  </si>
  <si>
    <t>1.2.3.</t>
  </si>
  <si>
    <t>1.3.1.</t>
  </si>
  <si>
    <t>1.3.2.</t>
  </si>
  <si>
    <t>Maisiņa tilpums 700ml (+/- 50 ml), apaļas formas, diametrs 130mm (+/-5 mm), garums 175 +/- 5 mm</t>
  </si>
  <si>
    <t>Aprīkots ar rokturi un ievadcauruli, diegu sasiešanai. Ievadāmās daļas diametrs 10mm</t>
  </si>
  <si>
    <t>12. Piedāvājumu vērtēšanas gaitā iepirkuma komisija ir tiesīga pieprasīt pretendentam iesniegt piedāvāto preču paraugus un informatīvos materiālus, lai varētu izvērtēt vai pretendenta piedāvātā prece atbilst tehniskās specifikācijas prasībām.</t>
  </si>
  <si>
    <t>Pasūtītāja minimālās prasības (preces nosaukums,veicamās funksijas,tehniskās prasības un komplektācija)</t>
  </si>
  <si>
    <t>Iepirkuma daļa Nr. 19 - Drenas, rezervuāri</t>
  </si>
  <si>
    <r>
      <rPr>
        <b/>
        <sz val="10"/>
        <rFont val="Calibri"/>
        <family val="2"/>
        <charset val="186"/>
        <scheme val="minor"/>
      </rPr>
      <t xml:space="preserve">Drenas: </t>
    </r>
    <r>
      <rPr>
        <sz val="10"/>
        <rFont val="Calibri"/>
        <family val="2"/>
        <charset val="186"/>
        <scheme val="minor"/>
      </rPr>
      <t>liekā šķidruma izvadīšanai pēc operācijām.ar nepārtrauktiem kanāliem visā drenas darba daļas profilā, rentgenstaru absorbējošas,kas ļauj tās redzēt rentgenuzņēmumos</t>
    </r>
  </si>
  <si>
    <t xml:space="preserve">Apaļā tipa ar troakāru Ch19, garums 110cm +/-10 cm  </t>
  </si>
  <si>
    <t>Apaļā tipa ar troakāru Ch15, garums 110cm +/-10 cm</t>
  </si>
  <si>
    <t xml:space="preserve">Apaļā tipa bez troakāra Ch24, garums 110cm +/-10 cm, Jackson Pratt tipa  </t>
  </si>
  <si>
    <t xml:space="preserve">Apaļā tipa bez troakāra Ch19, garums 110cm +/-10 cm, Jackson Pratt tipa  </t>
  </si>
  <si>
    <t xml:space="preserve">Apaļā tipa bez troakāra Ch15, garums 110cm +/-10 cm, Jackson Pratt tipa  </t>
  </si>
  <si>
    <t xml:space="preserve">Apaļā tipa bez troakāra Ch12, garums 110cm +/-10 cm, Jackson Pratt tipa  </t>
  </si>
  <si>
    <t>Pasūtītāja minimālās prasības (preces nosaukums, veicamās funksijas,tehniskās prasības un komplektācija)</t>
  </si>
  <si>
    <t>Iepirkuma daļa Nr. 20 - Sterila transfūzijas sistēma</t>
  </si>
  <si>
    <t>Sterila transfūzijas sistēma bez injekcijas adatas,bez ventilācijas vārsta, garums vismaz 150cm, nesatur DEHP. Adata trula, kura nodrošina vieglu korķa porta membrānas perforāciju, bet pasargā no nejaušas maisa caurduršanas. Pilienu kamera 80mm gara +/-10mm, caurspīdīga ar iebūvētu 200 µm filtru. Pilienu kameras lejas daļa viegli deformējama (pumpējama). Kameras daļas savienotas ar gredzenu, kas paredzēts infūzijas tehnikas pilienu skaitītāja nostiprināšanai. Spin Lock konektors savienošanai ar asinsvadu pieejas ierīci-katetru, adatu. Konektors noslēgts ar uzgali, kas aprīkots ar uzpildes filtru, kurš aiztur šķīdumu, neļauj tam uzpildīšanas laikā izpilēt. Sistēma aprīkota ar plūsmas regulētāju, kura korpusā ir integrētas divas atveres, viena - adatasievietošanai pēc transfūzijas, otra-sistēmas caurulītes ievietošanai pēc uzpildes.</t>
  </si>
  <si>
    <t>Pasūtītāja minimālās prasības (preces nosaukums, veicamās funkcijas, tehniskās prasības un komplektācija)</t>
  </si>
  <si>
    <t>Iepirkuma daļa Nr. 21 - Bobrova pudele un vadi</t>
  </si>
  <si>
    <t>Bobrova pudele zemūdens krūšu kurvja drenāžai bez savienotājcaurules, sterila. 3000ml +/-10%. Uz pudeles tilpuma atzīmes un vieta piezīmju veikšanai uz pudeles ar marķieri.</t>
  </si>
  <si>
    <t>Savienotājcaurule Bobrova pudelei, sterila. Divas caurules 150cm+/-10% un 200cm+/-10% savienotas ar korķi, kas skrūvējas uz pudeles kakla. Saderīgas ar iepriekšminētajām pudelēm.</t>
  </si>
  <si>
    <t>Iepirkuma daļa Nr. 22 - Troakāra katetrs</t>
  </si>
  <si>
    <t>Troakāra katetrs pleiras drenāžai, sterils ar metāla mandrēnu (troakāru), kura galā ērts satveršanas rokturis. Garuma atzīmes uz katetra visā tā garumā, 40cm garš+/-1 cm, CH20, CH24, CH28, CH32, slēgts atraumatisks gals, 3 lielas sānu atveres, izgatavots no PVC, nesatur DEHP.</t>
  </si>
  <si>
    <t>Iepirkuma daļa Nr. 23 - Perfuzora vadi</t>
  </si>
  <si>
    <t>Perfuzora vadi - balti 200 cm (+/-5 cm),sterili, spiediena izturība līdz 4 bar, Luer-Lock savienojumi abos galos, savienojami ar B.Braun un Wiltehmeda ražotajiem perfuzoriem, perfuzoru diametrs vismaz 2,7, lūmenam jābūt mazam, lai būtu vienkārši ievadīt 2ml un 5ml bolusa šķīduma</t>
  </si>
  <si>
    <t>13. Pretendents iesniedzot savu piedāvājumu ņem vērā visas Pasūtītāja norādītās minimālās tehniskās specifikācijas prasības un piedāvājumu iesniedz par visu tehniskajā specifikācijā prasīto kopumu.</t>
  </si>
  <si>
    <t>14. Finanšu piedāvājumā cena summējošās pozīcijas ar ne vairāk kā divām decimālzīmēm aiz komata. Piedāvājumā cenu norāda eiro (EUR) bez pievienotās vērtības nodokļa (PVN). Cenā jāiekļauj visas izmaksas, kas saistītas ar tehniskajā specifikācijā noteikto preces nodrošināšanu, kā arī visi nodokļi (izņemot PVN). Līguma izpildes laikā pretendenta piedāvājumā noteiktā cena paliek nemainīga un nekādas papildus izmaksas, noslēdzot līgumu vai pēc tā noslēgšanas, netiks ņemtas vērā.</t>
  </si>
  <si>
    <t>15. Līguma darbības laiks – 24 (divdesmit četri) mēneši no līguma spēkā stāšanās dienas.</t>
  </si>
  <si>
    <t>16. Pretendents, iesniedzot piedāvājumu, apliecina, ka neiegādājas preces vai nesaņem pakalpojumus no fiziskas vai juridiskas personas (tai skaitā tās valdes vai padomes locekļa, patiesā labuma guvēja, pārstāvēttiesīgās personas vai prokūrista, vai personas, kura ir pilnvarota pārstāvēt juridisko personu darbībās, kas saistītas ar filiāli, vai personālsabiedrības biedru, tās valdes vai padomes locekļa, patiesā labuma guvēja, pārstāvēttiesīgās personas vai prokūrista, ja juridiskā persona ir personālsabiedrība), pret kuru ir noteiktas starptautiskās vai nacionālās sankcijas vai būtiskas finanšu tirgus intereses ietekmējošas Eiropas Savienības vai Ziemeļatlantijas līguma organizācijas dalībvalsts noteiktās sankcijas.</t>
  </si>
  <si>
    <t>Apliecinām, ka pakalpojums tiks sniegts saskaņā ar tehniskās specifikācijas prasībām.</t>
  </si>
  <si>
    <r>
      <t xml:space="preserve">11. Preču piegādes termiņš ne vairāk kā </t>
    </r>
    <r>
      <rPr>
        <b/>
        <sz val="11"/>
        <color theme="1"/>
        <rFont val="Calibri"/>
        <family val="2"/>
        <charset val="186"/>
        <scheme val="minor"/>
      </rPr>
      <t>5</t>
    </r>
    <r>
      <rPr>
        <sz val="11"/>
        <color theme="1"/>
        <rFont val="Calibri"/>
        <family val="2"/>
        <charset val="186"/>
        <scheme val="minor"/>
      </rPr>
      <t xml:space="preserve"> (</t>
    </r>
    <r>
      <rPr>
        <b/>
        <sz val="11"/>
        <color theme="1"/>
        <rFont val="Calibri"/>
        <family val="2"/>
        <charset val="186"/>
        <scheme val="minor"/>
      </rPr>
      <t xml:space="preserve">piecas) </t>
    </r>
    <r>
      <rPr>
        <sz val="11"/>
        <color theme="1"/>
        <rFont val="Calibri"/>
        <family val="2"/>
        <charset val="186"/>
        <scheme val="minor"/>
      </rPr>
      <t>darba dienas no  pasūtījuma nodošanas dienas.</t>
    </r>
  </si>
  <si>
    <t>Uzsūcošie ķirurģiskie diegi ar antibakteriālu pārklājumu. Vienšķiedras. Ar vidējo šuves noturības laiku.
Nepieciešamās īpašības: 
ķīmiskais sastāvs: polglekaprons 25 ar kalcija stearāta pārklājumu. Absorbcijas laiks no 90-120 dienām. Atlieku stiprība no sākotnējās ne mazāk kā 1.nedēļā-50%, 2.nedēļā-20%,  3. un 4.nedēļā-0.</t>
  </si>
  <si>
    <t>Uzsūcošie ķirurģiskie diegi ar antibakteriālu pārklājumu. Vienšķiedras. Ar vidējo šuves noturības laiku.
Nepieciešamās īpašības: 
ķīmiskais sastāvs: polglekaprons 25 ar kalcija stearāta pārklājumu. Absorbcijas laiks no 90-120 dienām. Atlieku stiprība no sākotnējās ne mazāk kā 1.nedēļā-50%, 2.nedēļā-20%, 3. un 4.nedēļā-0.</t>
  </si>
  <si>
    <t>Nepieciešamās īpašības: Uzsūcošie ķirurģiskie diegi ar antibakteriālu pārklājumu. Vienšķiedras. Ar vidējo šuves noturības laiku.
Nepieciešamās īpašības: 
ķīmiskais sastāvs: polglekaprons 25 ar kalcija stearāta pārklājumu. Absorbcijas laiks no 90-120 dienām. Atlieku stiprība no sākotnējās ne mazāk kā 1.nedēļā-50%, 2.nedēļā-20%,  3. un 4.nedēļā-0.</t>
  </si>
  <si>
    <t>Uzsūcošie ķirurģiskie diegi ar antibakteriālu pārklājumu. Vienšķiedras. Ar vidējo šuves noturības laiku.
Nepieciešamās īpašības: 
ķīmiskais sastāvs: polidioksanols vai analogs. Absorbcijas laiks no 182-238 dienām. Atlieku stiprība no sākotnējās ne mazāk kā 2.nedēļā-60%, 4.nedēļā-50%, 6.nedēļā-35%.</t>
  </si>
  <si>
    <t>Pipešu uzgaļi (5-100 mikrolitri), universāli, nesterili, saderīgi ar Handrop, Sartorius, Biohit, Finnpipepette, Human pipetēm</t>
  </si>
  <si>
    <r>
      <t xml:space="preserve">universāla </t>
    </r>
    <r>
      <rPr>
        <sz val="10"/>
        <color rgb="FFFF0000"/>
        <rFont val="Calibri"/>
        <family val="2"/>
        <charset val="186"/>
        <scheme val="minor"/>
      </rPr>
      <t>(adata apaļa ar griezošo (aso) šķautni)</t>
    </r>
    <r>
      <rPr>
        <sz val="10"/>
        <rFont val="Calibri"/>
        <family val="2"/>
        <charset val="186"/>
        <scheme val="minor"/>
      </rPr>
      <t>, 1/2 loka</t>
    </r>
  </si>
  <si>
    <r>
      <t xml:space="preserve">griezoša, 3/8 loka, mikroplastikas adata </t>
    </r>
    <r>
      <rPr>
        <sz val="9"/>
        <color rgb="FFFF0000"/>
        <rFont val="Calibri"/>
        <family val="2"/>
        <charset val="186"/>
        <scheme val="minor"/>
      </rPr>
      <t>(griezoša adata ar pastiprinātu griešanas malu)</t>
    </r>
  </si>
  <si>
    <t>Uzsūcošie ķirurģiskie diegi. Pītie. Ar vidējo šuves noturības laiku.
Nepieciešamās īpašības: 
ķīmiskais sastāvs: poliglaktīns ar poliglaktīna un kalcija stearāta pārklājumu. Absorbcijas laiks līdz 56-70 dienām. Atlieku stiprība no sākotnējās ne mazāk kā 75%-2.nedēļā, 50%-3.nedēļā, 25%-4.nedēļā. Krāsains diegs.</t>
  </si>
  <si>
    <t>Uzsūcošie ķirurģiskie diegi. Vienšķiedras. Ar vidējo šuves noturības laiku.
Nepieciešamās īpašības: 
ķīmiskais sastāvs: polglekaprons 25 ar kalcija stearāta pārklājumu. Absorbcijas laiks no 90-120 dienām. Atlieku stiprība no sākotnējās ne mazāk, kā 1.nedēļā-50%, 2.nedēļā-20%  3. un 4.nedēļā-0. Bezkrāsains diegs.</t>
  </si>
  <si>
    <t>Bezadatas ierīce šķīdumu atsūkšanai no medikamentu un infūzijas šķīdumu flakoniem un medikamentu atšķaidīšanai.
Izmantojama dažādu tilpumu flakoniem līdz 1000ml, saglabājot flakona derīgumu vismaz līdz 72 h. Integrēts baktērijas aizturošs gaisa filtrs ar poru izmēru diapazonā no 0.1 µm līdz 0.45 µm maksimālai aizsardzībai pret kontamināciju, cieši piegulošs korķis. 2 plūsmas kanāli, viens gaisam, otrs šķidrumam, kas nodrošina arī automātisku spiediena izlīdzināšanu flakonā. Ierīces vidusdaļā ir ergonomiska satveršanas daļa drošai manipulāciju veikšanai. Nesatur lateksu, PVC, DEHP. Viena iepakojuma puse ir caurspīdīga. Uz iepakojuma ir norādīts ražošanas datums, derīguma termiņš, sērijas N., ražotājs.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</si>
</sst>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Ls-426]\ * #,##0.00_-;\-[$Ls-426]\ * #,##0.00_-;_-[$Ls-426]\ * &quot;-&quot;??_-;_-@_-"/>
    <numFmt numFmtId="165" formatCode="0.0"/>
  </numFmts>
  <fonts count="46" x14ac:knownFonts="1">
    <font>
      <sz val="11"/>
      <color theme="1"/>
      <name val="Calibri"/>
      <family val="2"/>
      <charset val="186"/>
      <scheme val="minor"/>
    </font>
    <font>
      <sz val="10"/>
      <name val="Arial"/>
      <family val="2"/>
      <charset val="186"/>
    </font>
    <font>
      <sz val="11"/>
      <color theme="1"/>
      <name val="Calibri"/>
      <family val="2"/>
      <scheme val="minor"/>
    </font>
    <font>
      <sz val="10"/>
      <name val="Arial"/>
      <family val="2"/>
    </font>
    <font>
      <sz val="11"/>
      <color indexed="8"/>
      <name val="Calibri"/>
      <family val="2"/>
      <charset val="186"/>
    </font>
    <font>
      <b/>
      <sz val="10"/>
      <color theme="1"/>
      <name val="Calibri"/>
      <family val="2"/>
      <charset val="186"/>
      <scheme val="minor"/>
    </font>
    <font>
      <sz val="10"/>
      <color theme="1"/>
      <name val="Calibri"/>
      <family val="2"/>
      <charset val="186"/>
      <scheme val="minor"/>
    </font>
    <font>
      <sz val="10"/>
      <color rgb="FF000000"/>
      <name val="Calibri"/>
      <family val="2"/>
      <charset val="186"/>
      <scheme val="minor"/>
    </font>
    <font>
      <sz val="10"/>
      <color rgb="FFFF0000"/>
      <name val="Calibri"/>
      <family val="2"/>
      <charset val="186"/>
      <scheme val="minor"/>
    </font>
    <font>
      <sz val="10"/>
      <name val="Calibri"/>
      <family val="2"/>
      <charset val="186"/>
      <scheme val="minor"/>
    </font>
    <font>
      <b/>
      <sz val="10"/>
      <color rgb="FFFF0000"/>
      <name val="Calibri"/>
      <family val="2"/>
      <charset val="186"/>
      <scheme val="minor"/>
    </font>
    <font>
      <sz val="10"/>
      <color indexed="8"/>
      <name val="Calibri"/>
      <family val="2"/>
      <charset val="186"/>
      <scheme val="minor"/>
    </font>
    <font>
      <i/>
      <sz val="10"/>
      <color theme="1"/>
      <name val="Calibri"/>
      <family val="2"/>
      <charset val="186"/>
      <scheme val="minor"/>
    </font>
    <font>
      <sz val="11"/>
      <color theme="1"/>
      <name val="Calibri"/>
      <family val="2"/>
      <charset val="186"/>
      <scheme val="minor"/>
    </font>
    <font>
      <b/>
      <sz val="11"/>
      <color theme="1"/>
      <name val="Calibri"/>
      <family val="2"/>
      <charset val="186"/>
      <scheme val="minor"/>
    </font>
    <font>
      <sz val="11"/>
      <name val="Calibri"/>
      <family val="2"/>
      <charset val="186"/>
      <scheme val="minor"/>
    </font>
    <font>
      <b/>
      <sz val="11"/>
      <color rgb="FFFF0000"/>
      <name val="Calibri"/>
      <family val="2"/>
      <charset val="186"/>
      <scheme val="minor"/>
    </font>
    <font>
      <b/>
      <i/>
      <sz val="11"/>
      <color theme="1"/>
      <name val="Calibri"/>
      <family val="2"/>
      <charset val="186"/>
      <scheme val="minor"/>
    </font>
    <font>
      <sz val="10"/>
      <color theme="1"/>
      <name val="Times New Roman"/>
      <family val="1"/>
      <charset val="186"/>
    </font>
    <font>
      <sz val="10"/>
      <color indexed="8"/>
      <name val="Arial"/>
      <family val="2"/>
      <charset val="186"/>
    </font>
    <font>
      <i/>
      <sz val="11"/>
      <color theme="1"/>
      <name val="Calibri"/>
      <family val="2"/>
      <charset val="186"/>
      <scheme val="minor"/>
    </font>
    <font>
      <b/>
      <sz val="10"/>
      <name val="Calibri"/>
      <family val="2"/>
      <charset val="186"/>
      <scheme val="minor"/>
    </font>
    <font>
      <sz val="9"/>
      <name val="Calibri"/>
      <family val="2"/>
      <charset val="186"/>
      <scheme val="minor"/>
    </font>
    <font>
      <b/>
      <sz val="9"/>
      <name val="Calibri"/>
      <family val="2"/>
      <charset val="186"/>
      <scheme val="minor"/>
    </font>
    <font>
      <i/>
      <sz val="11"/>
      <color rgb="FF000000"/>
      <name val="Calibri"/>
      <family val="2"/>
      <charset val="186"/>
      <scheme val="minor"/>
    </font>
    <font>
      <sz val="10"/>
      <name val="Times New Roman"/>
      <family val="1"/>
    </font>
    <font>
      <sz val="11"/>
      <color rgb="FFFF0000"/>
      <name val="Calibri"/>
      <family val="2"/>
      <charset val="186"/>
      <scheme val="minor"/>
    </font>
    <font>
      <b/>
      <sz val="10"/>
      <color theme="1"/>
      <name val="Calibri"/>
      <family val="2"/>
      <scheme val="minor"/>
    </font>
    <font>
      <sz val="9"/>
      <color theme="1"/>
      <name val="Calibri"/>
      <family val="2"/>
      <charset val="186"/>
      <scheme val="minor"/>
    </font>
    <font>
      <sz val="14"/>
      <color theme="1"/>
      <name val="Calibri"/>
      <family val="2"/>
      <charset val="186"/>
      <scheme val="minor"/>
    </font>
    <font>
      <sz val="11"/>
      <color rgb="FF000000"/>
      <name val="Calibri"/>
      <family val="2"/>
      <charset val="186"/>
      <scheme val="minor"/>
    </font>
    <font>
      <b/>
      <sz val="11"/>
      <color rgb="FF000000"/>
      <name val="Calibri"/>
      <family val="2"/>
      <charset val="186"/>
      <scheme val="minor"/>
    </font>
    <font>
      <sz val="10"/>
      <color theme="1"/>
      <name val="Calibri"/>
      <family val="2"/>
      <charset val="186"/>
    </font>
    <font>
      <b/>
      <u/>
      <sz val="12"/>
      <color theme="1"/>
      <name val="Calibri"/>
      <family val="2"/>
      <charset val="186"/>
      <scheme val="minor"/>
    </font>
    <font>
      <b/>
      <u/>
      <sz val="12"/>
      <color indexed="8"/>
      <name val="Calibri"/>
      <family val="2"/>
      <charset val="186"/>
    </font>
    <font>
      <b/>
      <u/>
      <sz val="10"/>
      <color theme="1"/>
      <name val="Calibri"/>
      <family val="2"/>
      <charset val="186"/>
      <scheme val="minor"/>
    </font>
    <font>
      <u/>
      <sz val="11"/>
      <color theme="1"/>
      <name val="Calibri"/>
      <family val="2"/>
      <charset val="186"/>
      <scheme val="minor"/>
    </font>
    <font>
      <b/>
      <sz val="11"/>
      <color indexed="10"/>
      <name val="Calibri"/>
      <family val="2"/>
      <charset val="186"/>
    </font>
    <font>
      <b/>
      <sz val="11"/>
      <color indexed="8"/>
      <name val="Calibri"/>
      <family val="2"/>
      <charset val="186"/>
    </font>
    <font>
      <b/>
      <sz val="12"/>
      <color rgb="FF000000"/>
      <name val="Calibri"/>
      <family val="2"/>
      <charset val="186"/>
    </font>
    <font>
      <sz val="10"/>
      <color theme="1"/>
      <name val="Calibri"/>
      <family val="2"/>
      <scheme val="minor"/>
    </font>
    <font>
      <b/>
      <sz val="10"/>
      <color rgb="FFFF0000"/>
      <name val="Calibri"/>
      <family val="2"/>
      <scheme val="minor"/>
    </font>
    <font>
      <b/>
      <sz val="10"/>
      <name val="Calibri"/>
      <family val="2"/>
      <scheme val="minor"/>
    </font>
    <font>
      <sz val="10"/>
      <name val="Calibri"/>
      <family val="2"/>
      <scheme val="minor"/>
    </font>
    <font>
      <sz val="10"/>
      <name val="Cambria"/>
      <family val="1"/>
      <charset val="186"/>
      <scheme val="major"/>
    </font>
    <font>
      <sz val="9"/>
      <color rgb="FFFF0000"/>
      <name val="Calibri"/>
      <family val="2"/>
      <charset val="186"/>
      <scheme val="mino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medium">
        <color indexed="64"/>
      </top>
      <bottom style="medium">
        <color indexed="64"/>
      </bottom>
      <diagonal/>
    </border>
  </borders>
  <cellStyleXfs count="17">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 fillId="0" borderId="0"/>
    <xf numFmtId="0" fontId="4" fillId="0" borderId="0"/>
    <xf numFmtId="0" fontId="13" fillId="0" borderId="0"/>
    <xf numFmtId="164" fontId="18" fillId="0" borderId="0">
      <alignment vertical="center" wrapText="1"/>
    </xf>
    <xf numFmtId="0" fontId="19" fillId="0" borderId="0" applyNumberFormat="0" applyBorder="0" applyProtection="0"/>
  </cellStyleXfs>
  <cellXfs count="298">
    <xf numFmtId="0" fontId="0" fillId="0" borderId="0" xfId="0"/>
    <xf numFmtId="0" fontId="6" fillId="0" borderId="1" xfId="1" applyFont="1" applyBorder="1" applyAlignment="1">
      <alignment horizontal="left" vertical="center" wrapText="1"/>
    </xf>
    <xf numFmtId="0" fontId="6" fillId="0" borderId="1" xfId="2" applyFont="1" applyBorder="1" applyAlignment="1">
      <alignment horizontal="left" vertical="center"/>
    </xf>
    <xf numFmtId="0" fontId="5" fillId="0" borderId="1" xfId="1" applyFont="1" applyBorder="1" applyAlignment="1">
      <alignment horizontal="left" vertical="center" wrapText="1"/>
    </xf>
    <xf numFmtId="0" fontId="6" fillId="3" borderId="1" xfId="2" applyFont="1" applyFill="1" applyBorder="1" applyAlignment="1">
      <alignment horizontal="left" vertical="center"/>
    </xf>
    <xf numFmtId="0" fontId="6" fillId="0" borderId="0" xfId="0" applyFont="1" applyAlignment="1">
      <alignment horizontal="left" vertical="center" wrapText="1"/>
    </xf>
    <xf numFmtId="0" fontId="6" fillId="3" borderId="0" xfId="0" applyFont="1" applyFill="1" applyAlignment="1">
      <alignment horizontal="left" vertical="center" wrapText="1"/>
    </xf>
    <xf numFmtId="0" fontId="7" fillId="0" borderId="0" xfId="0" applyFont="1" applyAlignment="1">
      <alignment horizontal="left" vertical="center" wrapText="1"/>
    </xf>
    <xf numFmtId="0" fontId="5" fillId="0" borderId="0" xfId="14" applyFont="1" applyAlignment="1">
      <alignment horizontal="left" vertical="center" wrapText="1"/>
    </xf>
    <xf numFmtId="0" fontId="14" fillId="0" borderId="0" xfId="0" applyFont="1"/>
    <xf numFmtId="0" fontId="6" fillId="0" borderId="0" xfId="0" applyFont="1"/>
    <xf numFmtId="0" fontId="17" fillId="0" borderId="0" xfId="0" applyFont="1"/>
    <xf numFmtId="0" fontId="9" fillId="3" borderId="1" xfId="0" applyFont="1" applyFill="1" applyBorder="1" applyAlignment="1">
      <alignment horizontal="left" vertical="center" wrapText="1"/>
    </xf>
    <xf numFmtId="0" fontId="12" fillId="0" borderId="0" xfId="0" applyFont="1" applyAlignment="1">
      <alignment horizontal="left" vertical="center" wrapText="1"/>
    </xf>
    <xf numFmtId="0" fontId="0" fillId="3" borderId="0" xfId="0" applyFill="1"/>
    <xf numFmtId="0" fontId="12" fillId="0" borderId="0" xfId="14" applyFont="1" applyAlignment="1">
      <alignment horizontal="center" vertical="center" wrapText="1"/>
    </xf>
    <xf numFmtId="0" fontId="6" fillId="0" borderId="0" xfId="0" applyFont="1" applyAlignment="1">
      <alignment wrapText="1"/>
    </xf>
    <xf numFmtId="0" fontId="9" fillId="3" borderId="1" xfId="2" applyFont="1" applyFill="1" applyBorder="1" applyAlignment="1">
      <alignment vertical="top" wrapText="1"/>
    </xf>
    <xf numFmtId="0" fontId="6" fillId="3" borderId="1" xfId="0" applyFont="1" applyFill="1" applyBorder="1" applyAlignment="1">
      <alignment vertical="center" wrapText="1"/>
    </xf>
    <xf numFmtId="0" fontId="6" fillId="0" borderId="1" xfId="0" applyFont="1" applyBorder="1" applyAlignment="1">
      <alignment vertical="center" wrapText="1"/>
    </xf>
    <xf numFmtId="0" fontId="6" fillId="0" borderId="1" xfId="2" applyFont="1" applyBorder="1" applyAlignment="1">
      <alignment vertical="center"/>
    </xf>
    <xf numFmtId="0" fontId="0" fillId="0" borderId="0" xfId="14" applyFont="1"/>
    <xf numFmtId="0" fontId="6" fillId="0" borderId="1" xfId="2" applyFont="1" applyBorder="1" applyAlignment="1">
      <alignment horizontal="left" vertical="center" wrapText="1"/>
    </xf>
    <xf numFmtId="0" fontId="6" fillId="3" borderId="1" xfId="1" applyFont="1" applyFill="1" applyBorder="1" applyAlignment="1">
      <alignment horizontal="center" vertical="center" wrapText="1"/>
    </xf>
    <xf numFmtId="0" fontId="6" fillId="0" borderId="1" xfId="2" applyFont="1" applyBorder="1" applyAlignment="1">
      <alignment horizontal="center" vertical="center"/>
    </xf>
    <xf numFmtId="0" fontId="5" fillId="4" borderId="1" xfId="1" applyFont="1" applyFill="1" applyBorder="1" applyAlignment="1">
      <alignment horizontal="center" vertical="center" wrapText="1"/>
    </xf>
    <xf numFmtId="0" fontId="9" fillId="0" borderId="0" xfId="0" applyFont="1"/>
    <xf numFmtId="0" fontId="11" fillId="0" borderId="0" xfId="0" applyFont="1" applyAlignment="1">
      <alignment vertical="center"/>
    </xf>
    <xf numFmtId="0" fontId="11" fillId="0" borderId="0" xfId="0" applyFont="1" applyAlignment="1">
      <alignment horizontal="center" vertical="center"/>
    </xf>
    <xf numFmtId="0" fontId="22" fillId="0" borderId="0" xfId="0" applyFont="1"/>
    <xf numFmtId="0" fontId="22" fillId="3" borderId="0" xfId="0" applyFont="1" applyFill="1"/>
    <xf numFmtId="0" fontId="9" fillId="0" borderId="0" xfId="0" applyFont="1" applyAlignment="1">
      <alignment wrapText="1"/>
    </xf>
    <xf numFmtId="0" fontId="9" fillId="3" borderId="1" xfId="0" applyFont="1" applyFill="1" applyBorder="1" applyAlignment="1">
      <alignment wrapText="1"/>
    </xf>
    <xf numFmtId="0" fontId="9" fillId="3" borderId="1" xfId="2" applyFont="1" applyFill="1" applyBorder="1" applyAlignment="1">
      <alignment horizontal="center" vertical="center" wrapText="1"/>
    </xf>
    <xf numFmtId="0" fontId="9" fillId="3" borderId="1" xfId="2" applyFont="1" applyFill="1" applyBorder="1"/>
    <xf numFmtId="2" fontId="9" fillId="3" borderId="1" xfId="2" applyNumberFormat="1" applyFont="1" applyFill="1" applyBorder="1" applyAlignment="1">
      <alignment horizontal="center" vertical="center" wrapText="1"/>
    </xf>
    <xf numFmtId="0" fontId="9" fillId="3" borderId="0" xfId="0" applyFont="1" applyFill="1" applyAlignment="1">
      <alignment vertical="top" wrapText="1"/>
    </xf>
    <xf numFmtId="0" fontId="9" fillId="3" borderId="0" xfId="0" applyFont="1" applyFill="1"/>
    <xf numFmtId="0" fontId="9" fillId="3" borderId="0" xfId="2" applyFont="1" applyFill="1" applyAlignment="1">
      <alignment vertical="top" wrapText="1"/>
    </xf>
    <xf numFmtId="0" fontId="9" fillId="3" borderId="0" xfId="2" applyFont="1" applyFill="1"/>
    <xf numFmtId="0" fontId="6" fillId="0" borderId="1" xfId="2" applyFont="1" applyBorder="1"/>
    <xf numFmtId="0" fontId="6" fillId="0" borderId="1" xfId="2" applyFont="1" applyBorder="1" applyAlignment="1">
      <alignment wrapText="1"/>
    </xf>
    <xf numFmtId="0" fontId="6" fillId="0" borderId="1" xfId="0" applyFont="1" applyBorder="1" applyAlignment="1">
      <alignment wrapText="1"/>
    </xf>
    <xf numFmtId="0" fontId="24" fillId="0" borderId="0" xfId="0" applyFont="1" applyAlignment="1">
      <alignment vertical="center" wrapText="1"/>
    </xf>
    <xf numFmtId="0" fontId="6" fillId="0" borderId="0" xfId="0" applyFont="1" applyAlignment="1">
      <alignment horizontal="left" vertical="top" wrapText="1"/>
    </xf>
    <xf numFmtId="0" fontId="14" fillId="0" borderId="0" xfId="0" applyFont="1" applyAlignment="1">
      <alignment horizontal="center" vertical="center" wrapText="1"/>
    </xf>
    <xf numFmtId="0" fontId="6" fillId="0" borderId="0" xfId="0" applyFont="1" applyAlignment="1">
      <alignment horizontal="center" vertical="top" wrapText="1"/>
    </xf>
    <xf numFmtId="2" fontId="6" fillId="0" borderId="0" xfId="0" applyNumberFormat="1" applyFont="1" applyAlignment="1">
      <alignment horizontal="left" wrapText="1"/>
    </xf>
    <xf numFmtId="0" fontId="9" fillId="3" borderId="1" xfId="2" applyFont="1" applyFill="1" applyBorder="1" applyAlignment="1">
      <alignment horizontal="center" vertical="center"/>
    </xf>
    <xf numFmtId="2" fontId="6" fillId="0" borderId="1" xfId="2" applyNumberFormat="1" applyFont="1" applyBorder="1" applyAlignment="1">
      <alignment horizontal="center" vertical="center" wrapText="1"/>
    </xf>
    <xf numFmtId="2" fontId="6" fillId="0" borderId="1" xfId="2" applyNumberFormat="1" applyFont="1" applyBorder="1" applyAlignment="1">
      <alignment horizontal="center" vertical="center"/>
    </xf>
    <xf numFmtId="0" fontId="9" fillId="0" borderId="1" xfId="2" applyFont="1" applyBorder="1" applyAlignment="1">
      <alignment vertical="top" wrapText="1"/>
    </xf>
    <xf numFmtId="0" fontId="9" fillId="0" borderId="1" xfId="2" applyFont="1" applyBorder="1" applyAlignment="1">
      <alignment horizontal="center" vertical="center" wrapText="1"/>
    </xf>
    <xf numFmtId="0" fontId="9" fillId="0" borderId="1" xfId="8" applyFont="1" applyBorder="1" applyAlignment="1">
      <alignment horizontal="left" wrapText="1"/>
    </xf>
    <xf numFmtId="0" fontId="9" fillId="0" borderId="6" xfId="8" applyFont="1" applyBorder="1" applyAlignment="1">
      <alignment horizontal="left" vertical="top" wrapText="1"/>
    </xf>
    <xf numFmtId="0" fontId="9" fillId="0" borderId="1" xfId="2" applyFont="1" applyBorder="1"/>
    <xf numFmtId="0" fontId="9" fillId="0" borderId="6" xfId="10" applyFont="1" applyBorder="1" applyAlignment="1">
      <alignment vertical="top" wrapText="1"/>
    </xf>
    <xf numFmtId="0" fontId="9" fillId="0" borderId="8" xfId="10" applyFont="1" applyBorder="1" applyAlignment="1">
      <alignment vertical="top" wrapText="1"/>
    </xf>
    <xf numFmtId="0" fontId="9" fillId="2" borderId="8" xfId="4" applyFont="1" applyFill="1" applyBorder="1" applyAlignment="1">
      <alignment vertical="top" wrapText="1"/>
    </xf>
    <xf numFmtId="0" fontId="9" fillId="2" borderId="1" xfId="2" applyFont="1" applyFill="1" applyBorder="1"/>
    <xf numFmtId="0" fontId="9" fillId="0" borderId="1" xfId="2" applyFont="1" applyBorder="1" applyAlignment="1">
      <alignment horizontal="center" vertical="center"/>
    </xf>
    <xf numFmtId="0" fontId="9" fillId="0" borderId="4" xfId="2" applyFont="1" applyBorder="1" applyAlignment="1">
      <alignment horizontal="center" vertical="center"/>
    </xf>
    <xf numFmtId="0" fontId="6" fillId="0" borderId="1" xfId="2" applyFont="1" applyBorder="1" applyAlignment="1">
      <alignment horizontal="center" vertical="center" wrapText="1"/>
    </xf>
    <xf numFmtId="0" fontId="25" fillId="0" borderId="0" xfId="0" applyFont="1"/>
    <xf numFmtId="0" fontId="16" fillId="3" borderId="0" xfId="0" applyFont="1" applyFill="1" applyAlignment="1">
      <alignment vertical="top" wrapText="1"/>
    </xf>
    <xf numFmtId="0" fontId="6" fillId="3" borderId="1" xfId="2" applyFont="1" applyFill="1" applyBorder="1" applyAlignment="1">
      <alignment horizontal="center" vertical="center" wrapText="1"/>
    </xf>
    <xf numFmtId="0" fontId="28" fillId="0" borderId="0" xfId="0" applyFont="1" applyAlignment="1">
      <alignment wrapText="1"/>
    </xf>
    <xf numFmtId="0" fontId="22" fillId="0" borderId="1" xfId="8" applyFont="1" applyBorder="1" applyAlignment="1">
      <alignment vertical="center" wrapText="1"/>
    </xf>
    <xf numFmtId="0" fontId="22" fillId="0" borderId="1" xfId="2" applyFont="1" applyBorder="1" applyAlignment="1">
      <alignment horizontal="center" vertical="center" wrapText="1"/>
    </xf>
    <xf numFmtId="2" fontId="22" fillId="0" borderId="1" xfId="2" applyNumberFormat="1" applyFont="1" applyBorder="1" applyAlignment="1">
      <alignment horizontal="center" vertical="center" wrapText="1"/>
    </xf>
    <xf numFmtId="0" fontId="22" fillId="0" borderId="1" xfId="10" applyFont="1" applyBorder="1" applyAlignment="1">
      <alignment vertical="center" wrapText="1"/>
    </xf>
    <xf numFmtId="0" fontId="22" fillId="3" borderId="1" xfId="2" applyFont="1" applyFill="1" applyBorder="1" applyAlignment="1">
      <alignment horizontal="center" vertical="center" wrapText="1"/>
    </xf>
    <xf numFmtId="0" fontId="29" fillId="0" borderId="0" xfId="0" applyFont="1" applyAlignment="1">
      <alignment horizontal="center" vertical="center"/>
    </xf>
    <xf numFmtId="0" fontId="30" fillId="0" borderId="0" xfId="0" applyFont="1" applyAlignment="1">
      <alignment horizontal="left" vertical="center" wrapText="1"/>
    </xf>
    <xf numFmtId="0" fontId="6" fillId="0" borderId="1" xfId="12" applyFont="1" applyBorder="1" applyAlignment="1">
      <alignment wrapText="1"/>
    </xf>
    <xf numFmtId="0" fontId="6" fillId="0" borderId="1" xfId="12" applyFont="1" applyBorder="1" applyAlignment="1">
      <alignment horizontal="center" vertical="center" wrapText="1"/>
    </xf>
    <xf numFmtId="0" fontId="30" fillId="0" borderId="0" xfId="0" applyFont="1" applyAlignment="1">
      <alignment vertical="center" wrapText="1"/>
    </xf>
    <xf numFmtId="0" fontId="31" fillId="0" borderId="0" xfId="0" applyFont="1" applyAlignment="1">
      <alignment vertical="center" wrapText="1"/>
    </xf>
    <xf numFmtId="0" fontId="0" fillId="3" borderId="0" xfId="0" applyFill="1" applyAlignment="1">
      <alignment wrapText="1"/>
    </xf>
    <xf numFmtId="0" fontId="0" fillId="0" borderId="0" xfId="0" applyAlignment="1">
      <alignment wrapText="1"/>
    </xf>
    <xf numFmtId="0" fontId="0" fillId="0" borderId="0" xfId="0" applyAlignment="1">
      <alignment horizontal="left" vertical="top" wrapText="1"/>
    </xf>
    <xf numFmtId="0" fontId="6" fillId="3" borderId="1" xfId="0" applyFont="1" applyFill="1" applyBorder="1" applyAlignment="1">
      <alignment horizontal="center"/>
    </xf>
    <xf numFmtId="0" fontId="9" fillId="3" borderId="1" xfId="0" applyFont="1" applyFill="1" applyBorder="1" applyAlignment="1">
      <alignment horizontal="center" vertical="center" wrapText="1"/>
    </xf>
    <xf numFmtId="0" fontId="32" fillId="3" borderId="1" xfId="12" applyFont="1" applyFill="1" applyBorder="1" applyAlignment="1">
      <alignment horizontal="center" vertical="center" wrapText="1"/>
    </xf>
    <xf numFmtId="0" fontId="32" fillId="3" borderId="1" xfId="12" applyFont="1" applyFill="1" applyBorder="1" applyAlignment="1">
      <alignment horizontal="center" vertical="center"/>
    </xf>
    <xf numFmtId="2" fontId="32" fillId="3" borderId="1" xfId="12" applyNumberFormat="1" applyFont="1" applyFill="1" applyBorder="1" applyAlignment="1">
      <alignment horizontal="center" vertical="center"/>
    </xf>
    <xf numFmtId="0" fontId="6" fillId="0" borderId="1" xfId="0" applyFont="1" applyBorder="1" applyAlignment="1">
      <alignment horizontal="center" vertical="center" wrapText="1"/>
    </xf>
    <xf numFmtId="0" fontId="32" fillId="3" borderId="1" xfId="12" applyFont="1" applyFill="1" applyBorder="1" applyAlignment="1">
      <alignment wrapText="1"/>
    </xf>
    <xf numFmtId="2" fontId="9" fillId="3" borderId="1" xfId="2" applyNumberFormat="1" applyFont="1" applyFill="1" applyBorder="1" applyAlignment="1">
      <alignment horizontal="center" vertical="center"/>
    </xf>
    <xf numFmtId="0" fontId="6" fillId="0" borderId="0" xfId="2" applyFont="1" applyAlignment="1">
      <alignment horizontal="left" vertical="center"/>
    </xf>
    <xf numFmtId="2" fontId="6" fillId="3" borderId="1" xfId="2" applyNumberFormat="1" applyFont="1" applyFill="1" applyBorder="1" applyAlignment="1">
      <alignment horizontal="center" vertical="center" wrapText="1"/>
    </xf>
    <xf numFmtId="2" fontId="21" fillId="3" borderId="1" xfId="2" applyNumberFormat="1" applyFont="1" applyFill="1" applyBorder="1" applyAlignment="1">
      <alignment horizontal="center" vertical="center"/>
    </xf>
    <xf numFmtId="2" fontId="6" fillId="2" borderId="1" xfId="2" applyNumberFormat="1" applyFont="1" applyFill="1" applyBorder="1" applyAlignment="1">
      <alignment horizontal="center" vertical="center"/>
    </xf>
    <xf numFmtId="0" fontId="6" fillId="3" borderId="1" xfId="2" applyFont="1" applyFill="1" applyBorder="1" applyAlignment="1">
      <alignment horizontal="center" vertical="center"/>
    </xf>
    <xf numFmtId="2" fontId="6" fillId="3" borderId="1" xfId="2" applyNumberFormat="1" applyFont="1" applyFill="1" applyBorder="1" applyAlignment="1">
      <alignment horizontal="center" vertical="center"/>
    </xf>
    <xf numFmtId="0" fontId="5" fillId="0" borderId="0" xfId="2" applyFont="1" applyAlignment="1">
      <alignment horizontal="left" vertical="center"/>
    </xf>
    <xf numFmtId="0" fontId="5" fillId="0" borderId="0" xfId="1" applyFont="1" applyAlignment="1">
      <alignment horizontal="center" vertical="center" wrapText="1"/>
    </xf>
    <xf numFmtId="0" fontId="6" fillId="0" borderId="1" xfId="1" applyFont="1" applyBorder="1" applyAlignment="1">
      <alignment horizontal="center" vertical="center" wrapText="1"/>
    </xf>
    <xf numFmtId="2" fontId="6" fillId="0" borderId="1" xfId="1" applyNumberFormat="1" applyFont="1" applyBorder="1" applyAlignment="1">
      <alignment horizontal="center" vertical="center" wrapText="1"/>
    </xf>
    <xf numFmtId="2" fontId="5" fillId="0" borderId="1" xfId="2" applyNumberFormat="1" applyFont="1" applyBorder="1" applyAlignment="1">
      <alignment horizontal="center" vertical="center"/>
    </xf>
    <xf numFmtId="0" fontId="35" fillId="3" borderId="0" xfId="0" applyFont="1" applyFill="1" applyAlignment="1">
      <alignment horizontal="left" vertical="center" wrapText="1"/>
    </xf>
    <xf numFmtId="0" fontId="36" fillId="3" borderId="0" xfId="0" applyFont="1" applyFill="1" applyAlignment="1">
      <alignment wrapText="1"/>
    </xf>
    <xf numFmtId="0" fontId="36" fillId="0" borderId="0" xfId="0" applyFont="1"/>
    <xf numFmtId="0" fontId="5" fillId="3" borderId="0" xfId="0" applyFont="1" applyFill="1" applyAlignment="1">
      <alignment horizontal="left" vertical="center" wrapText="1"/>
    </xf>
    <xf numFmtId="0" fontId="9" fillId="3" borderId="0" xfId="0" applyFont="1" applyFill="1" applyAlignment="1">
      <alignment horizontal="left" vertical="center" wrapText="1"/>
    </xf>
    <xf numFmtId="0" fontId="15" fillId="3" borderId="0" xfId="0" applyFont="1" applyFill="1" applyAlignment="1">
      <alignment wrapText="1"/>
    </xf>
    <xf numFmtId="0" fontId="5" fillId="4" borderId="1" xfId="0" applyFont="1" applyFill="1" applyBorder="1" applyAlignment="1">
      <alignment horizontal="center" vertical="center" wrapText="1"/>
    </xf>
    <xf numFmtId="2" fontId="9" fillId="0" borderId="1" xfId="2" applyNumberFormat="1" applyFont="1" applyBorder="1" applyAlignment="1">
      <alignment horizontal="center" vertical="center" wrapText="1"/>
    </xf>
    <xf numFmtId="2" fontId="9" fillId="0" borderId="1" xfId="2" applyNumberFormat="1" applyFont="1" applyBorder="1" applyAlignment="1">
      <alignment horizontal="center" wrapText="1"/>
    </xf>
    <xf numFmtId="2" fontId="9" fillId="3" borderId="1" xfId="2" applyNumberFormat="1" applyFont="1" applyFill="1" applyBorder="1" applyAlignment="1">
      <alignment horizontal="center"/>
    </xf>
    <xf numFmtId="2" fontId="21" fillId="3" borderId="1" xfId="2" applyNumberFormat="1" applyFont="1" applyFill="1" applyBorder="1" applyAlignment="1">
      <alignment horizontal="center"/>
    </xf>
    <xf numFmtId="0" fontId="9" fillId="3" borderId="1" xfId="0" applyFont="1" applyFill="1" applyBorder="1" applyAlignment="1">
      <alignment horizontal="left" wrapText="1"/>
    </xf>
    <xf numFmtId="0" fontId="9" fillId="3" borderId="1" xfId="0" applyFont="1" applyFill="1" applyBorder="1" applyAlignment="1">
      <alignment horizontal="left" vertical="top" wrapText="1"/>
    </xf>
    <xf numFmtId="0" fontId="9" fillId="3" borderId="4" xfId="2" applyFont="1" applyFill="1" applyBorder="1" applyAlignment="1">
      <alignment horizontal="center" vertical="top" wrapText="1"/>
    </xf>
    <xf numFmtId="0" fontId="9" fillId="3" borderId="5" xfId="2" applyFont="1" applyFill="1" applyBorder="1" applyAlignment="1">
      <alignment horizontal="center" vertical="top" wrapText="1"/>
    </xf>
    <xf numFmtId="0" fontId="9" fillId="3" borderId="6" xfId="2" applyFont="1" applyFill="1" applyBorder="1" applyAlignment="1">
      <alignment horizontal="right" vertical="top" wrapText="1"/>
    </xf>
    <xf numFmtId="2" fontId="23" fillId="0" borderId="1" xfId="2" applyNumberFormat="1" applyFont="1" applyBorder="1" applyAlignment="1">
      <alignment horizontal="center" wrapText="1"/>
    </xf>
    <xf numFmtId="2" fontId="22" fillId="0" borderId="1" xfId="2" applyNumberFormat="1" applyFont="1" applyBorder="1" applyAlignment="1">
      <alignment horizontal="center" wrapText="1"/>
    </xf>
    <xf numFmtId="0" fontId="0" fillId="0" borderId="1" xfId="0" applyBorder="1" applyAlignment="1">
      <alignment horizontal="center" vertical="center"/>
    </xf>
    <xf numFmtId="0" fontId="9" fillId="2" borderId="6" xfId="2" applyFont="1" applyFill="1" applyBorder="1" applyAlignment="1">
      <alignment horizontal="right"/>
    </xf>
    <xf numFmtId="0" fontId="9" fillId="0" borderId="1" xfId="2" applyFont="1" applyBorder="1" applyAlignment="1">
      <alignment horizontal="right"/>
    </xf>
    <xf numFmtId="0" fontId="9" fillId="2" borderId="1" xfId="2" applyFont="1" applyFill="1" applyBorder="1" applyAlignment="1">
      <alignment horizontal="right"/>
    </xf>
    <xf numFmtId="0" fontId="9" fillId="0" borderId="6" xfId="10" applyFont="1" applyBorder="1" applyAlignment="1">
      <alignment horizontal="left" vertical="top" wrapText="1"/>
    </xf>
    <xf numFmtId="2" fontId="5" fillId="0" borderId="1" xfId="2" applyNumberFormat="1" applyFont="1" applyBorder="1" applyAlignment="1">
      <alignment horizontal="center"/>
    </xf>
    <xf numFmtId="2" fontId="6" fillId="0" borderId="1" xfId="2" applyNumberFormat="1" applyFont="1" applyBorder="1" applyAlignment="1">
      <alignment horizontal="center"/>
    </xf>
    <xf numFmtId="0" fontId="6" fillId="0" borderId="1" xfId="0" applyFont="1" applyBorder="1" applyAlignment="1">
      <alignment horizontal="center"/>
    </xf>
    <xf numFmtId="0" fontId="6" fillId="0" borderId="1" xfId="0" applyFont="1" applyBorder="1" applyAlignment="1">
      <alignment vertical="center"/>
    </xf>
    <xf numFmtId="0" fontId="6" fillId="3" borderId="1" xfId="0" applyFont="1" applyFill="1" applyBorder="1" applyAlignment="1">
      <alignment horizontal="center" vertical="center"/>
    </xf>
    <xf numFmtId="2" fontId="6" fillId="0" borderId="1" xfId="0" applyNumberFormat="1" applyFont="1" applyBorder="1" applyAlignment="1">
      <alignment horizontal="center" vertical="center"/>
    </xf>
    <xf numFmtId="0" fontId="6" fillId="3" borderId="1" xfId="2" applyFont="1" applyFill="1" applyBorder="1" applyAlignment="1">
      <alignment horizontal="left" vertical="center" wrapText="1"/>
    </xf>
    <xf numFmtId="0" fontId="6" fillId="0" borderId="1" xfId="2" applyFont="1" applyBorder="1" applyAlignment="1">
      <alignment horizontal="center" wrapText="1"/>
    </xf>
    <xf numFmtId="0" fontId="6" fillId="3" borderId="1" xfId="2" applyFont="1" applyFill="1" applyBorder="1"/>
    <xf numFmtId="0" fontId="6" fillId="3" borderId="1" xfId="2" applyFont="1" applyFill="1" applyBorder="1" applyAlignment="1">
      <alignment wrapText="1"/>
    </xf>
    <xf numFmtId="0" fontId="5" fillId="0" borderId="1" xfId="2" applyFont="1" applyBorder="1" applyAlignment="1">
      <alignment horizontal="left" wrapText="1"/>
    </xf>
    <xf numFmtId="0" fontId="5" fillId="0" borderId="1" xfId="2" applyFont="1" applyBorder="1" applyAlignment="1">
      <alignment horizontal="left" vertical="center" wrapText="1"/>
    </xf>
    <xf numFmtId="0" fontId="9" fillId="3" borderId="1" xfId="2" applyFont="1" applyFill="1" applyBorder="1" applyAlignment="1">
      <alignment horizontal="left" vertical="center" wrapText="1"/>
    </xf>
    <xf numFmtId="0" fontId="21" fillId="0" borderId="1" xfId="2" applyFont="1" applyBorder="1" applyAlignment="1">
      <alignment horizontal="left" vertical="center" wrapText="1"/>
    </xf>
    <xf numFmtId="2" fontId="6" fillId="3" borderId="1" xfId="2" applyNumberFormat="1" applyFont="1" applyFill="1" applyBorder="1" applyAlignment="1">
      <alignment horizontal="center"/>
    </xf>
    <xf numFmtId="2" fontId="6" fillId="3" borderId="1" xfId="2" applyNumberFormat="1" applyFont="1" applyFill="1" applyBorder="1" applyAlignment="1">
      <alignment horizontal="center" wrapText="1"/>
    </xf>
    <xf numFmtId="0" fontId="5" fillId="0" borderId="1" xfId="1" applyFont="1" applyBorder="1" applyAlignment="1">
      <alignment horizontal="center" vertical="center" wrapText="1"/>
    </xf>
    <xf numFmtId="2" fontId="6" fillId="2" borderId="1" xfId="2" applyNumberFormat="1" applyFont="1" applyFill="1" applyBorder="1" applyAlignment="1">
      <alignment horizontal="center"/>
    </xf>
    <xf numFmtId="0" fontId="6" fillId="0" borderId="0" xfId="0" applyFont="1" applyAlignment="1">
      <alignment horizontal="center" vertical="center"/>
    </xf>
    <xf numFmtId="0" fontId="6" fillId="0" borderId="4" xfId="2" applyFont="1" applyBorder="1"/>
    <xf numFmtId="0" fontId="6" fillId="0" borderId="0" xfId="2" applyFont="1" applyAlignment="1">
      <alignment horizontal="right"/>
    </xf>
    <xf numFmtId="2" fontId="6" fillId="0" borderId="0" xfId="2" applyNumberFormat="1" applyFont="1" applyAlignment="1">
      <alignment horizontal="center"/>
    </xf>
    <xf numFmtId="0" fontId="5" fillId="3" borderId="1" xfId="2" applyFont="1" applyFill="1" applyBorder="1" applyAlignment="1">
      <alignment wrapText="1"/>
    </xf>
    <xf numFmtId="0" fontId="6" fillId="0" borderId="1" xfId="12" applyFont="1" applyBorder="1" applyAlignment="1">
      <alignment horizontal="center" vertical="center"/>
    </xf>
    <xf numFmtId="2" fontId="6" fillId="0" borderId="1" xfId="12" applyNumberFormat="1" applyFont="1" applyBorder="1" applyAlignment="1">
      <alignment horizontal="center" vertical="center" wrapText="1"/>
    </xf>
    <xf numFmtId="0" fontId="9" fillId="3" borderId="1" xfId="0" applyFont="1" applyFill="1" applyBorder="1" applyAlignment="1">
      <alignment horizontal="center" wrapText="1"/>
    </xf>
    <xf numFmtId="0" fontId="9" fillId="3" borderId="1" xfId="0" applyFont="1" applyFill="1" applyBorder="1" applyAlignment="1">
      <alignment horizontal="center"/>
    </xf>
    <xf numFmtId="0" fontId="21" fillId="3" borderId="1" xfId="0" applyFont="1" applyFill="1" applyBorder="1" applyAlignment="1">
      <alignment horizontal="center" wrapText="1"/>
    </xf>
    <xf numFmtId="0" fontId="9" fillId="3" borderId="1" xfId="0" applyFont="1" applyFill="1" applyBorder="1" applyAlignment="1">
      <alignment horizontal="center" vertical="center"/>
    </xf>
    <xf numFmtId="0" fontId="9" fillId="3" borderId="1" xfId="0" applyFont="1" applyFill="1" applyBorder="1"/>
    <xf numFmtId="2" fontId="9" fillId="3" borderId="1" xfId="0" applyNumberFormat="1" applyFont="1" applyFill="1" applyBorder="1" applyAlignment="1">
      <alignment horizontal="center" vertical="center"/>
    </xf>
    <xf numFmtId="2" fontId="6" fillId="0" borderId="1" xfId="0" quotePrefix="1" applyNumberFormat="1" applyFont="1" applyBorder="1" applyAlignment="1">
      <alignment horizontal="center" vertical="center"/>
    </xf>
    <xf numFmtId="0" fontId="27" fillId="4" borderId="1" xfId="1" applyFont="1" applyFill="1" applyBorder="1" applyAlignment="1">
      <alignment horizontal="center" vertical="center" wrapText="1"/>
    </xf>
    <xf numFmtId="0" fontId="27" fillId="3" borderId="1" xfId="0" applyFont="1" applyFill="1" applyBorder="1" applyAlignment="1">
      <alignment horizontal="center" vertical="center"/>
    </xf>
    <xf numFmtId="0" fontId="42" fillId="0" borderId="1" xfId="15" applyNumberFormat="1" applyFont="1" applyBorder="1" applyAlignment="1">
      <alignment horizontal="left" vertical="top" wrapText="1"/>
    </xf>
    <xf numFmtId="0" fontId="40" fillId="3" borderId="1" xfId="0" applyFont="1" applyFill="1" applyBorder="1" applyAlignment="1">
      <alignment horizontal="center"/>
    </xf>
    <xf numFmtId="0" fontId="27" fillId="3" borderId="1" xfId="0" applyFont="1" applyFill="1" applyBorder="1" applyAlignment="1">
      <alignment horizontal="center"/>
    </xf>
    <xf numFmtId="0" fontId="27" fillId="3" borderId="1" xfId="0" applyFont="1" applyFill="1" applyBorder="1" applyAlignment="1">
      <alignment horizontal="center" wrapText="1"/>
    </xf>
    <xf numFmtId="0" fontId="42" fillId="3" borderId="1" xfId="6" applyFont="1" applyFill="1" applyBorder="1" applyAlignment="1">
      <alignment horizontal="center" wrapText="1"/>
    </xf>
    <xf numFmtId="0" fontId="27" fillId="3" borderId="1" xfId="0" applyFont="1" applyFill="1" applyBorder="1" applyAlignment="1">
      <alignment horizontal="left" wrapText="1"/>
    </xf>
    <xf numFmtId="2" fontId="40" fillId="0" borderId="1" xfId="0" quotePrefix="1" applyNumberFormat="1" applyFont="1" applyBorder="1" applyAlignment="1">
      <alignment horizontal="center" vertical="center"/>
    </xf>
    <xf numFmtId="0" fontId="43" fillId="0" borderId="1" xfId="2" applyFont="1" applyBorder="1" applyAlignment="1">
      <alignment horizontal="left" vertical="top" wrapText="1"/>
    </xf>
    <xf numFmtId="0" fontId="40" fillId="3" borderId="1" xfId="0" applyFont="1" applyFill="1" applyBorder="1" applyAlignment="1">
      <alignment horizontal="left" wrapText="1"/>
    </xf>
    <xf numFmtId="2" fontId="27" fillId="0" borderId="1" xfId="0" quotePrefix="1" applyNumberFormat="1" applyFont="1" applyBorder="1" applyAlignment="1">
      <alignment horizontal="center" vertical="center"/>
    </xf>
    <xf numFmtId="0" fontId="42" fillId="0" borderId="1" xfId="2" applyFont="1" applyBorder="1" applyAlignment="1">
      <alignment horizontal="left" vertical="top" wrapText="1"/>
    </xf>
    <xf numFmtId="0" fontId="27" fillId="0" borderId="1" xfId="0" applyFont="1" applyBorder="1" applyAlignment="1">
      <alignment horizontal="center"/>
    </xf>
    <xf numFmtId="0" fontId="40" fillId="0" borderId="1" xfId="0" applyFont="1" applyBorder="1" applyAlignment="1">
      <alignment horizontal="center"/>
    </xf>
    <xf numFmtId="0" fontId="27" fillId="0" borderId="1" xfId="0" applyFont="1" applyBorder="1" applyAlignment="1">
      <alignment horizontal="center" wrapText="1"/>
    </xf>
    <xf numFmtId="2" fontId="42" fillId="0" borderId="1" xfId="6" applyNumberFormat="1" applyFont="1" applyBorder="1" applyAlignment="1">
      <alignment horizontal="center" wrapText="1"/>
    </xf>
    <xf numFmtId="0" fontId="40" fillId="0" borderId="1" xfId="0" applyFont="1" applyBorder="1" applyAlignment="1">
      <alignment horizontal="left" wrapText="1"/>
    </xf>
    <xf numFmtId="0" fontId="40" fillId="0" borderId="1" xfId="0" applyFont="1" applyBorder="1" applyAlignment="1">
      <alignment horizontal="center" wrapText="1"/>
    </xf>
    <xf numFmtId="0" fontId="42" fillId="0" borderId="1" xfId="6" applyFont="1" applyBorder="1" applyAlignment="1">
      <alignment horizontal="center" wrapText="1"/>
    </xf>
    <xf numFmtId="0" fontId="40" fillId="0" borderId="1" xfId="0" applyFont="1" applyBorder="1" applyAlignment="1">
      <alignment wrapText="1"/>
    </xf>
    <xf numFmtId="0" fontId="40" fillId="0" borderId="9" xfId="0" applyFont="1" applyBorder="1" applyAlignment="1">
      <alignment horizontal="left" wrapText="1"/>
    </xf>
    <xf numFmtId="0" fontId="40" fillId="3" borderId="1" xfId="0" applyFont="1" applyFill="1" applyBorder="1" applyAlignment="1">
      <alignment horizontal="center" wrapText="1"/>
    </xf>
    <xf numFmtId="0" fontId="40" fillId="0" borderId="0" xfId="0" applyFont="1"/>
    <xf numFmtId="2" fontId="6" fillId="0" borderId="1" xfId="0" applyNumberFormat="1" applyFont="1" applyBorder="1" applyAlignment="1">
      <alignment horizontal="center" wrapText="1"/>
    </xf>
    <xf numFmtId="0" fontId="43" fillId="3" borderId="1" xfId="15" applyNumberFormat="1" applyFont="1" applyFill="1" applyBorder="1" applyAlignment="1">
      <alignment horizontal="left" vertical="top" wrapText="1"/>
    </xf>
    <xf numFmtId="0" fontId="40" fillId="3" borderId="1" xfId="0" applyFont="1" applyFill="1" applyBorder="1" applyAlignment="1">
      <alignment horizontal="center" vertical="center"/>
    </xf>
    <xf numFmtId="2" fontId="42" fillId="3" borderId="1" xfId="6" applyNumberFormat="1" applyFont="1" applyFill="1" applyBorder="1" applyAlignment="1">
      <alignment horizontal="center" wrapText="1"/>
    </xf>
    <xf numFmtId="165" fontId="40" fillId="0" borderId="1" xfId="0" quotePrefix="1" applyNumberFormat="1" applyFont="1" applyBorder="1" applyAlignment="1">
      <alignment horizontal="center" vertical="center"/>
    </xf>
    <xf numFmtId="0" fontId="9" fillId="0" borderId="1" xfId="15" applyNumberFormat="1" applyFont="1" applyBorder="1" applyAlignment="1">
      <alignment horizontal="left" vertical="top" wrapText="1"/>
    </xf>
    <xf numFmtId="165" fontId="6" fillId="0" borderId="1" xfId="0" quotePrefix="1" applyNumberFormat="1" applyFont="1" applyBorder="1" applyAlignment="1">
      <alignment horizontal="center" vertical="center"/>
    </xf>
    <xf numFmtId="1" fontId="6" fillId="0" borderId="1" xfId="0" quotePrefix="1" applyNumberFormat="1" applyFont="1" applyBorder="1" applyAlignment="1">
      <alignment horizontal="center" vertical="center"/>
    </xf>
    <xf numFmtId="2" fontId="6" fillId="3" borderId="1" xfId="0" applyNumberFormat="1" applyFont="1" applyFill="1" applyBorder="1" applyAlignment="1">
      <alignment horizontal="center" vertical="center" wrapText="1"/>
    </xf>
    <xf numFmtId="2" fontId="44" fillId="3" borderId="1" xfId="0" applyNumberFormat="1" applyFont="1" applyFill="1" applyBorder="1" applyAlignment="1">
      <alignment horizontal="center" vertical="center"/>
    </xf>
    <xf numFmtId="0" fontId="9" fillId="3" borderId="0" xfId="0" applyFont="1" applyFill="1" applyAlignment="1">
      <alignment horizontal="right" wrapText="1"/>
    </xf>
    <xf numFmtId="0" fontId="9" fillId="3" borderId="0" xfId="0" applyFont="1" applyFill="1" applyAlignment="1">
      <alignment wrapText="1"/>
    </xf>
    <xf numFmtId="0" fontId="8" fillId="3" borderId="0" xfId="0" applyFont="1" applyFill="1" applyAlignment="1">
      <alignment wrapText="1"/>
    </xf>
    <xf numFmtId="0" fontId="9" fillId="0" borderId="0" xfId="0" applyFont="1" applyAlignment="1">
      <alignment horizontal="right" wrapText="1"/>
    </xf>
    <xf numFmtId="2" fontId="9" fillId="3" borderId="1" xfId="0" applyNumberFormat="1" applyFont="1" applyFill="1" applyBorder="1" applyAlignment="1">
      <alignment horizontal="center" vertical="center" wrapText="1"/>
    </xf>
    <xf numFmtId="0" fontId="9" fillId="0" borderId="1" xfId="2" applyFont="1" applyBorder="1" applyAlignment="1">
      <alignment vertical="center" wrapText="1"/>
    </xf>
    <xf numFmtId="0" fontId="6" fillId="0" borderId="0" xfId="0" applyFont="1" applyAlignment="1">
      <alignment horizontal="justify" vertical="center" wrapText="1"/>
    </xf>
    <xf numFmtId="0" fontId="5" fillId="0" borderId="7" xfId="0" applyFont="1" applyBorder="1" applyAlignment="1">
      <alignment horizontal="justify" vertical="center" wrapText="1"/>
    </xf>
    <xf numFmtId="0" fontId="6" fillId="0" borderId="11" xfId="0" applyFont="1" applyBorder="1" applyAlignment="1">
      <alignment horizontal="justify" vertical="center" wrapText="1"/>
    </xf>
    <xf numFmtId="0" fontId="0" fillId="0" borderId="0" xfId="0" applyAlignment="1">
      <alignment horizontal="left" wrapText="1"/>
    </xf>
    <xf numFmtId="0" fontId="26" fillId="3" borderId="0" xfId="0" applyFont="1" applyFill="1" applyAlignment="1">
      <alignment horizontal="left" vertical="center" wrapText="1"/>
    </xf>
    <xf numFmtId="0" fontId="0" fillId="0" borderId="0" xfId="0" applyAlignment="1">
      <alignment horizontal="left"/>
    </xf>
    <xf numFmtId="0" fontId="0" fillId="0" borderId="0" xfId="0" applyAlignment="1">
      <alignment horizontal="center"/>
    </xf>
    <xf numFmtId="0" fontId="0" fillId="0" borderId="0" xfId="0" applyAlignment="1">
      <alignment horizontal="center" wrapText="1"/>
    </xf>
    <xf numFmtId="0" fontId="14" fillId="0" borderId="0" xfId="0" applyFont="1" applyAlignment="1">
      <alignment horizontal="left" wrapText="1"/>
    </xf>
    <xf numFmtId="0" fontId="30" fillId="3" borderId="0" xfId="0" applyFont="1" applyFill="1" applyAlignment="1">
      <alignment horizontal="left" vertical="center" wrapText="1"/>
    </xf>
    <xf numFmtId="0" fontId="31" fillId="3" borderId="0" xfId="0" applyFont="1" applyFill="1" applyAlignment="1">
      <alignment horizontal="left" vertical="center" wrapText="1"/>
    </xf>
    <xf numFmtId="0" fontId="30" fillId="3" borderId="0" xfId="0" applyFont="1" applyFill="1" applyAlignment="1">
      <alignment horizontal="left" vertical="center"/>
    </xf>
    <xf numFmtId="0" fontId="33" fillId="3" borderId="0" xfId="0" applyFont="1" applyFill="1" applyAlignment="1">
      <alignment horizontal="center" vertical="center" wrapText="1"/>
    </xf>
    <xf numFmtId="0" fontId="0" fillId="3" borderId="0" xfId="0" applyFill="1" applyAlignment="1">
      <alignment horizontal="left" vertical="center" wrapText="1"/>
    </xf>
    <xf numFmtId="0" fontId="15" fillId="3" borderId="0" xfId="0" applyFont="1" applyFill="1" applyAlignment="1">
      <alignment horizontal="left" vertical="center" wrapText="1"/>
    </xf>
    <xf numFmtId="0" fontId="5" fillId="0" borderId="0" xfId="0" applyFont="1" applyAlignment="1">
      <alignment horizontal="right" vertical="center" wrapText="1"/>
    </xf>
    <xf numFmtId="0" fontId="5" fillId="0" borderId="2" xfId="0" applyFont="1" applyBorder="1" applyAlignment="1">
      <alignment horizontal="center" vertical="center"/>
    </xf>
    <xf numFmtId="0" fontId="6"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5" fillId="5" borderId="4" xfId="2" applyFont="1" applyFill="1" applyBorder="1" applyAlignment="1">
      <alignment horizontal="left" vertical="center"/>
    </xf>
    <xf numFmtId="0" fontId="5" fillId="5" borderId="5" xfId="2" applyFont="1" applyFill="1" applyBorder="1" applyAlignment="1">
      <alignment horizontal="left" vertical="center"/>
    </xf>
    <xf numFmtId="0" fontId="5" fillId="5" borderId="6" xfId="2" applyFont="1" applyFill="1" applyBorder="1" applyAlignment="1">
      <alignment horizontal="left" vertical="center"/>
    </xf>
    <xf numFmtId="0" fontId="21" fillId="3" borderId="4" xfId="2" applyFont="1" applyFill="1" applyBorder="1" applyAlignment="1">
      <alignment horizontal="right" vertical="center"/>
    </xf>
    <xf numFmtId="0" fontId="9" fillId="3" borderId="5" xfId="2" applyFont="1" applyFill="1" applyBorder="1" applyAlignment="1">
      <alignment horizontal="right" vertical="center"/>
    </xf>
    <xf numFmtId="0" fontId="9" fillId="3" borderId="6" xfId="2" applyFont="1" applyFill="1" applyBorder="1" applyAlignment="1">
      <alignment horizontal="right" vertical="center"/>
    </xf>
    <xf numFmtId="0" fontId="6" fillId="2" borderId="4" xfId="2" applyFont="1" applyFill="1" applyBorder="1" applyAlignment="1">
      <alignment horizontal="right" vertical="center"/>
    </xf>
    <xf numFmtId="0" fontId="6" fillId="2" borderId="5" xfId="2" applyFont="1" applyFill="1" applyBorder="1" applyAlignment="1">
      <alignment horizontal="right" vertical="center"/>
    </xf>
    <xf numFmtId="0" fontId="6" fillId="2" borderId="6" xfId="2" applyFont="1" applyFill="1" applyBorder="1" applyAlignment="1">
      <alignment horizontal="right" vertical="center"/>
    </xf>
    <xf numFmtId="0" fontId="5" fillId="0" borderId="4" xfId="0" applyFont="1" applyBorder="1" applyAlignment="1">
      <alignment horizontal="right" vertical="center" wrapText="1"/>
    </xf>
    <xf numFmtId="0" fontId="5" fillId="0" borderId="5" xfId="0" applyFont="1" applyBorder="1" applyAlignment="1">
      <alignment horizontal="right" vertical="center" wrapText="1"/>
    </xf>
    <xf numFmtId="0" fontId="5" fillId="0" borderId="6" xfId="0" applyFont="1" applyBorder="1" applyAlignment="1">
      <alignment horizontal="right" vertical="center" wrapText="1"/>
    </xf>
    <xf numFmtId="0" fontId="6" fillId="0" borderId="1" xfId="0" applyFont="1" applyBorder="1" applyAlignment="1">
      <alignment horizontal="right" vertical="center" wrapText="1"/>
    </xf>
    <xf numFmtId="0" fontId="5" fillId="5" borderId="1" xfId="2" applyFont="1" applyFill="1" applyBorder="1" applyAlignment="1">
      <alignment horizontal="left" vertical="center"/>
    </xf>
    <xf numFmtId="0" fontId="6" fillId="0" borderId="0" xfId="0" applyFont="1" applyAlignment="1">
      <alignment horizontal="center" vertical="center" wrapText="1"/>
    </xf>
    <xf numFmtId="0" fontId="6" fillId="0" borderId="4" xfId="2" applyFont="1" applyBorder="1" applyAlignment="1">
      <alignment horizontal="right" vertical="center"/>
    </xf>
    <xf numFmtId="0" fontId="6" fillId="0" borderId="5" xfId="2" applyFont="1" applyBorder="1" applyAlignment="1">
      <alignment horizontal="right" vertical="center"/>
    </xf>
    <xf numFmtId="0" fontId="6" fillId="0" borderId="6" xfId="2" applyFont="1" applyBorder="1" applyAlignment="1">
      <alignment horizontal="right" vertical="center"/>
    </xf>
    <xf numFmtId="0" fontId="6" fillId="0" borderId="10" xfId="2" applyFont="1" applyBorder="1" applyAlignment="1">
      <alignment horizontal="center" vertical="center"/>
    </xf>
    <xf numFmtId="0" fontId="6" fillId="0" borderId="3" xfId="2" applyFont="1" applyBorder="1" applyAlignment="1">
      <alignment horizontal="center" vertical="center"/>
    </xf>
    <xf numFmtId="0" fontId="15" fillId="0" borderId="3" xfId="0" applyFont="1" applyBorder="1" applyAlignment="1">
      <alignment horizontal="center" vertical="center" wrapText="1"/>
    </xf>
    <xf numFmtId="0" fontId="9" fillId="0" borderId="0" xfId="3" applyFont="1" applyAlignment="1">
      <alignment horizontal="left" vertical="justify" wrapText="1"/>
    </xf>
    <xf numFmtId="0" fontId="9" fillId="0" borderId="3" xfId="2" applyFont="1" applyBorder="1" applyAlignment="1">
      <alignment horizontal="center" wrapText="1"/>
    </xf>
    <xf numFmtId="0" fontId="21" fillId="0" borderId="0" xfId="2" applyFont="1" applyAlignment="1">
      <alignment horizontal="left" wrapText="1"/>
    </xf>
    <xf numFmtId="0" fontId="9" fillId="0" borderId="0" xfId="3" applyFont="1" applyAlignment="1">
      <alignment vertical="justify" wrapText="1"/>
    </xf>
    <xf numFmtId="0" fontId="21" fillId="0" borderId="4" xfId="2" applyFont="1" applyBorder="1" applyAlignment="1">
      <alignment horizontal="right" wrapText="1"/>
    </xf>
    <xf numFmtId="0" fontId="21" fillId="0" borderId="5" xfId="2" applyFont="1" applyBorder="1" applyAlignment="1">
      <alignment horizontal="right" wrapText="1"/>
    </xf>
    <xf numFmtId="0" fontId="21" fillId="0" borderId="6" xfId="2" applyFont="1" applyBorder="1" applyAlignment="1">
      <alignment horizontal="right" wrapText="1"/>
    </xf>
    <xf numFmtId="0" fontId="9" fillId="2" borderId="4" xfId="2" applyFont="1" applyFill="1" applyBorder="1" applyAlignment="1">
      <alignment horizontal="right" wrapText="1"/>
    </xf>
    <xf numFmtId="0" fontId="9" fillId="2" borderId="5" xfId="2" applyFont="1" applyFill="1" applyBorder="1" applyAlignment="1">
      <alignment horizontal="right" wrapText="1"/>
    </xf>
    <xf numFmtId="0" fontId="9" fillId="2" borderId="6" xfId="2" applyFont="1" applyFill="1" applyBorder="1" applyAlignment="1">
      <alignment horizontal="right" wrapText="1"/>
    </xf>
    <xf numFmtId="0" fontId="9" fillId="0" borderId="4" xfId="2" applyFont="1" applyBorder="1" applyAlignment="1">
      <alignment horizontal="right" wrapText="1"/>
    </xf>
    <xf numFmtId="0" fontId="9" fillId="0" borderId="5" xfId="2" applyFont="1" applyBorder="1" applyAlignment="1">
      <alignment horizontal="right" wrapText="1"/>
    </xf>
    <xf numFmtId="0" fontId="9" fillId="0" borderId="6" xfId="2" applyFont="1" applyBorder="1" applyAlignment="1">
      <alignment horizontal="right" wrapText="1"/>
    </xf>
    <xf numFmtId="0" fontId="9" fillId="0" borderId="0" xfId="0" applyFont="1" applyAlignment="1">
      <alignment horizontal="left"/>
    </xf>
    <xf numFmtId="0" fontId="9" fillId="0" borderId="0" xfId="0" applyFont="1" applyAlignment="1">
      <alignment horizontal="left" wrapText="1"/>
    </xf>
    <xf numFmtId="0" fontId="21" fillId="3" borderId="0" xfId="2" applyFont="1" applyFill="1" applyAlignment="1">
      <alignment vertical="top" wrapText="1"/>
    </xf>
    <xf numFmtId="0" fontId="21" fillId="3" borderId="4" xfId="2" applyFont="1" applyFill="1" applyBorder="1" applyAlignment="1">
      <alignment horizontal="right" vertical="top" wrapText="1"/>
    </xf>
    <xf numFmtId="0" fontId="21" fillId="3" borderId="5" xfId="2" applyFont="1" applyFill="1" applyBorder="1" applyAlignment="1">
      <alignment horizontal="right" vertical="top" wrapText="1"/>
    </xf>
    <xf numFmtId="0" fontId="21" fillId="3" borderId="6" xfId="2" applyFont="1" applyFill="1" applyBorder="1" applyAlignment="1">
      <alignment horizontal="right" vertical="top" wrapText="1"/>
    </xf>
    <xf numFmtId="0" fontId="9" fillId="3" borderId="4" xfId="2" applyFont="1" applyFill="1" applyBorder="1" applyAlignment="1">
      <alignment horizontal="right" vertical="top" wrapText="1"/>
    </xf>
    <xf numFmtId="0" fontId="9" fillId="3" borderId="5" xfId="2" applyFont="1" applyFill="1" applyBorder="1" applyAlignment="1">
      <alignment horizontal="right" vertical="top" wrapText="1"/>
    </xf>
    <xf numFmtId="0" fontId="9" fillId="3" borderId="6" xfId="2" applyFont="1" applyFill="1" applyBorder="1" applyAlignment="1">
      <alignment horizontal="right" vertical="top" wrapText="1"/>
    </xf>
    <xf numFmtId="0" fontId="23" fillId="0" borderId="1" xfId="2" applyFont="1" applyBorder="1" applyAlignment="1">
      <alignment horizontal="right" wrapText="1"/>
    </xf>
    <xf numFmtId="0" fontId="22" fillId="2" borderId="1" xfId="2" applyFont="1" applyFill="1" applyBorder="1" applyAlignment="1">
      <alignment horizontal="right" wrapText="1"/>
    </xf>
    <xf numFmtId="0" fontId="22" fillId="2" borderId="3" xfId="2" applyFont="1" applyFill="1" applyBorder="1" applyAlignment="1">
      <alignment horizontal="center" wrapText="1"/>
    </xf>
    <xf numFmtId="0" fontId="22" fillId="0" borderId="0" xfId="3" applyFont="1" applyAlignment="1">
      <alignment vertical="justify" wrapText="1"/>
    </xf>
    <xf numFmtId="0" fontId="23" fillId="2" borderId="0" xfId="2" applyFont="1" applyFill="1" applyAlignment="1">
      <alignment horizontal="left" wrapText="1"/>
    </xf>
    <xf numFmtId="0" fontId="22" fillId="0" borderId="0" xfId="0" applyFont="1" applyAlignment="1">
      <alignment horizontal="left" wrapText="1"/>
    </xf>
    <xf numFmtId="0" fontId="21" fillId="0" borderId="1" xfId="2" applyFont="1" applyBorder="1" applyAlignment="1">
      <alignment horizontal="right"/>
    </xf>
    <xf numFmtId="0" fontId="9" fillId="2" borderId="1" xfId="2" applyFont="1" applyFill="1" applyBorder="1" applyAlignment="1">
      <alignment horizontal="right"/>
    </xf>
    <xf numFmtId="0" fontId="21" fillId="0" borderId="0" xfId="2" applyFont="1" applyAlignment="1">
      <alignment horizontal="left" vertical="center" wrapText="1"/>
    </xf>
    <xf numFmtId="0" fontId="10" fillId="0" borderId="0" xfId="2" applyFont="1" applyAlignment="1">
      <alignment horizontal="left" vertical="center" wrapText="1"/>
    </xf>
    <xf numFmtId="0" fontId="9" fillId="0" borderId="3" xfId="2" applyFont="1" applyBorder="1" applyAlignment="1">
      <alignment horizontal="center" vertical="center" wrapText="1"/>
    </xf>
    <xf numFmtId="0" fontId="5" fillId="0" borderId="4" xfId="2" applyFont="1" applyBorder="1" applyAlignment="1">
      <alignment horizontal="right"/>
    </xf>
    <xf numFmtId="0" fontId="5" fillId="0" borderId="5" xfId="2" applyFont="1" applyBorder="1" applyAlignment="1">
      <alignment horizontal="right"/>
    </xf>
    <xf numFmtId="0" fontId="5" fillId="0" borderId="6" xfId="2" applyFont="1" applyBorder="1" applyAlignment="1">
      <alignment horizontal="right"/>
    </xf>
    <xf numFmtId="0" fontId="6" fillId="2" borderId="4" xfId="2" applyFont="1" applyFill="1" applyBorder="1" applyAlignment="1">
      <alignment horizontal="right"/>
    </xf>
    <xf numFmtId="0" fontId="6" fillId="2" borderId="5" xfId="2" applyFont="1" applyFill="1" applyBorder="1" applyAlignment="1">
      <alignment horizontal="right"/>
    </xf>
    <xf numFmtId="0" fontId="6" fillId="2" borderId="6" xfId="2" applyFont="1" applyFill="1" applyBorder="1" applyAlignment="1">
      <alignment horizontal="right"/>
    </xf>
    <xf numFmtId="0" fontId="6" fillId="0" borderId="4" xfId="2" applyFont="1" applyBorder="1" applyAlignment="1">
      <alignment horizontal="right"/>
    </xf>
    <xf numFmtId="0" fontId="6" fillId="0" borderId="5" xfId="2" applyFont="1" applyBorder="1" applyAlignment="1">
      <alignment horizontal="right"/>
    </xf>
    <xf numFmtId="0" fontId="6" fillId="0" borderId="6" xfId="2" applyFont="1" applyBorder="1" applyAlignment="1">
      <alignment horizontal="right"/>
    </xf>
    <xf numFmtId="0" fontId="5" fillId="0" borderId="1" xfId="2" applyFont="1" applyBorder="1" applyAlignment="1">
      <alignment horizontal="right"/>
    </xf>
    <xf numFmtId="0" fontId="6" fillId="2" borderId="1" xfId="2" applyFont="1" applyFill="1" applyBorder="1" applyAlignment="1">
      <alignment horizontal="right"/>
    </xf>
    <xf numFmtId="0" fontId="6" fillId="0" borderId="1" xfId="2" applyFont="1" applyBorder="1" applyAlignment="1">
      <alignment horizontal="right"/>
    </xf>
    <xf numFmtId="0" fontId="6" fillId="0" borderId="3" xfId="2" applyFont="1" applyBorder="1" applyAlignment="1">
      <alignment horizontal="center"/>
    </xf>
    <xf numFmtId="0" fontId="31" fillId="0" borderId="0" xfId="0" applyFont="1" applyAlignment="1">
      <alignment horizontal="left" vertical="center" wrapText="1"/>
    </xf>
    <xf numFmtId="0" fontId="0" fillId="0" borderId="0" xfId="0" applyAlignment="1">
      <alignment horizontal="left" vertical="center" wrapText="1"/>
    </xf>
    <xf numFmtId="0" fontId="30" fillId="0" borderId="0" xfId="0" applyFont="1" applyAlignment="1">
      <alignment horizontal="left" vertical="center" wrapText="1"/>
    </xf>
    <xf numFmtId="0" fontId="20" fillId="0" borderId="0" xfId="0" applyFont="1" applyAlignment="1">
      <alignment horizontal="left" vertical="center" wrapText="1"/>
    </xf>
    <xf numFmtId="0" fontId="0" fillId="0" borderId="0" xfId="0" applyAlignment="1">
      <alignment horizontal="center" vertical="center"/>
    </xf>
    <xf numFmtId="0" fontId="29" fillId="0" borderId="0" xfId="0" applyFont="1" applyAlignment="1">
      <alignment horizontal="center" vertical="center"/>
    </xf>
    <xf numFmtId="0" fontId="9" fillId="0" borderId="0" xfId="0" applyFont="1" applyAlignment="1">
      <alignment horizontal="center"/>
    </xf>
    <xf numFmtId="0" fontId="5" fillId="0" borderId="0" xfId="2" applyFont="1" applyAlignment="1">
      <alignment horizontal="left"/>
    </xf>
    <xf numFmtId="0" fontId="25" fillId="0" borderId="0" xfId="0" applyFont="1" applyAlignment="1">
      <alignment horizontal="left"/>
    </xf>
    <xf numFmtId="0" fontId="27" fillId="0" borderId="0" xfId="0" applyFont="1" applyAlignment="1">
      <alignment horizontal="right" vertical="center" wrapText="1"/>
    </xf>
    <xf numFmtId="0" fontId="27" fillId="0" borderId="0" xfId="0" applyFont="1" applyAlignment="1">
      <alignment horizontal="center" vertical="center"/>
    </xf>
    <xf numFmtId="0" fontId="27" fillId="0" borderId="0" xfId="0" applyFont="1" applyAlignment="1">
      <alignment horizontal="left" vertical="center"/>
    </xf>
    <xf numFmtId="0" fontId="40" fillId="0" borderId="0" xfId="0" applyFont="1" applyAlignment="1">
      <alignment horizontal="left" vertical="center"/>
    </xf>
    <xf numFmtId="0" fontId="27" fillId="0" borderId="2" xfId="0" applyFont="1" applyBorder="1" applyAlignment="1">
      <alignment horizontal="center" vertical="center"/>
    </xf>
    <xf numFmtId="0" fontId="27" fillId="5" borderId="4" xfId="2" applyFont="1" applyFill="1" applyBorder="1" applyAlignment="1">
      <alignment horizontal="left" vertical="center"/>
    </xf>
    <xf numFmtId="0" fontId="27" fillId="5" borderId="5" xfId="2" applyFont="1" applyFill="1" applyBorder="1" applyAlignment="1">
      <alignment horizontal="left" vertical="center"/>
    </xf>
  </cellXfs>
  <cellStyles count="17">
    <cellStyle name="Excel Built-in Normal 1" xfId="13" xr:uid="{00000000-0005-0000-0000-000001000000}"/>
    <cellStyle name="Normal" xfId="0" builtinId="0"/>
    <cellStyle name="Normal 2" xfId="2" xr:uid="{00000000-0005-0000-0000-000004000000}"/>
    <cellStyle name="Normal 2 2" xfId="12" xr:uid="{00000000-0005-0000-0000-000005000000}"/>
    <cellStyle name="Normal 3" xfId="1" xr:uid="{00000000-0005-0000-0000-000006000000}"/>
    <cellStyle name="Normal 4" xfId="14" xr:uid="{00000000-0005-0000-0000-000007000000}"/>
    <cellStyle name="Normal 4 2" xfId="15" xr:uid="{2F6444DB-D547-46AB-8A75-448F38EF71E1}"/>
    <cellStyle name="Normal 5" xfId="16" xr:uid="{73F27EBA-183B-4640-B74C-4257D24F2006}"/>
    <cellStyle name="Parastais 10" xfId="3" xr:uid="{00000000-0005-0000-0000-000009000000}"/>
    <cellStyle name="Parastais 12" xfId="4" xr:uid="{00000000-0005-0000-0000-00000A000000}"/>
    <cellStyle name="Parastais 13" xfId="5" xr:uid="{00000000-0005-0000-0000-00000B000000}"/>
    <cellStyle name="Parastais 2" xfId="6" xr:uid="{00000000-0005-0000-0000-00000C000000}"/>
    <cellStyle name="Parastais 2 2" xfId="7" xr:uid="{00000000-0005-0000-0000-00000D000000}"/>
    <cellStyle name="Parastais 4" xfId="8" xr:uid="{00000000-0005-0000-0000-00000E000000}"/>
    <cellStyle name="Parastais 5" xfId="9" xr:uid="{00000000-0005-0000-0000-00000F000000}"/>
    <cellStyle name="Parastais 7" xfId="10" xr:uid="{00000000-0005-0000-0000-000010000000}"/>
    <cellStyle name="Parasts 2" xfId="11"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F1455-4411-455E-B851-A367101795F3}">
  <sheetPr>
    <pageSetUpPr fitToPage="1"/>
  </sheetPr>
  <dimension ref="A1:M33"/>
  <sheetViews>
    <sheetView topLeftCell="A13" workbookViewId="0">
      <selection activeCell="V20" sqref="V20"/>
    </sheetView>
  </sheetViews>
  <sheetFormatPr defaultRowHeight="15" x14ac:dyDescent="0.25"/>
  <cols>
    <col min="2" max="2" width="77.5703125" customWidth="1"/>
  </cols>
  <sheetData>
    <row r="1" spans="1:13" x14ac:dyDescent="0.25">
      <c r="A1" s="201"/>
      <c r="B1" s="201"/>
      <c r="C1" s="201"/>
      <c r="D1" s="201"/>
      <c r="E1" s="201"/>
      <c r="F1" s="201"/>
      <c r="G1" s="201"/>
      <c r="H1" s="201"/>
      <c r="I1" s="201"/>
      <c r="J1" s="201"/>
    </row>
    <row r="2" spans="1:13" s="102" customFormat="1" ht="15.75" x14ac:dyDescent="0.25">
      <c r="A2" s="207" t="s">
        <v>130</v>
      </c>
      <c r="B2" s="207"/>
      <c r="C2" s="207"/>
      <c r="D2" s="207"/>
      <c r="E2" s="207"/>
      <c r="F2" s="207"/>
      <c r="G2" s="207"/>
      <c r="H2" s="207"/>
      <c r="I2" s="207"/>
      <c r="J2" s="207"/>
      <c r="K2" s="100"/>
      <c r="L2" s="101"/>
      <c r="M2" s="101"/>
    </row>
    <row r="3" spans="1:13" x14ac:dyDescent="0.25">
      <c r="A3" s="103"/>
      <c r="B3" s="103"/>
      <c r="C3" s="103"/>
      <c r="D3" s="103"/>
      <c r="E3" s="103"/>
      <c r="F3" s="103"/>
      <c r="G3" s="103"/>
      <c r="H3" s="103"/>
      <c r="I3" s="103"/>
      <c r="J3" s="103"/>
      <c r="K3" s="103"/>
      <c r="L3" s="78"/>
      <c r="M3" s="78"/>
    </row>
    <row r="4" spans="1:13" ht="32.25" customHeight="1" x14ac:dyDescent="0.25">
      <c r="A4" s="208" t="s">
        <v>119</v>
      </c>
      <c r="B4" s="208"/>
      <c r="C4" s="208"/>
      <c r="D4" s="208"/>
      <c r="E4" s="208"/>
      <c r="F4" s="208"/>
      <c r="G4" s="208"/>
      <c r="H4" s="208"/>
      <c r="I4" s="208"/>
      <c r="J4" s="208"/>
      <c r="K4" s="6"/>
      <c r="L4" s="78"/>
      <c r="M4" s="78"/>
    </row>
    <row r="5" spans="1:13" ht="40.5" customHeight="1" x14ac:dyDescent="0.25">
      <c r="A5" s="209" t="s">
        <v>120</v>
      </c>
      <c r="B5" s="209"/>
      <c r="C5" s="209"/>
      <c r="D5" s="209"/>
      <c r="E5" s="209"/>
      <c r="F5" s="209"/>
      <c r="G5" s="209"/>
      <c r="H5" s="209"/>
      <c r="I5" s="209"/>
      <c r="J5" s="209"/>
      <c r="K5" s="104"/>
      <c r="L5" s="105"/>
      <c r="M5" s="105"/>
    </row>
    <row r="6" spans="1:13" ht="32.25" customHeight="1" x14ac:dyDescent="0.25">
      <c r="A6" s="208" t="s">
        <v>121</v>
      </c>
      <c r="B6" s="208"/>
      <c r="C6" s="208"/>
      <c r="D6" s="208"/>
      <c r="E6" s="208"/>
      <c r="F6" s="208"/>
      <c r="G6" s="208"/>
      <c r="H6" s="208"/>
      <c r="I6" s="208"/>
      <c r="J6" s="208"/>
      <c r="K6" s="6"/>
      <c r="L6" s="78"/>
      <c r="M6" s="78"/>
    </row>
    <row r="7" spans="1:13" ht="31.5" customHeight="1" x14ac:dyDescent="0.25">
      <c r="A7" s="208" t="s">
        <v>131</v>
      </c>
      <c r="B7" s="208"/>
      <c r="C7" s="208"/>
      <c r="D7" s="208"/>
      <c r="E7" s="208"/>
      <c r="F7" s="208"/>
      <c r="G7" s="208"/>
      <c r="H7" s="208"/>
      <c r="I7" s="208"/>
      <c r="J7" s="208"/>
      <c r="K7" s="6"/>
      <c r="L7" s="78"/>
      <c r="M7" s="78"/>
    </row>
    <row r="8" spans="1:13" ht="32.25" customHeight="1" x14ac:dyDescent="0.25">
      <c r="A8" s="208" t="s">
        <v>132</v>
      </c>
      <c r="B8" s="208"/>
      <c r="C8" s="208"/>
      <c r="D8" s="208"/>
      <c r="E8" s="208"/>
      <c r="F8" s="208"/>
      <c r="G8" s="208"/>
      <c r="H8" s="208"/>
      <c r="I8" s="208"/>
      <c r="J8" s="208"/>
      <c r="K8" s="6"/>
      <c r="L8" s="78"/>
      <c r="M8" s="78"/>
    </row>
    <row r="9" spans="1:13" ht="62.25" customHeight="1" x14ac:dyDescent="0.25">
      <c r="A9" s="204" t="s">
        <v>122</v>
      </c>
      <c r="B9" s="204"/>
      <c r="C9" s="204"/>
      <c r="D9" s="204"/>
      <c r="E9" s="204"/>
      <c r="F9" s="204"/>
      <c r="G9" s="204"/>
      <c r="H9" s="204"/>
      <c r="I9" s="204"/>
      <c r="J9" s="204"/>
    </row>
    <row r="10" spans="1:13" ht="23.25" customHeight="1" x14ac:dyDescent="0.25">
      <c r="A10" s="205" t="s">
        <v>123</v>
      </c>
      <c r="B10" s="205"/>
      <c r="C10" s="205"/>
      <c r="D10" s="205"/>
      <c r="E10" s="205"/>
      <c r="F10" s="205"/>
      <c r="G10" s="205"/>
      <c r="H10" s="205"/>
      <c r="I10" s="205"/>
      <c r="J10" s="205"/>
    </row>
    <row r="11" spans="1:13" ht="15" customHeight="1" x14ac:dyDescent="0.25">
      <c r="A11" s="205" t="s">
        <v>124</v>
      </c>
      <c r="B11" s="205"/>
      <c r="C11" s="205"/>
      <c r="D11" s="205"/>
      <c r="E11" s="205"/>
      <c r="F11" s="205"/>
      <c r="G11" s="205"/>
      <c r="H11" s="205"/>
      <c r="I11" s="205"/>
      <c r="J11" s="205"/>
    </row>
    <row r="12" spans="1:13" ht="31.5" customHeight="1" x14ac:dyDescent="0.25">
      <c r="A12" s="206" t="s">
        <v>125</v>
      </c>
      <c r="B12" s="206"/>
      <c r="C12" s="206"/>
      <c r="D12" s="206"/>
      <c r="E12" s="206"/>
      <c r="F12" s="206"/>
      <c r="G12" s="206"/>
      <c r="H12" s="206"/>
      <c r="I12" s="206"/>
      <c r="J12" s="206"/>
    </row>
    <row r="13" spans="1:13" ht="32.25" customHeight="1" x14ac:dyDescent="0.25">
      <c r="A13" s="199" t="s">
        <v>126</v>
      </c>
      <c r="B13" s="199"/>
      <c r="C13" s="199"/>
      <c r="D13" s="199"/>
      <c r="E13" s="199"/>
      <c r="F13" s="199"/>
      <c r="G13" s="199"/>
      <c r="H13" s="199"/>
      <c r="I13" s="199"/>
      <c r="J13" s="199"/>
    </row>
    <row r="14" spans="1:13" x14ac:dyDescent="0.25">
      <c r="A14" s="200" t="s">
        <v>235</v>
      </c>
      <c r="B14" s="200"/>
      <c r="C14" s="200"/>
      <c r="D14" s="200"/>
      <c r="E14" s="200"/>
      <c r="F14" s="200"/>
      <c r="G14" s="200"/>
      <c r="H14" s="200"/>
      <c r="I14" s="200"/>
      <c r="J14" s="200"/>
    </row>
    <row r="15" spans="1:13" x14ac:dyDescent="0.25">
      <c r="A15" s="201"/>
      <c r="B15" s="201"/>
      <c r="C15" s="201"/>
      <c r="D15" s="201"/>
      <c r="E15" s="201"/>
      <c r="F15" s="201"/>
      <c r="G15" s="201"/>
      <c r="H15" s="201"/>
      <c r="I15" s="201"/>
      <c r="J15" s="201"/>
    </row>
    <row r="16" spans="1:13" ht="32.25" customHeight="1" x14ac:dyDescent="0.25">
      <c r="A16" s="198" t="s">
        <v>209</v>
      </c>
      <c r="B16" s="198"/>
      <c r="C16" s="198"/>
      <c r="D16" s="198"/>
      <c r="E16" s="198"/>
      <c r="F16" s="198"/>
      <c r="G16" s="198"/>
      <c r="H16" s="198"/>
      <c r="I16" s="198"/>
      <c r="J16" s="198"/>
    </row>
    <row r="17" spans="1:10" ht="15" customHeight="1" x14ac:dyDescent="0.25">
      <c r="A17" s="202"/>
      <c r="B17" s="202"/>
      <c r="C17" s="202"/>
      <c r="D17" s="202"/>
      <c r="E17" s="202"/>
      <c r="F17" s="202"/>
      <c r="G17" s="202"/>
      <c r="H17" s="202"/>
      <c r="I17" s="202"/>
      <c r="J17" s="202"/>
    </row>
    <row r="18" spans="1:10" ht="32.25" customHeight="1" x14ac:dyDescent="0.25">
      <c r="A18" s="198" t="s">
        <v>230</v>
      </c>
      <c r="B18" s="198"/>
      <c r="C18" s="198"/>
      <c r="D18" s="198"/>
      <c r="E18" s="198"/>
      <c r="F18" s="198"/>
      <c r="G18" s="198"/>
      <c r="H18" s="198"/>
      <c r="I18" s="198"/>
      <c r="J18" s="198"/>
    </row>
    <row r="19" spans="1:10" ht="15" customHeight="1" x14ac:dyDescent="0.25">
      <c r="A19" s="202"/>
      <c r="B19" s="202"/>
      <c r="C19" s="202"/>
      <c r="D19" s="202"/>
      <c r="E19" s="202"/>
      <c r="F19" s="202"/>
      <c r="G19" s="202"/>
      <c r="H19" s="202"/>
      <c r="I19" s="202"/>
      <c r="J19" s="202"/>
    </row>
    <row r="20" spans="1:10" ht="47.25" customHeight="1" x14ac:dyDescent="0.25">
      <c r="A20" s="198" t="s">
        <v>231</v>
      </c>
      <c r="B20" s="198"/>
      <c r="C20" s="198"/>
      <c r="D20" s="198"/>
      <c r="E20" s="198"/>
      <c r="F20" s="198"/>
      <c r="G20" s="198"/>
      <c r="H20" s="198"/>
      <c r="I20" s="198"/>
      <c r="J20" s="198"/>
    </row>
    <row r="21" spans="1:10" ht="15" customHeight="1" x14ac:dyDescent="0.25">
      <c r="A21" s="202"/>
      <c r="B21" s="202"/>
      <c r="C21" s="202"/>
      <c r="D21" s="202"/>
      <c r="E21" s="202"/>
      <c r="F21" s="202"/>
      <c r="G21" s="202"/>
      <c r="H21" s="202"/>
      <c r="I21" s="202"/>
      <c r="J21" s="202"/>
    </row>
    <row r="22" spans="1:10" ht="15.75" customHeight="1" x14ac:dyDescent="0.25">
      <c r="A22" s="203" t="s">
        <v>232</v>
      </c>
      <c r="B22" s="203"/>
      <c r="C22" s="203"/>
      <c r="D22" s="203"/>
      <c r="E22" s="203"/>
      <c r="F22" s="203"/>
      <c r="G22" s="203"/>
      <c r="H22" s="203"/>
      <c r="I22" s="203"/>
      <c r="J22" s="203"/>
    </row>
    <row r="23" spans="1:10" ht="15" customHeight="1" x14ac:dyDescent="0.25">
      <c r="A23" s="202"/>
      <c r="B23" s="202"/>
      <c r="C23" s="202"/>
      <c r="D23" s="202"/>
      <c r="E23" s="202"/>
      <c r="F23" s="202"/>
      <c r="G23" s="202"/>
      <c r="H23" s="202"/>
      <c r="I23" s="202"/>
      <c r="J23" s="202"/>
    </row>
    <row r="24" spans="1:10" ht="60.75" customHeight="1" x14ac:dyDescent="0.25">
      <c r="A24" s="198" t="s">
        <v>233</v>
      </c>
      <c r="B24" s="198"/>
      <c r="C24" s="198"/>
      <c r="D24" s="198"/>
      <c r="E24" s="198"/>
      <c r="F24" s="198"/>
      <c r="G24" s="198"/>
      <c r="H24" s="198"/>
      <c r="I24" s="198"/>
      <c r="J24" s="198"/>
    </row>
    <row r="25" spans="1:10" ht="15" customHeight="1" x14ac:dyDescent="0.25">
      <c r="A25" s="202"/>
      <c r="B25" s="202"/>
      <c r="C25" s="202"/>
      <c r="D25" s="202"/>
      <c r="E25" s="202"/>
      <c r="F25" s="202"/>
      <c r="G25" s="202"/>
      <c r="H25" s="202"/>
      <c r="I25" s="202"/>
      <c r="J25" s="202"/>
    </row>
    <row r="26" spans="1:10" ht="15" customHeight="1" x14ac:dyDescent="0.25">
      <c r="A26" s="198" t="s">
        <v>234</v>
      </c>
      <c r="B26" s="198"/>
      <c r="C26" s="198"/>
      <c r="D26" s="198"/>
      <c r="E26" s="198"/>
      <c r="F26" s="198"/>
      <c r="G26" s="198"/>
      <c r="H26" s="198"/>
      <c r="I26" s="198"/>
      <c r="J26" s="198"/>
    </row>
    <row r="27" spans="1:10" ht="15" customHeight="1" x14ac:dyDescent="0.25">
      <c r="A27" s="202"/>
      <c r="B27" s="202"/>
      <c r="C27" s="202"/>
      <c r="D27" s="202"/>
      <c r="E27" s="202"/>
      <c r="F27" s="202"/>
      <c r="G27" s="202"/>
      <c r="H27" s="202"/>
      <c r="I27" s="202"/>
      <c r="J27" s="202"/>
    </row>
    <row r="28" spans="1:10" ht="46.5" customHeight="1" x14ac:dyDescent="0.25">
      <c r="A28" s="198" t="s">
        <v>3</v>
      </c>
      <c r="B28" s="198"/>
      <c r="C28" s="198"/>
      <c r="D28" s="198"/>
      <c r="E28" s="198"/>
      <c r="F28" s="198"/>
      <c r="G28" s="198"/>
      <c r="H28" s="198"/>
      <c r="I28" s="198"/>
      <c r="J28" s="198"/>
    </row>
    <row r="29" spans="1:10" x14ac:dyDescent="0.25">
      <c r="A29" s="201"/>
      <c r="B29" s="201"/>
      <c r="C29" s="201"/>
      <c r="D29" s="201"/>
      <c r="E29" s="201"/>
      <c r="F29" s="201"/>
      <c r="G29" s="201"/>
      <c r="H29" s="201"/>
      <c r="I29" s="201"/>
      <c r="J29" s="201"/>
    </row>
    <row r="30" spans="1:10" s="10" customFormat="1" ht="17.25" customHeight="1" thickBot="1" x14ac:dyDescent="0.25">
      <c r="A30" s="195" t="s">
        <v>127</v>
      </c>
      <c r="B30" s="195"/>
      <c r="C30" s="196"/>
      <c r="D30" s="196"/>
    </row>
    <row r="31" spans="1:10" s="10" customFormat="1" ht="15" customHeight="1" thickBot="1" x14ac:dyDescent="0.25">
      <c r="A31" s="195" t="s">
        <v>128</v>
      </c>
      <c r="B31" s="195"/>
      <c r="C31" s="197"/>
      <c r="D31" s="197"/>
    </row>
    <row r="32" spans="1:10" s="10" customFormat="1" ht="15" customHeight="1" thickBot="1" x14ac:dyDescent="0.25">
      <c r="A32" s="195" t="s">
        <v>129</v>
      </c>
      <c r="B32" s="195"/>
      <c r="C32" s="197"/>
      <c r="D32" s="197"/>
    </row>
    <row r="33" s="10" customFormat="1" ht="12.75" x14ac:dyDescent="0.2"/>
  </sheetData>
  <mergeCells count="34">
    <mergeCell ref="A1:J1"/>
    <mergeCell ref="A9:J9"/>
    <mergeCell ref="A10:J10"/>
    <mergeCell ref="A11:J11"/>
    <mergeCell ref="A12:J12"/>
    <mergeCell ref="A2:J2"/>
    <mergeCell ref="A4:J4"/>
    <mergeCell ref="A5:J5"/>
    <mergeCell ref="A6:J6"/>
    <mergeCell ref="A7:J7"/>
    <mergeCell ref="A8:J8"/>
    <mergeCell ref="A25:J25"/>
    <mergeCell ref="A26:J26"/>
    <mergeCell ref="A28:J28"/>
    <mergeCell ref="A27:J27"/>
    <mergeCell ref="A29:J29"/>
    <mergeCell ref="A20:J20"/>
    <mergeCell ref="A19:J19"/>
    <mergeCell ref="A21:J21"/>
    <mergeCell ref="A22:J22"/>
    <mergeCell ref="A24:J24"/>
    <mergeCell ref="A23:J23"/>
    <mergeCell ref="A16:J16"/>
    <mergeCell ref="A18:J18"/>
    <mergeCell ref="A13:J13"/>
    <mergeCell ref="A14:J14"/>
    <mergeCell ref="A15:J15"/>
    <mergeCell ref="A17:J17"/>
    <mergeCell ref="A30:B30"/>
    <mergeCell ref="C30:D30"/>
    <mergeCell ref="A31:B31"/>
    <mergeCell ref="C31:D31"/>
    <mergeCell ref="A32:B32"/>
    <mergeCell ref="C32:D32"/>
  </mergeCells>
  <pageMargins left="0.7" right="0.7" top="0.75" bottom="0.75" header="0.3" footer="0.3"/>
  <pageSetup paperSize="9" scale="70"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50"/>
  <sheetViews>
    <sheetView topLeftCell="A31" zoomScaleNormal="100" zoomScaleSheetLayoutView="80" workbookViewId="0">
      <selection activeCell="A40" sqref="A40:H40"/>
    </sheetView>
  </sheetViews>
  <sheetFormatPr defaultColWidth="9.140625" defaultRowHeight="12.75" x14ac:dyDescent="0.25"/>
  <cols>
    <col min="1" max="1" width="4.42578125" style="5" customWidth="1"/>
    <col min="2" max="2" width="35" style="5" customWidth="1"/>
    <col min="3" max="3" width="9.85546875" style="5" customWidth="1"/>
    <col min="4" max="4" width="12.5703125" style="5" customWidth="1"/>
    <col min="5" max="5" width="10.140625" style="5" customWidth="1"/>
    <col min="6" max="6" width="16.42578125" style="5" customWidth="1"/>
    <col min="7" max="7" width="34.28515625" style="5" customWidth="1"/>
    <col min="8" max="8" width="44" style="5" customWidth="1"/>
    <col min="9" max="9" width="24.85546875" style="5" customWidth="1"/>
    <col min="10" max="10" width="20.85546875" style="5" customWidth="1"/>
    <col min="11" max="11" width="18.42578125" style="5" customWidth="1"/>
    <col min="12" max="13" width="10.85546875" style="5" bestFit="1" customWidth="1"/>
    <col min="14" max="16384" width="9.140625" style="5"/>
  </cols>
  <sheetData>
    <row r="1" spans="1:15" ht="15" customHeight="1" x14ac:dyDescent="0.25">
      <c r="A1" s="210" t="s">
        <v>92</v>
      </c>
      <c r="B1" s="210"/>
      <c r="C1" s="210"/>
      <c r="D1" s="210"/>
      <c r="E1" s="210"/>
      <c r="F1" s="210"/>
      <c r="G1" s="210"/>
      <c r="H1" s="210"/>
      <c r="I1" s="210"/>
      <c r="J1" s="210"/>
    </row>
    <row r="2" spans="1:15" ht="15" customHeight="1" x14ac:dyDescent="0.25">
      <c r="A2" s="214" t="s">
        <v>93</v>
      </c>
      <c r="B2" s="214"/>
      <c r="C2" s="214"/>
      <c r="D2" s="214"/>
      <c r="E2" s="214"/>
      <c r="F2" s="214"/>
      <c r="G2" s="214"/>
      <c r="H2" s="214"/>
      <c r="I2" s="214"/>
      <c r="J2" s="214"/>
    </row>
    <row r="3" spans="1:15" ht="15" customHeight="1" x14ac:dyDescent="0.25">
      <c r="A3" s="213" t="s">
        <v>94</v>
      </c>
      <c r="B3" s="213"/>
      <c r="C3" s="213"/>
      <c r="D3" s="213"/>
      <c r="E3" s="213"/>
      <c r="F3" s="213"/>
      <c r="G3" s="213"/>
      <c r="H3" s="213"/>
      <c r="I3" s="213"/>
      <c r="J3" s="213"/>
    </row>
    <row r="4" spans="1:15" ht="15" customHeight="1" x14ac:dyDescent="0.25">
      <c r="A4" s="212" t="s">
        <v>95</v>
      </c>
      <c r="B4" s="213"/>
      <c r="C4" s="213"/>
      <c r="D4" s="213"/>
      <c r="E4" s="213"/>
      <c r="F4" s="213"/>
      <c r="G4" s="213"/>
      <c r="H4" s="213"/>
      <c r="I4" s="213"/>
      <c r="J4" s="213"/>
    </row>
    <row r="5" spans="1:15" ht="15" customHeight="1" x14ac:dyDescent="0.25">
      <c r="A5" s="211"/>
      <c r="B5" s="211"/>
      <c r="C5" s="211"/>
      <c r="D5" s="211"/>
      <c r="E5" s="211"/>
      <c r="F5" s="211"/>
      <c r="G5" s="211"/>
      <c r="H5" s="211"/>
      <c r="I5" s="211"/>
      <c r="J5" s="211"/>
    </row>
    <row r="6" spans="1:15" s="6" customFormat="1" x14ac:dyDescent="0.25">
      <c r="A6" s="215" t="s">
        <v>104</v>
      </c>
      <c r="B6" s="216"/>
      <c r="C6" s="216"/>
      <c r="D6" s="216"/>
      <c r="E6" s="216"/>
      <c r="F6" s="216"/>
      <c r="G6" s="216"/>
      <c r="H6" s="216"/>
      <c r="I6" s="216"/>
      <c r="J6" s="217"/>
    </row>
    <row r="7" spans="1:15" s="6" customFormat="1" ht="65.25" customHeight="1" x14ac:dyDescent="0.25">
      <c r="A7" s="25" t="s">
        <v>0</v>
      </c>
      <c r="B7" s="25" t="s">
        <v>53</v>
      </c>
      <c r="C7" s="25" t="s">
        <v>52</v>
      </c>
      <c r="D7" s="25" t="s">
        <v>4</v>
      </c>
      <c r="E7" s="25" t="s">
        <v>90</v>
      </c>
      <c r="F7" s="25" t="s">
        <v>96</v>
      </c>
      <c r="G7" s="25" t="s">
        <v>97</v>
      </c>
      <c r="H7" s="25" t="s">
        <v>172</v>
      </c>
      <c r="I7" s="25" t="s">
        <v>98</v>
      </c>
      <c r="J7" s="25" t="s">
        <v>99</v>
      </c>
    </row>
    <row r="8" spans="1:15" s="6" customFormat="1" ht="10.5" customHeight="1" x14ac:dyDescent="0.25">
      <c r="A8" s="25">
        <v>1</v>
      </c>
      <c r="B8" s="25">
        <v>2</v>
      </c>
      <c r="C8" s="25">
        <v>3</v>
      </c>
      <c r="D8" s="25">
        <v>4</v>
      </c>
      <c r="E8" s="25">
        <v>5</v>
      </c>
      <c r="F8" s="25">
        <v>6</v>
      </c>
      <c r="G8" s="25">
        <v>7</v>
      </c>
      <c r="H8" s="25">
        <v>8</v>
      </c>
      <c r="I8" s="25">
        <v>9</v>
      </c>
      <c r="J8" s="25" t="s">
        <v>101</v>
      </c>
    </row>
    <row r="9" spans="1:15" s="6" customFormat="1" ht="44.25" customHeight="1" x14ac:dyDescent="0.2">
      <c r="A9" s="48">
        <v>1</v>
      </c>
      <c r="B9" s="53" t="s">
        <v>107</v>
      </c>
      <c r="C9" s="52">
        <v>443</v>
      </c>
      <c r="D9" s="52">
        <v>40168</v>
      </c>
      <c r="E9" s="52" t="s">
        <v>100</v>
      </c>
      <c r="F9" s="33">
        <v>2</v>
      </c>
      <c r="G9" s="4"/>
      <c r="H9" s="4"/>
      <c r="I9" s="90"/>
      <c r="J9" s="88">
        <f>F9*I9</f>
        <v>0</v>
      </c>
    </row>
    <row r="10" spans="1:15" s="6" customFormat="1" ht="15" customHeight="1" x14ac:dyDescent="0.25">
      <c r="A10" s="218" t="s">
        <v>102</v>
      </c>
      <c r="B10" s="219"/>
      <c r="C10" s="219"/>
      <c r="D10" s="219"/>
      <c r="E10" s="219"/>
      <c r="F10" s="219"/>
      <c r="G10" s="219"/>
      <c r="H10" s="219"/>
      <c r="I10" s="220"/>
      <c r="J10" s="91">
        <f>J9</f>
        <v>0</v>
      </c>
    </row>
    <row r="11" spans="1:15" s="6" customFormat="1" ht="15" customHeight="1" x14ac:dyDescent="0.25">
      <c r="A11" s="221" t="s">
        <v>2</v>
      </c>
      <c r="B11" s="222"/>
      <c r="C11" s="222"/>
      <c r="D11" s="222"/>
      <c r="E11" s="222"/>
      <c r="F11" s="222"/>
      <c r="G11" s="222"/>
      <c r="H11" s="222"/>
      <c r="I11" s="223"/>
      <c r="J11" s="92">
        <f>J10*21%</f>
        <v>0</v>
      </c>
    </row>
    <row r="12" spans="1:15" ht="15" customHeight="1" x14ac:dyDescent="0.25">
      <c r="A12" s="230" t="s">
        <v>103</v>
      </c>
      <c r="B12" s="231"/>
      <c r="C12" s="231"/>
      <c r="D12" s="231"/>
      <c r="E12" s="231"/>
      <c r="F12" s="231"/>
      <c r="G12" s="231"/>
      <c r="H12" s="231"/>
      <c r="I12" s="232"/>
      <c r="J12" s="50">
        <f>J10+J11</f>
        <v>0</v>
      </c>
    </row>
    <row r="13" spans="1:15" ht="15" customHeight="1" x14ac:dyDescent="0.25">
      <c r="A13" s="235"/>
      <c r="B13" s="235"/>
      <c r="C13" s="235"/>
      <c r="D13" s="235"/>
      <c r="E13" s="235"/>
      <c r="F13" s="235"/>
      <c r="G13" s="235"/>
      <c r="H13" s="235"/>
      <c r="I13" s="235"/>
      <c r="J13" s="235"/>
    </row>
    <row r="14" spans="1:15" ht="14.25" customHeight="1" x14ac:dyDescent="0.25">
      <c r="A14" s="215" t="s">
        <v>105</v>
      </c>
      <c r="B14" s="216"/>
      <c r="C14" s="216"/>
      <c r="D14" s="216"/>
      <c r="E14" s="216"/>
      <c r="F14" s="216"/>
      <c r="G14" s="216"/>
      <c r="H14" s="216"/>
      <c r="I14" s="216"/>
      <c r="J14" s="217"/>
      <c r="K14"/>
      <c r="L14"/>
      <c r="M14"/>
      <c r="N14"/>
      <c r="O14"/>
    </row>
    <row r="15" spans="1:15" s="6" customFormat="1" ht="58.5" customHeight="1" x14ac:dyDescent="0.25">
      <c r="A15" s="25" t="s">
        <v>0</v>
      </c>
      <c r="B15" s="25" t="s">
        <v>53</v>
      </c>
      <c r="C15" s="25" t="s">
        <v>52</v>
      </c>
      <c r="D15" s="25" t="s">
        <v>4</v>
      </c>
      <c r="E15" s="25" t="s">
        <v>90</v>
      </c>
      <c r="F15" s="25" t="s">
        <v>96</v>
      </c>
      <c r="G15" s="25" t="s">
        <v>97</v>
      </c>
      <c r="H15" s="25" t="s">
        <v>172</v>
      </c>
      <c r="I15" s="25" t="s">
        <v>98</v>
      </c>
      <c r="J15" s="25" t="s">
        <v>99</v>
      </c>
    </row>
    <row r="16" spans="1:15" s="6" customFormat="1" ht="15" customHeight="1" x14ac:dyDescent="0.25">
      <c r="A16" s="25">
        <v>1</v>
      </c>
      <c r="B16" s="25">
        <v>2</v>
      </c>
      <c r="C16" s="25">
        <v>3</v>
      </c>
      <c r="D16" s="25">
        <v>4</v>
      </c>
      <c r="E16" s="25">
        <v>5</v>
      </c>
      <c r="F16" s="25">
        <v>6</v>
      </c>
      <c r="G16" s="25">
        <v>7</v>
      </c>
      <c r="H16" s="25">
        <v>8</v>
      </c>
      <c r="I16" s="25">
        <v>9</v>
      </c>
      <c r="J16" s="25" t="s">
        <v>101</v>
      </c>
      <c r="K16" s="14"/>
    </row>
    <row r="17" spans="1:16" ht="15" customHeight="1" x14ac:dyDescent="0.25">
      <c r="A17" s="93">
        <v>1</v>
      </c>
      <c r="B17" s="53" t="s">
        <v>108</v>
      </c>
      <c r="C17" s="52">
        <v>445</v>
      </c>
      <c r="D17" s="52" t="s">
        <v>6</v>
      </c>
      <c r="E17" s="52" t="s">
        <v>5</v>
      </c>
      <c r="F17" s="33">
        <v>5000</v>
      </c>
      <c r="G17" s="18"/>
      <c r="H17" s="4"/>
      <c r="I17" s="90"/>
      <c r="J17" s="94">
        <f>F17*I17</f>
        <v>0</v>
      </c>
      <c r="K17"/>
    </row>
    <row r="18" spans="1:16" ht="15" customHeight="1" x14ac:dyDescent="0.25">
      <c r="A18" s="93">
        <v>2</v>
      </c>
      <c r="B18" s="53" t="s">
        <v>109</v>
      </c>
      <c r="C18" s="52">
        <v>446</v>
      </c>
      <c r="D18" s="52"/>
      <c r="E18" s="52" t="s">
        <v>5</v>
      </c>
      <c r="F18" s="33">
        <v>2000</v>
      </c>
      <c r="G18" s="18"/>
      <c r="H18" s="4"/>
      <c r="I18" s="90"/>
      <c r="J18" s="94">
        <f t="shared" ref="J18:J21" si="0">F18*I18</f>
        <v>0</v>
      </c>
      <c r="K18"/>
      <c r="L18" s="13"/>
    </row>
    <row r="19" spans="1:16" customFormat="1" ht="54.75" customHeight="1" x14ac:dyDescent="0.25">
      <c r="A19" s="93">
        <v>3</v>
      </c>
      <c r="B19" s="53" t="s">
        <v>7</v>
      </c>
      <c r="C19" s="52">
        <v>447</v>
      </c>
      <c r="D19" s="52" t="s">
        <v>8</v>
      </c>
      <c r="E19" s="52" t="s">
        <v>106</v>
      </c>
      <c r="F19" s="33">
        <v>1</v>
      </c>
      <c r="G19" s="19"/>
      <c r="H19" s="4"/>
      <c r="I19" s="90"/>
      <c r="J19" s="94">
        <f t="shared" si="0"/>
        <v>0</v>
      </c>
      <c r="K19" s="64"/>
      <c r="L19" s="64"/>
      <c r="M19" s="64"/>
    </row>
    <row r="20" spans="1:16" ht="15" customHeight="1" x14ac:dyDescent="0.25">
      <c r="A20" s="93">
        <v>4</v>
      </c>
      <c r="B20" s="53" t="s">
        <v>110</v>
      </c>
      <c r="C20" s="52">
        <v>450</v>
      </c>
      <c r="D20" s="52" t="s">
        <v>9</v>
      </c>
      <c r="E20" s="52" t="s">
        <v>5</v>
      </c>
      <c r="F20" s="33">
        <v>1000</v>
      </c>
      <c r="G20" s="19"/>
      <c r="H20" s="4"/>
      <c r="I20" s="90"/>
      <c r="J20" s="94">
        <f t="shared" si="0"/>
        <v>0</v>
      </c>
      <c r="K20"/>
      <c r="L20"/>
      <c r="M20"/>
      <c r="N20"/>
      <c r="O20"/>
      <c r="P20"/>
    </row>
    <row r="21" spans="1:16" ht="44.25" customHeight="1" x14ac:dyDescent="0.25">
      <c r="A21" s="93">
        <v>5</v>
      </c>
      <c r="B21" s="53" t="s">
        <v>10</v>
      </c>
      <c r="C21" s="52">
        <v>451</v>
      </c>
      <c r="D21" s="52" t="s">
        <v>11</v>
      </c>
      <c r="E21" s="52" t="s">
        <v>106</v>
      </c>
      <c r="F21" s="33">
        <v>3</v>
      </c>
      <c r="G21" s="19"/>
      <c r="H21" s="4"/>
      <c r="I21" s="90"/>
      <c r="J21" s="94">
        <f t="shared" si="0"/>
        <v>0</v>
      </c>
      <c r="K21"/>
      <c r="L21"/>
      <c r="M21"/>
      <c r="N21"/>
      <c r="O21"/>
      <c r="P21"/>
    </row>
    <row r="22" spans="1:16" s="6" customFormat="1" ht="15" customHeight="1" x14ac:dyDescent="0.25">
      <c r="A22" s="218" t="s">
        <v>102</v>
      </c>
      <c r="B22" s="219"/>
      <c r="C22" s="219"/>
      <c r="D22" s="219"/>
      <c r="E22" s="219"/>
      <c r="F22" s="219"/>
      <c r="G22" s="219"/>
      <c r="H22" s="219"/>
      <c r="I22" s="220"/>
      <c r="J22" s="91">
        <f>SUM(J17:J21)</f>
        <v>0</v>
      </c>
    </row>
    <row r="23" spans="1:16" s="6" customFormat="1" ht="15" customHeight="1" x14ac:dyDescent="0.25">
      <c r="A23" s="221" t="s">
        <v>2</v>
      </c>
      <c r="B23" s="222"/>
      <c r="C23" s="222"/>
      <c r="D23" s="222"/>
      <c r="E23" s="222"/>
      <c r="F23" s="222"/>
      <c r="G23" s="222"/>
      <c r="H23" s="222"/>
      <c r="I23" s="223"/>
      <c r="J23" s="92">
        <f>J22*21%</f>
        <v>0</v>
      </c>
    </row>
    <row r="24" spans="1:16" ht="15" customHeight="1" x14ac:dyDescent="0.25">
      <c r="A24" s="230" t="s">
        <v>103</v>
      </c>
      <c r="B24" s="231"/>
      <c r="C24" s="231"/>
      <c r="D24" s="231"/>
      <c r="E24" s="231"/>
      <c r="F24" s="231"/>
      <c r="G24" s="231"/>
      <c r="H24" s="231"/>
      <c r="I24" s="232"/>
      <c r="J24" s="50">
        <f>J22+J23</f>
        <v>0</v>
      </c>
    </row>
    <row r="25" spans="1:16" ht="15" customHeight="1" x14ac:dyDescent="0.25">
      <c r="A25" s="233"/>
      <c r="B25" s="234"/>
      <c r="C25" s="234"/>
      <c r="D25" s="234"/>
      <c r="E25" s="234"/>
      <c r="F25" s="234"/>
      <c r="G25" s="234"/>
      <c r="H25" s="234"/>
      <c r="I25" s="234"/>
      <c r="J25" s="234"/>
    </row>
    <row r="26" spans="1:16" ht="14.25" customHeight="1" x14ac:dyDescent="0.25">
      <c r="A26" s="215" t="s">
        <v>111</v>
      </c>
      <c r="B26" s="216"/>
      <c r="C26" s="216"/>
      <c r="D26" s="216"/>
      <c r="E26" s="216"/>
      <c r="F26" s="216"/>
      <c r="G26" s="216"/>
      <c r="H26" s="216"/>
      <c r="I26" s="217"/>
      <c r="J26" s="95"/>
      <c r="K26"/>
      <c r="L26"/>
      <c r="M26"/>
      <c r="N26"/>
      <c r="O26"/>
    </row>
    <row r="27" spans="1:16" s="6" customFormat="1" ht="75" customHeight="1" x14ac:dyDescent="0.25">
      <c r="A27" s="25" t="s">
        <v>0</v>
      </c>
      <c r="B27" s="25" t="s">
        <v>53</v>
      </c>
      <c r="C27" s="25" t="s">
        <v>52</v>
      </c>
      <c r="D27" s="25" t="s">
        <v>90</v>
      </c>
      <c r="E27" s="25" t="s">
        <v>96</v>
      </c>
      <c r="F27" s="25" t="s">
        <v>97</v>
      </c>
      <c r="G27" s="25" t="s">
        <v>172</v>
      </c>
      <c r="H27" s="25" t="s">
        <v>98</v>
      </c>
      <c r="I27" s="25" t="s">
        <v>99</v>
      </c>
      <c r="J27" s="96"/>
    </row>
    <row r="28" spans="1:16" s="6" customFormat="1" ht="15" customHeight="1" x14ac:dyDescent="0.25">
      <c r="A28" s="25">
        <v>1</v>
      </c>
      <c r="B28" s="25">
        <v>2</v>
      </c>
      <c r="C28" s="25">
        <v>3</v>
      </c>
      <c r="D28" s="25">
        <v>4</v>
      </c>
      <c r="E28" s="25">
        <v>5</v>
      </c>
      <c r="F28" s="25">
        <v>6</v>
      </c>
      <c r="G28" s="25">
        <v>7</v>
      </c>
      <c r="H28" s="25">
        <v>8</v>
      </c>
      <c r="I28" s="25" t="s">
        <v>112</v>
      </c>
      <c r="J28" s="96"/>
      <c r="K28" s="14"/>
    </row>
    <row r="29" spans="1:16" ht="102" x14ac:dyDescent="0.25">
      <c r="A29" s="86">
        <v>1</v>
      </c>
      <c r="B29" s="22" t="s">
        <v>113</v>
      </c>
      <c r="C29" s="24">
        <v>764</v>
      </c>
      <c r="D29" s="24" t="s">
        <v>1</v>
      </c>
      <c r="E29" s="24">
        <v>10000</v>
      </c>
      <c r="F29" s="20"/>
      <c r="G29" s="2"/>
      <c r="H29" s="50"/>
      <c r="I29" s="50">
        <f>E29*H29</f>
        <v>0</v>
      </c>
      <c r="J29"/>
      <c r="K29"/>
      <c r="L29"/>
      <c r="M29"/>
      <c r="N29"/>
      <c r="O29"/>
      <c r="P29"/>
    </row>
    <row r="30" spans="1:16" ht="127.5" x14ac:dyDescent="0.25">
      <c r="A30" s="86">
        <v>2</v>
      </c>
      <c r="B30" s="22" t="s">
        <v>114</v>
      </c>
      <c r="C30" s="24">
        <v>1131</v>
      </c>
      <c r="D30" s="24" t="s">
        <v>1</v>
      </c>
      <c r="E30" s="24">
        <v>10000</v>
      </c>
      <c r="F30" s="20"/>
      <c r="G30" s="2"/>
      <c r="H30" s="24"/>
      <c r="I30" s="50">
        <f>E30*H30</f>
        <v>0</v>
      </c>
      <c r="J30"/>
      <c r="K30"/>
      <c r="L30"/>
      <c r="M30"/>
      <c r="N30"/>
      <c r="O30"/>
      <c r="P30"/>
    </row>
    <row r="31" spans="1:16" ht="15" x14ac:dyDescent="0.25">
      <c r="A31" s="224" t="s">
        <v>102</v>
      </c>
      <c r="B31" s="225"/>
      <c r="C31" s="225"/>
      <c r="D31" s="225"/>
      <c r="E31" s="225"/>
      <c r="F31" s="225"/>
      <c r="G31" s="225"/>
      <c r="H31" s="226"/>
      <c r="I31" s="99">
        <f>SUM(I29:I30)</f>
        <v>0</v>
      </c>
      <c r="J31"/>
      <c r="K31"/>
      <c r="L31"/>
      <c r="M31"/>
      <c r="N31"/>
      <c r="O31"/>
      <c r="P31"/>
    </row>
    <row r="32" spans="1:16" ht="15" x14ac:dyDescent="0.25">
      <c r="A32" s="227" t="s">
        <v>2</v>
      </c>
      <c r="B32" s="227"/>
      <c r="C32" s="227"/>
      <c r="D32" s="227"/>
      <c r="E32" s="227"/>
      <c r="F32" s="227"/>
      <c r="G32" s="227"/>
      <c r="H32" s="227"/>
      <c r="I32" s="50">
        <f>I31*21%</f>
        <v>0</v>
      </c>
      <c r="J32"/>
      <c r="K32"/>
      <c r="L32"/>
      <c r="M32"/>
      <c r="N32"/>
      <c r="O32"/>
      <c r="P32"/>
    </row>
    <row r="33" spans="1:16" ht="15" x14ac:dyDescent="0.25">
      <c r="A33" s="227" t="s">
        <v>103</v>
      </c>
      <c r="B33" s="227"/>
      <c r="C33" s="227"/>
      <c r="D33" s="227"/>
      <c r="E33" s="227"/>
      <c r="F33" s="227"/>
      <c r="G33" s="227"/>
      <c r="H33" s="227"/>
      <c r="I33" s="50">
        <f>I31+I32</f>
        <v>0</v>
      </c>
      <c r="J33"/>
      <c r="K33"/>
      <c r="L33"/>
      <c r="M33"/>
      <c r="N33"/>
      <c r="O33"/>
      <c r="P33"/>
    </row>
    <row r="34" spans="1:16" ht="15" x14ac:dyDescent="0.25">
      <c r="A34" s="229"/>
      <c r="B34" s="229"/>
      <c r="C34" s="229"/>
      <c r="D34" s="229"/>
      <c r="E34" s="229"/>
      <c r="F34" s="229"/>
      <c r="G34" s="229"/>
      <c r="H34" s="229"/>
      <c r="I34" s="229"/>
      <c r="J34"/>
      <c r="K34"/>
      <c r="L34"/>
      <c r="M34"/>
      <c r="N34"/>
      <c r="O34"/>
      <c r="P34"/>
    </row>
    <row r="35" spans="1:16" ht="14.25" customHeight="1" x14ac:dyDescent="0.25">
      <c r="A35" s="215" t="s">
        <v>115</v>
      </c>
      <c r="B35" s="216"/>
      <c r="C35" s="216"/>
      <c r="D35" s="216"/>
      <c r="E35" s="216"/>
      <c r="F35" s="216"/>
      <c r="G35" s="216"/>
      <c r="H35" s="216"/>
      <c r="I35" s="217"/>
      <c r="J35" s="95"/>
      <c r="K35"/>
      <c r="L35"/>
      <c r="M35"/>
      <c r="N35"/>
      <c r="O35"/>
    </row>
    <row r="36" spans="1:16" s="6" customFormat="1" ht="75" customHeight="1" x14ac:dyDescent="0.25">
      <c r="A36" s="25" t="s">
        <v>0</v>
      </c>
      <c r="B36" s="25" t="s">
        <v>53</v>
      </c>
      <c r="C36" s="25" t="s">
        <v>52</v>
      </c>
      <c r="D36" s="25" t="s">
        <v>90</v>
      </c>
      <c r="E36" s="25" t="s">
        <v>96</v>
      </c>
      <c r="F36" s="25" t="s">
        <v>97</v>
      </c>
      <c r="G36" s="25" t="s">
        <v>172</v>
      </c>
      <c r="H36" s="25" t="s">
        <v>98</v>
      </c>
      <c r="I36" s="25" t="s">
        <v>99</v>
      </c>
      <c r="J36" s="96"/>
    </row>
    <row r="37" spans="1:16" s="6" customFormat="1" ht="15" customHeight="1" x14ac:dyDescent="0.25">
      <c r="A37" s="25">
        <v>1</v>
      </c>
      <c r="B37" s="25">
        <v>2</v>
      </c>
      <c r="C37" s="25">
        <v>3</v>
      </c>
      <c r="D37" s="25">
        <v>4</v>
      </c>
      <c r="E37" s="25">
        <v>5</v>
      </c>
      <c r="F37" s="25">
        <v>6</v>
      </c>
      <c r="G37" s="25">
        <v>7</v>
      </c>
      <c r="H37" s="25">
        <v>8</v>
      </c>
      <c r="I37" s="25" t="s">
        <v>112</v>
      </c>
      <c r="J37" s="96"/>
      <c r="K37" s="14"/>
    </row>
    <row r="38" spans="1:16" ht="51" x14ac:dyDescent="0.25">
      <c r="A38" s="97">
        <v>1</v>
      </c>
      <c r="B38" s="1" t="s">
        <v>240</v>
      </c>
      <c r="C38" s="23">
        <v>342</v>
      </c>
      <c r="D38" s="97" t="s">
        <v>1</v>
      </c>
      <c r="E38" s="97">
        <v>30000</v>
      </c>
      <c r="F38" s="3"/>
      <c r="G38" s="3"/>
      <c r="H38" s="98"/>
      <c r="I38" s="98">
        <f>E38*H38</f>
        <v>0</v>
      </c>
      <c r="J38"/>
      <c r="K38"/>
      <c r="L38"/>
      <c r="M38"/>
      <c r="N38"/>
      <c r="O38"/>
      <c r="P38"/>
    </row>
    <row r="39" spans="1:16" ht="51" x14ac:dyDescent="0.25">
      <c r="A39" s="23">
        <v>2</v>
      </c>
      <c r="B39" s="1" t="s">
        <v>116</v>
      </c>
      <c r="C39" s="23">
        <v>761</v>
      </c>
      <c r="D39" s="97" t="s">
        <v>1</v>
      </c>
      <c r="E39" s="97">
        <v>35000</v>
      </c>
      <c r="F39" s="3"/>
      <c r="G39" s="3"/>
      <c r="H39" s="98"/>
      <c r="I39" s="98">
        <f>E39*H39</f>
        <v>0</v>
      </c>
      <c r="J39"/>
      <c r="K39"/>
      <c r="L39"/>
      <c r="M39"/>
      <c r="N39"/>
      <c r="O39"/>
      <c r="P39"/>
    </row>
    <row r="40" spans="1:16" ht="15" x14ac:dyDescent="0.25">
      <c r="A40" s="224" t="s">
        <v>102</v>
      </c>
      <c r="B40" s="225"/>
      <c r="C40" s="225"/>
      <c r="D40" s="225"/>
      <c r="E40" s="225"/>
      <c r="F40" s="225"/>
      <c r="G40" s="225"/>
      <c r="H40" s="226"/>
      <c r="I40" s="99">
        <f>SUM(I38:I39)</f>
        <v>0</v>
      </c>
      <c r="J40"/>
      <c r="K40"/>
      <c r="L40"/>
      <c r="M40"/>
      <c r="N40"/>
      <c r="O40"/>
      <c r="P40"/>
    </row>
    <row r="41" spans="1:16" ht="15" x14ac:dyDescent="0.25">
      <c r="A41" s="227" t="s">
        <v>2</v>
      </c>
      <c r="B41" s="227"/>
      <c r="C41" s="227"/>
      <c r="D41" s="227"/>
      <c r="E41" s="227"/>
      <c r="F41" s="227"/>
      <c r="G41" s="227"/>
      <c r="H41" s="227"/>
      <c r="I41" s="50">
        <f>I40*21%</f>
        <v>0</v>
      </c>
      <c r="J41"/>
      <c r="K41"/>
      <c r="L41"/>
      <c r="M41"/>
      <c r="N41"/>
      <c r="O41"/>
      <c r="P41"/>
    </row>
    <row r="42" spans="1:16" ht="15" x14ac:dyDescent="0.25">
      <c r="A42" s="227" t="s">
        <v>103</v>
      </c>
      <c r="B42" s="227"/>
      <c r="C42" s="227"/>
      <c r="D42" s="227"/>
      <c r="E42" s="227"/>
      <c r="F42" s="227"/>
      <c r="G42" s="227"/>
      <c r="H42" s="227"/>
      <c r="I42" s="50">
        <f>I40+I41</f>
        <v>0</v>
      </c>
      <c r="J42"/>
      <c r="K42"/>
      <c r="L42"/>
      <c r="M42"/>
      <c r="N42"/>
      <c r="O42"/>
      <c r="P42"/>
    </row>
    <row r="43" spans="1:16" ht="15" x14ac:dyDescent="0.25">
      <c r="A43" s="229"/>
      <c r="B43" s="229"/>
      <c r="C43" s="229"/>
      <c r="D43" s="229"/>
      <c r="E43" s="229"/>
      <c r="F43" s="229"/>
      <c r="G43" s="229"/>
      <c r="H43" s="229"/>
      <c r="I43" s="229"/>
      <c r="J43"/>
      <c r="K43"/>
      <c r="L43"/>
      <c r="M43"/>
      <c r="N43"/>
      <c r="O43"/>
      <c r="P43"/>
    </row>
    <row r="44" spans="1:16" ht="14.25" customHeight="1" x14ac:dyDescent="0.25">
      <c r="A44" s="228" t="s">
        <v>118</v>
      </c>
      <c r="B44" s="228"/>
      <c r="C44" s="228"/>
      <c r="D44" s="228"/>
      <c r="E44" s="228"/>
      <c r="F44" s="228"/>
      <c r="G44" s="228"/>
      <c r="H44" s="228"/>
      <c r="I44" s="228"/>
      <c r="J44" s="95"/>
      <c r="K44"/>
      <c r="L44"/>
      <c r="M44"/>
      <c r="N44"/>
      <c r="O44"/>
    </row>
    <row r="45" spans="1:16" s="6" customFormat="1" ht="75" customHeight="1" x14ac:dyDescent="0.25">
      <c r="A45" s="25" t="s">
        <v>0</v>
      </c>
      <c r="B45" s="25" t="s">
        <v>53</v>
      </c>
      <c r="C45" s="25" t="s">
        <v>52</v>
      </c>
      <c r="D45" s="25" t="s">
        <v>90</v>
      </c>
      <c r="E45" s="25" t="s">
        <v>96</v>
      </c>
      <c r="F45" s="25" t="s">
        <v>97</v>
      </c>
      <c r="G45" s="25" t="s">
        <v>172</v>
      </c>
      <c r="H45" s="25" t="s">
        <v>98</v>
      </c>
      <c r="I45" s="25" t="s">
        <v>99</v>
      </c>
      <c r="J45" s="96"/>
    </row>
    <row r="46" spans="1:16" s="6" customFormat="1" ht="15" customHeight="1" x14ac:dyDescent="0.25">
      <c r="A46" s="25">
        <v>1</v>
      </c>
      <c r="B46" s="25">
        <v>2</v>
      </c>
      <c r="C46" s="25">
        <v>3</v>
      </c>
      <c r="D46" s="25">
        <v>4</v>
      </c>
      <c r="E46" s="25">
        <v>5</v>
      </c>
      <c r="F46" s="25">
        <v>6</v>
      </c>
      <c r="G46" s="25">
        <v>7</v>
      </c>
      <c r="H46" s="25">
        <v>8</v>
      </c>
      <c r="I46" s="25" t="s">
        <v>112</v>
      </c>
      <c r="J46" s="96"/>
      <c r="K46" s="14"/>
    </row>
    <row r="47" spans="1:16" ht="51" x14ac:dyDescent="0.25">
      <c r="A47" s="86">
        <v>1</v>
      </c>
      <c r="B47" s="22" t="s">
        <v>117</v>
      </c>
      <c r="C47" s="24">
        <v>1946</v>
      </c>
      <c r="D47" s="24" t="s">
        <v>1</v>
      </c>
      <c r="E47" s="24">
        <v>100</v>
      </c>
      <c r="F47" s="20"/>
      <c r="G47" s="20"/>
      <c r="H47" s="50"/>
      <c r="I47" s="50">
        <f>E47*H47</f>
        <v>0</v>
      </c>
      <c r="J47" s="89"/>
      <c r="K47"/>
      <c r="L47"/>
      <c r="M47"/>
      <c r="N47"/>
      <c r="O47"/>
      <c r="P47"/>
    </row>
    <row r="48" spans="1:16" ht="15" x14ac:dyDescent="0.25">
      <c r="A48" s="224" t="s">
        <v>102</v>
      </c>
      <c r="B48" s="225"/>
      <c r="C48" s="225"/>
      <c r="D48" s="225"/>
      <c r="E48" s="225"/>
      <c r="F48" s="225"/>
      <c r="G48" s="225"/>
      <c r="H48" s="226"/>
      <c r="I48" s="99">
        <f>I47</f>
        <v>0</v>
      </c>
      <c r="J48"/>
      <c r="K48"/>
      <c r="L48"/>
      <c r="M48"/>
      <c r="N48"/>
      <c r="O48"/>
      <c r="P48"/>
    </row>
    <row r="49" spans="1:16" ht="15" x14ac:dyDescent="0.25">
      <c r="A49" s="227" t="s">
        <v>2</v>
      </c>
      <c r="B49" s="227"/>
      <c r="C49" s="227"/>
      <c r="D49" s="227"/>
      <c r="E49" s="227"/>
      <c r="F49" s="227"/>
      <c r="G49" s="227"/>
      <c r="H49" s="227"/>
      <c r="I49" s="50">
        <f>I48*21%</f>
        <v>0</v>
      </c>
      <c r="J49"/>
      <c r="K49"/>
      <c r="L49"/>
      <c r="M49"/>
      <c r="N49"/>
      <c r="O49"/>
      <c r="P49"/>
    </row>
    <row r="50" spans="1:16" ht="15" x14ac:dyDescent="0.25">
      <c r="A50" s="227" t="s">
        <v>103</v>
      </c>
      <c r="B50" s="227"/>
      <c r="C50" s="227"/>
      <c r="D50" s="227"/>
      <c r="E50" s="227"/>
      <c r="F50" s="227"/>
      <c r="G50" s="227"/>
      <c r="H50" s="227"/>
      <c r="I50" s="50">
        <f>I48+I49</f>
        <v>0</v>
      </c>
      <c r="J50"/>
      <c r="K50"/>
      <c r="L50"/>
      <c r="M50"/>
      <c r="N50"/>
      <c r="O50"/>
      <c r="P50"/>
    </row>
  </sheetData>
  <mergeCells count="29">
    <mergeCell ref="A50:H50"/>
    <mergeCell ref="A24:I24"/>
    <mergeCell ref="A25:J25"/>
    <mergeCell ref="A26:I26"/>
    <mergeCell ref="A12:I12"/>
    <mergeCell ref="A13:J13"/>
    <mergeCell ref="A14:J14"/>
    <mergeCell ref="A22:I22"/>
    <mergeCell ref="A23:I23"/>
    <mergeCell ref="A35:I35"/>
    <mergeCell ref="A31:H31"/>
    <mergeCell ref="A32:H32"/>
    <mergeCell ref="A33:H33"/>
    <mergeCell ref="A34:I34"/>
    <mergeCell ref="A40:H40"/>
    <mergeCell ref="A41:H41"/>
    <mergeCell ref="A6:J6"/>
    <mergeCell ref="A10:I10"/>
    <mergeCell ref="A11:I11"/>
    <mergeCell ref="A48:H48"/>
    <mergeCell ref="A49:H49"/>
    <mergeCell ref="A42:H42"/>
    <mergeCell ref="A44:I44"/>
    <mergeCell ref="A43:I43"/>
    <mergeCell ref="A1:J1"/>
    <mergeCell ref="A5:J5"/>
    <mergeCell ref="A4:J4"/>
    <mergeCell ref="A3:J3"/>
    <mergeCell ref="A2:J2"/>
  </mergeCells>
  <pageMargins left="0.70866141732283472" right="0.70866141732283472" top="0.74803149606299213" bottom="0.74803149606299213" header="0.31496062992125984" footer="0.31496062992125984"/>
  <pageSetup paperSize="9" scale="61" fitToHeight="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D1ED0-8F3E-42CF-8DA9-6EF251B93179}">
  <sheetPr>
    <pageSetUpPr fitToPage="1"/>
  </sheetPr>
  <dimension ref="A1:O21"/>
  <sheetViews>
    <sheetView workbookViewId="0">
      <selection activeCell="I11" sqref="I11"/>
    </sheetView>
  </sheetViews>
  <sheetFormatPr defaultRowHeight="15" x14ac:dyDescent="0.25"/>
  <cols>
    <col min="1" max="1" width="4.85546875" customWidth="1"/>
    <col min="2" max="2" width="24.5703125" customWidth="1"/>
    <col min="3" max="3" width="12" customWidth="1"/>
    <col min="4" max="4" width="12.5703125" customWidth="1"/>
    <col min="5" max="5" width="9.85546875" customWidth="1"/>
    <col min="6" max="6" width="11.28515625" customWidth="1"/>
    <col min="7" max="7" width="10.5703125" customWidth="1"/>
    <col min="8" max="8" width="17.85546875" customWidth="1"/>
    <col min="9" max="9" width="15.85546875" customWidth="1"/>
    <col min="10" max="10" width="13.28515625" customWidth="1"/>
    <col min="11" max="11" width="23.140625" customWidth="1"/>
    <col min="12" max="12" width="26.5703125" customWidth="1"/>
    <col min="13" max="13" width="21" customWidth="1"/>
  </cols>
  <sheetData>
    <row r="1" spans="1:13" s="5" customFormat="1" ht="15" customHeight="1" x14ac:dyDescent="0.25">
      <c r="A1" s="210" t="s">
        <v>92</v>
      </c>
      <c r="B1" s="210"/>
      <c r="C1" s="210"/>
      <c r="D1" s="210"/>
      <c r="E1" s="210"/>
      <c r="F1" s="210"/>
      <c r="G1" s="210"/>
      <c r="H1" s="210"/>
      <c r="I1" s="210"/>
      <c r="J1" s="210"/>
      <c r="K1" s="210"/>
      <c r="L1" s="210"/>
      <c r="M1" s="210"/>
    </row>
    <row r="2" spans="1:13" s="5" customFormat="1" ht="15" customHeight="1" x14ac:dyDescent="0.25">
      <c r="A2" s="214" t="s">
        <v>93</v>
      </c>
      <c r="B2" s="214"/>
      <c r="C2" s="214"/>
      <c r="D2" s="214"/>
      <c r="E2" s="214"/>
      <c r="F2" s="214"/>
      <c r="G2" s="214"/>
      <c r="H2" s="214"/>
      <c r="I2" s="214"/>
      <c r="J2" s="214"/>
    </row>
    <row r="3" spans="1:13" s="5" customFormat="1" ht="15" customHeight="1" x14ac:dyDescent="0.25">
      <c r="A3" s="213" t="s">
        <v>94</v>
      </c>
      <c r="B3" s="213"/>
      <c r="C3" s="213"/>
      <c r="D3" s="213"/>
      <c r="E3" s="213"/>
      <c r="F3" s="213"/>
      <c r="G3" s="213"/>
      <c r="H3" s="213"/>
      <c r="I3" s="213"/>
      <c r="J3" s="213"/>
    </row>
    <row r="4" spans="1:13" s="5" customFormat="1" ht="15" customHeight="1" x14ac:dyDescent="0.25">
      <c r="A4" s="212" t="s">
        <v>95</v>
      </c>
      <c r="B4" s="213"/>
      <c r="C4" s="213"/>
      <c r="D4" s="213"/>
      <c r="E4" s="213"/>
      <c r="F4" s="213"/>
      <c r="G4" s="213"/>
      <c r="H4" s="213"/>
      <c r="I4" s="213"/>
      <c r="J4" s="213"/>
    </row>
    <row r="5" spans="1:13" s="5" customFormat="1" ht="15" customHeight="1" x14ac:dyDescent="0.25">
      <c r="A5" s="214"/>
      <c r="B5" s="214"/>
      <c r="C5" s="214"/>
      <c r="D5" s="214"/>
      <c r="E5" s="214"/>
      <c r="F5" s="214"/>
      <c r="G5" s="214"/>
      <c r="H5" s="214"/>
      <c r="I5" s="214"/>
      <c r="J5" s="214"/>
    </row>
    <row r="6" spans="1:13" s="6" customFormat="1" ht="12.75" x14ac:dyDescent="0.25">
      <c r="A6" s="215" t="s">
        <v>133</v>
      </c>
      <c r="B6" s="216"/>
      <c r="C6" s="216"/>
      <c r="D6" s="216"/>
      <c r="E6" s="216"/>
      <c r="F6" s="216"/>
      <c r="G6" s="216"/>
      <c r="H6" s="216"/>
      <c r="I6" s="216"/>
      <c r="J6" s="216"/>
      <c r="K6" s="216"/>
      <c r="L6" s="216"/>
      <c r="M6" s="217"/>
    </row>
    <row r="7" spans="1:13" s="6" customFormat="1" ht="58.5" customHeight="1" x14ac:dyDescent="0.25">
      <c r="A7" s="25" t="s">
        <v>0</v>
      </c>
      <c r="B7" s="25" t="s">
        <v>53</v>
      </c>
      <c r="C7" s="25" t="s">
        <v>52</v>
      </c>
      <c r="D7" s="25" t="s">
        <v>12</v>
      </c>
      <c r="E7" s="25" t="s">
        <v>134</v>
      </c>
      <c r="F7" s="25" t="s">
        <v>145</v>
      </c>
      <c r="G7" s="25" t="s">
        <v>13</v>
      </c>
      <c r="H7" s="25" t="s">
        <v>14</v>
      </c>
      <c r="I7" s="25" t="s">
        <v>135</v>
      </c>
      <c r="J7" s="25" t="s">
        <v>146</v>
      </c>
      <c r="K7" s="106" t="s">
        <v>173</v>
      </c>
      <c r="L7" s="106" t="s">
        <v>147</v>
      </c>
      <c r="M7" s="106" t="s">
        <v>99</v>
      </c>
    </row>
    <row r="8" spans="1:13"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3" ht="119.25" customHeight="1" x14ac:dyDescent="0.25">
      <c r="A9" s="52">
        <v>1</v>
      </c>
      <c r="B9" s="53" t="s">
        <v>140</v>
      </c>
      <c r="C9" s="52">
        <v>934</v>
      </c>
      <c r="D9" s="52" t="s">
        <v>15</v>
      </c>
      <c r="E9" s="52" t="s">
        <v>19</v>
      </c>
      <c r="F9" s="33" t="s">
        <v>54</v>
      </c>
      <c r="G9" s="52" t="s">
        <v>88</v>
      </c>
      <c r="H9" s="52">
        <v>45</v>
      </c>
      <c r="I9" s="52">
        <v>150</v>
      </c>
      <c r="J9" s="51"/>
      <c r="K9" s="51"/>
      <c r="L9" s="107"/>
      <c r="M9" s="107">
        <f>I9*L9</f>
        <v>0</v>
      </c>
    </row>
    <row r="10" spans="1:13" ht="123" customHeight="1" x14ac:dyDescent="0.25">
      <c r="A10" s="52">
        <v>2</v>
      </c>
      <c r="B10" s="53" t="s">
        <v>141</v>
      </c>
      <c r="C10" s="52">
        <v>1018</v>
      </c>
      <c r="D10" s="52" t="s">
        <v>15</v>
      </c>
      <c r="E10" s="52" t="s">
        <v>19</v>
      </c>
      <c r="F10" s="33" t="s">
        <v>55</v>
      </c>
      <c r="G10" s="52" t="s">
        <v>142</v>
      </c>
      <c r="H10" s="52">
        <v>36</v>
      </c>
      <c r="I10" s="33">
        <v>20</v>
      </c>
      <c r="J10" s="51"/>
      <c r="K10" s="51"/>
      <c r="L10" s="107"/>
      <c r="M10" s="107">
        <f t="shared" ref="M10:M11" si="0">I10*L10</f>
        <v>0</v>
      </c>
    </row>
    <row r="11" spans="1:13" ht="107.25" customHeight="1" x14ac:dyDescent="0.25">
      <c r="A11" s="52">
        <v>3</v>
      </c>
      <c r="B11" s="53" t="s">
        <v>143</v>
      </c>
      <c r="C11" s="52">
        <v>1417</v>
      </c>
      <c r="D11" s="52" t="s">
        <v>15</v>
      </c>
      <c r="E11" s="52">
        <v>1</v>
      </c>
      <c r="F11" s="33" t="s">
        <v>56</v>
      </c>
      <c r="G11" s="52" t="s">
        <v>241</v>
      </c>
      <c r="H11" s="52">
        <v>48</v>
      </c>
      <c r="I11" s="33">
        <v>7</v>
      </c>
      <c r="J11" s="51"/>
      <c r="K11" s="51"/>
      <c r="L11" s="107"/>
      <c r="M11" s="107">
        <f t="shared" si="0"/>
        <v>0</v>
      </c>
    </row>
    <row r="12" spans="1:13" ht="16.7" customHeight="1" x14ac:dyDescent="0.25">
      <c r="A12" s="240" t="s">
        <v>102</v>
      </c>
      <c r="B12" s="241"/>
      <c r="C12" s="241"/>
      <c r="D12" s="241"/>
      <c r="E12" s="241"/>
      <c r="F12" s="241"/>
      <c r="G12" s="241"/>
      <c r="H12" s="241"/>
      <c r="I12" s="241"/>
      <c r="J12" s="241"/>
      <c r="K12" s="241"/>
      <c r="L12" s="242"/>
      <c r="M12" s="108">
        <f>SUM(M9:M11)</f>
        <v>0</v>
      </c>
    </row>
    <row r="13" spans="1:13" x14ac:dyDescent="0.25">
      <c r="A13" s="243" t="s">
        <v>2</v>
      </c>
      <c r="B13" s="244"/>
      <c r="C13" s="244"/>
      <c r="D13" s="244"/>
      <c r="E13" s="244"/>
      <c r="F13" s="244"/>
      <c r="G13" s="244"/>
      <c r="H13" s="244"/>
      <c r="I13" s="244"/>
      <c r="J13" s="244"/>
      <c r="K13" s="244"/>
      <c r="L13" s="245"/>
      <c r="M13" s="108">
        <f>M12*21%</f>
        <v>0</v>
      </c>
    </row>
    <row r="14" spans="1:13" x14ac:dyDescent="0.25">
      <c r="A14" s="246" t="s">
        <v>103</v>
      </c>
      <c r="B14" s="247"/>
      <c r="C14" s="247"/>
      <c r="D14" s="247"/>
      <c r="E14" s="247"/>
      <c r="F14" s="247"/>
      <c r="G14" s="247"/>
      <c r="H14" s="247"/>
      <c r="I14" s="247"/>
      <c r="J14" s="247"/>
      <c r="K14" s="247"/>
      <c r="L14" s="248"/>
      <c r="M14" s="108">
        <f>M12+M13</f>
        <v>0</v>
      </c>
    </row>
    <row r="15" spans="1:13" x14ac:dyDescent="0.25">
      <c r="A15" s="237"/>
      <c r="B15" s="237"/>
      <c r="C15" s="237"/>
      <c r="D15" s="237"/>
      <c r="E15" s="237"/>
      <c r="F15" s="237"/>
      <c r="G15" s="237"/>
      <c r="H15" s="237"/>
      <c r="I15" s="237"/>
      <c r="J15" s="237"/>
      <c r="K15" s="237"/>
      <c r="L15" s="237"/>
      <c r="M15" s="237"/>
    </row>
    <row r="16" spans="1:13" x14ac:dyDescent="0.25">
      <c r="A16" s="238" t="s">
        <v>136</v>
      </c>
      <c r="B16" s="238"/>
      <c r="C16" s="238"/>
      <c r="D16" s="238"/>
      <c r="E16" s="238"/>
      <c r="F16" s="238"/>
      <c r="G16" s="238"/>
      <c r="H16" s="238"/>
      <c r="I16" s="238"/>
      <c r="J16" s="238"/>
      <c r="K16" s="238"/>
      <c r="L16" s="238"/>
      <c r="M16" s="238"/>
    </row>
    <row r="17" spans="1:15" ht="15" customHeight="1" x14ac:dyDescent="0.25">
      <c r="A17" s="236" t="s">
        <v>58</v>
      </c>
      <c r="B17" s="236"/>
      <c r="C17" s="236"/>
      <c r="D17" s="236"/>
      <c r="E17" s="236"/>
      <c r="F17" s="236"/>
      <c r="G17" s="236"/>
      <c r="H17" s="236"/>
      <c r="I17" s="236"/>
      <c r="J17" s="236"/>
      <c r="K17" s="236"/>
      <c r="L17" s="236"/>
      <c r="M17" s="236"/>
      <c r="O17">
        <v>5</v>
      </c>
    </row>
    <row r="18" spans="1:15" ht="15" customHeight="1" x14ac:dyDescent="0.25">
      <c r="A18" s="239" t="s">
        <v>28</v>
      </c>
      <c r="B18" s="239"/>
      <c r="C18" s="239"/>
      <c r="D18" s="239"/>
      <c r="E18" s="239"/>
      <c r="F18" s="239"/>
      <c r="G18" s="239"/>
      <c r="H18" s="239"/>
      <c r="I18" s="239"/>
      <c r="J18" s="239"/>
      <c r="K18" s="239"/>
      <c r="L18" s="239"/>
      <c r="M18" s="239"/>
    </row>
    <row r="19" spans="1:15" ht="15" customHeight="1" x14ac:dyDescent="0.25">
      <c r="A19" s="236" t="s">
        <v>29</v>
      </c>
      <c r="B19" s="236"/>
      <c r="C19" s="236"/>
      <c r="D19" s="236"/>
      <c r="E19" s="236"/>
      <c r="F19" s="236"/>
      <c r="G19" s="236"/>
      <c r="H19" s="236"/>
      <c r="I19" s="236"/>
      <c r="J19" s="236"/>
      <c r="K19" s="236"/>
      <c r="L19" s="236"/>
      <c r="M19" s="236"/>
    </row>
    <row r="20" spans="1:15" ht="15" customHeight="1" x14ac:dyDescent="0.25">
      <c r="A20" s="236" t="s">
        <v>137</v>
      </c>
      <c r="B20" s="236"/>
      <c r="C20" s="236"/>
      <c r="D20" s="236"/>
      <c r="E20" s="236"/>
      <c r="F20" s="236"/>
      <c r="G20" s="236"/>
      <c r="H20" s="236"/>
      <c r="I20" s="236"/>
      <c r="J20" s="236"/>
      <c r="K20" s="236"/>
      <c r="L20" s="236"/>
      <c r="M20" s="236"/>
    </row>
    <row r="21" spans="1:15" ht="15" customHeight="1" x14ac:dyDescent="0.25">
      <c r="A21" s="236" t="s">
        <v>138</v>
      </c>
      <c r="B21" s="236"/>
      <c r="C21" s="236"/>
      <c r="D21" s="236"/>
      <c r="E21" s="236"/>
      <c r="F21" s="236"/>
      <c r="G21" s="236"/>
      <c r="H21" s="236"/>
      <c r="I21" s="236"/>
      <c r="J21" s="236"/>
      <c r="K21" s="236"/>
      <c r="L21" s="236"/>
      <c r="M21" s="236"/>
    </row>
  </sheetData>
  <mergeCells count="16">
    <mergeCell ref="A20:M20"/>
    <mergeCell ref="A21:M21"/>
    <mergeCell ref="A1:M1"/>
    <mergeCell ref="A15:M15"/>
    <mergeCell ref="A16:M16"/>
    <mergeCell ref="A17:M17"/>
    <mergeCell ref="A18:M18"/>
    <mergeCell ref="A19:M19"/>
    <mergeCell ref="A6:M6"/>
    <mergeCell ref="A12:L12"/>
    <mergeCell ref="A13:L13"/>
    <mergeCell ref="A14:L14"/>
    <mergeCell ref="A2:J2"/>
    <mergeCell ref="A3:J3"/>
    <mergeCell ref="A4:J4"/>
    <mergeCell ref="A5:J5"/>
  </mergeCells>
  <pageMargins left="0.7" right="0.7" top="0.75" bottom="0.75" header="0.3" footer="0.3"/>
  <pageSetup paperSize="9" scale="59" fitToHeight="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O54"/>
  <sheetViews>
    <sheetView zoomScaleNormal="100" workbookViewId="0">
      <selection activeCell="B22" sqref="B22"/>
    </sheetView>
  </sheetViews>
  <sheetFormatPr defaultRowHeight="12.75" x14ac:dyDescent="0.2"/>
  <cols>
    <col min="1" max="1" width="5.5703125" style="26" customWidth="1"/>
    <col min="2" max="2" width="63" style="31" customWidth="1"/>
    <col min="3" max="3" width="10.42578125" style="26" customWidth="1"/>
    <col min="4" max="4" width="8" style="26" customWidth="1"/>
    <col min="5" max="5" width="8.28515625" style="26" customWidth="1"/>
    <col min="6" max="6" width="9.42578125" style="26" bestFit="1" customWidth="1"/>
    <col min="7" max="7" width="17.85546875" style="26" customWidth="1"/>
    <col min="8" max="8" width="8" style="26" customWidth="1"/>
    <col min="9" max="9" width="14.28515625" style="26" customWidth="1"/>
    <col min="10" max="10" width="13.140625" style="26" customWidth="1"/>
    <col min="11" max="11" width="23.5703125" style="26" customWidth="1"/>
    <col min="12" max="12" width="27.7109375" style="26" customWidth="1"/>
    <col min="13" max="13" width="18.85546875" style="26" customWidth="1"/>
    <col min="14" max="14" width="10.42578125" style="26" customWidth="1"/>
    <col min="15" max="256" width="9.140625" style="26"/>
    <col min="257" max="257" width="5.5703125" style="26" customWidth="1"/>
    <col min="258" max="258" width="26.85546875" style="26" customWidth="1"/>
    <col min="259" max="259" width="8" style="26" customWidth="1"/>
    <col min="260" max="260" width="3.42578125" style="26" bestFit="1" customWidth="1"/>
    <col min="261" max="261" width="11.42578125" style="26" customWidth="1"/>
    <col min="262" max="262" width="13.5703125" style="26" customWidth="1"/>
    <col min="263" max="263" width="8" style="26" customWidth="1"/>
    <col min="264" max="264" width="5.5703125" style="26" bestFit="1" customWidth="1"/>
    <col min="265" max="265" width="10.140625" style="26" customWidth="1"/>
    <col min="266" max="266" width="11.42578125" style="26" customWidth="1"/>
    <col min="267" max="267" width="12.85546875" style="26" customWidth="1"/>
    <col min="268" max="268" width="10.5703125" style="26" customWidth="1"/>
    <col min="269" max="269" width="10" style="26" customWidth="1"/>
    <col min="270" max="270" width="10.42578125" style="26" customWidth="1"/>
    <col min="271" max="512" width="9.140625" style="26"/>
    <col min="513" max="513" width="5.5703125" style="26" customWidth="1"/>
    <col min="514" max="514" width="26.85546875" style="26" customWidth="1"/>
    <col min="515" max="515" width="8" style="26" customWidth="1"/>
    <col min="516" max="516" width="3.42578125" style="26" bestFit="1" customWidth="1"/>
    <col min="517" max="517" width="11.42578125" style="26" customWidth="1"/>
    <col min="518" max="518" width="13.5703125" style="26" customWidth="1"/>
    <col min="519" max="519" width="8" style="26" customWidth="1"/>
    <col min="520" max="520" width="5.5703125" style="26" bestFit="1" customWidth="1"/>
    <col min="521" max="521" width="10.140625" style="26" customWidth="1"/>
    <col min="522" max="522" width="11.42578125" style="26" customWidth="1"/>
    <col min="523" max="523" width="12.85546875" style="26" customWidth="1"/>
    <col min="524" max="524" width="10.5703125" style="26" customWidth="1"/>
    <col min="525" max="525" width="10" style="26" customWidth="1"/>
    <col min="526" max="526" width="10.42578125" style="26" customWidth="1"/>
    <col min="527" max="768" width="9.140625" style="26"/>
    <col min="769" max="769" width="5.5703125" style="26" customWidth="1"/>
    <col min="770" max="770" width="26.85546875" style="26" customWidth="1"/>
    <col min="771" max="771" width="8" style="26" customWidth="1"/>
    <col min="772" max="772" width="3.42578125" style="26" bestFit="1" customWidth="1"/>
    <col min="773" max="773" width="11.42578125" style="26" customWidth="1"/>
    <col min="774" max="774" width="13.5703125" style="26" customWidth="1"/>
    <col min="775" max="775" width="8" style="26" customWidth="1"/>
    <col min="776" max="776" width="5.5703125" style="26" bestFit="1" customWidth="1"/>
    <col min="777" max="777" width="10.140625" style="26" customWidth="1"/>
    <col min="778" max="778" width="11.42578125" style="26" customWidth="1"/>
    <col min="779" max="779" width="12.85546875" style="26" customWidth="1"/>
    <col min="780" max="780" width="10.5703125" style="26" customWidth="1"/>
    <col min="781" max="781" width="10" style="26" customWidth="1"/>
    <col min="782" max="782" width="10.42578125" style="26" customWidth="1"/>
    <col min="783" max="1024" width="9.140625" style="26"/>
    <col min="1025" max="1025" width="5.5703125" style="26" customWidth="1"/>
    <col min="1026" max="1026" width="26.85546875" style="26" customWidth="1"/>
    <col min="1027" max="1027" width="8" style="26" customWidth="1"/>
    <col min="1028" max="1028" width="3.42578125" style="26" bestFit="1" customWidth="1"/>
    <col min="1029" max="1029" width="11.42578125" style="26" customWidth="1"/>
    <col min="1030" max="1030" width="13.5703125" style="26" customWidth="1"/>
    <col min="1031" max="1031" width="8" style="26" customWidth="1"/>
    <col min="1032" max="1032" width="5.5703125" style="26" bestFit="1" customWidth="1"/>
    <col min="1033" max="1033" width="10.140625" style="26" customWidth="1"/>
    <col min="1034" max="1034" width="11.42578125" style="26" customWidth="1"/>
    <col min="1035" max="1035" width="12.85546875" style="26" customWidth="1"/>
    <col min="1036" max="1036" width="10.5703125" style="26" customWidth="1"/>
    <col min="1037" max="1037" width="10" style="26" customWidth="1"/>
    <col min="1038" max="1038" width="10.42578125" style="26" customWidth="1"/>
    <col min="1039" max="1280" width="9.140625" style="26"/>
    <col min="1281" max="1281" width="5.5703125" style="26" customWidth="1"/>
    <col min="1282" max="1282" width="26.85546875" style="26" customWidth="1"/>
    <col min="1283" max="1283" width="8" style="26" customWidth="1"/>
    <col min="1284" max="1284" width="3.42578125" style="26" bestFit="1" customWidth="1"/>
    <col min="1285" max="1285" width="11.42578125" style="26" customWidth="1"/>
    <col min="1286" max="1286" width="13.5703125" style="26" customWidth="1"/>
    <col min="1287" max="1287" width="8" style="26" customWidth="1"/>
    <col min="1288" max="1288" width="5.5703125" style="26" bestFit="1" customWidth="1"/>
    <col min="1289" max="1289" width="10.140625" style="26" customWidth="1"/>
    <col min="1290" max="1290" width="11.42578125" style="26" customWidth="1"/>
    <col min="1291" max="1291" width="12.85546875" style="26" customWidth="1"/>
    <col min="1292" max="1292" width="10.5703125" style="26" customWidth="1"/>
    <col min="1293" max="1293" width="10" style="26" customWidth="1"/>
    <col min="1294" max="1294" width="10.42578125" style="26" customWidth="1"/>
    <col min="1295" max="1536" width="9.140625" style="26"/>
    <col min="1537" max="1537" width="5.5703125" style="26" customWidth="1"/>
    <col min="1538" max="1538" width="26.85546875" style="26" customWidth="1"/>
    <col min="1539" max="1539" width="8" style="26" customWidth="1"/>
    <col min="1540" max="1540" width="3.42578125" style="26" bestFit="1" customWidth="1"/>
    <col min="1541" max="1541" width="11.42578125" style="26" customWidth="1"/>
    <col min="1542" max="1542" width="13.5703125" style="26" customWidth="1"/>
    <col min="1543" max="1543" width="8" style="26" customWidth="1"/>
    <col min="1544" max="1544" width="5.5703125" style="26" bestFit="1" customWidth="1"/>
    <col min="1545" max="1545" width="10.140625" style="26" customWidth="1"/>
    <col min="1546" max="1546" width="11.42578125" style="26" customWidth="1"/>
    <col min="1547" max="1547" width="12.85546875" style="26" customWidth="1"/>
    <col min="1548" max="1548" width="10.5703125" style="26" customWidth="1"/>
    <col min="1549" max="1549" width="10" style="26" customWidth="1"/>
    <col min="1550" max="1550" width="10.42578125" style="26" customWidth="1"/>
    <col min="1551" max="1792" width="9.140625" style="26"/>
    <col min="1793" max="1793" width="5.5703125" style="26" customWidth="1"/>
    <col min="1794" max="1794" width="26.85546875" style="26" customWidth="1"/>
    <col min="1795" max="1795" width="8" style="26" customWidth="1"/>
    <col min="1796" max="1796" width="3.42578125" style="26" bestFit="1" customWidth="1"/>
    <col min="1797" max="1797" width="11.42578125" style="26" customWidth="1"/>
    <col min="1798" max="1798" width="13.5703125" style="26" customWidth="1"/>
    <col min="1799" max="1799" width="8" style="26" customWidth="1"/>
    <col min="1800" max="1800" width="5.5703125" style="26" bestFit="1" customWidth="1"/>
    <col min="1801" max="1801" width="10.140625" style="26" customWidth="1"/>
    <col min="1802" max="1802" width="11.42578125" style="26" customWidth="1"/>
    <col min="1803" max="1803" width="12.85546875" style="26" customWidth="1"/>
    <col min="1804" max="1804" width="10.5703125" style="26" customWidth="1"/>
    <col min="1805" max="1805" width="10" style="26" customWidth="1"/>
    <col min="1806" max="1806" width="10.42578125" style="26" customWidth="1"/>
    <col min="1807" max="2048" width="9.140625" style="26"/>
    <col min="2049" max="2049" width="5.5703125" style="26" customWidth="1"/>
    <col min="2050" max="2050" width="26.85546875" style="26" customWidth="1"/>
    <col min="2051" max="2051" width="8" style="26" customWidth="1"/>
    <col min="2052" max="2052" width="3.42578125" style="26" bestFit="1" customWidth="1"/>
    <col min="2053" max="2053" width="11.42578125" style="26" customWidth="1"/>
    <col min="2054" max="2054" width="13.5703125" style="26" customWidth="1"/>
    <col min="2055" max="2055" width="8" style="26" customWidth="1"/>
    <col min="2056" max="2056" width="5.5703125" style="26" bestFit="1" customWidth="1"/>
    <col min="2057" max="2057" width="10.140625" style="26" customWidth="1"/>
    <col min="2058" max="2058" width="11.42578125" style="26" customWidth="1"/>
    <col min="2059" max="2059" width="12.85546875" style="26" customWidth="1"/>
    <col min="2060" max="2060" width="10.5703125" style="26" customWidth="1"/>
    <col min="2061" max="2061" width="10" style="26" customWidth="1"/>
    <col min="2062" max="2062" width="10.42578125" style="26" customWidth="1"/>
    <col min="2063" max="2304" width="9.140625" style="26"/>
    <col min="2305" max="2305" width="5.5703125" style="26" customWidth="1"/>
    <col min="2306" max="2306" width="26.85546875" style="26" customWidth="1"/>
    <col min="2307" max="2307" width="8" style="26" customWidth="1"/>
    <col min="2308" max="2308" width="3.42578125" style="26" bestFit="1" customWidth="1"/>
    <col min="2309" max="2309" width="11.42578125" style="26" customWidth="1"/>
    <col min="2310" max="2310" width="13.5703125" style="26" customWidth="1"/>
    <col min="2311" max="2311" width="8" style="26" customWidth="1"/>
    <col min="2312" max="2312" width="5.5703125" style="26" bestFit="1" customWidth="1"/>
    <col min="2313" max="2313" width="10.140625" style="26" customWidth="1"/>
    <col min="2314" max="2314" width="11.42578125" style="26" customWidth="1"/>
    <col min="2315" max="2315" width="12.85546875" style="26" customWidth="1"/>
    <col min="2316" max="2316" width="10.5703125" style="26" customWidth="1"/>
    <col min="2317" max="2317" width="10" style="26" customWidth="1"/>
    <col min="2318" max="2318" width="10.42578125" style="26" customWidth="1"/>
    <col min="2319" max="2560" width="9.140625" style="26"/>
    <col min="2561" max="2561" width="5.5703125" style="26" customWidth="1"/>
    <col min="2562" max="2562" width="26.85546875" style="26" customWidth="1"/>
    <col min="2563" max="2563" width="8" style="26" customWidth="1"/>
    <col min="2564" max="2564" width="3.42578125" style="26" bestFit="1" customWidth="1"/>
    <col min="2565" max="2565" width="11.42578125" style="26" customWidth="1"/>
    <col min="2566" max="2566" width="13.5703125" style="26" customWidth="1"/>
    <col min="2567" max="2567" width="8" style="26" customWidth="1"/>
    <col min="2568" max="2568" width="5.5703125" style="26" bestFit="1" customWidth="1"/>
    <col min="2569" max="2569" width="10.140625" style="26" customWidth="1"/>
    <col min="2570" max="2570" width="11.42578125" style="26" customWidth="1"/>
    <col min="2571" max="2571" width="12.85546875" style="26" customWidth="1"/>
    <col min="2572" max="2572" width="10.5703125" style="26" customWidth="1"/>
    <col min="2573" max="2573" width="10" style="26" customWidth="1"/>
    <col min="2574" max="2574" width="10.42578125" style="26" customWidth="1"/>
    <col min="2575" max="2816" width="9.140625" style="26"/>
    <col min="2817" max="2817" width="5.5703125" style="26" customWidth="1"/>
    <col min="2818" max="2818" width="26.85546875" style="26" customWidth="1"/>
    <col min="2819" max="2819" width="8" style="26" customWidth="1"/>
    <col min="2820" max="2820" width="3.42578125" style="26" bestFit="1" customWidth="1"/>
    <col min="2821" max="2821" width="11.42578125" style="26" customWidth="1"/>
    <col min="2822" max="2822" width="13.5703125" style="26" customWidth="1"/>
    <col min="2823" max="2823" width="8" style="26" customWidth="1"/>
    <col min="2824" max="2824" width="5.5703125" style="26" bestFit="1" customWidth="1"/>
    <col min="2825" max="2825" width="10.140625" style="26" customWidth="1"/>
    <col min="2826" max="2826" width="11.42578125" style="26" customWidth="1"/>
    <col min="2827" max="2827" width="12.85546875" style="26" customWidth="1"/>
    <col min="2828" max="2828" width="10.5703125" style="26" customWidth="1"/>
    <col min="2829" max="2829" width="10" style="26" customWidth="1"/>
    <col min="2830" max="2830" width="10.42578125" style="26" customWidth="1"/>
    <col min="2831" max="3072" width="9.140625" style="26"/>
    <col min="3073" max="3073" width="5.5703125" style="26" customWidth="1"/>
    <col min="3074" max="3074" width="26.85546875" style="26" customWidth="1"/>
    <col min="3075" max="3075" width="8" style="26" customWidth="1"/>
    <col min="3076" max="3076" width="3.42578125" style="26" bestFit="1" customWidth="1"/>
    <col min="3077" max="3077" width="11.42578125" style="26" customWidth="1"/>
    <col min="3078" max="3078" width="13.5703125" style="26" customWidth="1"/>
    <col min="3079" max="3079" width="8" style="26" customWidth="1"/>
    <col min="3080" max="3080" width="5.5703125" style="26" bestFit="1" customWidth="1"/>
    <col min="3081" max="3081" width="10.140625" style="26" customWidth="1"/>
    <col min="3082" max="3082" width="11.42578125" style="26" customWidth="1"/>
    <col min="3083" max="3083" width="12.85546875" style="26" customWidth="1"/>
    <col min="3084" max="3084" width="10.5703125" style="26" customWidth="1"/>
    <col min="3085" max="3085" width="10" style="26" customWidth="1"/>
    <col min="3086" max="3086" width="10.42578125" style="26" customWidth="1"/>
    <col min="3087" max="3328" width="9.140625" style="26"/>
    <col min="3329" max="3329" width="5.5703125" style="26" customWidth="1"/>
    <col min="3330" max="3330" width="26.85546875" style="26" customWidth="1"/>
    <col min="3331" max="3331" width="8" style="26" customWidth="1"/>
    <col min="3332" max="3332" width="3.42578125" style="26" bestFit="1" customWidth="1"/>
    <col min="3333" max="3333" width="11.42578125" style="26" customWidth="1"/>
    <col min="3334" max="3334" width="13.5703125" style="26" customWidth="1"/>
    <col min="3335" max="3335" width="8" style="26" customWidth="1"/>
    <col min="3336" max="3336" width="5.5703125" style="26" bestFit="1" customWidth="1"/>
    <col min="3337" max="3337" width="10.140625" style="26" customWidth="1"/>
    <col min="3338" max="3338" width="11.42578125" style="26" customWidth="1"/>
    <col min="3339" max="3339" width="12.85546875" style="26" customWidth="1"/>
    <col min="3340" max="3340" width="10.5703125" style="26" customWidth="1"/>
    <col min="3341" max="3341" width="10" style="26" customWidth="1"/>
    <col min="3342" max="3342" width="10.42578125" style="26" customWidth="1"/>
    <col min="3343" max="3584" width="9.140625" style="26"/>
    <col min="3585" max="3585" width="5.5703125" style="26" customWidth="1"/>
    <col min="3586" max="3586" width="26.85546875" style="26" customWidth="1"/>
    <col min="3587" max="3587" width="8" style="26" customWidth="1"/>
    <col min="3588" max="3588" width="3.42578125" style="26" bestFit="1" customWidth="1"/>
    <col min="3589" max="3589" width="11.42578125" style="26" customWidth="1"/>
    <col min="3590" max="3590" width="13.5703125" style="26" customWidth="1"/>
    <col min="3591" max="3591" width="8" style="26" customWidth="1"/>
    <col min="3592" max="3592" width="5.5703125" style="26" bestFit="1" customWidth="1"/>
    <col min="3593" max="3593" width="10.140625" style="26" customWidth="1"/>
    <col min="3594" max="3594" width="11.42578125" style="26" customWidth="1"/>
    <col min="3595" max="3595" width="12.85546875" style="26" customWidth="1"/>
    <col min="3596" max="3596" width="10.5703125" style="26" customWidth="1"/>
    <col min="3597" max="3597" width="10" style="26" customWidth="1"/>
    <col min="3598" max="3598" width="10.42578125" style="26" customWidth="1"/>
    <col min="3599" max="3840" width="9.140625" style="26"/>
    <col min="3841" max="3841" width="5.5703125" style="26" customWidth="1"/>
    <col min="3842" max="3842" width="26.85546875" style="26" customWidth="1"/>
    <col min="3843" max="3843" width="8" style="26" customWidth="1"/>
    <col min="3844" max="3844" width="3.42578125" style="26" bestFit="1" customWidth="1"/>
    <col min="3845" max="3845" width="11.42578125" style="26" customWidth="1"/>
    <col min="3846" max="3846" width="13.5703125" style="26" customWidth="1"/>
    <col min="3847" max="3847" width="8" style="26" customWidth="1"/>
    <col min="3848" max="3848" width="5.5703125" style="26" bestFit="1" customWidth="1"/>
    <col min="3849" max="3849" width="10.140625" style="26" customWidth="1"/>
    <col min="3850" max="3850" width="11.42578125" style="26" customWidth="1"/>
    <col min="3851" max="3851" width="12.85546875" style="26" customWidth="1"/>
    <col min="3852" max="3852" width="10.5703125" style="26" customWidth="1"/>
    <col min="3853" max="3853" width="10" style="26" customWidth="1"/>
    <col min="3854" max="3854" width="10.42578125" style="26" customWidth="1"/>
    <col min="3855" max="4096" width="9.140625" style="26"/>
    <col min="4097" max="4097" width="5.5703125" style="26" customWidth="1"/>
    <col min="4098" max="4098" width="26.85546875" style="26" customWidth="1"/>
    <col min="4099" max="4099" width="8" style="26" customWidth="1"/>
    <col min="4100" max="4100" width="3.42578125" style="26" bestFit="1" customWidth="1"/>
    <col min="4101" max="4101" width="11.42578125" style="26" customWidth="1"/>
    <col min="4102" max="4102" width="13.5703125" style="26" customWidth="1"/>
    <col min="4103" max="4103" width="8" style="26" customWidth="1"/>
    <col min="4104" max="4104" width="5.5703125" style="26" bestFit="1" customWidth="1"/>
    <col min="4105" max="4105" width="10.140625" style="26" customWidth="1"/>
    <col min="4106" max="4106" width="11.42578125" style="26" customWidth="1"/>
    <col min="4107" max="4107" width="12.85546875" style="26" customWidth="1"/>
    <col min="4108" max="4108" width="10.5703125" style="26" customWidth="1"/>
    <col min="4109" max="4109" width="10" style="26" customWidth="1"/>
    <col min="4110" max="4110" width="10.42578125" style="26" customWidth="1"/>
    <col min="4111" max="4352" width="9.140625" style="26"/>
    <col min="4353" max="4353" width="5.5703125" style="26" customWidth="1"/>
    <col min="4354" max="4354" width="26.85546875" style="26" customWidth="1"/>
    <col min="4355" max="4355" width="8" style="26" customWidth="1"/>
    <col min="4356" max="4356" width="3.42578125" style="26" bestFit="1" customWidth="1"/>
    <col min="4357" max="4357" width="11.42578125" style="26" customWidth="1"/>
    <col min="4358" max="4358" width="13.5703125" style="26" customWidth="1"/>
    <col min="4359" max="4359" width="8" style="26" customWidth="1"/>
    <col min="4360" max="4360" width="5.5703125" style="26" bestFit="1" customWidth="1"/>
    <col min="4361" max="4361" width="10.140625" style="26" customWidth="1"/>
    <col min="4362" max="4362" width="11.42578125" style="26" customWidth="1"/>
    <col min="4363" max="4363" width="12.85546875" style="26" customWidth="1"/>
    <col min="4364" max="4364" width="10.5703125" style="26" customWidth="1"/>
    <col min="4365" max="4365" width="10" style="26" customWidth="1"/>
    <col min="4366" max="4366" width="10.42578125" style="26" customWidth="1"/>
    <col min="4367" max="4608" width="9.140625" style="26"/>
    <col min="4609" max="4609" width="5.5703125" style="26" customWidth="1"/>
    <col min="4610" max="4610" width="26.85546875" style="26" customWidth="1"/>
    <col min="4611" max="4611" width="8" style="26" customWidth="1"/>
    <col min="4612" max="4612" width="3.42578125" style="26" bestFit="1" customWidth="1"/>
    <col min="4613" max="4613" width="11.42578125" style="26" customWidth="1"/>
    <col min="4614" max="4614" width="13.5703125" style="26" customWidth="1"/>
    <col min="4615" max="4615" width="8" style="26" customWidth="1"/>
    <col min="4616" max="4616" width="5.5703125" style="26" bestFit="1" customWidth="1"/>
    <col min="4617" max="4617" width="10.140625" style="26" customWidth="1"/>
    <col min="4618" max="4618" width="11.42578125" style="26" customWidth="1"/>
    <col min="4619" max="4619" width="12.85546875" style="26" customWidth="1"/>
    <col min="4620" max="4620" width="10.5703125" style="26" customWidth="1"/>
    <col min="4621" max="4621" width="10" style="26" customWidth="1"/>
    <col min="4622" max="4622" width="10.42578125" style="26" customWidth="1"/>
    <col min="4623" max="4864" width="9.140625" style="26"/>
    <col min="4865" max="4865" width="5.5703125" style="26" customWidth="1"/>
    <col min="4866" max="4866" width="26.85546875" style="26" customWidth="1"/>
    <col min="4867" max="4867" width="8" style="26" customWidth="1"/>
    <col min="4868" max="4868" width="3.42578125" style="26" bestFit="1" customWidth="1"/>
    <col min="4869" max="4869" width="11.42578125" style="26" customWidth="1"/>
    <col min="4870" max="4870" width="13.5703125" style="26" customWidth="1"/>
    <col min="4871" max="4871" width="8" style="26" customWidth="1"/>
    <col min="4872" max="4872" width="5.5703125" style="26" bestFit="1" customWidth="1"/>
    <col min="4873" max="4873" width="10.140625" style="26" customWidth="1"/>
    <col min="4874" max="4874" width="11.42578125" style="26" customWidth="1"/>
    <col min="4875" max="4875" width="12.85546875" style="26" customWidth="1"/>
    <col min="4876" max="4876" width="10.5703125" style="26" customWidth="1"/>
    <col min="4877" max="4877" width="10" style="26" customWidth="1"/>
    <col min="4878" max="4878" width="10.42578125" style="26" customWidth="1"/>
    <col min="4879" max="5120" width="9.140625" style="26"/>
    <col min="5121" max="5121" width="5.5703125" style="26" customWidth="1"/>
    <col min="5122" max="5122" width="26.85546875" style="26" customWidth="1"/>
    <col min="5123" max="5123" width="8" style="26" customWidth="1"/>
    <col min="5124" max="5124" width="3.42578125" style="26" bestFit="1" customWidth="1"/>
    <col min="5125" max="5125" width="11.42578125" style="26" customWidth="1"/>
    <col min="5126" max="5126" width="13.5703125" style="26" customWidth="1"/>
    <col min="5127" max="5127" width="8" style="26" customWidth="1"/>
    <col min="5128" max="5128" width="5.5703125" style="26" bestFit="1" customWidth="1"/>
    <col min="5129" max="5129" width="10.140625" style="26" customWidth="1"/>
    <col min="5130" max="5130" width="11.42578125" style="26" customWidth="1"/>
    <col min="5131" max="5131" width="12.85546875" style="26" customWidth="1"/>
    <col min="5132" max="5132" width="10.5703125" style="26" customWidth="1"/>
    <col min="5133" max="5133" width="10" style="26" customWidth="1"/>
    <col min="5134" max="5134" width="10.42578125" style="26" customWidth="1"/>
    <col min="5135" max="5376" width="9.140625" style="26"/>
    <col min="5377" max="5377" width="5.5703125" style="26" customWidth="1"/>
    <col min="5378" max="5378" width="26.85546875" style="26" customWidth="1"/>
    <col min="5379" max="5379" width="8" style="26" customWidth="1"/>
    <col min="5380" max="5380" width="3.42578125" style="26" bestFit="1" customWidth="1"/>
    <col min="5381" max="5381" width="11.42578125" style="26" customWidth="1"/>
    <col min="5382" max="5382" width="13.5703125" style="26" customWidth="1"/>
    <col min="5383" max="5383" width="8" style="26" customWidth="1"/>
    <col min="5384" max="5384" width="5.5703125" style="26" bestFit="1" customWidth="1"/>
    <col min="5385" max="5385" width="10.140625" style="26" customWidth="1"/>
    <col min="5386" max="5386" width="11.42578125" style="26" customWidth="1"/>
    <col min="5387" max="5387" width="12.85546875" style="26" customWidth="1"/>
    <col min="5388" max="5388" width="10.5703125" style="26" customWidth="1"/>
    <col min="5389" max="5389" width="10" style="26" customWidth="1"/>
    <col min="5390" max="5390" width="10.42578125" style="26" customWidth="1"/>
    <col min="5391" max="5632" width="9.140625" style="26"/>
    <col min="5633" max="5633" width="5.5703125" style="26" customWidth="1"/>
    <col min="5634" max="5634" width="26.85546875" style="26" customWidth="1"/>
    <col min="5635" max="5635" width="8" style="26" customWidth="1"/>
    <col min="5636" max="5636" width="3.42578125" style="26" bestFit="1" customWidth="1"/>
    <col min="5637" max="5637" width="11.42578125" style="26" customWidth="1"/>
    <col min="5638" max="5638" width="13.5703125" style="26" customWidth="1"/>
    <col min="5639" max="5639" width="8" style="26" customWidth="1"/>
    <col min="5640" max="5640" width="5.5703125" style="26" bestFit="1" customWidth="1"/>
    <col min="5641" max="5641" width="10.140625" style="26" customWidth="1"/>
    <col min="5642" max="5642" width="11.42578125" style="26" customWidth="1"/>
    <col min="5643" max="5643" width="12.85546875" style="26" customWidth="1"/>
    <col min="5644" max="5644" width="10.5703125" style="26" customWidth="1"/>
    <col min="5645" max="5645" width="10" style="26" customWidth="1"/>
    <col min="5646" max="5646" width="10.42578125" style="26" customWidth="1"/>
    <col min="5647" max="5888" width="9.140625" style="26"/>
    <col min="5889" max="5889" width="5.5703125" style="26" customWidth="1"/>
    <col min="5890" max="5890" width="26.85546875" style="26" customWidth="1"/>
    <col min="5891" max="5891" width="8" style="26" customWidth="1"/>
    <col min="5892" max="5892" width="3.42578125" style="26" bestFit="1" customWidth="1"/>
    <col min="5893" max="5893" width="11.42578125" style="26" customWidth="1"/>
    <col min="5894" max="5894" width="13.5703125" style="26" customWidth="1"/>
    <col min="5895" max="5895" width="8" style="26" customWidth="1"/>
    <col min="5896" max="5896" width="5.5703125" style="26" bestFit="1" customWidth="1"/>
    <col min="5897" max="5897" width="10.140625" style="26" customWidth="1"/>
    <col min="5898" max="5898" width="11.42578125" style="26" customWidth="1"/>
    <col min="5899" max="5899" width="12.85546875" style="26" customWidth="1"/>
    <col min="5900" max="5900" width="10.5703125" style="26" customWidth="1"/>
    <col min="5901" max="5901" width="10" style="26" customWidth="1"/>
    <col min="5902" max="5902" width="10.42578125" style="26" customWidth="1"/>
    <col min="5903" max="6144" width="9.140625" style="26"/>
    <col min="6145" max="6145" width="5.5703125" style="26" customWidth="1"/>
    <col min="6146" max="6146" width="26.85546875" style="26" customWidth="1"/>
    <col min="6147" max="6147" width="8" style="26" customWidth="1"/>
    <col min="6148" max="6148" width="3.42578125" style="26" bestFit="1" customWidth="1"/>
    <col min="6149" max="6149" width="11.42578125" style="26" customWidth="1"/>
    <col min="6150" max="6150" width="13.5703125" style="26" customWidth="1"/>
    <col min="6151" max="6151" width="8" style="26" customWidth="1"/>
    <col min="6152" max="6152" width="5.5703125" style="26" bestFit="1" customWidth="1"/>
    <col min="6153" max="6153" width="10.140625" style="26" customWidth="1"/>
    <col min="6154" max="6154" width="11.42578125" style="26" customWidth="1"/>
    <col min="6155" max="6155" width="12.85546875" style="26" customWidth="1"/>
    <col min="6156" max="6156" width="10.5703125" style="26" customWidth="1"/>
    <col min="6157" max="6157" width="10" style="26" customWidth="1"/>
    <col min="6158" max="6158" width="10.42578125" style="26" customWidth="1"/>
    <col min="6159" max="6400" width="9.140625" style="26"/>
    <col min="6401" max="6401" width="5.5703125" style="26" customWidth="1"/>
    <col min="6402" max="6402" width="26.85546875" style="26" customWidth="1"/>
    <col min="6403" max="6403" width="8" style="26" customWidth="1"/>
    <col min="6404" max="6404" width="3.42578125" style="26" bestFit="1" customWidth="1"/>
    <col min="6405" max="6405" width="11.42578125" style="26" customWidth="1"/>
    <col min="6406" max="6406" width="13.5703125" style="26" customWidth="1"/>
    <col min="6407" max="6407" width="8" style="26" customWidth="1"/>
    <col min="6408" max="6408" width="5.5703125" style="26" bestFit="1" customWidth="1"/>
    <col min="6409" max="6409" width="10.140625" style="26" customWidth="1"/>
    <col min="6410" max="6410" width="11.42578125" style="26" customWidth="1"/>
    <col min="6411" max="6411" width="12.85546875" style="26" customWidth="1"/>
    <col min="6412" max="6412" width="10.5703125" style="26" customWidth="1"/>
    <col min="6413" max="6413" width="10" style="26" customWidth="1"/>
    <col min="6414" max="6414" width="10.42578125" style="26" customWidth="1"/>
    <col min="6415" max="6656" width="9.140625" style="26"/>
    <col min="6657" max="6657" width="5.5703125" style="26" customWidth="1"/>
    <col min="6658" max="6658" width="26.85546875" style="26" customWidth="1"/>
    <col min="6659" max="6659" width="8" style="26" customWidth="1"/>
    <col min="6660" max="6660" width="3.42578125" style="26" bestFit="1" customWidth="1"/>
    <col min="6661" max="6661" width="11.42578125" style="26" customWidth="1"/>
    <col min="6662" max="6662" width="13.5703125" style="26" customWidth="1"/>
    <col min="6663" max="6663" width="8" style="26" customWidth="1"/>
    <col min="6664" max="6664" width="5.5703125" style="26" bestFit="1" customWidth="1"/>
    <col min="6665" max="6665" width="10.140625" style="26" customWidth="1"/>
    <col min="6666" max="6666" width="11.42578125" style="26" customWidth="1"/>
    <col min="6667" max="6667" width="12.85546875" style="26" customWidth="1"/>
    <col min="6668" max="6668" width="10.5703125" style="26" customWidth="1"/>
    <col min="6669" max="6669" width="10" style="26" customWidth="1"/>
    <col min="6670" max="6670" width="10.42578125" style="26" customWidth="1"/>
    <col min="6671" max="6912" width="9.140625" style="26"/>
    <col min="6913" max="6913" width="5.5703125" style="26" customWidth="1"/>
    <col min="6914" max="6914" width="26.85546875" style="26" customWidth="1"/>
    <col min="6915" max="6915" width="8" style="26" customWidth="1"/>
    <col min="6916" max="6916" width="3.42578125" style="26" bestFit="1" customWidth="1"/>
    <col min="6917" max="6917" width="11.42578125" style="26" customWidth="1"/>
    <col min="6918" max="6918" width="13.5703125" style="26" customWidth="1"/>
    <col min="6919" max="6919" width="8" style="26" customWidth="1"/>
    <col min="6920" max="6920" width="5.5703125" style="26" bestFit="1" customWidth="1"/>
    <col min="6921" max="6921" width="10.140625" style="26" customWidth="1"/>
    <col min="6922" max="6922" width="11.42578125" style="26" customWidth="1"/>
    <col min="6923" max="6923" width="12.85546875" style="26" customWidth="1"/>
    <col min="6924" max="6924" width="10.5703125" style="26" customWidth="1"/>
    <col min="6925" max="6925" width="10" style="26" customWidth="1"/>
    <col min="6926" max="6926" width="10.42578125" style="26" customWidth="1"/>
    <col min="6927" max="7168" width="9.140625" style="26"/>
    <col min="7169" max="7169" width="5.5703125" style="26" customWidth="1"/>
    <col min="7170" max="7170" width="26.85546875" style="26" customWidth="1"/>
    <col min="7171" max="7171" width="8" style="26" customWidth="1"/>
    <col min="7172" max="7172" width="3.42578125" style="26" bestFit="1" customWidth="1"/>
    <col min="7173" max="7173" width="11.42578125" style="26" customWidth="1"/>
    <col min="7174" max="7174" width="13.5703125" style="26" customWidth="1"/>
    <col min="7175" max="7175" width="8" style="26" customWidth="1"/>
    <col min="7176" max="7176" width="5.5703125" style="26" bestFit="1" customWidth="1"/>
    <col min="7177" max="7177" width="10.140625" style="26" customWidth="1"/>
    <col min="7178" max="7178" width="11.42578125" style="26" customWidth="1"/>
    <col min="7179" max="7179" width="12.85546875" style="26" customWidth="1"/>
    <col min="7180" max="7180" width="10.5703125" style="26" customWidth="1"/>
    <col min="7181" max="7181" width="10" style="26" customWidth="1"/>
    <col min="7182" max="7182" width="10.42578125" style="26" customWidth="1"/>
    <col min="7183" max="7424" width="9.140625" style="26"/>
    <col min="7425" max="7425" width="5.5703125" style="26" customWidth="1"/>
    <col min="7426" max="7426" width="26.85546875" style="26" customWidth="1"/>
    <col min="7427" max="7427" width="8" style="26" customWidth="1"/>
    <col min="7428" max="7428" width="3.42578125" style="26" bestFit="1" customWidth="1"/>
    <col min="7429" max="7429" width="11.42578125" style="26" customWidth="1"/>
    <col min="7430" max="7430" width="13.5703125" style="26" customWidth="1"/>
    <col min="7431" max="7431" width="8" style="26" customWidth="1"/>
    <col min="7432" max="7432" width="5.5703125" style="26" bestFit="1" customWidth="1"/>
    <col min="7433" max="7433" width="10.140625" style="26" customWidth="1"/>
    <col min="7434" max="7434" width="11.42578125" style="26" customWidth="1"/>
    <col min="7435" max="7435" width="12.85546875" style="26" customWidth="1"/>
    <col min="7436" max="7436" width="10.5703125" style="26" customWidth="1"/>
    <col min="7437" max="7437" width="10" style="26" customWidth="1"/>
    <col min="7438" max="7438" width="10.42578125" style="26" customWidth="1"/>
    <col min="7439" max="7680" width="9.140625" style="26"/>
    <col min="7681" max="7681" width="5.5703125" style="26" customWidth="1"/>
    <col min="7682" max="7682" width="26.85546875" style="26" customWidth="1"/>
    <col min="7683" max="7683" width="8" style="26" customWidth="1"/>
    <col min="7684" max="7684" width="3.42578125" style="26" bestFit="1" customWidth="1"/>
    <col min="7685" max="7685" width="11.42578125" style="26" customWidth="1"/>
    <col min="7686" max="7686" width="13.5703125" style="26" customWidth="1"/>
    <col min="7687" max="7687" width="8" style="26" customWidth="1"/>
    <col min="7688" max="7688" width="5.5703125" style="26" bestFit="1" customWidth="1"/>
    <col min="7689" max="7689" width="10.140625" style="26" customWidth="1"/>
    <col min="7690" max="7690" width="11.42578125" style="26" customWidth="1"/>
    <col min="7691" max="7691" width="12.85546875" style="26" customWidth="1"/>
    <col min="7692" max="7692" width="10.5703125" style="26" customWidth="1"/>
    <col min="7693" max="7693" width="10" style="26" customWidth="1"/>
    <col min="7694" max="7694" width="10.42578125" style="26" customWidth="1"/>
    <col min="7695" max="7936" width="9.140625" style="26"/>
    <col min="7937" max="7937" width="5.5703125" style="26" customWidth="1"/>
    <col min="7938" max="7938" width="26.85546875" style="26" customWidth="1"/>
    <col min="7939" max="7939" width="8" style="26" customWidth="1"/>
    <col min="7940" max="7940" width="3.42578125" style="26" bestFit="1" customWidth="1"/>
    <col min="7941" max="7941" width="11.42578125" style="26" customWidth="1"/>
    <col min="7942" max="7942" width="13.5703125" style="26" customWidth="1"/>
    <col min="7943" max="7943" width="8" style="26" customWidth="1"/>
    <col min="7944" max="7944" width="5.5703125" style="26" bestFit="1" customWidth="1"/>
    <col min="7945" max="7945" width="10.140625" style="26" customWidth="1"/>
    <col min="7946" max="7946" width="11.42578125" style="26" customWidth="1"/>
    <col min="7947" max="7947" width="12.85546875" style="26" customWidth="1"/>
    <col min="7948" max="7948" width="10.5703125" style="26" customWidth="1"/>
    <col min="7949" max="7949" width="10" style="26" customWidth="1"/>
    <col min="7950" max="7950" width="10.42578125" style="26" customWidth="1"/>
    <col min="7951" max="8192" width="9.140625" style="26"/>
    <col min="8193" max="8193" width="5.5703125" style="26" customWidth="1"/>
    <col min="8194" max="8194" width="26.85546875" style="26" customWidth="1"/>
    <col min="8195" max="8195" width="8" style="26" customWidth="1"/>
    <col min="8196" max="8196" width="3.42578125" style="26" bestFit="1" customWidth="1"/>
    <col min="8197" max="8197" width="11.42578125" style="26" customWidth="1"/>
    <col min="8198" max="8198" width="13.5703125" style="26" customWidth="1"/>
    <col min="8199" max="8199" width="8" style="26" customWidth="1"/>
    <col min="8200" max="8200" width="5.5703125" style="26" bestFit="1" customWidth="1"/>
    <col min="8201" max="8201" width="10.140625" style="26" customWidth="1"/>
    <col min="8202" max="8202" width="11.42578125" style="26" customWidth="1"/>
    <col min="8203" max="8203" width="12.85546875" style="26" customWidth="1"/>
    <col min="8204" max="8204" width="10.5703125" style="26" customWidth="1"/>
    <col min="8205" max="8205" width="10" style="26" customWidth="1"/>
    <col min="8206" max="8206" width="10.42578125" style="26" customWidth="1"/>
    <col min="8207" max="8448" width="9.140625" style="26"/>
    <col min="8449" max="8449" width="5.5703125" style="26" customWidth="1"/>
    <col min="8450" max="8450" width="26.85546875" style="26" customWidth="1"/>
    <col min="8451" max="8451" width="8" style="26" customWidth="1"/>
    <col min="8452" max="8452" width="3.42578125" style="26" bestFit="1" customWidth="1"/>
    <col min="8453" max="8453" width="11.42578125" style="26" customWidth="1"/>
    <col min="8454" max="8454" width="13.5703125" style="26" customWidth="1"/>
    <col min="8455" max="8455" width="8" style="26" customWidth="1"/>
    <col min="8456" max="8456" width="5.5703125" style="26" bestFit="1" customWidth="1"/>
    <col min="8457" max="8457" width="10.140625" style="26" customWidth="1"/>
    <col min="8458" max="8458" width="11.42578125" style="26" customWidth="1"/>
    <col min="8459" max="8459" width="12.85546875" style="26" customWidth="1"/>
    <col min="8460" max="8460" width="10.5703125" style="26" customWidth="1"/>
    <col min="8461" max="8461" width="10" style="26" customWidth="1"/>
    <col min="8462" max="8462" width="10.42578125" style="26" customWidth="1"/>
    <col min="8463" max="8704" width="9.140625" style="26"/>
    <col min="8705" max="8705" width="5.5703125" style="26" customWidth="1"/>
    <col min="8706" max="8706" width="26.85546875" style="26" customWidth="1"/>
    <col min="8707" max="8707" width="8" style="26" customWidth="1"/>
    <col min="8708" max="8708" width="3.42578125" style="26" bestFit="1" customWidth="1"/>
    <col min="8709" max="8709" width="11.42578125" style="26" customWidth="1"/>
    <col min="8710" max="8710" width="13.5703125" style="26" customWidth="1"/>
    <col min="8711" max="8711" width="8" style="26" customWidth="1"/>
    <col min="8712" max="8712" width="5.5703125" style="26" bestFit="1" customWidth="1"/>
    <col min="8713" max="8713" width="10.140625" style="26" customWidth="1"/>
    <col min="8714" max="8714" width="11.42578125" style="26" customWidth="1"/>
    <col min="8715" max="8715" width="12.85546875" style="26" customWidth="1"/>
    <col min="8716" max="8716" width="10.5703125" style="26" customWidth="1"/>
    <col min="8717" max="8717" width="10" style="26" customWidth="1"/>
    <col min="8718" max="8718" width="10.42578125" style="26" customWidth="1"/>
    <col min="8719" max="8960" width="9.140625" style="26"/>
    <col min="8961" max="8961" width="5.5703125" style="26" customWidth="1"/>
    <col min="8962" max="8962" width="26.85546875" style="26" customWidth="1"/>
    <col min="8963" max="8963" width="8" style="26" customWidth="1"/>
    <col min="8964" max="8964" width="3.42578125" style="26" bestFit="1" customWidth="1"/>
    <col min="8965" max="8965" width="11.42578125" style="26" customWidth="1"/>
    <col min="8966" max="8966" width="13.5703125" style="26" customWidth="1"/>
    <col min="8967" max="8967" width="8" style="26" customWidth="1"/>
    <col min="8968" max="8968" width="5.5703125" style="26" bestFit="1" customWidth="1"/>
    <col min="8969" max="8969" width="10.140625" style="26" customWidth="1"/>
    <col min="8970" max="8970" width="11.42578125" style="26" customWidth="1"/>
    <col min="8971" max="8971" width="12.85546875" style="26" customWidth="1"/>
    <col min="8972" max="8972" width="10.5703125" style="26" customWidth="1"/>
    <col min="8973" max="8973" width="10" style="26" customWidth="1"/>
    <col min="8974" max="8974" width="10.42578125" style="26" customWidth="1"/>
    <col min="8975" max="9216" width="9.140625" style="26"/>
    <col min="9217" max="9217" width="5.5703125" style="26" customWidth="1"/>
    <col min="9218" max="9218" width="26.85546875" style="26" customWidth="1"/>
    <col min="9219" max="9219" width="8" style="26" customWidth="1"/>
    <col min="9220" max="9220" width="3.42578125" style="26" bestFit="1" customWidth="1"/>
    <col min="9221" max="9221" width="11.42578125" style="26" customWidth="1"/>
    <col min="9222" max="9222" width="13.5703125" style="26" customWidth="1"/>
    <col min="9223" max="9223" width="8" style="26" customWidth="1"/>
    <col min="9224" max="9224" width="5.5703125" style="26" bestFit="1" customWidth="1"/>
    <col min="9225" max="9225" width="10.140625" style="26" customWidth="1"/>
    <col min="9226" max="9226" width="11.42578125" style="26" customWidth="1"/>
    <col min="9227" max="9227" width="12.85546875" style="26" customWidth="1"/>
    <col min="9228" max="9228" width="10.5703125" style="26" customWidth="1"/>
    <col min="9229" max="9229" width="10" style="26" customWidth="1"/>
    <col min="9230" max="9230" width="10.42578125" style="26" customWidth="1"/>
    <col min="9231" max="9472" width="9.140625" style="26"/>
    <col min="9473" max="9473" width="5.5703125" style="26" customWidth="1"/>
    <col min="9474" max="9474" width="26.85546875" style="26" customWidth="1"/>
    <col min="9475" max="9475" width="8" style="26" customWidth="1"/>
    <col min="9476" max="9476" width="3.42578125" style="26" bestFit="1" customWidth="1"/>
    <col min="9477" max="9477" width="11.42578125" style="26" customWidth="1"/>
    <col min="9478" max="9478" width="13.5703125" style="26" customWidth="1"/>
    <col min="9479" max="9479" width="8" style="26" customWidth="1"/>
    <col min="9480" max="9480" width="5.5703125" style="26" bestFit="1" customWidth="1"/>
    <col min="9481" max="9481" width="10.140625" style="26" customWidth="1"/>
    <col min="9482" max="9482" width="11.42578125" style="26" customWidth="1"/>
    <col min="9483" max="9483" width="12.85546875" style="26" customWidth="1"/>
    <col min="9484" max="9484" width="10.5703125" style="26" customWidth="1"/>
    <col min="9485" max="9485" width="10" style="26" customWidth="1"/>
    <col min="9486" max="9486" width="10.42578125" style="26" customWidth="1"/>
    <col min="9487" max="9728" width="9.140625" style="26"/>
    <col min="9729" max="9729" width="5.5703125" style="26" customWidth="1"/>
    <col min="9730" max="9730" width="26.85546875" style="26" customWidth="1"/>
    <col min="9731" max="9731" width="8" style="26" customWidth="1"/>
    <col min="9732" max="9732" width="3.42578125" style="26" bestFit="1" customWidth="1"/>
    <col min="9733" max="9733" width="11.42578125" style="26" customWidth="1"/>
    <col min="9734" max="9734" width="13.5703125" style="26" customWidth="1"/>
    <col min="9735" max="9735" width="8" style="26" customWidth="1"/>
    <col min="9736" max="9736" width="5.5703125" style="26" bestFit="1" customWidth="1"/>
    <col min="9737" max="9737" width="10.140625" style="26" customWidth="1"/>
    <col min="9738" max="9738" width="11.42578125" style="26" customWidth="1"/>
    <col min="9739" max="9739" width="12.85546875" style="26" customWidth="1"/>
    <col min="9740" max="9740" width="10.5703125" style="26" customWidth="1"/>
    <col min="9741" max="9741" width="10" style="26" customWidth="1"/>
    <col min="9742" max="9742" width="10.42578125" style="26" customWidth="1"/>
    <col min="9743" max="9984" width="9.140625" style="26"/>
    <col min="9985" max="9985" width="5.5703125" style="26" customWidth="1"/>
    <col min="9986" max="9986" width="26.85546875" style="26" customWidth="1"/>
    <col min="9987" max="9987" width="8" style="26" customWidth="1"/>
    <col min="9988" max="9988" width="3.42578125" style="26" bestFit="1" customWidth="1"/>
    <col min="9989" max="9989" width="11.42578125" style="26" customWidth="1"/>
    <col min="9990" max="9990" width="13.5703125" style="26" customWidth="1"/>
    <col min="9991" max="9991" width="8" style="26" customWidth="1"/>
    <col min="9992" max="9992" width="5.5703125" style="26" bestFit="1" customWidth="1"/>
    <col min="9993" max="9993" width="10.140625" style="26" customWidth="1"/>
    <col min="9994" max="9994" width="11.42578125" style="26" customWidth="1"/>
    <col min="9995" max="9995" width="12.85546875" style="26" customWidth="1"/>
    <col min="9996" max="9996" width="10.5703125" style="26" customWidth="1"/>
    <col min="9997" max="9997" width="10" style="26" customWidth="1"/>
    <col min="9998" max="9998" width="10.42578125" style="26" customWidth="1"/>
    <col min="9999" max="10240" width="9.140625" style="26"/>
    <col min="10241" max="10241" width="5.5703125" style="26" customWidth="1"/>
    <col min="10242" max="10242" width="26.85546875" style="26" customWidth="1"/>
    <col min="10243" max="10243" width="8" style="26" customWidth="1"/>
    <col min="10244" max="10244" width="3.42578125" style="26" bestFit="1" customWidth="1"/>
    <col min="10245" max="10245" width="11.42578125" style="26" customWidth="1"/>
    <col min="10246" max="10246" width="13.5703125" style="26" customWidth="1"/>
    <col min="10247" max="10247" width="8" style="26" customWidth="1"/>
    <col min="10248" max="10248" width="5.5703125" style="26" bestFit="1" customWidth="1"/>
    <col min="10249" max="10249" width="10.140625" style="26" customWidth="1"/>
    <col min="10250" max="10250" width="11.42578125" style="26" customWidth="1"/>
    <col min="10251" max="10251" width="12.85546875" style="26" customWidth="1"/>
    <col min="10252" max="10252" width="10.5703125" style="26" customWidth="1"/>
    <col min="10253" max="10253" width="10" style="26" customWidth="1"/>
    <col min="10254" max="10254" width="10.42578125" style="26" customWidth="1"/>
    <col min="10255" max="10496" width="9.140625" style="26"/>
    <col min="10497" max="10497" width="5.5703125" style="26" customWidth="1"/>
    <col min="10498" max="10498" width="26.85546875" style="26" customWidth="1"/>
    <col min="10499" max="10499" width="8" style="26" customWidth="1"/>
    <col min="10500" max="10500" width="3.42578125" style="26" bestFit="1" customWidth="1"/>
    <col min="10501" max="10501" width="11.42578125" style="26" customWidth="1"/>
    <col min="10502" max="10502" width="13.5703125" style="26" customWidth="1"/>
    <col min="10503" max="10503" width="8" style="26" customWidth="1"/>
    <col min="10504" max="10504" width="5.5703125" style="26" bestFit="1" customWidth="1"/>
    <col min="10505" max="10505" width="10.140625" style="26" customWidth="1"/>
    <col min="10506" max="10506" width="11.42578125" style="26" customWidth="1"/>
    <col min="10507" max="10507" width="12.85546875" style="26" customWidth="1"/>
    <col min="10508" max="10508" width="10.5703125" style="26" customWidth="1"/>
    <col min="10509" max="10509" width="10" style="26" customWidth="1"/>
    <col min="10510" max="10510" width="10.42578125" style="26" customWidth="1"/>
    <col min="10511" max="10752" width="9.140625" style="26"/>
    <col min="10753" max="10753" width="5.5703125" style="26" customWidth="1"/>
    <col min="10754" max="10754" width="26.85546875" style="26" customWidth="1"/>
    <col min="10755" max="10755" width="8" style="26" customWidth="1"/>
    <col min="10756" max="10756" width="3.42578125" style="26" bestFit="1" customWidth="1"/>
    <col min="10757" max="10757" width="11.42578125" style="26" customWidth="1"/>
    <col min="10758" max="10758" width="13.5703125" style="26" customWidth="1"/>
    <col min="10759" max="10759" width="8" style="26" customWidth="1"/>
    <col min="10760" max="10760" width="5.5703125" style="26" bestFit="1" customWidth="1"/>
    <col min="10761" max="10761" width="10.140625" style="26" customWidth="1"/>
    <col min="10762" max="10762" width="11.42578125" style="26" customWidth="1"/>
    <col min="10763" max="10763" width="12.85546875" style="26" customWidth="1"/>
    <col min="10764" max="10764" width="10.5703125" style="26" customWidth="1"/>
    <col min="10765" max="10765" width="10" style="26" customWidth="1"/>
    <col min="10766" max="10766" width="10.42578125" style="26" customWidth="1"/>
    <col min="10767" max="11008" width="9.140625" style="26"/>
    <col min="11009" max="11009" width="5.5703125" style="26" customWidth="1"/>
    <col min="11010" max="11010" width="26.85546875" style="26" customWidth="1"/>
    <col min="11011" max="11011" width="8" style="26" customWidth="1"/>
    <col min="11012" max="11012" width="3.42578125" style="26" bestFit="1" customWidth="1"/>
    <col min="11013" max="11013" width="11.42578125" style="26" customWidth="1"/>
    <col min="11014" max="11014" width="13.5703125" style="26" customWidth="1"/>
    <col min="11015" max="11015" width="8" style="26" customWidth="1"/>
    <col min="11016" max="11016" width="5.5703125" style="26" bestFit="1" customWidth="1"/>
    <col min="11017" max="11017" width="10.140625" style="26" customWidth="1"/>
    <col min="11018" max="11018" width="11.42578125" style="26" customWidth="1"/>
    <col min="11019" max="11019" width="12.85546875" style="26" customWidth="1"/>
    <col min="11020" max="11020" width="10.5703125" style="26" customWidth="1"/>
    <col min="11021" max="11021" width="10" style="26" customWidth="1"/>
    <col min="11022" max="11022" width="10.42578125" style="26" customWidth="1"/>
    <col min="11023" max="11264" width="9.140625" style="26"/>
    <col min="11265" max="11265" width="5.5703125" style="26" customWidth="1"/>
    <col min="11266" max="11266" width="26.85546875" style="26" customWidth="1"/>
    <col min="11267" max="11267" width="8" style="26" customWidth="1"/>
    <col min="11268" max="11268" width="3.42578125" style="26" bestFit="1" customWidth="1"/>
    <col min="11269" max="11269" width="11.42578125" style="26" customWidth="1"/>
    <col min="11270" max="11270" width="13.5703125" style="26" customWidth="1"/>
    <col min="11271" max="11271" width="8" style="26" customWidth="1"/>
    <col min="11272" max="11272" width="5.5703125" style="26" bestFit="1" customWidth="1"/>
    <col min="11273" max="11273" width="10.140625" style="26" customWidth="1"/>
    <col min="11274" max="11274" width="11.42578125" style="26" customWidth="1"/>
    <col min="11275" max="11275" width="12.85546875" style="26" customWidth="1"/>
    <col min="11276" max="11276" width="10.5703125" style="26" customWidth="1"/>
    <col min="11277" max="11277" width="10" style="26" customWidth="1"/>
    <col min="11278" max="11278" width="10.42578125" style="26" customWidth="1"/>
    <col min="11279" max="11520" width="9.140625" style="26"/>
    <col min="11521" max="11521" width="5.5703125" style="26" customWidth="1"/>
    <col min="11522" max="11522" width="26.85546875" style="26" customWidth="1"/>
    <col min="11523" max="11523" width="8" style="26" customWidth="1"/>
    <col min="11524" max="11524" width="3.42578125" style="26" bestFit="1" customWidth="1"/>
    <col min="11525" max="11525" width="11.42578125" style="26" customWidth="1"/>
    <col min="11526" max="11526" width="13.5703125" style="26" customWidth="1"/>
    <col min="11527" max="11527" width="8" style="26" customWidth="1"/>
    <col min="11528" max="11528" width="5.5703125" style="26" bestFit="1" customWidth="1"/>
    <col min="11529" max="11529" width="10.140625" style="26" customWidth="1"/>
    <col min="11530" max="11530" width="11.42578125" style="26" customWidth="1"/>
    <col min="11531" max="11531" width="12.85546875" style="26" customWidth="1"/>
    <col min="11532" max="11532" width="10.5703125" style="26" customWidth="1"/>
    <col min="11533" max="11533" width="10" style="26" customWidth="1"/>
    <col min="11534" max="11534" width="10.42578125" style="26" customWidth="1"/>
    <col min="11535" max="11776" width="9.140625" style="26"/>
    <col min="11777" max="11777" width="5.5703125" style="26" customWidth="1"/>
    <col min="11778" max="11778" width="26.85546875" style="26" customWidth="1"/>
    <col min="11779" max="11779" width="8" style="26" customWidth="1"/>
    <col min="11780" max="11780" width="3.42578125" style="26" bestFit="1" customWidth="1"/>
    <col min="11781" max="11781" width="11.42578125" style="26" customWidth="1"/>
    <col min="11782" max="11782" width="13.5703125" style="26" customWidth="1"/>
    <col min="11783" max="11783" width="8" style="26" customWidth="1"/>
    <col min="11784" max="11784" width="5.5703125" style="26" bestFit="1" customWidth="1"/>
    <col min="11785" max="11785" width="10.140625" style="26" customWidth="1"/>
    <col min="11786" max="11786" width="11.42578125" style="26" customWidth="1"/>
    <col min="11787" max="11787" width="12.85546875" style="26" customWidth="1"/>
    <col min="11788" max="11788" width="10.5703125" style="26" customWidth="1"/>
    <col min="11789" max="11789" width="10" style="26" customWidth="1"/>
    <col min="11790" max="11790" width="10.42578125" style="26" customWidth="1"/>
    <col min="11791" max="12032" width="9.140625" style="26"/>
    <col min="12033" max="12033" width="5.5703125" style="26" customWidth="1"/>
    <col min="12034" max="12034" width="26.85546875" style="26" customWidth="1"/>
    <col min="12035" max="12035" width="8" style="26" customWidth="1"/>
    <col min="12036" max="12036" width="3.42578125" style="26" bestFit="1" customWidth="1"/>
    <col min="12037" max="12037" width="11.42578125" style="26" customWidth="1"/>
    <col min="12038" max="12038" width="13.5703125" style="26" customWidth="1"/>
    <col min="12039" max="12039" width="8" style="26" customWidth="1"/>
    <col min="12040" max="12040" width="5.5703125" style="26" bestFit="1" customWidth="1"/>
    <col min="12041" max="12041" width="10.140625" style="26" customWidth="1"/>
    <col min="12042" max="12042" width="11.42578125" style="26" customWidth="1"/>
    <col min="12043" max="12043" width="12.85546875" style="26" customWidth="1"/>
    <col min="12044" max="12044" width="10.5703125" style="26" customWidth="1"/>
    <col min="12045" max="12045" width="10" style="26" customWidth="1"/>
    <col min="12046" max="12046" width="10.42578125" style="26" customWidth="1"/>
    <col min="12047" max="12288" width="9.140625" style="26"/>
    <col min="12289" max="12289" width="5.5703125" style="26" customWidth="1"/>
    <col min="12290" max="12290" width="26.85546875" style="26" customWidth="1"/>
    <col min="12291" max="12291" width="8" style="26" customWidth="1"/>
    <col min="12292" max="12292" width="3.42578125" style="26" bestFit="1" customWidth="1"/>
    <col min="12293" max="12293" width="11.42578125" style="26" customWidth="1"/>
    <col min="12294" max="12294" width="13.5703125" style="26" customWidth="1"/>
    <col min="12295" max="12295" width="8" style="26" customWidth="1"/>
    <col min="12296" max="12296" width="5.5703125" style="26" bestFit="1" customWidth="1"/>
    <col min="12297" max="12297" width="10.140625" style="26" customWidth="1"/>
    <col min="12298" max="12298" width="11.42578125" style="26" customWidth="1"/>
    <col min="12299" max="12299" width="12.85546875" style="26" customWidth="1"/>
    <col min="12300" max="12300" width="10.5703125" style="26" customWidth="1"/>
    <col min="12301" max="12301" width="10" style="26" customWidth="1"/>
    <col min="12302" max="12302" width="10.42578125" style="26" customWidth="1"/>
    <col min="12303" max="12544" width="9.140625" style="26"/>
    <col min="12545" max="12545" width="5.5703125" style="26" customWidth="1"/>
    <col min="12546" max="12546" width="26.85546875" style="26" customWidth="1"/>
    <col min="12547" max="12547" width="8" style="26" customWidth="1"/>
    <col min="12548" max="12548" width="3.42578125" style="26" bestFit="1" customWidth="1"/>
    <col min="12549" max="12549" width="11.42578125" style="26" customWidth="1"/>
    <col min="12550" max="12550" width="13.5703125" style="26" customWidth="1"/>
    <col min="12551" max="12551" width="8" style="26" customWidth="1"/>
    <col min="12552" max="12552" width="5.5703125" style="26" bestFit="1" customWidth="1"/>
    <col min="12553" max="12553" width="10.140625" style="26" customWidth="1"/>
    <col min="12554" max="12554" width="11.42578125" style="26" customWidth="1"/>
    <col min="12555" max="12555" width="12.85546875" style="26" customWidth="1"/>
    <col min="12556" max="12556" width="10.5703125" style="26" customWidth="1"/>
    <col min="12557" max="12557" width="10" style="26" customWidth="1"/>
    <col min="12558" max="12558" width="10.42578125" style="26" customWidth="1"/>
    <col min="12559" max="12800" width="9.140625" style="26"/>
    <col min="12801" max="12801" width="5.5703125" style="26" customWidth="1"/>
    <col min="12802" max="12802" width="26.85546875" style="26" customWidth="1"/>
    <col min="12803" max="12803" width="8" style="26" customWidth="1"/>
    <col min="12804" max="12804" width="3.42578125" style="26" bestFit="1" customWidth="1"/>
    <col min="12805" max="12805" width="11.42578125" style="26" customWidth="1"/>
    <col min="12806" max="12806" width="13.5703125" style="26" customWidth="1"/>
    <col min="12807" max="12807" width="8" style="26" customWidth="1"/>
    <col min="12808" max="12808" width="5.5703125" style="26" bestFit="1" customWidth="1"/>
    <col min="12809" max="12809" width="10.140625" style="26" customWidth="1"/>
    <col min="12810" max="12810" width="11.42578125" style="26" customWidth="1"/>
    <col min="12811" max="12811" width="12.85546875" style="26" customWidth="1"/>
    <col min="12812" max="12812" width="10.5703125" style="26" customWidth="1"/>
    <col min="12813" max="12813" width="10" style="26" customWidth="1"/>
    <col min="12814" max="12814" width="10.42578125" style="26" customWidth="1"/>
    <col min="12815" max="13056" width="9.140625" style="26"/>
    <col min="13057" max="13057" width="5.5703125" style="26" customWidth="1"/>
    <col min="13058" max="13058" width="26.85546875" style="26" customWidth="1"/>
    <col min="13059" max="13059" width="8" style="26" customWidth="1"/>
    <col min="13060" max="13060" width="3.42578125" style="26" bestFit="1" customWidth="1"/>
    <col min="13061" max="13061" width="11.42578125" style="26" customWidth="1"/>
    <col min="13062" max="13062" width="13.5703125" style="26" customWidth="1"/>
    <col min="13063" max="13063" width="8" style="26" customWidth="1"/>
    <col min="13064" max="13064" width="5.5703125" style="26" bestFit="1" customWidth="1"/>
    <col min="13065" max="13065" width="10.140625" style="26" customWidth="1"/>
    <col min="13066" max="13066" width="11.42578125" style="26" customWidth="1"/>
    <col min="13067" max="13067" width="12.85546875" style="26" customWidth="1"/>
    <col min="13068" max="13068" width="10.5703125" style="26" customWidth="1"/>
    <col min="13069" max="13069" width="10" style="26" customWidth="1"/>
    <col min="13070" max="13070" width="10.42578125" style="26" customWidth="1"/>
    <col min="13071" max="13312" width="9.140625" style="26"/>
    <col min="13313" max="13313" width="5.5703125" style="26" customWidth="1"/>
    <col min="13314" max="13314" width="26.85546875" style="26" customWidth="1"/>
    <col min="13315" max="13315" width="8" style="26" customWidth="1"/>
    <col min="13316" max="13316" width="3.42578125" style="26" bestFit="1" customWidth="1"/>
    <col min="13317" max="13317" width="11.42578125" style="26" customWidth="1"/>
    <col min="13318" max="13318" width="13.5703125" style="26" customWidth="1"/>
    <col min="13319" max="13319" width="8" style="26" customWidth="1"/>
    <col min="13320" max="13320" width="5.5703125" style="26" bestFit="1" customWidth="1"/>
    <col min="13321" max="13321" width="10.140625" style="26" customWidth="1"/>
    <col min="13322" max="13322" width="11.42578125" style="26" customWidth="1"/>
    <col min="13323" max="13323" width="12.85546875" style="26" customWidth="1"/>
    <col min="13324" max="13324" width="10.5703125" style="26" customWidth="1"/>
    <col min="13325" max="13325" width="10" style="26" customWidth="1"/>
    <col min="13326" max="13326" width="10.42578125" style="26" customWidth="1"/>
    <col min="13327" max="13568" width="9.140625" style="26"/>
    <col min="13569" max="13569" width="5.5703125" style="26" customWidth="1"/>
    <col min="13570" max="13570" width="26.85546875" style="26" customWidth="1"/>
    <col min="13571" max="13571" width="8" style="26" customWidth="1"/>
    <col min="13572" max="13572" width="3.42578125" style="26" bestFit="1" customWidth="1"/>
    <col min="13573" max="13573" width="11.42578125" style="26" customWidth="1"/>
    <col min="13574" max="13574" width="13.5703125" style="26" customWidth="1"/>
    <col min="13575" max="13575" width="8" style="26" customWidth="1"/>
    <col min="13576" max="13576" width="5.5703125" style="26" bestFit="1" customWidth="1"/>
    <col min="13577" max="13577" width="10.140625" style="26" customWidth="1"/>
    <col min="13578" max="13578" width="11.42578125" style="26" customWidth="1"/>
    <col min="13579" max="13579" width="12.85546875" style="26" customWidth="1"/>
    <col min="13580" max="13580" width="10.5703125" style="26" customWidth="1"/>
    <col min="13581" max="13581" width="10" style="26" customWidth="1"/>
    <col min="13582" max="13582" width="10.42578125" style="26" customWidth="1"/>
    <col min="13583" max="13824" width="9.140625" style="26"/>
    <col min="13825" max="13825" width="5.5703125" style="26" customWidth="1"/>
    <col min="13826" max="13826" width="26.85546875" style="26" customWidth="1"/>
    <col min="13827" max="13827" width="8" style="26" customWidth="1"/>
    <col min="13828" max="13828" width="3.42578125" style="26" bestFit="1" customWidth="1"/>
    <col min="13829" max="13829" width="11.42578125" style="26" customWidth="1"/>
    <col min="13830" max="13830" width="13.5703125" style="26" customWidth="1"/>
    <col min="13831" max="13831" width="8" style="26" customWidth="1"/>
    <col min="13832" max="13832" width="5.5703125" style="26" bestFit="1" customWidth="1"/>
    <col min="13833" max="13833" width="10.140625" style="26" customWidth="1"/>
    <col min="13834" max="13834" width="11.42578125" style="26" customWidth="1"/>
    <col min="13835" max="13835" width="12.85546875" style="26" customWidth="1"/>
    <col min="13836" max="13836" width="10.5703125" style="26" customWidth="1"/>
    <col min="13837" max="13837" width="10" style="26" customWidth="1"/>
    <col min="13838" max="13838" width="10.42578125" style="26" customWidth="1"/>
    <col min="13839" max="14080" width="9.140625" style="26"/>
    <col min="14081" max="14081" width="5.5703125" style="26" customWidth="1"/>
    <col min="14082" max="14082" width="26.85546875" style="26" customWidth="1"/>
    <col min="14083" max="14083" width="8" style="26" customWidth="1"/>
    <col min="14084" max="14084" width="3.42578125" style="26" bestFit="1" customWidth="1"/>
    <col min="14085" max="14085" width="11.42578125" style="26" customWidth="1"/>
    <col min="14086" max="14086" width="13.5703125" style="26" customWidth="1"/>
    <col min="14087" max="14087" width="8" style="26" customWidth="1"/>
    <col min="14088" max="14088" width="5.5703125" style="26" bestFit="1" customWidth="1"/>
    <col min="14089" max="14089" width="10.140625" style="26" customWidth="1"/>
    <col min="14090" max="14090" width="11.42578125" style="26" customWidth="1"/>
    <col min="14091" max="14091" width="12.85546875" style="26" customWidth="1"/>
    <col min="14092" max="14092" width="10.5703125" style="26" customWidth="1"/>
    <col min="14093" max="14093" width="10" style="26" customWidth="1"/>
    <col min="14094" max="14094" width="10.42578125" style="26" customWidth="1"/>
    <col min="14095" max="14336" width="9.140625" style="26"/>
    <col min="14337" max="14337" width="5.5703125" style="26" customWidth="1"/>
    <col min="14338" max="14338" width="26.85546875" style="26" customWidth="1"/>
    <col min="14339" max="14339" width="8" style="26" customWidth="1"/>
    <col min="14340" max="14340" width="3.42578125" style="26" bestFit="1" customWidth="1"/>
    <col min="14341" max="14341" width="11.42578125" style="26" customWidth="1"/>
    <col min="14342" max="14342" width="13.5703125" style="26" customWidth="1"/>
    <col min="14343" max="14343" width="8" style="26" customWidth="1"/>
    <col min="14344" max="14344" width="5.5703125" style="26" bestFit="1" customWidth="1"/>
    <col min="14345" max="14345" width="10.140625" style="26" customWidth="1"/>
    <col min="14346" max="14346" width="11.42578125" style="26" customWidth="1"/>
    <col min="14347" max="14347" width="12.85546875" style="26" customWidth="1"/>
    <col min="14348" max="14348" width="10.5703125" style="26" customWidth="1"/>
    <col min="14349" max="14349" width="10" style="26" customWidth="1"/>
    <col min="14350" max="14350" width="10.42578125" style="26" customWidth="1"/>
    <col min="14351" max="14592" width="9.140625" style="26"/>
    <col min="14593" max="14593" width="5.5703125" style="26" customWidth="1"/>
    <col min="14594" max="14594" width="26.85546875" style="26" customWidth="1"/>
    <col min="14595" max="14595" width="8" style="26" customWidth="1"/>
    <col min="14596" max="14596" width="3.42578125" style="26" bestFit="1" customWidth="1"/>
    <col min="14597" max="14597" width="11.42578125" style="26" customWidth="1"/>
    <col min="14598" max="14598" width="13.5703125" style="26" customWidth="1"/>
    <col min="14599" max="14599" width="8" style="26" customWidth="1"/>
    <col min="14600" max="14600" width="5.5703125" style="26" bestFit="1" customWidth="1"/>
    <col min="14601" max="14601" width="10.140625" style="26" customWidth="1"/>
    <col min="14602" max="14602" width="11.42578125" style="26" customWidth="1"/>
    <col min="14603" max="14603" width="12.85546875" style="26" customWidth="1"/>
    <col min="14604" max="14604" width="10.5703125" style="26" customWidth="1"/>
    <col min="14605" max="14605" width="10" style="26" customWidth="1"/>
    <col min="14606" max="14606" width="10.42578125" style="26" customWidth="1"/>
    <col min="14607" max="14848" width="9.140625" style="26"/>
    <col min="14849" max="14849" width="5.5703125" style="26" customWidth="1"/>
    <col min="14850" max="14850" width="26.85546875" style="26" customWidth="1"/>
    <col min="14851" max="14851" width="8" style="26" customWidth="1"/>
    <col min="14852" max="14852" width="3.42578125" style="26" bestFit="1" customWidth="1"/>
    <col min="14853" max="14853" width="11.42578125" style="26" customWidth="1"/>
    <col min="14854" max="14854" width="13.5703125" style="26" customWidth="1"/>
    <col min="14855" max="14855" width="8" style="26" customWidth="1"/>
    <col min="14856" max="14856" width="5.5703125" style="26" bestFit="1" customWidth="1"/>
    <col min="14857" max="14857" width="10.140625" style="26" customWidth="1"/>
    <col min="14858" max="14858" width="11.42578125" style="26" customWidth="1"/>
    <col min="14859" max="14859" width="12.85546875" style="26" customWidth="1"/>
    <col min="14860" max="14860" width="10.5703125" style="26" customWidth="1"/>
    <col min="14861" max="14861" width="10" style="26" customWidth="1"/>
    <col min="14862" max="14862" width="10.42578125" style="26" customWidth="1"/>
    <col min="14863" max="15104" width="9.140625" style="26"/>
    <col min="15105" max="15105" width="5.5703125" style="26" customWidth="1"/>
    <col min="15106" max="15106" width="26.85546875" style="26" customWidth="1"/>
    <col min="15107" max="15107" width="8" style="26" customWidth="1"/>
    <col min="15108" max="15108" width="3.42578125" style="26" bestFit="1" customWidth="1"/>
    <col min="15109" max="15109" width="11.42578125" style="26" customWidth="1"/>
    <col min="15110" max="15110" width="13.5703125" style="26" customWidth="1"/>
    <col min="15111" max="15111" width="8" style="26" customWidth="1"/>
    <col min="15112" max="15112" width="5.5703125" style="26" bestFit="1" customWidth="1"/>
    <col min="15113" max="15113" width="10.140625" style="26" customWidth="1"/>
    <col min="15114" max="15114" width="11.42578125" style="26" customWidth="1"/>
    <col min="15115" max="15115" width="12.85546875" style="26" customWidth="1"/>
    <col min="15116" max="15116" width="10.5703125" style="26" customWidth="1"/>
    <col min="15117" max="15117" width="10" style="26" customWidth="1"/>
    <col min="15118" max="15118" width="10.42578125" style="26" customWidth="1"/>
    <col min="15119" max="15360" width="9.140625" style="26"/>
    <col min="15361" max="15361" width="5.5703125" style="26" customWidth="1"/>
    <col min="15362" max="15362" width="26.85546875" style="26" customWidth="1"/>
    <col min="15363" max="15363" width="8" style="26" customWidth="1"/>
    <col min="15364" max="15364" width="3.42578125" style="26" bestFit="1" customWidth="1"/>
    <col min="15365" max="15365" width="11.42578125" style="26" customWidth="1"/>
    <col min="15366" max="15366" width="13.5703125" style="26" customWidth="1"/>
    <col min="15367" max="15367" width="8" style="26" customWidth="1"/>
    <col min="15368" max="15368" width="5.5703125" style="26" bestFit="1" customWidth="1"/>
    <col min="15369" max="15369" width="10.140625" style="26" customWidth="1"/>
    <col min="15370" max="15370" width="11.42578125" style="26" customWidth="1"/>
    <col min="15371" max="15371" width="12.85546875" style="26" customWidth="1"/>
    <col min="15372" max="15372" width="10.5703125" style="26" customWidth="1"/>
    <col min="15373" max="15373" width="10" style="26" customWidth="1"/>
    <col min="15374" max="15374" width="10.42578125" style="26" customWidth="1"/>
    <col min="15375" max="15616" width="9.140625" style="26"/>
    <col min="15617" max="15617" width="5.5703125" style="26" customWidth="1"/>
    <col min="15618" max="15618" width="26.85546875" style="26" customWidth="1"/>
    <col min="15619" max="15619" width="8" style="26" customWidth="1"/>
    <col min="15620" max="15620" width="3.42578125" style="26" bestFit="1" customWidth="1"/>
    <col min="15621" max="15621" width="11.42578125" style="26" customWidth="1"/>
    <col min="15622" max="15622" width="13.5703125" style="26" customWidth="1"/>
    <col min="15623" max="15623" width="8" style="26" customWidth="1"/>
    <col min="15624" max="15624" width="5.5703125" style="26" bestFit="1" customWidth="1"/>
    <col min="15625" max="15625" width="10.140625" style="26" customWidth="1"/>
    <col min="15626" max="15626" width="11.42578125" style="26" customWidth="1"/>
    <col min="15627" max="15627" width="12.85546875" style="26" customWidth="1"/>
    <col min="15628" max="15628" width="10.5703125" style="26" customWidth="1"/>
    <col min="15629" max="15629" width="10" style="26" customWidth="1"/>
    <col min="15630" max="15630" width="10.42578125" style="26" customWidth="1"/>
    <col min="15631" max="15872" width="9.140625" style="26"/>
    <col min="15873" max="15873" width="5.5703125" style="26" customWidth="1"/>
    <col min="15874" max="15874" width="26.85546875" style="26" customWidth="1"/>
    <col min="15875" max="15875" width="8" style="26" customWidth="1"/>
    <col min="15876" max="15876" width="3.42578125" style="26" bestFit="1" customWidth="1"/>
    <col min="15877" max="15877" width="11.42578125" style="26" customWidth="1"/>
    <col min="15878" max="15878" width="13.5703125" style="26" customWidth="1"/>
    <col min="15879" max="15879" width="8" style="26" customWidth="1"/>
    <col min="15880" max="15880" width="5.5703125" style="26" bestFit="1" customWidth="1"/>
    <col min="15881" max="15881" width="10.140625" style="26" customWidth="1"/>
    <col min="15882" max="15882" width="11.42578125" style="26" customWidth="1"/>
    <col min="15883" max="15883" width="12.85546875" style="26" customWidth="1"/>
    <col min="15884" max="15884" width="10.5703125" style="26" customWidth="1"/>
    <col min="15885" max="15885" width="10" style="26" customWidth="1"/>
    <col min="15886" max="15886" width="10.42578125" style="26" customWidth="1"/>
    <col min="15887" max="16128" width="9.140625" style="26"/>
    <col min="16129" max="16129" width="5.5703125" style="26" customWidth="1"/>
    <col min="16130" max="16130" width="26.85546875" style="26" customWidth="1"/>
    <col min="16131" max="16131" width="8" style="26" customWidth="1"/>
    <col min="16132" max="16132" width="3.42578125" style="26" bestFit="1" customWidth="1"/>
    <col min="16133" max="16133" width="11.42578125" style="26" customWidth="1"/>
    <col min="16134" max="16134" width="13.5703125" style="26" customWidth="1"/>
    <col min="16135" max="16135" width="8" style="26" customWidth="1"/>
    <col min="16136" max="16136" width="5.5703125" style="26" bestFit="1" customWidth="1"/>
    <col min="16137" max="16137" width="10.140625" style="26" customWidth="1"/>
    <col min="16138" max="16138" width="11.42578125" style="26" customWidth="1"/>
    <col min="16139" max="16139" width="12.85546875" style="26" customWidth="1"/>
    <col min="16140" max="16140" width="10.5703125" style="26" customWidth="1"/>
    <col min="16141" max="16141" width="10" style="26" customWidth="1"/>
    <col min="16142" max="16142" width="10.42578125" style="26" customWidth="1"/>
    <col min="16143" max="16377" width="9.140625" style="26"/>
    <col min="16378" max="16383" width="9.140625" style="26" customWidth="1"/>
    <col min="16384" max="16384" width="9.140625" style="26"/>
  </cols>
  <sheetData>
    <row r="1" spans="1:14" s="5" customFormat="1" ht="15" customHeight="1" x14ac:dyDescent="0.25">
      <c r="A1" s="210" t="s">
        <v>92</v>
      </c>
      <c r="B1" s="210"/>
      <c r="C1" s="210"/>
      <c r="D1" s="210"/>
      <c r="E1" s="210"/>
      <c r="F1" s="210"/>
      <c r="G1" s="210"/>
      <c r="H1" s="210"/>
      <c r="I1" s="210"/>
      <c r="J1" s="210"/>
      <c r="K1" s="210"/>
      <c r="L1" s="210"/>
      <c r="M1" s="210"/>
    </row>
    <row r="2" spans="1:14" s="5" customFormat="1" ht="15" customHeight="1" x14ac:dyDescent="0.25">
      <c r="A2" s="214" t="s">
        <v>93</v>
      </c>
      <c r="B2" s="214"/>
      <c r="C2" s="214"/>
      <c r="D2" s="214"/>
      <c r="E2" s="214"/>
      <c r="F2" s="214"/>
      <c r="G2" s="214"/>
      <c r="H2" s="214"/>
      <c r="I2" s="214"/>
      <c r="J2" s="214"/>
    </row>
    <row r="3" spans="1:14" s="5" customFormat="1" ht="15" customHeight="1" x14ac:dyDescent="0.25">
      <c r="A3" s="213" t="s">
        <v>94</v>
      </c>
      <c r="B3" s="213"/>
      <c r="C3" s="213"/>
      <c r="D3" s="213"/>
      <c r="E3" s="213"/>
      <c r="F3" s="213"/>
      <c r="G3" s="213"/>
      <c r="H3" s="213"/>
      <c r="I3" s="213"/>
      <c r="J3" s="213"/>
    </row>
    <row r="4" spans="1:14" s="5" customFormat="1" ht="15" customHeight="1" x14ac:dyDescent="0.25">
      <c r="A4" s="212" t="s">
        <v>95</v>
      </c>
      <c r="B4" s="213"/>
      <c r="C4" s="213"/>
      <c r="D4" s="213"/>
      <c r="E4" s="213"/>
      <c r="F4" s="213"/>
      <c r="G4" s="213"/>
      <c r="H4" s="213"/>
      <c r="I4" s="213"/>
      <c r="J4" s="213"/>
    </row>
    <row r="5" spans="1:14" s="5" customFormat="1" ht="15" customHeight="1" x14ac:dyDescent="0.25">
      <c r="A5" s="214"/>
      <c r="B5" s="214"/>
      <c r="C5" s="214"/>
      <c r="D5" s="214"/>
      <c r="E5" s="214"/>
      <c r="F5" s="214"/>
      <c r="G5" s="214"/>
      <c r="H5" s="214"/>
      <c r="I5" s="214"/>
      <c r="J5" s="214"/>
    </row>
    <row r="6" spans="1:14" s="6" customFormat="1" x14ac:dyDescent="0.25">
      <c r="A6" s="215" t="s">
        <v>144</v>
      </c>
      <c r="B6" s="216"/>
      <c r="C6" s="216"/>
      <c r="D6" s="216"/>
      <c r="E6" s="216"/>
      <c r="F6" s="216"/>
      <c r="G6" s="216"/>
      <c r="H6" s="216"/>
      <c r="I6" s="216"/>
      <c r="J6" s="216"/>
      <c r="K6" s="216"/>
      <c r="L6" s="216"/>
      <c r="M6" s="217"/>
    </row>
    <row r="7" spans="1:14" s="6" customFormat="1" ht="58.5" customHeight="1" x14ac:dyDescent="0.25">
      <c r="A7" s="25" t="s">
        <v>0</v>
      </c>
      <c r="B7" s="25" t="s">
        <v>53</v>
      </c>
      <c r="C7" s="25" t="s">
        <v>52</v>
      </c>
      <c r="D7" s="25" t="s">
        <v>12</v>
      </c>
      <c r="E7" s="25" t="s">
        <v>134</v>
      </c>
      <c r="F7" s="25" t="s">
        <v>145</v>
      </c>
      <c r="G7" s="25" t="s">
        <v>13</v>
      </c>
      <c r="H7" s="25" t="s">
        <v>14</v>
      </c>
      <c r="I7" s="25" t="s">
        <v>135</v>
      </c>
      <c r="J7" s="25" t="s">
        <v>146</v>
      </c>
      <c r="K7" s="106" t="s">
        <v>173</v>
      </c>
      <c r="L7" s="106" t="s">
        <v>147</v>
      </c>
      <c r="M7" s="106" t="s">
        <v>99</v>
      </c>
    </row>
    <row r="8" spans="1:14"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4" s="37" customFormat="1" ht="90" customHeight="1" x14ac:dyDescent="0.2">
      <c r="A9" s="33">
        <v>1</v>
      </c>
      <c r="B9" s="32" t="s">
        <v>149</v>
      </c>
      <c r="C9" s="33" t="s">
        <v>148</v>
      </c>
      <c r="D9" s="33" t="s">
        <v>15</v>
      </c>
      <c r="E9" s="33">
        <v>2</v>
      </c>
      <c r="F9" s="33" t="s">
        <v>16</v>
      </c>
      <c r="G9" s="33" t="s">
        <v>150</v>
      </c>
      <c r="H9" s="33">
        <v>48</v>
      </c>
      <c r="I9" s="33">
        <v>141</v>
      </c>
      <c r="J9" s="34"/>
      <c r="K9" s="17"/>
      <c r="L9" s="35"/>
      <c r="M9" s="35">
        <f>I9*L9</f>
        <v>0</v>
      </c>
      <c r="N9" s="36"/>
    </row>
    <row r="10" spans="1:14" s="37" customFormat="1" ht="89.25" customHeight="1" x14ac:dyDescent="0.2">
      <c r="A10" s="33">
        <v>2</v>
      </c>
      <c r="B10" s="32" t="s">
        <v>151</v>
      </c>
      <c r="C10" s="33">
        <v>559</v>
      </c>
      <c r="D10" s="33" t="s">
        <v>15</v>
      </c>
      <c r="E10" s="33">
        <v>2</v>
      </c>
      <c r="F10" s="33" t="s">
        <v>16</v>
      </c>
      <c r="G10" s="33" t="s">
        <v>17</v>
      </c>
      <c r="H10" s="33">
        <v>48</v>
      </c>
      <c r="I10" s="33">
        <v>30</v>
      </c>
      <c r="J10" s="34"/>
      <c r="K10" s="17"/>
      <c r="L10" s="35"/>
      <c r="M10" s="35">
        <f t="shared" ref="M10:M32" si="0">I10*L10</f>
        <v>0</v>
      </c>
      <c r="N10" s="36"/>
    </row>
    <row r="11" spans="1:14" s="37" customFormat="1" ht="95.25" customHeight="1" x14ac:dyDescent="0.2">
      <c r="A11" s="33">
        <v>3</v>
      </c>
      <c r="B11" s="32" t="s">
        <v>152</v>
      </c>
      <c r="C11" s="33">
        <v>561</v>
      </c>
      <c r="D11" s="33" t="s">
        <v>15</v>
      </c>
      <c r="E11" s="33">
        <v>1</v>
      </c>
      <c r="F11" s="33" t="s">
        <v>16</v>
      </c>
      <c r="G11" s="33" t="s">
        <v>150</v>
      </c>
      <c r="H11" s="33">
        <v>40</v>
      </c>
      <c r="I11" s="33">
        <v>51</v>
      </c>
      <c r="J11" s="34"/>
      <c r="K11" s="17"/>
      <c r="L11" s="35"/>
      <c r="M11" s="35">
        <f t="shared" si="0"/>
        <v>0</v>
      </c>
      <c r="N11" s="36"/>
    </row>
    <row r="12" spans="1:14" s="37" customFormat="1" ht="75.75" customHeight="1" x14ac:dyDescent="0.2">
      <c r="A12" s="33">
        <v>4</v>
      </c>
      <c r="B12" s="32" t="s">
        <v>149</v>
      </c>
      <c r="C12" s="33">
        <v>562</v>
      </c>
      <c r="D12" s="33" t="s">
        <v>15</v>
      </c>
      <c r="E12" s="33">
        <v>1</v>
      </c>
      <c r="F12" s="33" t="s">
        <v>16</v>
      </c>
      <c r="G12" s="33" t="s">
        <v>18</v>
      </c>
      <c r="H12" s="33">
        <v>40</v>
      </c>
      <c r="I12" s="33">
        <v>99</v>
      </c>
      <c r="J12" s="34"/>
      <c r="K12" s="17"/>
      <c r="L12" s="35"/>
      <c r="M12" s="35">
        <f t="shared" si="0"/>
        <v>0</v>
      </c>
      <c r="N12" s="36"/>
    </row>
    <row r="13" spans="1:14" s="37" customFormat="1" ht="78.75" customHeight="1" x14ac:dyDescent="0.2">
      <c r="A13" s="33">
        <v>5</v>
      </c>
      <c r="B13" s="32" t="s">
        <v>149</v>
      </c>
      <c r="C13" s="33">
        <v>575</v>
      </c>
      <c r="D13" s="33" t="s">
        <v>15</v>
      </c>
      <c r="E13" s="33" t="s">
        <v>19</v>
      </c>
      <c r="F13" s="33" t="s">
        <v>20</v>
      </c>
      <c r="G13" s="33" t="s">
        <v>150</v>
      </c>
      <c r="H13" s="33">
        <v>40</v>
      </c>
      <c r="I13" s="33">
        <v>27</v>
      </c>
      <c r="J13" s="34"/>
      <c r="K13" s="17"/>
      <c r="L13" s="35"/>
      <c r="M13" s="35">
        <f t="shared" si="0"/>
        <v>0</v>
      </c>
      <c r="N13" s="36"/>
    </row>
    <row r="14" spans="1:14" s="37" customFormat="1" ht="95.25" customHeight="1" x14ac:dyDescent="0.2">
      <c r="A14" s="33">
        <v>6</v>
      </c>
      <c r="B14" s="32" t="s">
        <v>149</v>
      </c>
      <c r="C14" s="33">
        <v>573</v>
      </c>
      <c r="D14" s="33" t="s">
        <v>15</v>
      </c>
      <c r="E14" s="33" t="s">
        <v>21</v>
      </c>
      <c r="F14" s="33" t="s">
        <v>20</v>
      </c>
      <c r="G14" s="33" t="s">
        <v>22</v>
      </c>
      <c r="H14" s="33">
        <v>22</v>
      </c>
      <c r="I14" s="33">
        <v>3</v>
      </c>
      <c r="J14" s="34"/>
      <c r="K14" s="17"/>
      <c r="L14" s="35"/>
      <c r="M14" s="35">
        <f t="shared" si="0"/>
        <v>0</v>
      </c>
      <c r="N14" s="36"/>
    </row>
    <row r="15" spans="1:14" s="37" customFormat="1" ht="93" customHeight="1" x14ac:dyDescent="0.2">
      <c r="A15" s="33">
        <v>7</v>
      </c>
      <c r="B15" s="32" t="s">
        <v>149</v>
      </c>
      <c r="C15" s="33" t="s">
        <v>39</v>
      </c>
      <c r="D15" s="33" t="s">
        <v>15</v>
      </c>
      <c r="E15" s="33" t="s">
        <v>21</v>
      </c>
      <c r="F15" s="33" t="s">
        <v>20</v>
      </c>
      <c r="G15" s="33" t="s">
        <v>23</v>
      </c>
      <c r="H15" s="33">
        <v>26</v>
      </c>
      <c r="I15" s="33">
        <v>186</v>
      </c>
      <c r="J15" s="34"/>
      <c r="K15" s="17"/>
      <c r="L15" s="35"/>
      <c r="M15" s="35">
        <f t="shared" si="0"/>
        <v>0</v>
      </c>
      <c r="N15" s="36"/>
    </row>
    <row r="16" spans="1:14" s="37" customFormat="1" ht="94.35" customHeight="1" x14ac:dyDescent="0.2">
      <c r="A16" s="33">
        <v>8</v>
      </c>
      <c r="B16" s="111" t="s">
        <v>149</v>
      </c>
      <c r="C16" s="33">
        <v>571</v>
      </c>
      <c r="D16" s="33" t="s">
        <v>15</v>
      </c>
      <c r="E16" s="33" t="s">
        <v>24</v>
      </c>
      <c r="F16" s="33" t="s">
        <v>20</v>
      </c>
      <c r="G16" s="33" t="s">
        <v>25</v>
      </c>
      <c r="H16" s="33">
        <v>17</v>
      </c>
      <c r="I16" s="33">
        <v>24</v>
      </c>
      <c r="J16" s="34"/>
      <c r="K16" s="17"/>
      <c r="L16" s="35"/>
      <c r="M16" s="35">
        <f t="shared" si="0"/>
        <v>0</v>
      </c>
      <c r="N16" s="36"/>
    </row>
    <row r="17" spans="1:15" s="37" customFormat="1" ht="90.75" customHeight="1" x14ac:dyDescent="0.2">
      <c r="A17" s="33">
        <v>9</v>
      </c>
      <c r="B17" s="32" t="s">
        <v>149</v>
      </c>
      <c r="C17" s="33">
        <v>568</v>
      </c>
      <c r="D17" s="33" t="s">
        <v>15</v>
      </c>
      <c r="E17" s="33" t="s">
        <v>21</v>
      </c>
      <c r="F17" s="33" t="s">
        <v>26</v>
      </c>
      <c r="G17" s="33" t="s">
        <v>27</v>
      </c>
      <c r="H17" s="33">
        <v>60</v>
      </c>
      <c r="I17" s="33">
        <v>66</v>
      </c>
      <c r="J17" s="34"/>
      <c r="K17" s="17"/>
      <c r="L17" s="35"/>
      <c r="M17" s="35">
        <f t="shared" si="0"/>
        <v>0</v>
      </c>
      <c r="N17" s="36"/>
    </row>
    <row r="18" spans="1:15" s="37" customFormat="1" ht="81.75" customHeight="1" x14ac:dyDescent="0.2">
      <c r="A18" s="33">
        <v>10</v>
      </c>
      <c r="B18" s="112" t="s">
        <v>149</v>
      </c>
      <c r="C18" s="33">
        <v>706</v>
      </c>
      <c r="D18" s="33" t="s">
        <v>15</v>
      </c>
      <c r="E18" s="33" t="s">
        <v>21</v>
      </c>
      <c r="F18" s="33" t="s">
        <v>35</v>
      </c>
      <c r="G18" s="194"/>
      <c r="H18" s="194"/>
      <c r="I18" s="33">
        <v>63</v>
      </c>
      <c r="J18" s="34"/>
      <c r="K18" s="34"/>
      <c r="L18" s="35"/>
      <c r="M18" s="35">
        <f t="shared" si="0"/>
        <v>0</v>
      </c>
      <c r="N18" s="38"/>
      <c r="O18" s="36"/>
    </row>
    <row r="19" spans="1:15" s="37" customFormat="1" ht="84" customHeight="1" x14ac:dyDescent="0.2">
      <c r="A19" s="33">
        <v>11</v>
      </c>
      <c r="B19" s="17" t="s">
        <v>149</v>
      </c>
      <c r="C19" s="33">
        <v>705</v>
      </c>
      <c r="D19" s="33" t="s">
        <v>15</v>
      </c>
      <c r="E19" s="33" t="s">
        <v>19</v>
      </c>
      <c r="F19" s="33" t="s">
        <v>20</v>
      </c>
      <c r="G19" s="33" t="s">
        <v>154</v>
      </c>
      <c r="H19" s="33">
        <v>26</v>
      </c>
      <c r="I19" s="33">
        <v>54</v>
      </c>
      <c r="J19" s="17"/>
      <c r="K19" s="17"/>
      <c r="L19" s="35"/>
      <c r="M19" s="35">
        <f t="shared" si="0"/>
        <v>0</v>
      </c>
      <c r="N19" s="38"/>
    </row>
    <row r="20" spans="1:15" s="37" customFormat="1" ht="81.75" customHeight="1" x14ac:dyDescent="0.2">
      <c r="A20" s="33">
        <v>12</v>
      </c>
      <c r="B20" s="17" t="s">
        <v>243</v>
      </c>
      <c r="C20" s="33"/>
      <c r="D20" s="33" t="s">
        <v>15</v>
      </c>
      <c r="E20" s="33" t="s">
        <v>19</v>
      </c>
      <c r="F20" s="33" t="s">
        <v>89</v>
      </c>
      <c r="G20" s="194"/>
      <c r="H20" s="194"/>
      <c r="I20" s="33">
        <v>27</v>
      </c>
      <c r="J20" s="17"/>
      <c r="K20" s="17"/>
      <c r="L20" s="35"/>
      <c r="M20" s="35">
        <f t="shared" si="0"/>
        <v>0</v>
      </c>
      <c r="N20" s="38"/>
    </row>
    <row r="21" spans="1:15" s="37" customFormat="1" ht="81" customHeight="1" x14ac:dyDescent="0.2">
      <c r="A21" s="33">
        <v>13</v>
      </c>
      <c r="B21" s="17" t="s">
        <v>243</v>
      </c>
      <c r="C21" s="33"/>
      <c r="D21" s="33" t="s">
        <v>15</v>
      </c>
      <c r="E21" s="33">
        <v>1</v>
      </c>
      <c r="F21" s="33" t="s">
        <v>89</v>
      </c>
      <c r="G21" s="194"/>
      <c r="H21" s="194"/>
      <c r="I21" s="33">
        <v>20</v>
      </c>
      <c r="J21" s="17"/>
      <c r="K21" s="17"/>
      <c r="L21" s="35"/>
      <c r="M21" s="35">
        <f t="shared" si="0"/>
        <v>0</v>
      </c>
      <c r="N21" s="38"/>
    </row>
    <row r="22" spans="1:15" s="37" customFormat="1" ht="81" customHeight="1" x14ac:dyDescent="0.2">
      <c r="A22" s="33">
        <v>14</v>
      </c>
      <c r="B22" s="17" t="s">
        <v>244</v>
      </c>
      <c r="C22" s="33">
        <v>1680</v>
      </c>
      <c r="D22" s="33" t="s">
        <v>15</v>
      </c>
      <c r="E22" s="33" t="s">
        <v>19</v>
      </c>
      <c r="F22" s="33" t="s">
        <v>20</v>
      </c>
      <c r="G22" s="33" t="s">
        <v>63</v>
      </c>
      <c r="H22" s="33">
        <v>24</v>
      </c>
      <c r="I22" s="33">
        <v>3</v>
      </c>
      <c r="J22" s="17"/>
      <c r="K22" s="17"/>
      <c r="L22" s="35"/>
      <c r="M22" s="35">
        <f t="shared" si="0"/>
        <v>0</v>
      </c>
      <c r="N22" s="38"/>
    </row>
    <row r="23" spans="1:15" s="37" customFormat="1" ht="80.25" customHeight="1" x14ac:dyDescent="0.2">
      <c r="A23" s="33">
        <v>15</v>
      </c>
      <c r="B23" s="17" t="s">
        <v>236</v>
      </c>
      <c r="C23" s="33">
        <v>563</v>
      </c>
      <c r="D23" s="33" t="s">
        <v>15</v>
      </c>
      <c r="E23" s="33" t="s">
        <v>24</v>
      </c>
      <c r="F23" s="33" t="s">
        <v>20</v>
      </c>
      <c r="G23" s="33" t="s">
        <v>63</v>
      </c>
      <c r="H23" s="33">
        <v>19</v>
      </c>
      <c r="I23" s="33">
        <v>57</v>
      </c>
      <c r="J23" s="17"/>
      <c r="K23" s="17"/>
      <c r="L23" s="35"/>
      <c r="M23" s="35">
        <f t="shared" si="0"/>
        <v>0</v>
      </c>
      <c r="N23" s="38"/>
    </row>
    <row r="24" spans="1:15" s="37" customFormat="1" ht="78.75" customHeight="1" x14ac:dyDescent="0.2">
      <c r="A24" s="33">
        <v>16</v>
      </c>
      <c r="B24" s="17" t="s">
        <v>237</v>
      </c>
      <c r="C24" s="33">
        <v>864</v>
      </c>
      <c r="D24" s="33" t="s">
        <v>15</v>
      </c>
      <c r="E24" s="33" t="s">
        <v>21</v>
      </c>
      <c r="F24" s="33" t="s">
        <v>20</v>
      </c>
      <c r="G24" s="33" t="s">
        <v>63</v>
      </c>
      <c r="H24" s="33">
        <v>19</v>
      </c>
      <c r="I24" s="33">
        <v>36</v>
      </c>
      <c r="J24" s="17"/>
      <c r="K24" s="17"/>
      <c r="L24" s="35"/>
      <c r="M24" s="35">
        <f t="shared" si="0"/>
        <v>0</v>
      </c>
      <c r="N24" s="38"/>
    </row>
    <row r="25" spans="1:15" s="37" customFormat="1" ht="76.5" customHeight="1" x14ac:dyDescent="0.2">
      <c r="A25" s="33">
        <v>17</v>
      </c>
      <c r="B25" s="17" t="s">
        <v>238</v>
      </c>
      <c r="C25" s="33">
        <v>1202</v>
      </c>
      <c r="D25" s="33" t="s">
        <v>15</v>
      </c>
      <c r="E25" s="33" t="s">
        <v>24</v>
      </c>
      <c r="F25" s="33" t="s">
        <v>37</v>
      </c>
      <c r="G25" s="33" t="s">
        <v>63</v>
      </c>
      <c r="H25" s="33">
        <v>17</v>
      </c>
      <c r="I25" s="33">
        <v>1</v>
      </c>
      <c r="J25" s="17"/>
      <c r="K25" s="17"/>
      <c r="L25" s="35"/>
      <c r="M25" s="35">
        <f t="shared" si="0"/>
        <v>0</v>
      </c>
      <c r="N25" s="38"/>
    </row>
    <row r="26" spans="1:15" s="37" customFormat="1" ht="78" customHeight="1" x14ac:dyDescent="0.2">
      <c r="A26" s="33">
        <v>18</v>
      </c>
      <c r="B26" s="17" t="s">
        <v>239</v>
      </c>
      <c r="C26" s="33">
        <v>708</v>
      </c>
      <c r="D26" s="33" t="s">
        <v>15</v>
      </c>
      <c r="E26" s="33" t="s">
        <v>21</v>
      </c>
      <c r="F26" s="33" t="s">
        <v>20</v>
      </c>
      <c r="G26" s="33" t="s">
        <v>36</v>
      </c>
      <c r="H26" s="33">
        <v>24</v>
      </c>
      <c r="I26" s="33">
        <v>6</v>
      </c>
      <c r="J26" s="17"/>
      <c r="K26" s="17"/>
      <c r="L26" s="35"/>
      <c r="M26" s="35">
        <f t="shared" si="0"/>
        <v>0</v>
      </c>
      <c r="N26" s="38"/>
    </row>
    <row r="27" spans="1:15" s="37" customFormat="1" ht="79.5" customHeight="1" x14ac:dyDescent="0.2">
      <c r="A27" s="33">
        <v>19</v>
      </c>
      <c r="B27" s="17" t="s">
        <v>239</v>
      </c>
      <c r="C27" s="33"/>
      <c r="D27" s="33" t="s">
        <v>15</v>
      </c>
      <c r="E27" s="33" t="s">
        <v>19</v>
      </c>
      <c r="F27" s="33" t="s">
        <v>20</v>
      </c>
      <c r="G27" s="33" t="s">
        <v>156</v>
      </c>
      <c r="H27" s="33">
        <v>24</v>
      </c>
      <c r="I27" s="33">
        <v>18</v>
      </c>
      <c r="J27" s="17"/>
      <c r="K27" s="17"/>
      <c r="L27" s="35"/>
      <c r="M27" s="35">
        <f t="shared" si="0"/>
        <v>0</v>
      </c>
      <c r="N27" s="38"/>
    </row>
    <row r="28" spans="1:15" s="37" customFormat="1" ht="84" customHeight="1" x14ac:dyDescent="0.2">
      <c r="A28" s="33">
        <v>20</v>
      </c>
      <c r="B28" s="17" t="s">
        <v>149</v>
      </c>
      <c r="C28" s="33"/>
      <c r="D28" s="33" t="s">
        <v>15</v>
      </c>
      <c r="E28" s="33" t="s">
        <v>21</v>
      </c>
      <c r="F28" s="33" t="s">
        <v>20</v>
      </c>
      <c r="G28" s="33" t="s">
        <v>155</v>
      </c>
      <c r="H28" s="33">
        <v>17</v>
      </c>
      <c r="I28" s="33">
        <v>72</v>
      </c>
      <c r="J28" s="17"/>
      <c r="K28" s="17"/>
      <c r="L28" s="35"/>
      <c r="M28" s="35">
        <f t="shared" si="0"/>
        <v>0</v>
      </c>
      <c r="N28" s="38"/>
    </row>
    <row r="29" spans="1:15" s="37" customFormat="1" ht="78.75" customHeight="1" x14ac:dyDescent="0.2">
      <c r="A29" s="33">
        <v>21</v>
      </c>
      <c r="B29" s="17" t="s">
        <v>153</v>
      </c>
      <c r="C29" s="33"/>
      <c r="D29" s="33" t="s">
        <v>15</v>
      </c>
      <c r="E29" s="33" t="s">
        <v>24</v>
      </c>
      <c r="F29" s="33" t="s">
        <v>20</v>
      </c>
      <c r="G29" s="33" t="s">
        <v>23</v>
      </c>
      <c r="H29" s="33">
        <v>22</v>
      </c>
      <c r="I29" s="33">
        <v>30</v>
      </c>
      <c r="J29" s="17"/>
      <c r="K29" s="17"/>
      <c r="L29" s="35"/>
      <c r="M29" s="35">
        <f t="shared" si="0"/>
        <v>0</v>
      </c>
      <c r="N29" s="38"/>
    </row>
    <row r="30" spans="1:15" s="37" customFormat="1" ht="77.25" customHeight="1" x14ac:dyDescent="0.2">
      <c r="A30" s="33">
        <v>22</v>
      </c>
      <c r="B30" s="17" t="s">
        <v>153</v>
      </c>
      <c r="C30" s="33"/>
      <c r="D30" s="33" t="s">
        <v>15</v>
      </c>
      <c r="E30" s="33" t="s">
        <v>19</v>
      </c>
      <c r="F30" s="33" t="s">
        <v>20</v>
      </c>
      <c r="G30" s="33" t="s">
        <v>23</v>
      </c>
      <c r="H30" s="33">
        <v>26</v>
      </c>
      <c r="I30" s="33">
        <v>30</v>
      </c>
      <c r="J30" s="17"/>
      <c r="K30" s="17"/>
      <c r="L30" s="35"/>
      <c r="M30" s="35">
        <f t="shared" si="0"/>
        <v>0</v>
      </c>
      <c r="N30" s="38"/>
    </row>
    <row r="31" spans="1:15" s="37" customFormat="1" ht="92.25" customHeight="1" x14ac:dyDescent="0.2">
      <c r="A31" s="33">
        <v>23</v>
      </c>
      <c r="B31" s="17" t="s">
        <v>160</v>
      </c>
      <c r="C31" s="33"/>
      <c r="D31" s="33" t="s">
        <v>15</v>
      </c>
      <c r="E31" s="52">
        <v>0</v>
      </c>
      <c r="F31" s="33" t="s">
        <v>20</v>
      </c>
      <c r="G31" s="33" t="s">
        <v>23</v>
      </c>
      <c r="H31" s="33">
        <v>26</v>
      </c>
      <c r="I31" s="33">
        <v>72</v>
      </c>
      <c r="J31" s="17"/>
      <c r="K31" s="17"/>
      <c r="L31" s="35"/>
      <c r="M31" s="35">
        <f t="shared" si="0"/>
        <v>0</v>
      </c>
      <c r="N31" s="38"/>
    </row>
    <row r="32" spans="1:15" s="37" customFormat="1" ht="71.25" customHeight="1" x14ac:dyDescent="0.2">
      <c r="A32" s="33">
        <v>24</v>
      </c>
      <c r="B32" s="17" t="s">
        <v>161</v>
      </c>
      <c r="C32" s="33"/>
      <c r="D32" s="33" t="s">
        <v>15</v>
      </c>
      <c r="E32" s="33" t="s">
        <v>21</v>
      </c>
      <c r="F32" s="33" t="s">
        <v>20</v>
      </c>
      <c r="G32" s="33" t="s">
        <v>162</v>
      </c>
      <c r="H32" s="33">
        <v>24</v>
      </c>
      <c r="I32" s="33">
        <v>27</v>
      </c>
      <c r="J32" s="17"/>
      <c r="K32" s="17"/>
      <c r="L32" s="35"/>
      <c r="M32" s="35">
        <f t="shared" si="0"/>
        <v>0</v>
      </c>
      <c r="N32" s="38"/>
    </row>
    <row r="33" spans="1:14" s="37" customFormat="1" x14ac:dyDescent="0.2">
      <c r="A33" s="252" t="s">
        <v>102</v>
      </c>
      <c r="B33" s="253"/>
      <c r="C33" s="253"/>
      <c r="D33" s="253"/>
      <c r="E33" s="253"/>
      <c r="F33" s="253"/>
      <c r="G33" s="253"/>
      <c r="H33" s="253"/>
      <c r="I33" s="253"/>
      <c r="J33" s="253"/>
      <c r="K33" s="253"/>
      <c r="L33" s="254"/>
      <c r="M33" s="110">
        <f>SUM(M9:M32)</f>
        <v>0</v>
      </c>
    </row>
    <row r="34" spans="1:14" s="37" customFormat="1" x14ac:dyDescent="0.2">
      <c r="A34" s="113"/>
      <c r="B34" s="114"/>
      <c r="C34" s="114"/>
      <c r="D34" s="114"/>
      <c r="E34" s="114"/>
      <c r="F34" s="114"/>
      <c r="G34" s="114"/>
      <c r="H34" s="114"/>
      <c r="I34" s="114"/>
      <c r="J34" s="114"/>
      <c r="K34" s="114"/>
      <c r="L34" s="115" t="s">
        <v>2</v>
      </c>
      <c r="M34" s="109">
        <f>M33*21%</f>
        <v>0</v>
      </c>
    </row>
    <row r="35" spans="1:14" s="37" customFormat="1" ht="15" customHeight="1" x14ac:dyDescent="0.2">
      <c r="A35" s="255" t="s">
        <v>103</v>
      </c>
      <c r="B35" s="256"/>
      <c r="C35" s="256"/>
      <c r="D35" s="256"/>
      <c r="E35" s="256"/>
      <c r="F35" s="256"/>
      <c r="G35" s="256"/>
      <c r="H35" s="256"/>
      <c r="I35" s="256"/>
      <c r="J35" s="256"/>
      <c r="K35" s="256"/>
      <c r="L35" s="257"/>
      <c r="M35" s="109">
        <f>M33+M34</f>
        <v>0</v>
      </c>
    </row>
    <row r="36" spans="1:14" s="37" customFormat="1" x14ac:dyDescent="0.2">
      <c r="A36" s="38"/>
      <c r="B36" s="39"/>
      <c r="C36" s="39"/>
      <c r="D36" s="39"/>
      <c r="E36" s="39"/>
      <c r="F36" s="39"/>
      <c r="G36" s="39"/>
      <c r="H36" s="39"/>
      <c r="I36" s="39"/>
      <c r="J36" s="39"/>
      <c r="K36" s="39"/>
      <c r="L36" s="39"/>
      <c r="M36" s="39"/>
      <c r="N36" s="39"/>
    </row>
    <row r="37" spans="1:14" s="37" customFormat="1" x14ac:dyDescent="0.2">
      <c r="A37" s="251" t="s">
        <v>136</v>
      </c>
      <c r="B37" s="251"/>
      <c r="C37" s="251"/>
      <c r="D37" s="251"/>
      <c r="E37" s="251"/>
      <c r="F37" s="251"/>
      <c r="G37" s="251"/>
      <c r="H37" s="251"/>
      <c r="I37" s="251"/>
      <c r="J37" s="251"/>
      <c r="K37" s="251"/>
      <c r="L37" s="251"/>
      <c r="M37" s="251"/>
      <c r="N37" s="39"/>
    </row>
    <row r="38" spans="1:14" ht="12.75" customHeight="1" x14ac:dyDescent="0.2">
      <c r="A38" s="236" t="s">
        <v>31</v>
      </c>
      <c r="B38" s="236"/>
      <c r="C38" s="236"/>
      <c r="D38" s="236"/>
      <c r="E38" s="236"/>
      <c r="F38" s="236"/>
      <c r="G38" s="236"/>
      <c r="H38" s="236"/>
      <c r="I38" s="236"/>
      <c r="J38" s="236"/>
      <c r="K38" s="236"/>
      <c r="L38" s="236"/>
      <c r="M38" s="236"/>
    </row>
    <row r="39" spans="1:14" ht="15" customHeight="1" x14ac:dyDescent="0.2">
      <c r="A39" s="236" t="s">
        <v>28</v>
      </c>
      <c r="B39" s="236"/>
      <c r="C39" s="236"/>
      <c r="D39" s="236"/>
      <c r="E39" s="236"/>
      <c r="F39" s="236"/>
      <c r="G39" s="236"/>
      <c r="H39" s="236"/>
      <c r="I39" s="236"/>
      <c r="J39" s="236"/>
      <c r="K39" s="236"/>
      <c r="L39" s="236"/>
      <c r="M39" s="236"/>
    </row>
    <row r="40" spans="1:14" ht="12.75" customHeight="1" x14ac:dyDescent="0.2">
      <c r="A40" s="236" t="s">
        <v>29</v>
      </c>
      <c r="B40" s="236"/>
      <c r="C40" s="236"/>
      <c r="D40" s="236"/>
      <c r="E40" s="236"/>
      <c r="F40" s="236"/>
      <c r="G40" s="236"/>
      <c r="H40" s="236"/>
      <c r="I40" s="236"/>
      <c r="J40" s="236"/>
      <c r="K40" s="236"/>
      <c r="L40" s="236"/>
      <c r="M40" s="236"/>
    </row>
    <row r="41" spans="1:14" ht="15" customHeight="1" x14ac:dyDescent="0.2">
      <c r="A41" s="236" t="s">
        <v>157</v>
      </c>
      <c r="B41" s="236"/>
      <c r="C41" s="236"/>
      <c r="D41" s="236"/>
      <c r="E41" s="236"/>
      <c r="F41" s="236"/>
      <c r="G41" s="236"/>
      <c r="H41" s="236"/>
      <c r="I41" s="236"/>
      <c r="J41" s="236"/>
      <c r="K41" s="236"/>
      <c r="L41" s="236"/>
      <c r="M41" s="236"/>
    </row>
    <row r="42" spans="1:14" ht="12.75" customHeight="1" x14ac:dyDescent="0.2">
      <c r="A42" s="236" t="s">
        <v>60</v>
      </c>
      <c r="B42" s="236"/>
      <c r="C42" s="236"/>
      <c r="D42" s="236"/>
      <c r="E42" s="236"/>
      <c r="F42" s="236"/>
      <c r="G42" s="236"/>
      <c r="H42" s="236"/>
      <c r="I42" s="236"/>
      <c r="J42" s="236"/>
      <c r="K42" s="236"/>
      <c r="L42" s="236"/>
      <c r="M42" s="236"/>
    </row>
    <row r="43" spans="1:14" ht="15" customHeight="1" x14ac:dyDescent="0.2">
      <c r="A43" s="236" t="s">
        <v>38</v>
      </c>
      <c r="B43" s="236"/>
      <c r="C43" s="236"/>
      <c r="D43" s="236"/>
      <c r="E43" s="236"/>
      <c r="F43" s="236"/>
      <c r="G43" s="236"/>
      <c r="H43" s="236"/>
      <c r="I43" s="236"/>
      <c r="J43" s="236"/>
      <c r="K43" s="236"/>
      <c r="L43" s="236"/>
      <c r="M43" s="236"/>
    </row>
    <row r="44" spans="1:14" ht="15" customHeight="1" x14ac:dyDescent="0.2">
      <c r="A44" s="249" t="s">
        <v>30</v>
      </c>
      <c r="B44" s="249"/>
      <c r="C44" s="249"/>
      <c r="D44" s="249"/>
      <c r="E44" s="249"/>
      <c r="F44" s="249"/>
      <c r="G44" s="249"/>
      <c r="H44" s="249"/>
      <c r="I44" s="249"/>
      <c r="J44" s="249"/>
      <c r="K44" s="249"/>
      <c r="L44" s="249"/>
      <c r="M44" s="249"/>
    </row>
    <row r="45" spans="1:14" ht="12" customHeight="1" x14ac:dyDescent="0.2">
      <c r="A45" s="249" t="s">
        <v>159</v>
      </c>
      <c r="B45" s="249"/>
      <c r="C45" s="249"/>
      <c r="D45" s="249"/>
      <c r="E45" s="249"/>
      <c r="F45" s="249"/>
      <c r="G45" s="249"/>
      <c r="H45" s="249"/>
      <c r="I45" s="249"/>
      <c r="J45" s="249"/>
      <c r="K45" s="249"/>
      <c r="L45" s="249"/>
      <c r="M45" s="249"/>
    </row>
    <row r="46" spans="1:14" s="11" customFormat="1" ht="15" customHeight="1" x14ac:dyDescent="0.25">
      <c r="A46" s="250" t="s">
        <v>158</v>
      </c>
      <c r="B46" s="250"/>
      <c r="C46" s="250"/>
      <c r="D46" s="250"/>
      <c r="E46" s="250"/>
      <c r="F46" s="250"/>
      <c r="G46" s="250"/>
      <c r="H46" s="250"/>
      <c r="I46" s="250"/>
      <c r="J46" s="250"/>
      <c r="K46" s="250"/>
      <c r="L46" s="250"/>
      <c r="M46" s="250"/>
    </row>
    <row r="47" spans="1:14" s="5" customFormat="1" ht="12.75" customHeight="1" x14ac:dyDescent="0.25">
      <c r="B47" s="7"/>
      <c r="C47" s="7"/>
      <c r="D47" s="7"/>
      <c r="E47" s="7"/>
      <c r="F47" s="7"/>
      <c r="G47" s="7"/>
      <c r="H47" s="7"/>
      <c r="I47" s="7"/>
      <c r="J47" s="7"/>
      <c r="K47" s="7"/>
      <c r="L47" s="7"/>
      <c r="M47" s="6"/>
    </row>
    <row r="48" spans="1:14" customFormat="1" ht="51.75" customHeight="1" x14ac:dyDescent="0.25">
      <c r="A48" s="5"/>
      <c r="B48" s="7"/>
      <c r="C48" s="7"/>
      <c r="D48" s="7"/>
      <c r="E48" s="7"/>
      <c r="F48" s="7"/>
      <c r="G48" s="7"/>
      <c r="H48" s="7"/>
      <c r="I48" s="7"/>
      <c r="J48" s="7"/>
      <c r="K48" s="7"/>
    </row>
    <row r="49" spans="1:13" customFormat="1" ht="64.5" customHeight="1" x14ac:dyDescent="0.25">
      <c r="A49" s="15"/>
      <c r="B49" s="7"/>
      <c r="C49" s="15"/>
      <c r="D49" s="15"/>
      <c r="E49" s="15"/>
      <c r="F49" s="15"/>
      <c r="G49" s="15"/>
      <c r="H49" s="15"/>
      <c r="I49" s="15"/>
      <c r="J49" s="15"/>
      <c r="K49" s="15"/>
      <c r="L49" s="15"/>
      <c r="M49" s="15"/>
    </row>
    <row r="50" spans="1:13" customFormat="1" ht="15" x14ac:dyDescent="0.25">
      <c r="B50" s="15"/>
      <c r="C50" s="21"/>
      <c r="D50" s="8"/>
      <c r="E50" s="8"/>
      <c r="F50" s="8"/>
      <c r="G50" s="8"/>
      <c r="H50" s="21"/>
      <c r="I50" s="21"/>
    </row>
    <row r="51" spans="1:13" customFormat="1" ht="15" x14ac:dyDescent="0.25">
      <c r="B51" s="21"/>
      <c r="C51" s="26"/>
      <c r="D51" s="26"/>
      <c r="E51" s="26"/>
      <c r="F51" s="26"/>
      <c r="G51" s="26"/>
      <c r="H51" s="26"/>
      <c r="I51" s="26"/>
    </row>
    <row r="52" spans="1:13" customFormat="1" ht="15" x14ac:dyDescent="0.25">
      <c r="B52" s="27"/>
      <c r="C52" s="28"/>
      <c r="D52" s="28"/>
      <c r="E52" s="28"/>
      <c r="F52" s="28"/>
      <c r="G52" s="28"/>
      <c r="H52" s="28"/>
      <c r="I52" s="28"/>
    </row>
    <row r="53" spans="1:13" s="29" customFormat="1" ht="13.7" customHeight="1" x14ac:dyDescent="0.2">
      <c r="B53" s="28"/>
      <c r="F53" s="30"/>
    </row>
    <row r="54" spans="1:13" x14ac:dyDescent="0.2">
      <c r="B54" s="29"/>
    </row>
  </sheetData>
  <mergeCells count="18">
    <mergeCell ref="A6:M6"/>
    <mergeCell ref="A33:L33"/>
    <mergeCell ref="A35:L35"/>
    <mergeCell ref="A1:M1"/>
    <mergeCell ref="A2:J2"/>
    <mergeCell ref="A3:J3"/>
    <mergeCell ref="A4:J4"/>
    <mergeCell ref="A5:J5"/>
    <mergeCell ref="A37:M37"/>
    <mergeCell ref="A38:M38"/>
    <mergeCell ref="A39:M39"/>
    <mergeCell ref="A40:M40"/>
    <mergeCell ref="A41:M41"/>
    <mergeCell ref="A42:M42"/>
    <mergeCell ref="A43:M43"/>
    <mergeCell ref="A44:M44"/>
    <mergeCell ref="A45:M45"/>
    <mergeCell ref="A46:M46"/>
  </mergeCells>
  <pageMargins left="0.7" right="0.7" top="0.75" bottom="0.75" header="0.3" footer="0.3"/>
  <pageSetup scale="4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35711-37FB-434D-B4DD-17E279D1ABCE}">
  <sheetPr>
    <pageSetUpPr fitToPage="1"/>
  </sheetPr>
  <dimension ref="A1:M23"/>
  <sheetViews>
    <sheetView zoomScaleNormal="100" workbookViewId="0">
      <selection activeCell="A22" sqref="A22:M22"/>
    </sheetView>
  </sheetViews>
  <sheetFormatPr defaultRowHeight="15" x14ac:dyDescent="0.25"/>
  <cols>
    <col min="1" max="1" width="4.140625" customWidth="1"/>
    <col min="2" max="2" width="35.42578125" customWidth="1"/>
    <col min="3" max="3" width="10.140625" customWidth="1"/>
    <col min="6" max="6" width="19.42578125" customWidth="1"/>
    <col min="7" max="7" width="27.42578125" customWidth="1"/>
    <col min="9" max="9" width="14.42578125" customWidth="1"/>
    <col min="10" max="10" width="16.85546875" customWidth="1"/>
    <col min="11" max="11" width="22.85546875" customWidth="1"/>
    <col min="12" max="12" width="26.7109375" customWidth="1"/>
    <col min="13" max="13" width="22.140625" customWidth="1"/>
  </cols>
  <sheetData>
    <row r="1" spans="1:13" s="5" customFormat="1" ht="15" customHeight="1" x14ac:dyDescent="0.25">
      <c r="A1" s="210" t="s">
        <v>92</v>
      </c>
      <c r="B1" s="210"/>
      <c r="C1" s="210"/>
      <c r="D1" s="210"/>
      <c r="E1" s="210"/>
      <c r="F1" s="210"/>
      <c r="G1" s="210"/>
      <c r="H1" s="210"/>
      <c r="I1" s="210"/>
      <c r="J1" s="210"/>
      <c r="K1" s="210"/>
      <c r="L1" s="210"/>
      <c r="M1" s="210"/>
    </row>
    <row r="2" spans="1:13" s="5" customFormat="1" ht="15" customHeight="1" x14ac:dyDescent="0.25">
      <c r="A2" s="214" t="s">
        <v>93</v>
      </c>
      <c r="B2" s="214"/>
      <c r="C2" s="214"/>
      <c r="D2" s="214"/>
      <c r="E2" s="214"/>
      <c r="F2" s="214"/>
      <c r="G2" s="214"/>
      <c r="H2" s="214"/>
      <c r="I2" s="214"/>
      <c r="J2" s="214"/>
    </row>
    <row r="3" spans="1:13" s="5" customFormat="1" ht="15" customHeight="1" x14ac:dyDescent="0.25">
      <c r="A3" s="213" t="s">
        <v>94</v>
      </c>
      <c r="B3" s="213"/>
      <c r="C3" s="213"/>
      <c r="D3" s="213"/>
      <c r="E3" s="213"/>
      <c r="F3" s="213"/>
      <c r="G3" s="213"/>
      <c r="H3" s="213"/>
      <c r="I3" s="213"/>
      <c r="J3" s="213"/>
    </row>
    <row r="4" spans="1:13" s="5" customFormat="1" ht="15" customHeight="1" x14ac:dyDescent="0.25">
      <c r="A4" s="212" t="s">
        <v>95</v>
      </c>
      <c r="B4" s="213"/>
      <c r="C4" s="213"/>
      <c r="D4" s="213"/>
      <c r="E4" s="213"/>
      <c r="F4" s="213"/>
      <c r="G4" s="213"/>
      <c r="H4" s="213"/>
      <c r="I4" s="213"/>
      <c r="J4" s="213"/>
    </row>
    <row r="5" spans="1:13" s="5" customFormat="1" ht="15" customHeight="1" x14ac:dyDescent="0.25">
      <c r="A5" s="214"/>
      <c r="B5" s="214"/>
      <c r="C5" s="214"/>
      <c r="D5" s="214"/>
      <c r="E5" s="214"/>
      <c r="F5" s="214"/>
      <c r="G5" s="214"/>
      <c r="H5" s="214"/>
      <c r="I5" s="214"/>
      <c r="J5" s="214"/>
    </row>
    <row r="6" spans="1:13" s="6" customFormat="1" ht="12.75" x14ac:dyDescent="0.25">
      <c r="A6" s="215" t="s">
        <v>163</v>
      </c>
      <c r="B6" s="216"/>
      <c r="C6" s="216"/>
      <c r="D6" s="216"/>
      <c r="E6" s="216"/>
      <c r="F6" s="216"/>
      <c r="G6" s="216"/>
      <c r="H6" s="216"/>
      <c r="I6" s="216"/>
      <c r="J6" s="216"/>
      <c r="K6" s="216"/>
      <c r="L6" s="216"/>
      <c r="M6" s="217"/>
    </row>
    <row r="7" spans="1:13" s="6" customFormat="1" ht="58.5" customHeight="1" x14ac:dyDescent="0.25">
      <c r="A7" s="25" t="s">
        <v>0</v>
      </c>
      <c r="B7" s="25" t="s">
        <v>53</v>
      </c>
      <c r="C7" s="25" t="s">
        <v>52</v>
      </c>
      <c r="D7" s="25" t="s">
        <v>12</v>
      </c>
      <c r="E7" s="25" t="s">
        <v>134</v>
      </c>
      <c r="F7" s="25" t="s">
        <v>164</v>
      </c>
      <c r="G7" s="25" t="s">
        <v>13</v>
      </c>
      <c r="H7" s="25" t="s">
        <v>14</v>
      </c>
      <c r="I7" s="25" t="s">
        <v>135</v>
      </c>
      <c r="J7" s="25" t="s">
        <v>146</v>
      </c>
      <c r="K7" s="106" t="s">
        <v>173</v>
      </c>
      <c r="L7" s="106" t="s">
        <v>147</v>
      </c>
      <c r="M7" s="106" t="s">
        <v>99</v>
      </c>
    </row>
    <row r="8" spans="1:13"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3" s="16" customFormat="1" ht="43.5" customHeight="1" x14ac:dyDescent="0.2">
      <c r="A9" s="68">
        <v>1</v>
      </c>
      <c r="B9" s="67" t="s">
        <v>167</v>
      </c>
      <c r="C9" s="68">
        <v>722</v>
      </c>
      <c r="D9" s="68" t="s">
        <v>15</v>
      </c>
      <c r="E9" s="68" t="s">
        <v>24</v>
      </c>
      <c r="F9" s="68" t="s">
        <v>37</v>
      </c>
      <c r="G9" s="68" t="s">
        <v>63</v>
      </c>
      <c r="H9" s="68">
        <v>16</v>
      </c>
      <c r="I9" s="68">
        <v>12</v>
      </c>
      <c r="J9" s="68"/>
      <c r="K9" s="68"/>
      <c r="L9" s="69"/>
      <c r="M9" s="69">
        <f>I9*L9</f>
        <v>0</v>
      </c>
    </row>
    <row r="10" spans="1:13" s="16" customFormat="1" ht="41.25" customHeight="1" x14ac:dyDescent="0.2">
      <c r="A10" s="68">
        <v>2</v>
      </c>
      <c r="B10" s="70" t="s">
        <v>167</v>
      </c>
      <c r="C10" s="68">
        <v>723</v>
      </c>
      <c r="D10" s="68" t="s">
        <v>15</v>
      </c>
      <c r="E10" s="68" t="s">
        <v>64</v>
      </c>
      <c r="F10" s="71" t="s">
        <v>62</v>
      </c>
      <c r="G10" s="68" t="s">
        <v>63</v>
      </c>
      <c r="H10" s="68">
        <v>16</v>
      </c>
      <c r="I10" s="68">
        <v>18</v>
      </c>
      <c r="J10" s="68"/>
      <c r="K10" s="68"/>
      <c r="L10" s="69"/>
      <c r="M10" s="69">
        <f t="shared" ref="M10:M11" si="0">I10*L10</f>
        <v>0</v>
      </c>
    </row>
    <row r="11" spans="1:13" ht="39.75" customHeight="1" x14ac:dyDescent="0.25">
      <c r="A11" s="68">
        <v>3</v>
      </c>
      <c r="B11" s="70" t="s">
        <v>167</v>
      </c>
      <c r="C11" s="68">
        <v>724</v>
      </c>
      <c r="D11" s="68" t="s">
        <v>15</v>
      </c>
      <c r="E11" s="68" t="s">
        <v>69</v>
      </c>
      <c r="F11" s="68" t="s">
        <v>37</v>
      </c>
      <c r="G11" s="68" t="s">
        <v>242</v>
      </c>
      <c r="H11" s="68">
        <v>11</v>
      </c>
      <c r="I11" s="68">
        <v>21</v>
      </c>
      <c r="J11" s="68"/>
      <c r="K11" s="68"/>
      <c r="L11" s="69"/>
      <c r="M11" s="69">
        <f t="shared" si="0"/>
        <v>0</v>
      </c>
    </row>
    <row r="12" spans="1:13" s="16" customFormat="1" ht="15" customHeight="1" x14ac:dyDescent="0.2">
      <c r="A12" s="258" t="s">
        <v>102</v>
      </c>
      <c r="B12" s="258"/>
      <c r="C12" s="258"/>
      <c r="D12" s="258"/>
      <c r="E12" s="258"/>
      <c r="F12" s="258"/>
      <c r="G12" s="258"/>
      <c r="H12" s="258"/>
      <c r="I12" s="258"/>
      <c r="J12" s="258"/>
      <c r="K12" s="258"/>
      <c r="L12" s="258"/>
      <c r="M12" s="116">
        <f>SUM(M9:M11)</f>
        <v>0</v>
      </c>
    </row>
    <row r="13" spans="1:13" s="16" customFormat="1" ht="12.75" x14ac:dyDescent="0.2">
      <c r="A13" s="259" t="s">
        <v>2</v>
      </c>
      <c r="B13" s="259"/>
      <c r="C13" s="259"/>
      <c r="D13" s="259"/>
      <c r="E13" s="259"/>
      <c r="F13" s="259"/>
      <c r="G13" s="259"/>
      <c r="H13" s="259"/>
      <c r="I13" s="259"/>
      <c r="J13" s="259"/>
      <c r="K13" s="259"/>
      <c r="L13" s="259"/>
      <c r="M13" s="117">
        <f>M12*21%</f>
        <v>0</v>
      </c>
    </row>
    <row r="14" spans="1:13" s="16" customFormat="1" ht="12.75" x14ac:dyDescent="0.2">
      <c r="A14" s="259" t="s">
        <v>103</v>
      </c>
      <c r="B14" s="259"/>
      <c r="C14" s="259"/>
      <c r="D14" s="259"/>
      <c r="E14" s="259"/>
      <c r="F14" s="259"/>
      <c r="G14" s="259"/>
      <c r="H14" s="259"/>
      <c r="I14" s="259"/>
      <c r="J14" s="259"/>
      <c r="K14" s="259"/>
      <c r="L14" s="259"/>
      <c r="M14" s="117">
        <f>M12+M13</f>
        <v>0</v>
      </c>
    </row>
    <row r="15" spans="1:13" s="16" customFormat="1" ht="12.75" x14ac:dyDescent="0.2">
      <c r="A15" s="260"/>
      <c r="B15" s="260"/>
      <c r="C15" s="260"/>
      <c r="D15" s="260"/>
      <c r="E15" s="260"/>
      <c r="F15" s="260"/>
      <c r="G15" s="260"/>
      <c r="H15" s="260"/>
      <c r="I15" s="260"/>
      <c r="J15" s="260"/>
      <c r="K15" s="260"/>
      <c r="L15" s="260"/>
      <c r="M15" s="260"/>
    </row>
    <row r="16" spans="1:13" s="16" customFormat="1" ht="12.75" x14ac:dyDescent="0.2">
      <c r="A16" s="262" t="s">
        <v>136</v>
      </c>
      <c r="B16" s="262"/>
      <c r="C16" s="262"/>
      <c r="D16" s="262"/>
      <c r="E16" s="262"/>
      <c r="F16" s="262"/>
      <c r="G16" s="262"/>
      <c r="H16" s="262"/>
      <c r="I16" s="262"/>
      <c r="J16" s="262"/>
      <c r="K16" s="262"/>
      <c r="L16" s="262"/>
      <c r="M16" s="262"/>
    </row>
    <row r="17" spans="1:13" s="16" customFormat="1" ht="12.75" customHeight="1" x14ac:dyDescent="0.2">
      <c r="A17" s="261" t="s">
        <v>165</v>
      </c>
      <c r="B17" s="261"/>
      <c r="C17" s="261"/>
      <c r="D17" s="261"/>
      <c r="E17" s="261"/>
      <c r="F17" s="261"/>
      <c r="G17" s="261"/>
      <c r="H17" s="261"/>
      <c r="I17" s="261"/>
      <c r="J17" s="261"/>
      <c r="K17" s="261"/>
      <c r="L17" s="261"/>
      <c r="M17" s="261"/>
    </row>
    <row r="18" spans="1:13" s="16" customFormat="1" ht="12.75" customHeight="1" x14ac:dyDescent="0.2">
      <c r="A18" s="261" t="s">
        <v>166</v>
      </c>
      <c r="B18" s="261"/>
      <c r="C18" s="261"/>
      <c r="D18" s="261"/>
      <c r="E18" s="261"/>
      <c r="F18" s="261"/>
      <c r="G18" s="261"/>
      <c r="H18" s="261"/>
      <c r="I18" s="261"/>
      <c r="J18" s="261"/>
      <c r="K18" s="261"/>
      <c r="L18" s="261"/>
      <c r="M18" s="261"/>
    </row>
    <row r="19" spans="1:13" ht="15" customHeight="1" x14ac:dyDescent="0.25">
      <c r="A19" s="261" t="s">
        <v>29</v>
      </c>
      <c r="B19" s="261"/>
      <c r="C19" s="261"/>
      <c r="D19" s="261"/>
      <c r="E19" s="261"/>
      <c r="F19" s="261"/>
      <c r="G19" s="261"/>
      <c r="H19" s="261"/>
      <c r="I19" s="261"/>
      <c r="J19" s="261"/>
      <c r="K19" s="261"/>
      <c r="L19" s="261"/>
      <c r="M19" s="261"/>
    </row>
    <row r="20" spans="1:13" x14ac:dyDescent="0.25">
      <c r="A20" s="261" t="s">
        <v>59</v>
      </c>
      <c r="B20" s="261"/>
      <c r="C20" s="261"/>
      <c r="D20" s="261"/>
      <c r="E20" s="261"/>
      <c r="F20" s="261"/>
      <c r="G20" s="261"/>
      <c r="H20" s="261"/>
      <c r="I20" s="261"/>
      <c r="J20" s="261"/>
      <c r="K20" s="261"/>
      <c r="L20" s="261"/>
      <c r="M20" s="261"/>
    </row>
    <row r="21" spans="1:13" x14ac:dyDescent="0.25">
      <c r="A21" s="261" t="s">
        <v>168</v>
      </c>
      <c r="B21" s="261"/>
      <c r="C21" s="261"/>
      <c r="D21" s="261"/>
      <c r="E21" s="261"/>
      <c r="F21" s="261"/>
      <c r="G21" s="261"/>
      <c r="H21" s="261"/>
      <c r="I21" s="261"/>
      <c r="J21" s="261"/>
      <c r="K21" s="261"/>
      <c r="L21" s="261"/>
      <c r="M21" s="261"/>
    </row>
    <row r="22" spans="1:13" ht="15" customHeight="1" x14ac:dyDescent="0.25">
      <c r="A22" s="263" t="s">
        <v>70</v>
      </c>
      <c r="B22" s="263"/>
      <c r="C22" s="263"/>
      <c r="D22" s="263"/>
      <c r="E22" s="263"/>
      <c r="F22" s="263"/>
      <c r="G22" s="263"/>
      <c r="H22" s="263"/>
      <c r="I22" s="263"/>
      <c r="J22" s="263"/>
      <c r="K22" s="263"/>
      <c r="L22" s="263"/>
      <c r="M22" s="263"/>
    </row>
    <row r="23" spans="1:13" x14ac:dyDescent="0.25">
      <c r="A23" s="66"/>
      <c r="B23" s="66"/>
      <c r="C23" s="66"/>
      <c r="D23" s="66"/>
      <c r="E23" s="66"/>
      <c r="F23" s="66"/>
      <c r="G23" s="66"/>
      <c r="H23" s="66"/>
      <c r="I23" s="66"/>
      <c r="J23" s="66"/>
      <c r="K23" s="66"/>
      <c r="L23" s="66"/>
      <c r="M23" s="66"/>
    </row>
  </sheetData>
  <mergeCells count="17">
    <mergeCell ref="A6:M6"/>
    <mergeCell ref="A1:M1"/>
    <mergeCell ref="A2:J2"/>
    <mergeCell ref="A3:J3"/>
    <mergeCell ref="A4:J4"/>
    <mergeCell ref="A5:J5"/>
    <mergeCell ref="A18:M18"/>
    <mergeCell ref="A19:M19"/>
    <mergeCell ref="A20:M20"/>
    <mergeCell ref="A21:M21"/>
    <mergeCell ref="A22:M22"/>
    <mergeCell ref="A12:L12"/>
    <mergeCell ref="A13:L13"/>
    <mergeCell ref="A14:L14"/>
    <mergeCell ref="A15:M15"/>
    <mergeCell ref="A17:M17"/>
    <mergeCell ref="A16:M16"/>
  </mergeCells>
  <pageMargins left="0.7" right="0.7" top="0.75" bottom="0.75" header="0.3" footer="0.3"/>
  <pageSetup paperSize="9" scale="94" fitToHeight="0" orientation="landscape"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D8B24-C120-4AD9-90B2-82BA76D6AD7C}">
  <sheetPr>
    <pageSetUpPr fitToPage="1"/>
  </sheetPr>
  <dimension ref="A1:M37"/>
  <sheetViews>
    <sheetView workbookViewId="0">
      <selection activeCell="N20" sqref="N20"/>
    </sheetView>
  </sheetViews>
  <sheetFormatPr defaultRowHeight="15" x14ac:dyDescent="0.25"/>
  <cols>
    <col min="1" max="1" width="5" customWidth="1"/>
    <col min="2" max="2" width="10.140625" customWidth="1"/>
    <col min="3" max="3" width="20.85546875" customWidth="1"/>
    <col min="9" max="9" width="11.5703125" customWidth="1"/>
    <col min="10" max="10" width="12.7109375" customWidth="1"/>
    <col min="11" max="11" width="26.140625" customWidth="1"/>
    <col min="12" max="12" width="27.140625" customWidth="1"/>
    <col min="13" max="13" width="16" customWidth="1"/>
  </cols>
  <sheetData>
    <row r="1" spans="1:13" s="5" customFormat="1" ht="15" customHeight="1" x14ac:dyDescent="0.25">
      <c r="A1" s="210" t="s">
        <v>92</v>
      </c>
      <c r="B1" s="210"/>
      <c r="C1" s="210"/>
      <c r="D1" s="210"/>
      <c r="E1" s="210"/>
      <c r="F1" s="210"/>
      <c r="G1" s="210"/>
      <c r="H1" s="210"/>
      <c r="I1" s="210"/>
      <c r="J1" s="210"/>
      <c r="K1" s="210"/>
      <c r="L1" s="210"/>
      <c r="M1" s="210"/>
    </row>
    <row r="2" spans="1:13" s="5" customFormat="1" ht="15" customHeight="1" x14ac:dyDescent="0.25">
      <c r="A2" s="214" t="s">
        <v>93</v>
      </c>
      <c r="B2" s="214"/>
      <c r="C2" s="214"/>
      <c r="D2" s="214"/>
      <c r="E2" s="214"/>
      <c r="F2" s="214"/>
      <c r="G2" s="214"/>
      <c r="H2" s="214"/>
      <c r="I2" s="214"/>
      <c r="J2" s="214"/>
    </row>
    <row r="3" spans="1:13" s="5" customFormat="1" ht="15" customHeight="1" x14ac:dyDescent="0.25">
      <c r="A3" s="213" t="s">
        <v>94</v>
      </c>
      <c r="B3" s="213"/>
      <c r="C3" s="213"/>
      <c r="D3" s="213"/>
      <c r="E3" s="213"/>
      <c r="F3" s="213"/>
      <c r="G3" s="213"/>
      <c r="H3" s="213"/>
      <c r="I3" s="213"/>
      <c r="J3" s="213"/>
    </row>
    <row r="4" spans="1:13" s="5" customFormat="1" ht="15" customHeight="1" x14ac:dyDescent="0.25">
      <c r="A4" s="212" t="s">
        <v>95</v>
      </c>
      <c r="B4" s="213"/>
      <c r="C4" s="213"/>
      <c r="D4" s="213"/>
      <c r="E4" s="213"/>
      <c r="F4" s="213"/>
      <c r="G4" s="213"/>
      <c r="H4" s="213"/>
      <c r="I4" s="213"/>
      <c r="J4" s="213"/>
    </row>
    <row r="5" spans="1:13" s="5" customFormat="1" ht="15" customHeight="1" x14ac:dyDescent="0.25">
      <c r="A5" s="214"/>
      <c r="B5" s="214"/>
      <c r="C5" s="214"/>
      <c r="D5" s="214"/>
      <c r="E5" s="214"/>
      <c r="F5" s="214"/>
      <c r="G5" s="214"/>
      <c r="H5" s="214"/>
      <c r="I5" s="214"/>
      <c r="J5" s="214"/>
    </row>
    <row r="6" spans="1:13" s="6" customFormat="1" ht="12.75" x14ac:dyDescent="0.25">
      <c r="A6" s="215" t="s">
        <v>169</v>
      </c>
      <c r="B6" s="216"/>
      <c r="C6" s="216"/>
      <c r="D6" s="216"/>
      <c r="E6" s="216"/>
      <c r="F6" s="216"/>
      <c r="G6" s="216"/>
      <c r="H6" s="216"/>
      <c r="I6" s="216"/>
      <c r="J6" s="216"/>
      <c r="K6" s="216"/>
      <c r="L6" s="216"/>
      <c r="M6" s="217"/>
    </row>
    <row r="7" spans="1:13" s="6" customFormat="1" ht="58.5" customHeight="1" x14ac:dyDescent="0.25">
      <c r="A7" s="25" t="s">
        <v>0</v>
      </c>
      <c r="B7" s="25" t="s">
        <v>52</v>
      </c>
      <c r="C7" s="25" t="s">
        <v>53</v>
      </c>
      <c r="D7" s="25" t="s">
        <v>12</v>
      </c>
      <c r="E7" s="25" t="s">
        <v>134</v>
      </c>
      <c r="F7" s="25" t="s">
        <v>145</v>
      </c>
      <c r="G7" s="25" t="s">
        <v>13</v>
      </c>
      <c r="H7" s="25" t="s">
        <v>14</v>
      </c>
      <c r="I7" s="25" t="s">
        <v>135</v>
      </c>
      <c r="J7" s="25" t="s">
        <v>146</v>
      </c>
      <c r="K7" s="106" t="s">
        <v>173</v>
      </c>
      <c r="L7" s="106" t="s">
        <v>147</v>
      </c>
      <c r="M7" s="106" t="s">
        <v>99</v>
      </c>
    </row>
    <row r="8" spans="1:13" s="6" customFormat="1" ht="10.5" customHeight="1" x14ac:dyDescent="0.25">
      <c r="A8" s="25">
        <v>1</v>
      </c>
      <c r="B8" s="25">
        <v>2</v>
      </c>
      <c r="C8" s="25">
        <v>3</v>
      </c>
      <c r="D8" s="25">
        <v>4</v>
      </c>
      <c r="E8" s="25">
        <v>5</v>
      </c>
      <c r="F8" s="25">
        <v>6</v>
      </c>
      <c r="G8" s="25">
        <v>7</v>
      </c>
      <c r="H8" s="25">
        <v>8</v>
      </c>
      <c r="I8" s="25">
        <v>9</v>
      </c>
      <c r="J8" s="25">
        <v>10</v>
      </c>
      <c r="K8" s="106">
        <v>11</v>
      </c>
      <c r="L8" s="106">
        <v>12</v>
      </c>
      <c r="M8" s="106" t="s">
        <v>139</v>
      </c>
    </row>
    <row r="9" spans="1:13" ht="52.5" customHeight="1" x14ac:dyDescent="0.25">
      <c r="A9" s="52">
        <v>1</v>
      </c>
      <c r="B9" s="118">
        <v>498</v>
      </c>
      <c r="C9" s="54" t="s">
        <v>61</v>
      </c>
      <c r="D9" s="52" t="s">
        <v>15</v>
      </c>
      <c r="E9" s="52" t="s">
        <v>19</v>
      </c>
      <c r="F9" s="52" t="s">
        <v>62</v>
      </c>
      <c r="G9" s="52" t="s">
        <v>63</v>
      </c>
      <c r="H9" s="52">
        <v>30</v>
      </c>
      <c r="I9" s="52">
        <v>40</v>
      </c>
      <c r="J9" s="55"/>
      <c r="K9" s="51"/>
      <c r="L9" s="51"/>
      <c r="M9" s="51"/>
    </row>
    <row r="10" spans="1:13" ht="58.5" customHeight="1" x14ac:dyDescent="0.25">
      <c r="A10" s="52">
        <v>2</v>
      </c>
      <c r="B10" s="118">
        <v>500</v>
      </c>
      <c r="C10" s="56" t="s">
        <v>61</v>
      </c>
      <c r="D10" s="52" t="s">
        <v>15</v>
      </c>
      <c r="E10" s="52" t="s">
        <v>19</v>
      </c>
      <c r="F10" s="52" t="s">
        <v>57</v>
      </c>
      <c r="G10" s="52" t="s">
        <v>63</v>
      </c>
      <c r="H10" s="52">
        <v>19</v>
      </c>
      <c r="I10" s="52">
        <v>12</v>
      </c>
      <c r="J10" s="55"/>
      <c r="K10" s="51"/>
      <c r="L10" s="51"/>
      <c r="M10" s="51"/>
    </row>
    <row r="11" spans="1:13" ht="51" x14ac:dyDescent="0.25">
      <c r="A11" s="52">
        <v>3</v>
      </c>
      <c r="B11" s="118">
        <v>501</v>
      </c>
      <c r="C11" s="56" t="s">
        <v>61</v>
      </c>
      <c r="D11" s="52" t="s">
        <v>15</v>
      </c>
      <c r="E11" s="52" t="s">
        <v>21</v>
      </c>
      <c r="F11" s="52" t="s">
        <v>37</v>
      </c>
      <c r="G11" s="52" t="s">
        <v>63</v>
      </c>
      <c r="H11" s="52">
        <v>19</v>
      </c>
      <c r="I11" s="52">
        <v>70</v>
      </c>
      <c r="J11" s="55"/>
      <c r="K11" s="51"/>
      <c r="L11" s="51"/>
      <c r="M11" s="51"/>
    </row>
    <row r="12" spans="1:13" ht="52.5" customHeight="1" x14ac:dyDescent="0.25">
      <c r="A12" s="52">
        <v>4</v>
      </c>
      <c r="B12" s="118">
        <v>502</v>
      </c>
      <c r="C12" s="56" t="s">
        <v>61</v>
      </c>
      <c r="D12" s="52" t="s">
        <v>15</v>
      </c>
      <c r="E12" s="52" t="s">
        <v>21</v>
      </c>
      <c r="F12" s="33" t="s">
        <v>62</v>
      </c>
      <c r="G12" s="52" t="s">
        <v>63</v>
      </c>
      <c r="H12" s="52">
        <v>25</v>
      </c>
      <c r="I12" s="52">
        <v>45</v>
      </c>
      <c r="J12" s="55"/>
      <c r="K12" s="51"/>
      <c r="L12" s="51"/>
      <c r="M12" s="51"/>
    </row>
    <row r="13" spans="1:13" ht="50.25" customHeight="1" x14ac:dyDescent="0.25">
      <c r="A13" s="52">
        <v>5</v>
      </c>
      <c r="B13" s="118">
        <v>1397</v>
      </c>
      <c r="C13" s="56" t="s">
        <v>61</v>
      </c>
      <c r="D13" s="52" t="s">
        <v>15</v>
      </c>
      <c r="E13" s="52" t="s">
        <v>21</v>
      </c>
      <c r="F13" s="33" t="s">
        <v>62</v>
      </c>
      <c r="G13" s="52" t="s">
        <v>63</v>
      </c>
      <c r="H13" s="52">
        <v>30</v>
      </c>
      <c r="I13" s="52">
        <v>30</v>
      </c>
      <c r="J13" s="55"/>
      <c r="K13" s="51"/>
      <c r="L13" s="51"/>
      <c r="M13" s="51"/>
    </row>
    <row r="14" spans="1:13" ht="55.5" customHeight="1" x14ac:dyDescent="0.25">
      <c r="A14" s="52">
        <v>6</v>
      </c>
      <c r="B14" s="118">
        <v>503</v>
      </c>
      <c r="C14" s="56" t="s">
        <v>61</v>
      </c>
      <c r="D14" s="52" t="s">
        <v>15</v>
      </c>
      <c r="E14" s="52" t="s">
        <v>24</v>
      </c>
      <c r="F14" s="52" t="s">
        <v>62</v>
      </c>
      <c r="G14" s="52" t="s">
        <v>63</v>
      </c>
      <c r="H14" s="52">
        <v>19</v>
      </c>
      <c r="I14" s="52">
        <v>40</v>
      </c>
      <c r="J14" s="55"/>
      <c r="K14" s="51"/>
      <c r="L14" s="51"/>
      <c r="M14" s="51"/>
    </row>
    <row r="15" spans="1:13" ht="51" x14ac:dyDescent="0.25">
      <c r="A15" s="52">
        <v>7</v>
      </c>
      <c r="B15" s="118">
        <v>504</v>
      </c>
      <c r="C15" s="57" t="s">
        <v>61</v>
      </c>
      <c r="D15" s="52" t="s">
        <v>15</v>
      </c>
      <c r="E15" s="52" t="s">
        <v>64</v>
      </c>
      <c r="F15" s="52" t="s">
        <v>62</v>
      </c>
      <c r="G15" s="52" t="s">
        <v>63</v>
      </c>
      <c r="H15" s="52">
        <v>19</v>
      </c>
      <c r="I15" s="52">
        <v>20</v>
      </c>
      <c r="J15" s="55"/>
      <c r="K15" s="51"/>
      <c r="L15" s="51"/>
      <c r="M15" s="51"/>
    </row>
    <row r="16" spans="1:13" ht="66.75" customHeight="1" x14ac:dyDescent="0.25">
      <c r="A16" s="52">
        <v>8</v>
      </c>
      <c r="B16" s="118">
        <v>505</v>
      </c>
      <c r="C16" s="58" t="s">
        <v>65</v>
      </c>
      <c r="D16" s="33" t="s">
        <v>15</v>
      </c>
      <c r="E16" s="33">
        <v>2</v>
      </c>
      <c r="F16" s="33" t="s">
        <v>56</v>
      </c>
      <c r="G16" s="52"/>
      <c r="H16" s="52"/>
      <c r="I16" s="33">
        <v>20</v>
      </c>
      <c r="J16" s="59"/>
      <c r="K16" s="17"/>
      <c r="L16" s="17"/>
      <c r="M16" s="51"/>
    </row>
    <row r="17" spans="1:13" ht="66.75" customHeight="1" x14ac:dyDescent="0.25">
      <c r="A17" s="52">
        <v>9</v>
      </c>
      <c r="B17" s="118"/>
      <c r="C17" s="122" t="s">
        <v>66</v>
      </c>
      <c r="D17" s="52" t="s">
        <v>15</v>
      </c>
      <c r="E17" s="52">
        <v>1</v>
      </c>
      <c r="F17" s="33" t="s">
        <v>67</v>
      </c>
      <c r="G17" s="33" t="s">
        <v>88</v>
      </c>
      <c r="H17" s="33">
        <v>36</v>
      </c>
      <c r="I17" s="33">
        <v>24</v>
      </c>
      <c r="J17" s="60"/>
      <c r="K17" s="52"/>
      <c r="L17" s="52"/>
      <c r="M17" s="52"/>
    </row>
    <row r="18" spans="1:13" ht="51" x14ac:dyDescent="0.25">
      <c r="A18" s="52">
        <v>10</v>
      </c>
      <c r="B18" s="118">
        <v>1110</v>
      </c>
      <c r="C18" s="122" t="s">
        <v>68</v>
      </c>
      <c r="D18" s="52" t="s">
        <v>15</v>
      </c>
      <c r="E18" s="52" t="s">
        <v>69</v>
      </c>
      <c r="F18" s="33" t="s">
        <v>62</v>
      </c>
      <c r="G18" s="62" t="s">
        <v>63</v>
      </c>
      <c r="H18" s="52">
        <v>19</v>
      </c>
      <c r="I18" s="52">
        <v>20</v>
      </c>
      <c r="J18" s="61"/>
      <c r="K18" s="52"/>
      <c r="L18" s="52"/>
      <c r="M18" s="52"/>
    </row>
    <row r="19" spans="1:13" x14ac:dyDescent="0.25">
      <c r="A19" s="264" t="s">
        <v>102</v>
      </c>
      <c r="B19" s="264"/>
      <c r="C19" s="264"/>
      <c r="D19" s="264"/>
      <c r="E19" s="264"/>
      <c r="F19" s="264"/>
      <c r="G19" s="264"/>
      <c r="H19" s="264"/>
      <c r="I19" s="264"/>
      <c r="J19" s="264"/>
      <c r="K19" s="264"/>
      <c r="L19" s="264"/>
      <c r="M19" s="120"/>
    </row>
    <row r="20" spans="1:13" x14ac:dyDescent="0.25">
      <c r="A20" s="265" t="s">
        <v>2</v>
      </c>
      <c r="B20" s="265"/>
      <c r="C20" s="265"/>
      <c r="D20" s="265"/>
      <c r="E20" s="265"/>
      <c r="F20" s="265"/>
      <c r="G20" s="265"/>
      <c r="H20" s="265"/>
      <c r="I20" s="265"/>
      <c r="J20" s="265"/>
      <c r="K20" s="265"/>
      <c r="L20" s="265"/>
      <c r="M20" s="121"/>
    </row>
    <row r="21" spans="1:13" x14ac:dyDescent="0.25">
      <c r="A21" s="265" t="s">
        <v>103</v>
      </c>
      <c r="B21" s="265"/>
      <c r="C21" s="265"/>
      <c r="D21" s="265"/>
      <c r="E21" s="265"/>
      <c r="F21" s="265"/>
      <c r="G21" s="265"/>
      <c r="H21" s="265"/>
      <c r="I21" s="265"/>
      <c r="J21" s="265"/>
      <c r="K21" s="265"/>
      <c r="L21" s="265"/>
      <c r="M21" s="119"/>
    </row>
    <row r="22" spans="1:13" x14ac:dyDescent="0.25">
      <c r="A22" s="268"/>
      <c r="B22" s="268"/>
      <c r="C22" s="268"/>
      <c r="D22" s="268"/>
      <c r="E22" s="268"/>
      <c r="F22" s="268"/>
      <c r="G22" s="268"/>
      <c r="H22" s="268"/>
      <c r="I22" s="268"/>
      <c r="J22" s="268"/>
      <c r="K22" s="268"/>
      <c r="L22" s="268"/>
      <c r="M22" s="268"/>
    </row>
    <row r="23" spans="1:13" x14ac:dyDescent="0.25">
      <c r="A23" s="266" t="s">
        <v>136</v>
      </c>
      <c r="B23" s="266"/>
      <c r="C23" s="266"/>
      <c r="D23" s="266"/>
      <c r="E23" s="266"/>
      <c r="F23" s="266"/>
      <c r="G23" s="266"/>
      <c r="H23" s="266"/>
      <c r="I23" s="266"/>
      <c r="J23" s="266"/>
      <c r="K23" s="266"/>
      <c r="L23" s="266"/>
      <c r="M23" s="266"/>
    </row>
    <row r="24" spans="1:13" x14ac:dyDescent="0.25">
      <c r="A24" s="267" t="s">
        <v>170</v>
      </c>
      <c r="B24" s="267"/>
      <c r="C24" s="267"/>
      <c r="D24" s="267"/>
      <c r="E24" s="267"/>
      <c r="F24" s="267"/>
      <c r="G24" s="267"/>
      <c r="H24" s="267"/>
      <c r="I24" s="267"/>
      <c r="J24" s="267"/>
      <c r="K24" s="267"/>
      <c r="L24" s="267"/>
      <c r="M24" s="267"/>
    </row>
    <row r="25" spans="1:13" ht="14.45" customHeight="1" x14ac:dyDescent="0.25">
      <c r="A25" s="236" t="s">
        <v>165</v>
      </c>
      <c r="B25" s="236"/>
      <c r="C25" s="236"/>
      <c r="D25" s="236"/>
      <c r="E25" s="236"/>
      <c r="F25" s="236"/>
      <c r="G25" s="236"/>
      <c r="H25" s="236"/>
      <c r="I25" s="236"/>
      <c r="J25" s="236"/>
      <c r="K25" s="236"/>
      <c r="L25" s="236"/>
      <c r="M25" s="236"/>
    </row>
    <row r="26" spans="1:13" ht="14.45" customHeight="1" x14ac:dyDescent="0.25">
      <c r="A26" s="236" t="s">
        <v>28</v>
      </c>
      <c r="B26" s="236"/>
      <c r="C26" s="236"/>
      <c r="D26" s="236"/>
      <c r="E26" s="236"/>
      <c r="F26" s="236"/>
      <c r="G26" s="236"/>
      <c r="H26" s="236"/>
      <c r="I26" s="236"/>
      <c r="J26" s="236"/>
      <c r="K26" s="236"/>
      <c r="L26" s="236"/>
      <c r="M26" s="236"/>
    </row>
    <row r="27" spans="1:13" ht="14.45" customHeight="1" x14ac:dyDescent="0.25">
      <c r="A27" s="236" t="s">
        <v>29</v>
      </c>
      <c r="B27" s="236"/>
      <c r="C27" s="236"/>
      <c r="D27" s="236"/>
      <c r="E27" s="236"/>
      <c r="F27" s="236"/>
      <c r="G27" s="236"/>
      <c r="H27" s="236"/>
      <c r="I27" s="236"/>
      <c r="J27" s="236"/>
      <c r="K27" s="236"/>
      <c r="L27" s="236"/>
      <c r="M27" s="236"/>
    </row>
    <row r="28" spans="1:13" ht="14.45" customHeight="1" x14ac:dyDescent="0.25">
      <c r="A28" s="236" t="s">
        <v>59</v>
      </c>
      <c r="B28" s="236"/>
      <c r="C28" s="236"/>
      <c r="D28" s="236"/>
      <c r="E28" s="236"/>
      <c r="F28" s="236"/>
      <c r="G28" s="236"/>
      <c r="H28" s="236"/>
      <c r="I28" s="236"/>
      <c r="J28" s="236"/>
      <c r="K28" s="236"/>
      <c r="L28" s="236"/>
      <c r="M28" s="236"/>
    </row>
    <row r="29" spans="1:13" ht="14.45" customHeight="1" x14ac:dyDescent="0.25">
      <c r="A29" s="236" t="s">
        <v>168</v>
      </c>
      <c r="B29" s="236"/>
      <c r="C29" s="236"/>
      <c r="D29" s="236"/>
      <c r="E29" s="236"/>
      <c r="F29" s="236"/>
      <c r="G29" s="236"/>
      <c r="H29" s="236"/>
      <c r="I29" s="236"/>
      <c r="J29" s="236"/>
      <c r="K29" s="236"/>
      <c r="L29" s="236"/>
      <c r="M29" s="236"/>
    </row>
    <row r="30" spans="1:13" x14ac:dyDescent="0.25">
      <c r="A30" s="249" t="s">
        <v>70</v>
      </c>
      <c r="B30" s="249"/>
      <c r="C30" s="249"/>
      <c r="D30" s="249"/>
      <c r="E30" s="249"/>
      <c r="F30" s="249"/>
      <c r="G30" s="249"/>
      <c r="H30" s="249"/>
      <c r="I30" s="249"/>
      <c r="J30" s="249"/>
      <c r="K30" s="249"/>
      <c r="L30" s="249"/>
      <c r="M30" s="249"/>
    </row>
    <row r="31" spans="1:13" x14ac:dyDescent="0.25">
      <c r="A31" s="63"/>
      <c r="C31" s="63"/>
      <c r="D31" s="63"/>
      <c r="E31" s="63"/>
      <c r="F31" s="63"/>
      <c r="G31" s="63"/>
      <c r="H31" s="63"/>
      <c r="I31" s="63"/>
      <c r="J31" s="63"/>
      <c r="K31" s="63"/>
      <c r="L31" s="63"/>
      <c r="M31" s="63"/>
    </row>
    <row r="32" spans="1:13" x14ac:dyDescent="0.25">
      <c r="A32" s="63"/>
      <c r="C32" s="63"/>
      <c r="D32" s="63"/>
      <c r="E32" s="63"/>
      <c r="F32" s="63"/>
      <c r="G32" s="63"/>
      <c r="H32" s="63"/>
      <c r="I32" s="63"/>
      <c r="J32" s="63"/>
      <c r="K32" s="63"/>
      <c r="L32" s="63"/>
      <c r="M32" s="63"/>
    </row>
    <row r="33" spans="1:13" x14ac:dyDescent="0.25">
      <c r="A33" s="63"/>
      <c r="C33" s="63"/>
      <c r="D33" s="63"/>
      <c r="E33" s="63"/>
      <c r="F33" s="63"/>
      <c r="G33" s="63"/>
      <c r="H33" s="63"/>
      <c r="I33" s="63"/>
      <c r="J33" s="63"/>
      <c r="K33" s="63"/>
      <c r="L33" s="63"/>
      <c r="M33" s="63"/>
    </row>
    <row r="34" spans="1:13" x14ac:dyDescent="0.25">
      <c r="A34" s="63"/>
      <c r="C34" s="63"/>
      <c r="D34" s="63"/>
      <c r="E34" s="63"/>
      <c r="F34" s="63"/>
      <c r="G34" s="63"/>
      <c r="H34" s="63"/>
      <c r="I34" s="63"/>
      <c r="J34" s="63"/>
      <c r="K34" s="63"/>
      <c r="L34" s="63"/>
      <c r="M34" s="63"/>
    </row>
    <row r="35" spans="1:13" x14ac:dyDescent="0.25">
      <c r="A35" s="63"/>
      <c r="C35" s="63"/>
      <c r="D35" s="63"/>
      <c r="E35" s="63"/>
      <c r="F35" s="63"/>
      <c r="G35" s="63"/>
      <c r="H35" s="63"/>
      <c r="I35" s="63"/>
      <c r="J35" s="63"/>
      <c r="K35" s="63"/>
      <c r="L35" s="63"/>
      <c r="M35" s="63"/>
    </row>
    <row r="36" spans="1:13" x14ac:dyDescent="0.25">
      <c r="A36" s="63"/>
      <c r="C36" s="63"/>
      <c r="D36" s="63"/>
      <c r="E36" s="63"/>
      <c r="F36" s="63"/>
      <c r="G36" s="63"/>
      <c r="H36" s="63"/>
      <c r="I36" s="63"/>
      <c r="J36" s="63"/>
      <c r="K36" s="63"/>
      <c r="L36" s="63"/>
      <c r="M36" s="63"/>
    </row>
    <row r="37" spans="1:13" x14ac:dyDescent="0.25">
      <c r="A37" s="63"/>
      <c r="C37" s="63"/>
      <c r="D37" s="63"/>
      <c r="E37" s="63"/>
      <c r="F37" s="63"/>
      <c r="G37" s="63"/>
      <c r="H37" s="63"/>
      <c r="I37" s="63"/>
      <c r="J37" s="63"/>
      <c r="K37" s="63"/>
      <c r="L37" s="63"/>
      <c r="M37" s="63"/>
    </row>
  </sheetData>
  <mergeCells count="18">
    <mergeCell ref="A30:M30"/>
    <mergeCell ref="A19:L19"/>
    <mergeCell ref="A20:L20"/>
    <mergeCell ref="A21:L21"/>
    <mergeCell ref="A23:M23"/>
    <mergeCell ref="A24:M24"/>
    <mergeCell ref="A22:M22"/>
    <mergeCell ref="A25:M25"/>
    <mergeCell ref="A26:M26"/>
    <mergeCell ref="A27:M27"/>
    <mergeCell ref="A28:M28"/>
    <mergeCell ref="A29:M29"/>
    <mergeCell ref="A6:M6"/>
    <mergeCell ref="A1:M1"/>
    <mergeCell ref="A2:J2"/>
    <mergeCell ref="A3:J3"/>
    <mergeCell ref="A4:J4"/>
    <mergeCell ref="A5:J5"/>
  </mergeCells>
  <pageMargins left="0.7" right="0.7" top="0.75" bottom="0.75" header="0.3" footer="0.3"/>
  <pageSetup paperSize="9" scale="74"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D8913-4756-4370-AB80-DAD5CB7C1943}">
  <sheetPr>
    <pageSetUpPr fitToPage="1"/>
  </sheetPr>
  <dimension ref="A1:I14"/>
  <sheetViews>
    <sheetView workbookViewId="0">
      <selection activeCell="G19" sqref="G19"/>
    </sheetView>
  </sheetViews>
  <sheetFormatPr defaultRowHeight="15" x14ac:dyDescent="0.25"/>
  <cols>
    <col min="1" max="1" width="14.42578125" customWidth="1"/>
    <col min="2" max="2" width="17.7109375" customWidth="1"/>
    <col min="3" max="3" width="13.28515625" customWidth="1"/>
    <col min="4" max="4" width="11.42578125" customWidth="1"/>
    <col min="5" max="5" width="11.28515625" customWidth="1"/>
    <col min="6" max="6" width="18.28515625" customWidth="1"/>
    <col min="7" max="7" width="36.85546875" customWidth="1"/>
    <col min="8" max="8" width="21.5703125" customWidth="1"/>
    <col min="9" max="9" width="19.7109375" customWidth="1"/>
  </cols>
  <sheetData>
    <row r="1" spans="1:9" s="5" customFormat="1" ht="15" customHeight="1" x14ac:dyDescent="0.25">
      <c r="A1" s="210" t="s">
        <v>92</v>
      </c>
      <c r="B1" s="210"/>
      <c r="C1" s="210"/>
      <c r="D1" s="210"/>
      <c r="E1" s="210"/>
      <c r="F1" s="210"/>
      <c r="G1" s="210"/>
      <c r="H1" s="210"/>
      <c r="I1" s="210"/>
    </row>
    <row r="2" spans="1:9" s="5" customFormat="1" ht="15" customHeight="1" x14ac:dyDescent="0.25">
      <c r="A2" s="214" t="s">
        <v>93</v>
      </c>
      <c r="B2" s="214"/>
      <c r="C2" s="214"/>
      <c r="D2" s="214"/>
      <c r="E2" s="214"/>
      <c r="F2" s="214"/>
      <c r="G2" s="214"/>
      <c r="H2" s="214"/>
      <c r="I2" s="214"/>
    </row>
    <row r="3" spans="1:9" s="5" customFormat="1" ht="15" customHeight="1" x14ac:dyDescent="0.25">
      <c r="A3" s="213" t="s">
        <v>94</v>
      </c>
      <c r="B3" s="213"/>
      <c r="C3" s="213"/>
      <c r="D3" s="213"/>
      <c r="E3" s="213"/>
      <c r="F3" s="213"/>
      <c r="G3" s="213"/>
      <c r="H3" s="213"/>
      <c r="I3" s="213"/>
    </row>
    <row r="4" spans="1:9" s="5" customFormat="1" ht="15" customHeight="1" x14ac:dyDescent="0.25">
      <c r="A4" s="212" t="s">
        <v>95</v>
      </c>
      <c r="B4" s="213"/>
      <c r="C4" s="213"/>
      <c r="D4" s="213"/>
      <c r="E4" s="213"/>
      <c r="F4" s="213"/>
      <c r="G4" s="213"/>
      <c r="H4" s="213"/>
      <c r="I4" s="213"/>
    </row>
    <row r="5" spans="1:9" s="5" customFormat="1" ht="15" customHeight="1" x14ac:dyDescent="0.25">
      <c r="A5" s="211"/>
      <c r="B5" s="211"/>
      <c r="C5" s="211"/>
      <c r="D5" s="211"/>
      <c r="E5" s="211"/>
      <c r="F5" s="211"/>
      <c r="G5" s="211"/>
      <c r="H5" s="211"/>
      <c r="I5" s="211"/>
    </row>
    <row r="6" spans="1:9" s="6" customFormat="1" ht="12.75" x14ac:dyDescent="0.25">
      <c r="A6" s="215" t="s">
        <v>171</v>
      </c>
      <c r="B6" s="216"/>
      <c r="C6" s="216"/>
      <c r="D6" s="216"/>
      <c r="E6" s="216"/>
      <c r="F6" s="216"/>
      <c r="G6" s="216"/>
      <c r="H6" s="216"/>
      <c r="I6" s="216"/>
    </row>
    <row r="7" spans="1:9" s="6" customFormat="1" ht="72.75" customHeight="1" x14ac:dyDescent="0.25">
      <c r="A7" s="25" t="s">
        <v>0</v>
      </c>
      <c r="B7" s="25" t="s">
        <v>53</v>
      </c>
      <c r="C7" s="25" t="s">
        <v>52</v>
      </c>
      <c r="D7" s="25" t="s">
        <v>90</v>
      </c>
      <c r="E7" s="25" t="s">
        <v>96</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94.5" customHeight="1" x14ac:dyDescent="0.25">
      <c r="A9" s="24">
        <v>1</v>
      </c>
      <c r="B9" s="41" t="s">
        <v>74</v>
      </c>
      <c r="C9" s="48"/>
      <c r="D9" s="24"/>
      <c r="E9" s="48"/>
      <c r="F9" s="40"/>
      <c r="G9" s="40"/>
      <c r="H9" s="49"/>
      <c r="I9" s="50"/>
    </row>
    <row r="10" spans="1:9" ht="64.5" x14ac:dyDescent="0.25">
      <c r="A10" s="24" t="s">
        <v>81</v>
      </c>
      <c r="B10" s="41" t="s">
        <v>75</v>
      </c>
      <c r="C10" s="48">
        <v>1730</v>
      </c>
      <c r="D10" s="24" t="s">
        <v>1</v>
      </c>
      <c r="E10" s="48">
        <v>18000</v>
      </c>
      <c r="F10" s="40"/>
      <c r="G10" s="40"/>
      <c r="H10" s="49"/>
      <c r="I10" s="50">
        <f>E10*H10</f>
        <v>0</v>
      </c>
    </row>
    <row r="11" spans="1:9" ht="64.5" x14ac:dyDescent="0.25">
      <c r="A11" s="24" t="s">
        <v>83</v>
      </c>
      <c r="B11" s="41" t="s">
        <v>76</v>
      </c>
      <c r="C11" s="48">
        <v>1448</v>
      </c>
      <c r="D11" s="24" t="s">
        <v>1</v>
      </c>
      <c r="E11" s="48">
        <v>2400</v>
      </c>
      <c r="F11" s="40"/>
      <c r="G11" s="40"/>
      <c r="H11" s="49"/>
      <c r="I11" s="50">
        <f>E11*H11</f>
        <v>0</v>
      </c>
    </row>
    <row r="12" spans="1:9" x14ac:dyDescent="0.25">
      <c r="A12" s="269" t="s">
        <v>102</v>
      </c>
      <c r="B12" s="270"/>
      <c r="C12" s="270"/>
      <c r="D12" s="270"/>
      <c r="E12" s="270"/>
      <c r="F12" s="270"/>
      <c r="G12" s="270"/>
      <c r="H12" s="271"/>
      <c r="I12" s="123">
        <f>SUM(I10:I11)</f>
        <v>0</v>
      </c>
    </row>
    <row r="13" spans="1:9" x14ac:dyDescent="0.25">
      <c r="A13" s="272" t="s">
        <v>2</v>
      </c>
      <c r="B13" s="273"/>
      <c r="C13" s="273"/>
      <c r="D13" s="273"/>
      <c r="E13" s="273"/>
      <c r="F13" s="273"/>
      <c r="G13" s="273"/>
      <c r="H13" s="274"/>
      <c r="I13" s="124">
        <f>I12*21%</f>
        <v>0</v>
      </c>
    </row>
    <row r="14" spans="1:9" x14ac:dyDescent="0.25">
      <c r="A14" s="275" t="s">
        <v>103</v>
      </c>
      <c r="B14" s="276"/>
      <c r="C14" s="276"/>
      <c r="D14" s="276"/>
      <c r="E14" s="276"/>
      <c r="F14" s="276"/>
      <c r="G14" s="276"/>
      <c r="H14" s="277"/>
      <c r="I14" s="124">
        <f>I12+I13</f>
        <v>0</v>
      </c>
    </row>
  </sheetData>
  <mergeCells count="9">
    <mergeCell ref="A6:I6"/>
    <mergeCell ref="A12:H12"/>
    <mergeCell ref="A13:H13"/>
    <mergeCell ref="A14:H14"/>
    <mergeCell ref="A1:I1"/>
    <mergeCell ref="A2:I2"/>
    <mergeCell ref="A3:I3"/>
    <mergeCell ref="A4:I4"/>
    <mergeCell ref="A5:I5"/>
  </mergeCells>
  <pageMargins left="0.7" right="0.7" top="0.75" bottom="0.75" header="0.3" footer="0.3"/>
  <pageSetup paperSize="9" scale="79" fitToHeight="0"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12"/>
  <sheetViews>
    <sheetView zoomScaleNormal="100" workbookViewId="0">
      <selection activeCell="H17" sqref="H17"/>
    </sheetView>
  </sheetViews>
  <sheetFormatPr defaultRowHeight="15" x14ac:dyDescent="0.25"/>
  <cols>
    <col min="1" max="1" width="4" bestFit="1" customWidth="1"/>
    <col min="2" max="2" width="30.140625" customWidth="1"/>
    <col min="3" max="3" width="8.42578125" customWidth="1"/>
    <col min="4" max="4" width="10.140625" customWidth="1"/>
    <col min="5" max="5" width="12.42578125" customWidth="1"/>
    <col min="6" max="6" width="23.5703125" customWidth="1"/>
    <col min="7" max="7" width="34.140625" customWidth="1"/>
    <col min="8" max="8" width="20.7109375" customWidth="1"/>
    <col min="9" max="9" width="14.42578125" customWidth="1"/>
  </cols>
  <sheetData>
    <row r="1" spans="1:9" s="5" customFormat="1" ht="15" customHeight="1" x14ac:dyDescent="0.25">
      <c r="A1" s="210" t="s">
        <v>92</v>
      </c>
      <c r="B1" s="210"/>
      <c r="C1" s="210"/>
      <c r="D1" s="210"/>
      <c r="E1" s="210"/>
      <c r="F1" s="210"/>
      <c r="G1" s="210"/>
      <c r="H1" s="210"/>
      <c r="I1" s="210"/>
    </row>
    <row r="2" spans="1:9" s="5" customFormat="1" ht="15" customHeight="1" x14ac:dyDescent="0.25">
      <c r="A2" s="214" t="s">
        <v>93</v>
      </c>
      <c r="B2" s="214"/>
      <c r="C2" s="214"/>
      <c r="D2" s="214"/>
      <c r="E2" s="214"/>
      <c r="F2" s="214"/>
      <c r="G2" s="214"/>
      <c r="H2" s="214"/>
      <c r="I2" s="214"/>
    </row>
    <row r="3" spans="1:9" s="5" customFormat="1" ht="15" customHeight="1" x14ac:dyDescent="0.25">
      <c r="A3" s="213" t="s">
        <v>94</v>
      </c>
      <c r="B3" s="213"/>
      <c r="C3" s="213"/>
      <c r="D3" s="213"/>
      <c r="E3" s="213"/>
      <c r="F3" s="213"/>
      <c r="G3" s="213"/>
      <c r="H3" s="213"/>
      <c r="I3" s="213"/>
    </row>
    <row r="4" spans="1:9" s="5" customFormat="1" ht="15" customHeight="1" x14ac:dyDescent="0.25">
      <c r="A4" s="212" t="s">
        <v>95</v>
      </c>
      <c r="B4" s="213"/>
      <c r="C4" s="213"/>
      <c r="D4" s="213"/>
      <c r="E4" s="213"/>
      <c r="F4" s="213"/>
      <c r="G4" s="213"/>
      <c r="H4" s="213"/>
      <c r="I4" s="213"/>
    </row>
    <row r="5" spans="1:9" s="5" customFormat="1" ht="15" customHeight="1" x14ac:dyDescent="0.25">
      <c r="A5" s="211"/>
      <c r="B5" s="211"/>
      <c r="C5" s="211"/>
      <c r="D5" s="211"/>
      <c r="E5" s="211"/>
      <c r="F5" s="211"/>
      <c r="G5" s="211"/>
      <c r="H5" s="211"/>
      <c r="I5" s="211"/>
    </row>
    <row r="6" spans="1:9" s="6" customFormat="1" ht="12.75" x14ac:dyDescent="0.25">
      <c r="A6" s="215" t="s">
        <v>175</v>
      </c>
      <c r="B6" s="216"/>
      <c r="C6" s="216"/>
      <c r="D6" s="216"/>
      <c r="E6" s="216"/>
      <c r="F6" s="216"/>
      <c r="G6" s="216"/>
      <c r="H6" s="216"/>
      <c r="I6" s="216"/>
    </row>
    <row r="7" spans="1:9" s="6" customFormat="1" ht="82.5" customHeight="1" x14ac:dyDescent="0.25">
      <c r="A7" s="25" t="s">
        <v>0</v>
      </c>
      <c r="B7" s="25" t="s">
        <v>53</v>
      </c>
      <c r="C7" s="25" t="s">
        <v>52</v>
      </c>
      <c r="D7" s="25" t="s">
        <v>90</v>
      </c>
      <c r="E7" s="25" t="s">
        <v>96</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102.75" x14ac:dyDescent="0.25">
      <c r="A9" s="125">
        <v>1</v>
      </c>
      <c r="B9" s="42" t="s">
        <v>176</v>
      </c>
      <c r="C9" s="127">
        <v>323</v>
      </c>
      <c r="D9" s="86">
        <v>11</v>
      </c>
      <c r="E9" s="127">
        <v>3900</v>
      </c>
      <c r="F9" s="126"/>
      <c r="G9" s="126"/>
      <c r="H9" s="128"/>
      <c r="I9" s="128">
        <f>E9*H9</f>
        <v>0</v>
      </c>
    </row>
    <row r="10" spans="1:9" x14ac:dyDescent="0.25">
      <c r="A10" s="269" t="s">
        <v>102</v>
      </c>
      <c r="B10" s="270"/>
      <c r="C10" s="270"/>
      <c r="D10" s="270"/>
      <c r="E10" s="270"/>
      <c r="F10" s="270"/>
      <c r="G10" s="270"/>
      <c r="H10" s="271"/>
      <c r="I10" s="123">
        <f>I9</f>
        <v>0</v>
      </c>
    </row>
    <row r="11" spans="1:9" x14ac:dyDescent="0.25">
      <c r="A11" s="272" t="s">
        <v>2</v>
      </c>
      <c r="B11" s="273"/>
      <c r="C11" s="273"/>
      <c r="D11" s="273"/>
      <c r="E11" s="273"/>
      <c r="F11" s="273"/>
      <c r="G11" s="273"/>
      <c r="H11" s="274"/>
      <c r="I11" s="124">
        <f>I10*21%</f>
        <v>0</v>
      </c>
    </row>
    <row r="12" spans="1:9" x14ac:dyDescent="0.25">
      <c r="A12" s="275" t="s">
        <v>103</v>
      </c>
      <c r="B12" s="276"/>
      <c r="C12" s="276"/>
      <c r="D12" s="276"/>
      <c r="E12" s="276"/>
      <c r="F12" s="276"/>
      <c r="G12" s="276"/>
      <c r="H12" s="277"/>
      <c r="I12" s="124">
        <f>I10+I11</f>
        <v>0</v>
      </c>
    </row>
  </sheetData>
  <mergeCells count="9">
    <mergeCell ref="A6:I6"/>
    <mergeCell ref="A10:H10"/>
    <mergeCell ref="A11:H11"/>
    <mergeCell ref="A12:H12"/>
    <mergeCell ref="A1:I1"/>
    <mergeCell ref="A2:I2"/>
    <mergeCell ref="A3:I3"/>
    <mergeCell ref="A4:I4"/>
    <mergeCell ref="A5:I5"/>
  </mergeCells>
  <pageMargins left="0.7" right="0.7" top="0.75" bottom="0.75" header="0.3" footer="0.3"/>
  <pageSetup paperSize="9" scale="83"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BE03E-970A-49A4-AB11-A8C9D44129B8}">
  <sheetPr>
    <pageSetUpPr fitToPage="1"/>
  </sheetPr>
  <dimension ref="A1:L18"/>
  <sheetViews>
    <sheetView zoomScaleNormal="100" workbookViewId="0">
      <selection activeCell="M10" sqref="M10"/>
    </sheetView>
  </sheetViews>
  <sheetFormatPr defaultColWidth="8.85546875" defaultRowHeight="12.75" x14ac:dyDescent="0.2"/>
  <cols>
    <col min="1" max="1" width="4" style="10" bestFit="1" customWidth="1"/>
    <col min="2" max="2" width="35.85546875" style="10" customWidth="1"/>
    <col min="3" max="3" width="11.28515625" style="10" customWidth="1"/>
    <col min="4" max="4" width="11.85546875" style="10" customWidth="1"/>
    <col min="5" max="5" width="12" style="10" customWidth="1"/>
    <col min="6" max="6" width="33.5703125" style="10" customWidth="1"/>
    <col min="7" max="7" width="35.7109375" style="10" customWidth="1"/>
    <col min="8" max="8" width="25.7109375" style="10" customWidth="1"/>
    <col min="9" max="9" width="14.85546875" style="10" customWidth="1"/>
    <col min="10" max="16384" width="8.85546875" style="10"/>
  </cols>
  <sheetData>
    <row r="1" spans="1:12" s="5" customFormat="1" ht="15" customHeight="1" x14ac:dyDescent="0.25">
      <c r="A1" s="210" t="s">
        <v>92</v>
      </c>
      <c r="B1" s="210"/>
      <c r="C1" s="210"/>
      <c r="D1" s="210"/>
      <c r="E1" s="210"/>
      <c r="F1" s="210"/>
      <c r="G1" s="210"/>
      <c r="H1" s="210"/>
      <c r="I1" s="210"/>
    </row>
    <row r="2" spans="1:12" s="5" customFormat="1" ht="15" customHeight="1" x14ac:dyDescent="0.25">
      <c r="A2" s="214" t="s">
        <v>93</v>
      </c>
      <c r="B2" s="214"/>
      <c r="C2" s="214"/>
      <c r="D2" s="214"/>
      <c r="E2" s="214"/>
      <c r="F2" s="214"/>
      <c r="G2" s="214"/>
      <c r="H2" s="214"/>
      <c r="I2" s="214"/>
    </row>
    <row r="3" spans="1:12" s="5" customFormat="1" ht="15" customHeight="1" x14ac:dyDescent="0.25">
      <c r="A3" s="213" t="s">
        <v>94</v>
      </c>
      <c r="B3" s="213"/>
      <c r="C3" s="213"/>
      <c r="D3" s="213"/>
      <c r="E3" s="213"/>
      <c r="F3" s="213"/>
      <c r="G3" s="213"/>
      <c r="H3" s="213"/>
      <c r="I3" s="213"/>
    </row>
    <row r="4" spans="1:12" s="5" customFormat="1" ht="15" customHeight="1" x14ac:dyDescent="0.25">
      <c r="A4" s="212" t="s">
        <v>95</v>
      </c>
      <c r="B4" s="213"/>
      <c r="C4" s="213"/>
      <c r="D4" s="213"/>
      <c r="E4" s="213"/>
      <c r="F4" s="213"/>
      <c r="G4" s="213"/>
      <c r="H4" s="213"/>
      <c r="I4" s="213"/>
    </row>
    <row r="5" spans="1:12" s="5" customFormat="1" ht="15" customHeight="1" x14ac:dyDescent="0.25">
      <c r="A5" s="211"/>
      <c r="B5" s="211"/>
      <c r="C5" s="211"/>
      <c r="D5" s="211"/>
      <c r="E5" s="211"/>
      <c r="F5" s="211"/>
      <c r="G5" s="211"/>
      <c r="H5" s="211"/>
      <c r="I5" s="211"/>
    </row>
    <row r="6" spans="1:12" s="6" customFormat="1" x14ac:dyDescent="0.25">
      <c r="A6" s="215" t="s">
        <v>180</v>
      </c>
      <c r="B6" s="216"/>
      <c r="C6" s="216"/>
      <c r="D6" s="216"/>
      <c r="E6" s="216"/>
      <c r="F6" s="216"/>
      <c r="G6" s="216"/>
      <c r="H6" s="216"/>
      <c r="I6" s="216"/>
    </row>
    <row r="7" spans="1:12" s="6" customFormat="1" ht="82.5" customHeight="1" x14ac:dyDescent="0.25">
      <c r="A7" s="25" t="s">
        <v>0</v>
      </c>
      <c r="B7" s="25" t="s">
        <v>53</v>
      </c>
      <c r="C7" s="25" t="s">
        <v>52</v>
      </c>
      <c r="D7" s="25" t="s">
        <v>90</v>
      </c>
      <c r="E7" s="25" t="s">
        <v>96</v>
      </c>
      <c r="F7" s="25" t="s">
        <v>97</v>
      </c>
      <c r="G7" s="25" t="s">
        <v>174</v>
      </c>
      <c r="H7" s="25" t="s">
        <v>98</v>
      </c>
      <c r="I7" s="25" t="s">
        <v>99</v>
      </c>
    </row>
    <row r="8" spans="1:12" s="6" customFormat="1" ht="15" customHeight="1" x14ac:dyDescent="0.25">
      <c r="A8" s="25">
        <v>1</v>
      </c>
      <c r="B8" s="25">
        <v>2</v>
      </c>
      <c r="C8" s="25">
        <v>3</v>
      </c>
      <c r="D8" s="25">
        <v>4</v>
      </c>
      <c r="E8" s="25">
        <v>5</v>
      </c>
      <c r="F8" s="25">
        <v>6</v>
      </c>
      <c r="G8" s="25">
        <v>7</v>
      </c>
      <c r="H8" s="25">
        <v>8</v>
      </c>
      <c r="I8" s="25" t="s">
        <v>112</v>
      </c>
    </row>
    <row r="9" spans="1:12" s="16" customFormat="1" ht="15" customHeight="1" x14ac:dyDescent="0.25">
      <c r="A9" s="65">
        <v>1</v>
      </c>
      <c r="B9" s="133" t="s">
        <v>32</v>
      </c>
      <c r="C9" s="130"/>
      <c r="D9" s="130"/>
      <c r="E9" s="130"/>
      <c r="F9" s="131"/>
      <c r="G9" s="131"/>
      <c r="H9" s="132"/>
      <c r="I9" s="131"/>
      <c r="J9" s="79"/>
      <c r="K9" s="79"/>
      <c r="L9" s="79"/>
    </row>
    <row r="10" spans="1:12" s="16" customFormat="1" ht="51" x14ac:dyDescent="0.25">
      <c r="A10" s="65" t="s">
        <v>81</v>
      </c>
      <c r="B10" s="129" t="s">
        <v>182</v>
      </c>
      <c r="C10" s="93">
        <v>330</v>
      </c>
      <c r="D10" s="93" t="s">
        <v>1</v>
      </c>
      <c r="E10" s="93">
        <v>70</v>
      </c>
      <c r="F10" s="131"/>
      <c r="G10" s="131"/>
      <c r="H10" s="138"/>
      <c r="I10" s="137">
        <f>E10*H10</f>
        <v>0</v>
      </c>
      <c r="J10" s="79"/>
      <c r="K10" s="79"/>
      <c r="L10" s="79"/>
    </row>
    <row r="11" spans="1:12" s="16" customFormat="1" ht="42" customHeight="1" x14ac:dyDescent="0.25">
      <c r="A11" s="65" t="s">
        <v>83</v>
      </c>
      <c r="B11" s="129" t="s">
        <v>181</v>
      </c>
      <c r="C11" s="93">
        <v>1447</v>
      </c>
      <c r="D11" s="93" t="s">
        <v>1</v>
      </c>
      <c r="E11" s="93">
        <v>40</v>
      </c>
      <c r="F11" s="131"/>
      <c r="G11" s="131"/>
      <c r="H11" s="138"/>
      <c r="I11" s="137">
        <f t="shared" ref="I11:I15" si="0">E11*H11</f>
        <v>0</v>
      </c>
      <c r="J11" s="79"/>
      <c r="K11" s="79"/>
      <c r="L11" s="79"/>
    </row>
    <row r="12" spans="1:12" s="16" customFormat="1" ht="15" x14ac:dyDescent="0.25">
      <c r="A12" s="65">
        <v>2</v>
      </c>
      <c r="B12" s="134" t="s">
        <v>33</v>
      </c>
      <c r="C12" s="62"/>
      <c r="D12" s="62"/>
      <c r="E12" s="62"/>
      <c r="F12" s="131"/>
      <c r="G12" s="131"/>
      <c r="H12" s="138"/>
      <c r="I12" s="137"/>
      <c r="J12" s="79"/>
      <c r="K12" s="79"/>
      <c r="L12" s="78"/>
    </row>
    <row r="13" spans="1:12" s="16" customFormat="1" ht="38.25" x14ac:dyDescent="0.25">
      <c r="A13" s="65" t="s">
        <v>78</v>
      </c>
      <c r="B13" s="135" t="s">
        <v>177</v>
      </c>
      <c r="C13" s="93">
        <v>331</v>
      </c>
      <c r="D13" s="93" t="s">
        <v>1</v>
      </c>
      <c r="E13" s="93">
        <v>600</v>
      </c>
      <c r="F13" s="131"/>
      <c r="G13" s="131"/>
      <c r="H13" s="138"/>
      <c r="I13" s="137">
        <f t="shared" si="0"/>
        <v>0</v>
      </c>
      <c r="J13" s="79"/>
      <c r="K13" s="79"/>
      <c r="L13" s="79"/>
    </row>
    <row r="14" spans="1:12" s="16" customFormat="1" ht="15" x14ac:dyDescent="0.25">
      <c r="A14" s="65">
        <v>3</v>
      </c>
      <c r="B14" s="136" t="s">
        <v>73</v>
      </c>
      <c r="C14" s="24"/>
      <c r="D14" s="24"/>
      <c r="E14" s="24"/>
      <c r="F14" s="131"/>
      <c r="G14" s="131"/>
      <c r="H14" s="138"/>
      <c r="I14" s="137"/>
      <c r="J14" s="79"/>
      <c r="K14" s="79"/>
      <c r="L14" s="79"/>
    </row>
    <row r="15" spans="1:12" s="16" customFormat="1" ht="25.5" x14ac:dyDescent="0.25">
      <c r="A15" s="93" t="s">
        <v>178</v>
      </c>
      <c r="B15" s="129" t="s">
        <v>179</v>
      </c>
      <c r="C15" s="48">
        <v>332</v>
      </c>
      <c r="D15" s="93" t="s">
        <v>34</v>
      </c>
      <c r="E15" s="48">
        <v>400</v>
      </c>
      <c r="F15" s="131"/>
      <c r="G15" s="131"/>
      <c r="H15" s="138"/>
      <c r="I15" s="137">
        <f t="shared" si="0"/>
        <v>0</v>
      </c>
      <c r="J15" s="79"/>
      <c r="K15" s="79"/>
      <c r="L15" s="79"/>
    </row>
    <row r="16" spans="1:12" customFormat="1" ht="15" x14ac:dyDescent="0.25">
      <c r="A16" s="269" t="s">
        <v>102</v>
      </c>
      <c r="B16" s="270"/>
      <c r="C16" s="270"/>
      <c r="D16" s="270"/>
      <c r="E16" s="270"/>
      <c r="F16" s="270"/>
      <c r="G16" s="270"/>
      <c r="H16" s="271"/>
      <c r="I16" s="123">
        <f>SUM(I10:I15)</f>
        <v>0</v>
      </c>
    </row>
    <row r="17" spans="1:9" customFormat="1" ht="15" x14ac:dyDescent="0.25">
      <c r="A17" s="272" t="s">
        <v>2</v>
      </c>
      <c r="B17" s="273"/>
      <c r="C17" s="273"/>
      <c r="D17" s="273"/>
      <c r="E17" s="273"/>
      <c r="F17" s="273"/>
      <c r="G17" s="273"/>
      <c r="H17" s="274"/>
      <c r="I17" s="124">
        <f>I16*21%</f>
        <v>0</v>
      </c>
    </row>
    <row r="18" spans="1:9" customFormat="1" ht="15" x14ac:dyDescent="0.25">
      <c r="A18" s="275" t="s">
        <v>103</v>
      </c>
      <c r="B18" s="276"/>
      <c r="C18" s="276"/>
      <c r="D18" s="276"/>
      <c r="E18" s="276"/>
      <c r="F18" s="276"/>
      <c r="G18" s="276"/>
      <c r="H18" s="277"/>
      <c r="I18" s="124">
        <f>I16+I17</f>
        <v>0</v>
      </c>
    </row>
  </sheetData>
  <mergeCells count="9">
    <mergeCell ref="A6:I6"/>
    <mergeCell ref="A16:H16"/>
    <mergeCell ref="A17:H17"/>
    <mergeCell ref="A18:H18"/>
    <mergeCell ref="A1:I1"/>
    <mergeCell ref="A2:I2"/>
    <mergeCell ref="A3:I3"/>
    <mergeCell ref="A4:I4"/>
    <mergeCell ref="A5:I5"/>
  </mergeCells>
  <pageMargins left="0.7" right="0.7" top="0.75" bottom="0.75" header="0.3" footer="0.3"/>
  <pageSetup paperSize="9" scale="70" fitToHeight="0" orientation="landscape"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1A8E6-A456-40A2-9BDF-8AFB94AD4F6A}">
  <sheetPr>
    <pageSetUpPr fitToPage="1"/>
  </sheetPr>
  <dimension ref="A1:H12"/>
  <sheetViews>
    <sheetView workbookViewId="0">
      <selection activeCell="G22" sqref="G22"/>
    </sheetView>
  </sheetViews>
  <sheetFormatPr defaultRowHeight="15" x14ac:dyDescent="0.25"/>
  <cols>
    <col min="2" max="2" width="27.5703125" customWidth="1"/>
    <col min="3" max="3" width="12" customWidth="1"/>
    <col min="4" max="4" width="13.5703125" customWidth="1"/>
    <col min="6" max="6" width="35.7109375" customWidth="1"/>
    <col min="7" max="7" width="23.28515625" customWidth="1"/>
    <col min="8" max="8" width="24.7109375" customWidth="1"/>
  </cols>
  <sheetData>
    <row r="1" spans="1:8" s="5" customFormat="1" ht="15" customHeight="1" x14ac:dyDescent="0.25">
      <c r="A1" s="210" t="s">
        <v>92</v>
      </c>
      <c r="B1" s="210"/>
      <c r="C1" s="210"/>
      <c r="D1" s="210"/>
      <c r="E1" s="210"/>
      <c r="F1" s="210"/>
      <c r="G1" s="210"/>
      <c r="H1" s="210"/>
    </row>
    <row r="2" spans="1:8" s="5" customFormat="1" ht="15" customHeight="1" x14ac:dyDescent="0.25">
      <c r="A2" s="214" t="s">
        <v>93</v>
      </c>
      <c r="B2" s="214"/>
      <c r="C2" s="214"/>
      <c r="D2" s="214"/>
      <c r="E2" s="214"/>
      <c r="F2" s="214"/>
      <c r="G2" s="214"/>
      <c r="H2" s="214"/>
    </row>
    <row r="3" spans="1:8" s="5" customFormat="1" ht="15" customHeight="1" x14ac:dyDescent="0.25">
      <c r="A3" s="213" t="s">
        <v>94</v>
      </c>
      <c r="B3" s="213"/>
      <c r="C3" s="213"/>
      <c r="D3" s="213"/>
      <c r="E3" s="213"/>
      <c r="F3" s="213"/>
      <c r="G3" s="213"/>
      <c r="H3" s="213"/>
    </row>
    <row r="4" spans="1:8" s="5" customFormat="1" ht="15" customHeight="1" x14ac:dyDescent="0.25">
      <c r="A4" s="212" t="s">
        <v>95</v>
      </c>
      <c r="B4" s="213"/>
      <c r="C4" s="213"/>
      <c r="D4" s="213"/>
      <c r="E4" s="213"/>
      <c r="F4" s="213"/>
      <c r="G4" s="213"/>
      <c r="H4" s="213"/>
    </row>
    <row r="5" spans="1:8" s="5" customFormat="1" ht="15" customHeight="1" x14ac:dyDescent="0.25">
      <c r="A5" s="211"/>
      <c r="B5" s="211"/>
      <c r="C5" s="211"/>
      <c r="D5" s="211"/>
      <c r="E5" s="211"/>
      <c r="F5" s="211"/>
      <c r="G5" s="211"/>
      <c r="H5" s="211"/>
    </row>
    <row r="6" spans="1:8" s="6" customFormat="1" ht="12.75" x14ac:dyDescent="0.25">
      <c r="A6" s="215" t="s">
        <v>185</v>
      </c>
      <c r="B6" s="216"/>
      <c r="C6" s="216"/>
      <c r="D6" s="216"/>
      <c r="E6" s="216"/>
      <c r="F6" s="216"/>
      <c r="G6" s="216"/>
      <c r="H6" s="216"/>
    </row>
    <row r="7" spans="1:8" s="6" customFormat="1" ht="82.5" customHeight="1" x14ac:dyDescent="0.25">
      <c r="A7" s="25" t="s">
        <v>0</v>
      </c>
      <c r="B7" s="25" t="s">
        <v>53</v>
      </c>
      <c r="C7" s="25" t="s">
        <v>90</v>
      </c>
      <c r="D7" s="25" t="s">
        <v>96</v>
      </c>
      <c r="E7" s="25" t="s">
        <v>97</v>
      </c>
      <c r="F7" s="25" t="s">
        <v>174</v>
      </c>
      <c r="G7" s="25" t="s">
        <v>98</v>
      </c>
      <c r="H7" s="25" t="s">
        <v>99</v>
      </c>
    </row>
    <row r="8" spans="1:8" s="6" customFormat="1" ht="15" customHeight="1" x14ac:dyDescent="0.25">
      <c r="A8" s="25">
        <v>1</v>
      </c>
      <c r="B8" s="25">
        <v>2</v>
      </c>
      <c r="C8" s="25">
        <v>3</v>
      </c>
      <c r="D8" s="25">
        <v>4</v>
      </c>
      <c r="E8" s="25">
        <v>5</v>
      </c>
      <c r="F8" s="25">
        <v>6</v>
      </c>
      <c r="G8" s="25">
        <v>7</v>
      </c>
      <c r="H8" s="25" t="s">
        <v>184</v>
      </c>
    </row>
    <row r="9" spans="1:8" s="5" customFormat="1" ht="93.75" customHeight="1" x14ac:dyDescent="0.25">
      <c r="A9" s="97">
        <v>1</v>
      </c>
      <c r="B9" s="1" t="s">
        <v>183</v>
      </c>
      <c r="C9" s="97" t="s">
        <v>1</v>
      </c>
      <c r="D9" s="97">
        <v>1000</v>
      </c>
      <c r="E9" s="139"/>
      <c r="F9" s="139"/>
      <c r="G9" s="98"/>
      <c r="H9" s="98">
        <f>D9*G9</f>
        <v>0</v>
      </c>
    </row>
    <row r="10" spans="1:8" x14ac:dyDescent="0.25">
      <c r="A10" s="278" t="s">
        <v>102</v>
      </c>
      <c r="B10" s="278"/>
      <c r="C10" s="278"/>
      <c r="D10" s="278"/>
      <c r="E10" s="278"/>
      <c r="F10" s="278"/>
      <c r="G10" s="278"/>
      <c r="H10" s="123">
        <f>H9</f>
        <v>0</v>
      </c>
    </row>
    <row r="11" spans="1:8" x14ac:dyDescent="0.25">
      <c r="A11" s="279" t="s">
        <v>2</v>
      </c>
      <c r="B11" s="279"/>
      <c r="C11" s="279"/>
      <c r="D11" s="279"/>
      <c r="E11" s="279"/>
      <c r="F11" s="279"/>
      <c r="G11" s="279"/>
      <c r="H11" s="140">
        <f>H10*21%</f>
        <v>0</v>
      </c>
    </row>
    <row r="12" spans="1:8" x14ac:dyDescent="0.25">
      <c r="A12" s="280" t="s">
        <v>103</v>
      </c>
      <c r="B12" s="280"/>
      <c r="C12" s="280"/>
      <c r="D12" s="280"/>
      <c r="E12" s="280"/>
      <c r="F12" s="280"/>
      <c r="G12" s="280"/>
      <c r="H12" s="124">
        <f>H10+H11</f>
        <v>0</v>
      </c>
    </row>
  </sheetData>
  <mergeCells count="9">
    <mergeCell ref="A6:H6"/>
    <mergeCell ref="A10:G10"/>
    <mergeCell ref="A11:G11"/>
    <mergeCell ref="A12:G12"/>
    <mergeCell ref="A1:H1"/>
    <mergeCell ref="A2:H2"/>
    <mergeCell ref="A3:H3"/>
    <mergeCell ref="A4:H4"/>
    <mergeCell ref="A5:H5"/>
  </mergeCells>
  <pageMargins left="0.7" right="0.7" top="0.75" bottom="0.75" header="0.3" footer="0.3"/>
  <pageSetup paperSize="9" scale="84" fitToHeight="0"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72B21-98AB-411A-9100-CE31E232D3B3}">
  <sheetPr>
    <pageSetUpPr fitToPage="1"/>
  </sheetPr>
  <dimension ref="A1:L20"/>
  <sheetViews>
    <sheetView workbookViewId="0">
      <selection activeCell="L9" sqref="L9"/>
    </sheetView>
  </sheetViews>
  <sheetFormatPr defaultColWidth="8.85546875" defaultRowHeight="12.75" x14ac:dyDescent="0.2"/>
  <cols>
    <col min="1" max="1" width="5.5703125" style="10" customWidth="1"/>
    <col min="2" max="2" width="26.5703125" style="10" customWidth="1"/>
    <col min="3" max="3" width="8.85546875" style="10" customWidth="1"/>
    <col min="4" max="4" width="10.85546875" style="10" customWidth="1"/>
    <col min="5" max="5" width="11.7109375" style="10" customWidth="1"/>
    <col min="6" max="6" width="28.42578125" style="10" customWidth="1"/>
    <col min="7" max="7" width="37.42578125" style="10" customWidth="1"/>
    <col min="8" max="8" width="22.140625" style="10" customWidth="1"/>
    <col min="9" max="9" width="21.5703125" style="10" customWidth="1"/>
    <col min="10" max="16384" width="8.85546875" style="10"/>
  </cols>
  <sheetData>
    <row r="1" spans="1:12" s="5" customFormat="1" ht="15" customHeight="1" x14ac:dyDescent="0.25">
      <c r="A1" s="210" t="s">
        <v>92</v>
      </c>
      <c r="B1" s="210"/>
      <c r="C1" s="210"/>
      <c r="D1" s="210"/>
      <c r="E1" s="210"/>
      <c r="F1" s="210"/>
      <c r="G1" s="210"/>
      <c r="H1" s="210"/>
      <c r="I1" s="210"/>
    </row>
    <row r="2" spans="1:12" s="5" customFormat="1" ht="15" customHeight="1" x14ac:dyDescent="0.25">
      <c r="A2" s="214" t="s">
        <v>93</v>
      </c>
      <c r="B2" s="214"/>
      <c r="C2" s="214"/>
      <c r="D2" s="214"/>
      <c r="E2" s="214"/>
      <c r="F2" s="214"/>
      <c r="G2" s="214"/>
      <c r="H2" s="214"/>
      <c r="I2" s="214"/>
    </row>
    <row r="3" spans="1:12" s="5" customFormat="1" ht="15" customHeight="1" x14ac:dyDescent="0.25">
      <c r="A3" s="213" t="s">
        <v>94</v>
      </c>
      <c r="B3" s="213"/>
      <c r="C3" s="213"/>
      <c r="D3" s="213"/>
      <c r="E3" s="213"/>
      <c r="F3" s="213"/>
      <c r="G3" s="213"/>
      <c r="H3" s="213"/>
      <c r="I3" s="213"/>
    </row>
    <row r="4" spans="1:12" s="5" customFormat="1" ht="15" customHeight="1" x14ac:dyDescent="0.25">
      <c r="A4" s="212" t="s">
        <v>95</v>
      </c>
      <c r="B4" s="213"/>
      <c r="C4" s="213"/>
      <c r="D4" s="213"/>
      <c r="E4" s="213"/>
      <c r="F4" s="213"/>
      <c r="G4" s="213"/>
      <c r="H4" s="213"/>
      <c r="I4" s="213"/>
    </row>
    <row r="5" spans="1:12" s="5" customFormat="1" ht="15" customHeight="1" x14ac:dyDescent="0.25">
      <c r="A5" s="211"/>
      <c r="B5" s="211"/>
      <c r="C5" s="211"/>
      <c r="D5" s="211"/>
      <c r="E5" s="211"/>
      <c r="F5" s="211"/>
      <c r="G5" s="211"/>
      <c r="H5" s="211"/>
      <c r="I5" s="211"/>
    </row>
    <row r="6" spans="1:12" s="6" customFormat="1" x14ac:dyDescent="0.25">
      <c r="A6" s="215" t="s">
        <v>186</v>
      </c>
      <c r="B6" s="216"/>
      <c r="C6" s="216"/>
      <c r="D6" s="216"/>
      <c r="E6" s="216"/>
      <c r="F6" s="216"/>
      <c r="G6" s="216"/>
      <c r="H6" s="216"/>
      <c r="I6" s="216"/>
    </row>
    <row r="7" spans="1:12" s="6" customFormat="1" ht="82.5" customHeight="1" x14ac:dyDescent="0.25">
      <c r="A7" s="25" t="s">
        <v>0</v>
      </c>
      <c r="B7" s="25" t="s">
        <v>53</v>
      </c>
      <c r="C7" s="25" t="s">
        <v>52</v>
      </c>
      <c r="D7" s="25" t="s">
        <v>90</v>
      </c>
      <c r="E7" s="25" t="s">
        <v>96</v>
      </c>
      <c r="F7" s="25" t="s">
        <v>97</v>
      </c>
      <c r="G7" s="25" t="s">
        <v>174</v>
      </c>
      <c r="H7" s="25" t="s">
        <v>98</v>
      </c>
      <c r="I7" s="25" t="s">
        <v>99</v>
      </c>
    </row>
    <row r="8" spans="1:12" s="6" customFormat="1" ht="15" customHeight="1" x14ac:dyDescent="0.25">
      <c r="A8" s="25">
        <v>1</v>
      </c>
      <c r="B8" s="25">
        <v>2</v>
      </c>
      <c r="C8" s="25">
        <v>3</v>
      </c>
      <c r="D8" s="25">
        <v>4</v>
      </c>
      <c r="E8" s="25">
        <v>5</v>
      </c>
      <c r="F8" s="25">
        <v>6</v>
      </c>
      <c r="G8" s="25">
        <v>7</v>
      </c>
      <c r="H8" s="25">
        <v>8</v>
      </c>
      <c r="I8" s="25" t="s">
        <v>112</v>
      </c>
    </row>
    <row r="9" spans="1:12" ht="115.5" x14ac:dyDescent="0.25">
      <c r="A9" s="141">
        <v>1</v>
      </c>
      <c r="B9" s="41" t="s">
        <v>187</v>
      </c>
      <c r="C9" s="48">
        <v>174</v>
      </c>
      <c r="D9" s="24" t="s">
        <v>1</v>
      </c>
      <c r="E9" s="48">
        <v>2600</v>
      </c>
      <c r="F9" s="40"/>
      <c r="G9" s="142"/>
      <c r="H9" s="90"/>
      <c r="I9" s="94">
        <f>E9*H9</f>
        <v>0</v>
      </c>
      <c r="J9"/>
      <c r="K9"/>
      <c r="L9"/>
    </row>
    <row r="10" spans="1:12" customFormat="1" ht="15" x14ac:dyDescent="0.25">
      <c r="A10" s="278" t="s">
        <v>102</v>
      </c>
      <c r="B10" s="278"/>
      <c r="C10" s="278"/>
      <c r="D10" s="278"/>
      <c r="E10" s="278"/>
      <c r="F10" s="278"/>
      <c r="G10" s="278"/>
      <c r="H10" s="278"/>
      <c r="I10" s="123">
        <f>I9</f>
        <v>0</v>
      </c>
    </row>
    <row r="11" spans="1:12" customFormat="1" ht="15" x14ac:dyDescent="0.25">
      <c r="A11" s="279" t="s">
        <v>2</v>
      </c>
      <c r="B11" s="279"/>
      <c r="C11" s="279"/>
      <c r="D11" s="279"/>
      <c r="E11" s="279"/>
      <c r="F11" s="279"/>
      <c r="G11" s="279"/>
      <c r="H11" s="279"/>
      <c r="I11" s="124">
        <f>I10*21%</f>
        <v>0</v>
      </c>
    </row>
    <row r="12" spans="1:12" customFormat="1" ht="15" x14ac:dyDescent="0.25">
      <c r="A12" s="280" t="s">
        <v>103</v>
      </c>
      <c r="B12" s="280"/>
      <c r="C12" s="280"/>
      <c r="D12" s="280"/>
      <c r="E12" s="280"/>
      <c r="F12" s="280"/>
      <c r="G12" s="280"/>
      <c r="H12" s="280"/>
      <c r="I12" s="124">
        <f>I10+I11</f>
        <v>0</v>
      </c>
    </row>
    <row r="13" spans="1:12" customFormat="1" ht="15" x14ac:dyDescent="0.25">
      <c r="A13" s="281"/>
      <c r="B13" s="281"/>
      <c r="C13" s="281"/>
      <c r="D13" s="281"/>
      <c r="E13" s="281"/>
      <c r="F13" s="281"/>
      <c r="G13" s="281"/>
      <c r="H13" s="281"/>
      <c r="I13" s="281"/>
    </row>
    <row r="14" spans="1:12" ht="15" x14ac:dyDescent="0.25">
      <c r="A14" s="215" t="s">
        <v>188</v>
      </c>
      <c r="B14" s="216"/>
      <c r="C14" s="216"/>
      <c r="D14" s="216"/>
      <c r="E14" s="216"/>
      <c r="F14" s="216"/>
      <c r="G14" s="216"/>
      <c r="H14" s="216"/>
      <c r="I14" s="216"/>
      <c r="J14"/>
      <c r="K14"/>
      <c r="L14"/>
    </row>
    <row r="15" spans="1:12" ht="63.75" x14ac:dyDescent="0.25">
      <c r="A15" s="25" t="s">
        <v>0</v>
      </c>
      <c r="B15" s="25" t="s">
        <v>53</v>
      </c>
      <c r="C15" s="25" t="s">
        <v>52</v>
      </c>
      <c r="D15" s="25" t="s">
        <v>90</v>
      </c>
      <c r="E15" s="25" t="s">
        <v>96</v>
      </c>
      <c r="F15" s="25" t="s">
        <v>97</v>
      </c>
      <c r="G15" s="25" t="s">
        <v>174</v>
      </c>
      <c r="H15" s="25" t="s">
        <v>98</v>
      </c>
      <c r="I15" s="25" t="s">
        <v>99</v>
      </c>
      <c r="J15"/>
      <c r="K15"/>
      <c r="L15"/>
    </row>
    <row r="16" spans="1:12" ht="15" x14ac:dyDescent="0.25">
      <c r="A16" s="25">
        <v>1</v>
      </c>
      <c r="B16" s="25">
        <v>2</v>
      </c>
      <c r="C16" s="25">
        <v>3</v>
      </c>
      <c r="D16" s="25">
        <v>4</v>
      </c>
      <c r="E16" s="25">
        <v>5</v>
      </c>
      <c r="F16" s="25">
        <v>6</v>
      </c>
      <c r="G16" s="25">
        <v>7</v>
      </c>
      <c r="H16" s="25">
        <v>8</v>
      </c>
      <c r="I16" s="25" t="s">
        <v>112</v>
      </c>
      <c r="J16"/>
      <c r="K16"/>
      <c r="L16"/>
    </row>
    <row r="17" spans="1:9" ht="63.75" x14ac:dyDescent="0.2">
      <c r="A17" s="24">
        <v>1</v>
      </c>
      <c r="B17" s="145" t="s">
        <v>189</v>
      </c>
      <c r="C17" s="48">
        <v>950</v>
      </c>
      <c r="D17" s="24" t="s">
        <v>1</v>
      </c>
      <c r="E17" s="48">
        <v>1200</v>
      </c>
      <c r="F17" s="40"/>
      <c r="G17" s="40"/>
      <c r="H17" s="49"/>
      <c r="I17" s="50">
        <f>E17*H17</f>
        <v>0</v>
      </c>
    </row>
    <row r="18" spans="1:9" customFormat="1" ht="15" x14ac:dyDescent="0.25">
      <c r="A18" s="278" t="s">
        <v>102</v>
      </c>
      <c r="B18" s="278"/>
      <c r="C18" s="278"/>
      <c r="D18" s="278"/>
      <c r="E18" s="278"/>
      <c r="F18" s="278"/>
      <c r="G18" s="278"/>
      <c r="H18" s="278"/>
      <c r="I18" s="123">
        <f>I17</f>
        <v>0</v>
      </c>
    </row>
    <row r="19" spans="1:9" customFormat="1" ht="15" x14ac:dyDescent="0.25">
      <c r="A19" s="279" t="s">
        <v>2</v>
      </c>
      <c r="B19" s="279"/>
      <c r="C19" s="279"/>
      <c r="D19" s="279"/>
      <c r="E19" s="279"/>
      <c r="F19" s="279"/>
      <c r="G19" s="279"/>
      <c r="H19" s="279"/>
      <c r="I19" s="124">
        <f>I18*21%</f>
        <v>0</v>
      </c>
    </row>
    <row r="20" spans="1:9" customFormat="1" ht="15" x14ac:dyDescent="0.25">
      <c r="A20" s="280" t="s">
        <v>103</v>
      </c>
      <c r="B20" s="280"/>
      <c r="C20" s="280"/>
      <c r="D20" s="280"/>
      <c r="E20" s="280"/>
      <c r="F20" s="280"/>
      <c r="G20" s="280"/>
      <c r="H20" s="280"/>
      <c r="I20" s="124">
        <f>I18+I19</f>
        <v>0</v>
      </c>
    </row>
  </sheetData>
  <mergeCells count="14">
    <mergeCell ref="A20:H20"/>
    <mergeCell ref="A1:I1"/>
    <mergeCell ref="A2:I2"/>
    <mergeCell ref="A3:I3"/>
    <mergeCell ref="A4:I4"/>
    <mergeCell ref="A5:I5"/>
    <mergeCell ref="A6:I6"/>
    <mergeCell ref="A10:H10"/>
    <mergeCell ref="A11:H11"/>
    <mergeCell ref="A12:H12"/>
    <mergeCell ref="A13:I13"/>
    <mergeCell ref="A14:I14"/>
    <mergeCell ref="A18:H18"/>
    <mergeCell ref="A19:H19"/>
  </mergeCells>
  <pageMargins left="0.7" right="0.7" top="0.75" bottom="0.75" header="0.3" footer="0.3"/>
  <pageSetup paperSize="9" scale="65" fitToHeight="0"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3EFDB-EAC6-427E-ADDB-4EF54DAB33E5}">
  <sheetPr>
    <pageSetUpPr fitToPage="1"/>
  </sheetPr>
  <dimension ref="A1:I25"/>
  <sheetViews>
    <sheetView tabSelected="1" workbookViewId="0">
      <selection activeCell="B9" sqref="B9"/>
    </sheetView>
  </sheetViews>
  <sheetFormatPr defaultRowHeight="15" x14ac:dyDescent="0.25"/>
  <cols>
    <col min="2" max="2" width="46.28515625" customWidth="1"/>
    <col min="3" max="3" width="11" customWidth="1"/>
    <col min="4" max="4" width="12.7109375" customWidth="1"/>
    <col min="6" max="6" width="34.7109375" customWidth="1"/>
    <col min="7" max="7" width="21.42578125" customWidth="1"/>
    <col min="8" max="8" width="23.42578125" customWidth="1"/>
  </cols>
  <sheetData>
    <row r="1" spans="1:9" s="5" customFormat="1" ht="15" customHeight="1" x14ac:dyDescent="0.25">
      <c r="A1" s="210" t="s">
        <v>92</v>
      </c>
      <c r="B1" s="210"/>
      <c r="C1" s="210"/>
      <c r="D1" s="210"/>
      <c r="E1" s="210"/>
      <c r="F1" s="210"/>
      <c r="G1" s="210"/>
      <c r="H1" s="210"/>
    </row>
    <row r="2" spans="1:9" s="5" customFormat="1" ht="15" customHeight="1" x14ac:dyDescent="0.25">
      <c r="A2" s="214" t="s">
        <v>93</v>
      </c>
      <c r="B2" s="214"/>
      <c r="C2" s="214"/>
      <c r="D2" s="214"/>
      <c r="E2" s="214"/>
      <c r="F2" s="214"/>
      <c r="G2" s="214"/>
      <c r="H2" s="214"/>
    </row>
    <row r="3" spans="1:9" s="5" customFormat="1" ht="15" customHeight="1" x14ac:dyDescent="0.25">
      <c r="A3" s="213" t="s">
        <v>94</v>
      </c>
      <c r="B3" s="213"/>
      <c r="C3" s="213"/>
      <c r="D3" s="213"/>
      <c r="E3" s="213"/>
      <c r="F3" s="213"/>
      <c r="G3" s="213"/>
      <c r="H3" s="213"/>
    </row>
    <row r="4" spans="1:9" s="5" customFormat="1" ht="15" customHeight="1" x14ac:dyDescent="0.25">
      <c r="A4" s="212" t="s">
        <v>95</v>
      </c>
      <c r="B4" s="213"/>
      <c r="C4" s="213"/>
      <c r="D4" s="213"/>
      <c r="E4" s="213"/>
      <c r="F4" s="213"/>
      <c r="G4" s="213"/>
      <c r="H4" s="213"/>
    </row>
    <row r="5" spans="1:9" s="5" customFormat="1" ht="15" customHeight="1" x14ac:dyDescent="0.25">
      <c r="A5" s="211"/>
      <c r="B5" s="211"/>
      <c r="C5" s="211"/>
      <c r="D5" s="211"/>
      <c r="E5" s="211"/>
      <c r="F5" s="211"/>
      <c r="G5" s="211"/>
      <c r="H5" s="211"/>
    </row>
    <row r="6" spans="1:9" s="6" customFormat="1" ht="12.75" x14ac:dyDescent="0.25">
      <c r="A6" s="215" t="s">
        <v>190</v>
      </c>
      <c r="B6" s="216"/>
      <c r="C6" s="216"/>
      <c r="D6" s="216"/>
      <c r="E6" s="216"/>
      <c r="F6" s="216"/>
      <c r="G6" s="216"/>
      <c r="H6" s="216"/>
    </row>
    <row r="7" spans="1:9" s="6" customFormat="1" ht="82.5" customHeight="1" x14ac:dyDescent="0.25">
      <c r="A7" s="25" t="s">
        <v>0</v>
      </c>
      <c r="B7" s="25" t="s">
        <v>53</v>
      </c>
      <c r="C7" s="25" t="s">
        <v>90</v>
      </c>
      <c r="D7" s="25" t="s">
        <v>96</v>
      </c>
      <c r="E7" s="25" t="s">
        <v>97</v>
      </c>
      <c r="F7" s="25" t="s">
        <v>174</v>
      </c>
      <c r="G7" s="25" t="s">
        <v>98</v>
      </c>
      <c r="H7" s="25" t="s">
        <v>99</v>
      </c>
    </row>
    <row r="8" spans="1:9" s="6" customFormat="1" ht="15" customHeight="1" x14ac:dyDescent="0.25">
      <c r="A8" s="25">
        <v>1</v>
      </c>
      <c r="B8" s="25">
        <v>2</v>
      </c>
      <c r="C8" s="25">
        <v>3</v>
      </c>
      <c r="D8" s="25">
        <v>4</v>
      </c>
      <c r="E8" s="25">
        <v>5</v>
      </c>
      <c r="F8" s="25">
        <v>6</v>
      </c>
      <c r="G8" s="25">
        <v>7</v>
      </c>
      <c r="H8" s="25" t="s">
        <v>184</v>
      </c>
    </row>
    <row r="9" spans="1:9" ht="198.75" customHeight="1" x14ac:dyDescent="0.25">
      <c r="A9" s="75">
        <v>1</v>
      </c>
      <c r="B9" s="74" t="s">
        <v>245</v>
      </c>
      <c r="C9" s="75" t="s">
        <v>1</v>
      </c>
      <c r="D9" s="75">
        <v>13000</v>
      </c>
      <c r="E9" s="146"/>
      <c r="F9" s="74"/>
      <c r="G9" s="75"/>
      <c r="H9" s="147">
        <f>D9*G9</f>
        <v>0</v>
      </c>
      <c r="I9" s="79"/>
    </row>
    <row r="10" spans="1:9" x14ac:dyDescent="0.25">
      <c r="A10" s="278" t="s">
        <v>102</v>
      </c>
      <c r="B10" s="278"/>
      <c r="C10" s="278"/>
      <c r="D10" s="278"/>
      <c r="E10" s="278"/>
      <c r="F10" s="278"/>
      <c r="G10" s="278"/>
      <c r="H10" s="123">
        <f>H9</f>
        <v>0</v>
      </c>
    </row>
    <row r="11" spans="1:9" x14ac:dyDescent="0.25">
      <c r="A11" s="279" t="s">
        <v>2</v>
      </c>
      <c r="B11" s="279"/>
      <c r="C11" s="279"/>
      <c r="D11" s="279"/>
      <c r="E11" s="279"/>
      <c r="F11" s="279"/>
      <c r="G11" s="279"/>
      <c r="H11" s="140">
        <f>H10*21%</f>
        <v>0</v>
      </c>
    </row>
    <row r="12" spans="1:9" x14ac:dyDescent="0.25">
      <c r="A12" s="280" t="s">
        <v>103</v>
      </c>
      <c r="B12" s="280"/>
      <c r="C12" s="280"/>
      <c r="D12" s="280"/>
      <c r="E12" s="280"/>
      <c r="F12" s="280"/>
      <c r="G12" s="280"/>
      <c r="H12" s="124">
        <f>H10+H11</f>
        <v>0</v>
      </c>
    </row>
    <row r="13" spans="1:9" x14ac:dyDescent="0.25">
      <c r="A13" s="283"/>
      <c r="B13" s="283"/>
      <c r="C13" s="283"/>
      <c r="D13" s="283"/>
      <c r="E13" s="283"/>
      <c r="F13" s="283"/>
      <c r="G13" s="283"/>
      <c r="H13" s="283"/>
      <c r="I13" s="79"/>
    </row>
    <row r="14" spans="1:9" x14ac:dyDescent="0.25">
      <c r="A14" s="283"/>
      <c r="B14" s="283"/>
      <c r="C14" s="283"/>
      <c r="D14" s="283"/>
      <c r="E14" s="283"/>
      <c r="F14" s="283"/>
      <c r="G14" s="283"/>
      <c r="H14" s="283"/>
      <c r="I14" s="79"/>
    </row>
    <row r="15" spans="1:9" x14ac:dyDescent="0.25">
      <c r="A15" s="283"/>
      <c r="B15" s="283"/>
      <c r="C15" s="283"/>
      <c r="D15" s="283"/>
      <c r="E15" s="283"/>
      <c r="F15" s="283"/>
      <c r="G15" s="283"/>
      <c r="H15" s="283"/>
      <c r="I15" s="79"/>
    </row>
    <row r="16" spans="1:9" x14ac:dyDescent="0.25">
      <c r="A16" s="283"/>
      <c r="B16" s="283"/>
      <c r="C16" s="283"/>
      <c r="D16" s="283"/>
      <c r="E16" s="283"/>
      <c r="F16" s="283"/>
      <c r="G16" s="283"/>
      <c r="H16" s="283"/>
      <c r="I16" s="79"/>
    </row>
    <row r="17" spans="1:9" x14ac:dyDescent="0.25">
      <c r="A17" s="80"/>
      <c r="B17" s="284"/>
      <c r="C17" s="284"/>
      <c r="D17" s="284"/>
      <c r="E17" s="284"/>
      <c r="F17" s="284"/>
      <c r="G17" s="284"/>
      <c r="H17" s="284"/>
      <c r="I17" s="76"/>
    </row>
    <row r="18" spans="1:9" x14ac:dyDescent="0.25">
      <c r="A18" s="80"/>
      <c r="B18" s="282"/>
      <c r="C18" s="282"/>
      <c r="D18" s="282"/>
      <c r="E18" s="282"/>
      <c r="F18" s="282"/>
      <c r="G18" s="282"/>
      <c r="H18" s="282"/>
      <c r="I18" s="77"/>
    </row>
    <row r="19" spans="1:9" x14ac:dyDescent="0.25">
      <c r="A19" s="80"/>
      <c r="B19" s="282"/>
      <c r="C19" s="282"/>
      <c r="D19" s="282"/>
      <c r="E19" s="282"/>
      <c r="F19" s="282"/>
      <c r="G19" s="282"/>
      <c r="H19" s="282"/>
      <c r="I19" s="282"/>
    </row>
    <row r="20" spans="1:9" x14ac:dyDescent="0.25">
      <c r="A20" s="80"/>
      <c r="B20" s="282"/>
      <c r="C20" s="282"/>
      <c r="D20" s="282"/>
      <c r="E20" s="282"/>
      <c r="F20" s="282"/>
      <c r="G20" s="282"/>
      <c r="H20" s="282"/>
      <c r="I20" s="282"/>
    </row>
    <row r="21" spans="1:9" x14ac:dyDescent="0.25">
      <c r="A21" s="80"/>
      <c r="B21" s="284"/>
      <c r="C21" s="284"/>
      <c r="D21" s="284"/>
      <c r="E21" s="284"/>
      <c r="F21" s="284"/>
      <c r="G21" s="284"/>
      <c r="H21" s="284"/>
      <c r="I21" s="284"/>
    </row>
    <row r="22" spans="1:9" x14ac:dyDescent="0.25">
      <c r="A22" s="80"/>
      <c r="B22" s="73"/>
      <c r="C22" s="73"/>
      <c r="D22" s="73"/>
      <c r="E22" s="73"/>
      <c r="F22" s="73"/>
      <c r="G22" s="73"/>
      <c r="H22" s="73"/>
      <c r="I22" s="73"/>
    </row>
    <row r="23" spans="1:9" x14ac:dyDescent="0.25">
      <c r="A23" s="285"/>
      <c r="B23" s="285"/>
      <c r="C23" s="285"/>
      <c r="D23" s="285"/>
      <c r="E23" s="285"/>
      <c r="F23" s="285"/>
      <c r="G23" s="285"/>
      <c r="H23" s="285"/>
      <c r="I23" s="43"/>
    </row>
    <row r="24" spans="1:9" x14ac:dyDescent="0.25">
      <c r="A24" s="44"/>
      <c r="B24" s="45"/>
      <c r="C24" s="44"/>
      <c r="D24" s="16"/>
      <c r="E24" s="16"/>
      <c r="F24" s="46"/>
      <c r="G24" s="46"/>
      <c r="H24" s="16"/>
      <c r="I24" s="47"/>
    </row>
    <row r="25" spans="1:9" x14ac:dyDescent="0.25">
      <c r="A25" s="44"/>
      <c r="B25" s="286"/>
      <c r="C25" s="286"/>
      <c r="D25" s="286"/>
      <c r="E25" s="286"/>
      <c r="F25" s="286"/>
      <c r="G25" s="46"/>
      <c r="H25" s="16"/>
      <c r="I25" s="47"/>
    </row>
  </sheetData>
  <mergeCells count="20">
    <mergeCell ref="A6:H6"/>
    <mergeCell ref="A10:G10"/>
    <mergeCell ref="A11:G11"/>
    <mergeCell ref="A12:G12"/>
    <mergeCell ref="A1:H1"/>
    <mergeCell ref="A2:H2"/>
    <mergeCell ref="A3:H3"/>
    <mergeCell ref="A4:H4"/>
    <mergeCell ref="A5:H5"/>
    <mergeCell ref="B19:I19"/>
    <mergeCell ref="B20:I20"/>
    <mergeCell ref="B21:I21"/>
    <mergeCell ref="A23:H23"/>
    <mergeCell ref="B25:F25"/>
    <mergeCell ref="B18:H18"/>
    <mergeCell ref="A13:H13"/>
    <mergeCell ref="A14:H14"/>
    <mergeCell ref="A15:H15"/>
    <mergeCell ref="A16:H16"/>
    <mergeCell ref="B17:H17"/>
  </mergeCells>
  <pageMargins left="0.7" right="0.7" top="0.75" bottom="0.75" header="0.3" footer="0.3"/>
  <pageSetup paperSize="9" scale="74" fitToHeight="0"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554C5-A8AF-4F00-A001-22ED7B3933C5}">
  <sheetPr>
    <pageSetUpPr fitToPage="1"/>
  </sheetPr>
  <dimension ref="A1:K19"/>
  <sheetViews>
    <sheetView zoomScale="96" zoomScaleNormal="96" workbookViewId="0">
      <selection activeCell="F22" sqref="F22"/>
    </sheetView>
  </sheetViews>
  <sheetFormatPr defaultRowHeight="15" x14ac:dyDescent="0.25"/>
  <cols>
    <col min="2" max="2" width="46.85546875" customWidth="1"/>
    <col min="3" max="4" width="12.42578125" customWidth="1"/>
    <col min="5" max="5" width="41.140625" customWidth="1"/>
    <col min="6" max="6" width="37.5703125" customWidth="1"/>
    <col min="7" max="7" width="25.140625" customWidth="1"/>
  </cols>
  <sheetData>
    <row r="1" spans="1:11" s="5" customFormat="1" ht="15" customHeight="1" x14ac:dyDescent="0.25">
      <c r="A1" s="210" t="s">
        <v>92</v>
      </c>
      <c r="B1" s="210"/>
      <c r="C1" s="210"/>
      <c r="D1" s="210"/>
      <c r="E1" s="210"/>
      <c r="F1" s="210"/>
      <c r="G1" s="210"/>
      <c r="H1" s="210"/>
    </row>
    <row r="2" spans="1:11" s="5" customFormat="1" ht="15" customHeight="1" x14ac:dyDescent="0.25">
      <c r="A2" s="214" t="s">
        <v>93</v>
      </c>
      <c r="B2" s="214"/>
      <c r="C2" s="214"/>
      <c r="D2" s="214"/>
      <c r="E2" s="214"/>
      <c r="F2" s="214"/>
      <c r="G2" s="214"/>
      <c r="H2" s="214"/>
    </row>
    <row r="3" spans="1:11" s="5" customFormat="1" ht="15" customHeight="1" x14ac:dyDescent="0.25">
      <c r="A3" s="213" t="s">
        <v>94</v>
      </c>
      <c r="B3" s="213"/>
      <c r="C3" s="213"/>
      <c r="D3" s="213"/>
      <c r="E3" s="213"/>
      <c r="F3" s="213"/>
      <c r="G3" s="213"/>
      <c r="H3" s="213"/>
    </row>
    <row r="4" spans="1:11" s="5" customFormat="1" ht="15" customHeight="1" x14ac:dyDescent="0.25">
      <c r="A4" s="212" t="s">
        <v>95</v>
      </c>
      <c r="B4" s="213"/>
      <c r="C4" s="213"/>
      <c r="D4" s="213"/>
      <c r="E4" s="213"/>
      <c r="F4" s="213"/>
      <c r="G4" s="213"/>
      <c r="H4" s="213"/>
    </row>
    <row r="5" spans="1:11" s="5" customFormat="1" ht="15" customHeight="1" x14ac:dyDescent="0.25">
      <c r="A5" s="211"/>
      <c r="B5" s="211"/>
      <c r="C5" s="211"/>
      <c r="D5" s="211"/>
      <c r="E5" s="211"/>
      <c r="F5" s="211"/>
      <c r="G5" s="211"/>
      <c r="H5" s="211"/>
    </row>
    <row r="6" spans="1:11" s="6" customFormat="1" ht="12.75" x14ac:dyDescent="0.25">
      <c r="A6" s="215" t="s">
        <v>192</v>
      </c>
      <c r="B6" s="216"/>
      <c r="C6" s="216"/>
      <c r="D6" s="216"/>
      <c r="E6" s="216"/>
      <c r="F6" s="216"/>
      <c r="G6" s="216"/>
      <c r="H6" s="216"/>
    </row>
    <row r="7" spans="1:11" s="6" customFormat="1" ht="82.5" customHeight="1" x14ac:dyDescent="0.25">
      <c r="A7" s="25" t="s">
        <v>0</v>
      </c>
      <c r="B7" s="25" t="s">
        <v>191</v>
      </c>
      <c r="C7" s="25" t="s">
        <v>90</v>
      </c>
      <c r="D7" s="25" t="s">
        <v>96</v>
      </c>
      <c r="E7" s="25" t="s">
        <v>97</v>
      </c>
      <c r="F7" s="25" t="s">
        <v>174</v>
      </c>
      <c r="G7" s="25" t="s">
        <v>98</v>
      </c>
      <c r="H7" s="25" t="s">
        <v>99</v>
      </c>
    </row>
    <row r="8" spans="1:11" s="6" customFormat="1" ht="15" customHeight="1" x14ac:dyDescent="0.25">
      <c r="A8" s="25">
        <v>1</v>
      </c>
      <c r="B8" s="25">
        <v>2</v>
      </c>
      <c r="C8" s="25">
        <v>3</v>
      </c>
      <c r="D8" s="25">
        <v>4</v>
      </c>
      <c r="E8" s="25">
        <v>5</v>
      </c>
      <c r="F8" s="25">
        <v>6</v>
      </c>
      <c r="G8" s="25">
        <v>7</v>
      </c>
      <c r="H8" s="25" t="s">
        <v>184</v>
      </c>
    </row>
    <row r="9" spans="1:11" ht="15" customHeight="1" x14ac:dyDescent="0.25">
      <c r="A9" s="148">
        <v>1</v>
      </c>
      <c r="B9" s="150" t="s">
        <v>71</v>
      </c>
      <c r="C9" s="150"/>
      <c r="D9" s="150"/>
      <c r="E9" s="150"/>
      <c r="F9" s="150"/>
      <c r="G9" s="150"/>
      <c r="H9" s="150"/>
      <c r="I9" s="10"/>
      <c r="K9" s="287"/>
    </row>
    <row r="10" spans="1:11" ht="26.25" x14ac:dyDescent="0.25">
      <c r="A10" s="149" t="s">
        <v>81</v>
      </c>
      <c r="B10" s="32" t="s">
        <v>193</v>
      </c>
      <c r="C10" s="151" t="s">
        <v>1</v>
      </c>
      <c r="D10" s="151">
        <v>2000</v>
      </c>
      <c r="E10" s="152"/>
      <c r="F10" s="152"/>
      <c r="G10" s="153"/>
      <c r="H10" s="153">
        <f>D10*G10</f>
        <v>0</v>
      </c>
      <c r="I10" s="10"/>
      <c r="K10" s="287"/>
    </row>
    <row r="11" spans="1:11" ht="39" x14ac:dyDescent="0.25">
      <c r="A11" s="149" t="s">
        <v>78</v>
      </c>
      <c r="B11" s="32" t="s">
        <v>72</v>
      </c>
      <c r="C11" s="151" t="s">
        <v>1</v>
      </c>
      <c r="D11" s="151">
        <v>120</v>
      </c>
      <c r="E11" s="152"/>
      <c r="F11" s="152"/>
      <c r="G11" s="153"/>
      <c r="H11" s="153">
        <f>D11*G11</f>
        <v>0</v>
      </c>
      <c r="I11" s="10"/>
      <c r="K11" s="72"/>
    </row>
    <row r="12" spans="1:11" x14ac:dyDescent="0.25">
      <c r="A12" s="278" t="s">
        <v>102</v>
      </c>
      <c r="B12" s="278"/>
      <c r="C12" s="278"/>
      <c r="D12" s="278"/>
      <c r="E12" s="278"/>
      <c r="F12" s="278"/>
      <c r="G12" s="278"/>
      <c r="H12" s="123">
        <f>SUM(H10:H11)</f>
        <v>0</v>
      </c>
      <c r="I12" s="10"/>
    </row>
    <row r="13" spans="1:11" x14ac:dyDescent="0.25">
      <c r="A13" s="279" t="s">
        <v>2</v>
      </c>
      <c r="B13" s="279"/>
      <c r="C13" s="279"/>
      <c r="D13" s="279"/>
      <c r="E13" s="279"/>
      <c r="F13" s="279"/>
      <c r="G13" s="279"/>
      <c r="H13" s="140">
        <f>H12*21%</f>
        <v>0</v>
      </c>
      <c r="I13" s="10"/>
    </row>
    <row r="14" spans="1:11" x14ac:dyDescent="0.25">
      <c r="A14" s="280" t="s">
        <v>103</v>
      </c>
      <c r="B14" s="280"/>
      <c r="C14" s="280"/>
      <c r="D14" s="280"/>
      <c r="E14" s="280"/>
      <c r="F14" s="280"/>
      <c r="G14" s="280"/>
      <c r="H14" s="124">
        <f>SUM(H12:H13)</f>
        <v>0</v>
      </c>
      <c r="I14" s="10"/>
    </row>
    <row r="15" spans="1:11" x14ac:dyDescent="0.25">
      <c r="A15" s="143"/>
      <c r="B15" s="143"/>
      <c r="C15" s="143"/>
      <c r="D15" s="143"/>
      <c r="E15" s="143"/>
      <c r="F15" s="143"/>
      <c r="G15" s="143"/>
      <c r="H15" s="144"/>
      <c r="I15" s="10"/>
    </row>
    <row r="16" spans="1:11" x14ac:dyDescent="0.25">
      <c r="A16" s="289" t="s">
        <v>136</v>
      </c>
      <c r="B16" s="289"/>
      <c r="C16" s="289"/>
      <c r="D16" s="289"/>
      <c r="E16" s="289"/>
      <c r="F16" s="289"/>
      <c r="G16" s="289"/>
      <c r="H16" s="289"/>
      <c r="I16" s="10"/>
    </row>
    <row r="17" spans="1:9" ht="15" customHeight="1" x14ac:dyDescent="0.25">
      <c r="A17" s="249" t="s">
        <v>194</v>
      </c>
      <c r="B17" s="249"/>
      <c r="C17" s="249"/>
      <c r="D17" s="249"/>
      <c r="E17" s="249"/>
      <c r="F17" s="249"/>
      <c r="G17" s="249"/>
      <c r="H17" s="290"/>
      <c r="I17" s="10"/>
    </row>
    <row r="18" spans="1:9" ht="15" customHeight="1" x14ac:dyDescent="0.25">
      <c r="A18" s="288"/>
      <c r="B18" s="288"/>
      <c r="C18" s="288"/>
      <c r="D18" s="288"/>
      <c r="E18" s="288"/>
      <c r="F18" s="288"/>
      <c r="G18" s="288"/>
      <c r="H18" s="288"/>
      <c r="I18" s="10"/>
    </row>
    <row r="19" spans="1:9" x14ac:dyDescent="0.25">
      <c r="A19" s="10"/>
      <c r="B19" s="10"/>
      <c r="C19" s="10"/>
      <c r="D19" s="10"/>
      <c r="E19" s="10"/>
      <c r="F19" s="10"/>
      <c r="G19" s="10"/>
    </row>
  </sheetData>
  <mergeCells count="13">
    <mergeCell ref="A6:H6"/>
    <mergeCell ref="A1:H1"/>
    <mergeCell ref="A2:H2"/>
    <mergeCell ref="A3:H3"/>
    <mergeCell ref="A4:H4"/>
    <mergeCell ref="A5:H5"/>
    <mergeCell ref="K9:K10"/>
    <mergeCell ref="A18:H18"/>
    <mergeCell ref="A12:G12"/>
    <mergeCell ref="A13:G13"/>
    <mergeCell ref="A14:G14"/>
    <mergeCell ref="A16:H16"/>
    <mergeCell ref="A17:H17"/>
  </mergeCells>
  <pageMargins left="0.7" right="0.7" top="0.75" bottom="0.75" header="0.3" footer="0.3"/>
  <pageSetup paperSize="9" scale="59" fitToHeight="0" orientation="landscape" verticalDpi="0" r:id="rId1"/>
  <ignoredErrors>
    <ignoredError sqref="H13"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D9362-18C5-4C17-9401-A42D4971259B}">
  <sheetPr>
    <pageSetUpPr fitToPage="1"/>
  </sheetPr>
  <dimension ref="A1:I27"/>
  <sheetViews>
    <sheetView workbookViewId="0">
      <selection activeCell="J17" sqref="J17"/>
    </sheetView>
  </sheetViews>
  <sheetFormatPr defaultRowHeight="15" x14ac:dyDescent="0.25"/>
  <cols>
    <col min="2" max="2" width="44.42578125" customWidth="1"/>
    <col min="3" max="3" width="12" customWidth="1"/>
    <col min="4" max="4" width="14.28515625" customWidth="1"/>
    <col min="5" max="5" width="39.5703125" customWidth="1"/>
    <col min="6" max="6" width="35.5703125" customWidth="1"/>
    <col min="7" max="7" width="20.5703125" customWidth="1"/>
    <col min="8" max="8" width="23.42578125" customWidth="1"/>
  </cols>
  <sheetData>
    <row r="1" spans="1:8" s="5" customFormat="1" ht="15" customHeight="1" x14ac:dyDescent="0.25">
      <c r="A1" s="291" t="s">
        <v>92</v>
      </c>
      <c r="B1" s="291"/>
      <c r="C1" s="291"/>
      <c r="D1" s="291"/>
      <c r="E1" s="291"/>
      <c r="F1" s="291"/>
      <c r="G1" s="291"/>
      <c r="H1" s="291"/>
    </row>
    <row r="2" spans="1:8" s="5" customFormat="1" ht="15" customHeight="1" x14ac:dyDescent="0.25">
      <c r="A2" s="292" t="s">
        <v>93</v>
      </c>
      <c r="B2" s="292"/>
      <c r="C2" s="292"/>
      <c r="D2" s="292"/>
      <c r="E2" s="292"/>
      <c r="F2" s="292"/>
      <c r="G2" s="292"/>
      <c r="H2" s="292"/>
    </row>
    <row r="3" spans="1:8" s="5" customFormat="1" ht="15" customHeight="1" x14ac:dyDescent="0.25">
      <c r="A3" s="293" t="s">
        <v>94</v>
      </c>
      <c r="B3" s="293"/>
      <c r="C3" s="293"/>
      <c r="D3" s="293"/>
      <c r="E3" s="293"/>
      <c r="F3" s="293"/>
      <c r="G3" s="293"/>
      <c r="H3" s="293"/>
    </row>
    <row r="4" spans="1:8" s="5" customFormat="1" ht="15" customHeight="1" x14ac:dyDescent="0.25">
      <c r="A4" s="294" t="s">
        <v>95</v>
      </c>
      <c r="B4" s="293"/>
      <c r="C4" s="293"/>
      <c r="D4" s="293"/>
      <c r="E4" s="293"/>
      <c r="F4" s="293"/>
      <c r="G4" s="293"/>
      <c r="H4" s="293"/>
    </row>
    <row r="5" spans="1:8" s="5" customFormat="1" ht="15" customHeight="1" x14ac:dyDescent="0.25">
      <c r="A5" s="295"/>
      <c r="B5" s="295"/>
      <c r="C5" s="295"/>
      <c r="D5" s="295"/>
      <c r="E5" s="295"/>
      <c r="F5" s="295"/>
      <c r="G5" s="295"/>
      <c r="H5" s="295"/>
    </row>
    <row r="6" spans="1:8" s="6" customFormat="1" ht="12.75" x14ac:dyDescent="0.25">
      <c r="A6" s="296" t="s">
        <v>195</v>
      </c>
      <c r="B6" s="297"/>
      <c r="C6" s="297"/>
      <c r="D6" s="297"/>
      <c r="E6" s="297"/>
      <c r="F6" s="297"/>
      <c r="G6" s="297"/>
      <c r="H6" s="297"/>
    </row>
    <row r="7" spans="1:8" s="6" customFormat="1" ht="82.5" customHeight="1" x14ac:dyDescent="0.25">
      <c r="A7" s="155" t="s">
        <v>0</v>
      </c>
      <c r="B7" s="155" t="s">
        <v>191</v>
      </c>
      <c r="C7" s="155" t="s">
        <v>90</v>
      </c>
      <c r="D7" s="155" t="s">
        <v>96</v>
      </c>
      <c r="E7" s="155" t="s">
        <v>97</v>
      </c>
      <c r="F7" s="155" t="s">
        <v>174</v>
      </c>
      <c r="G7" s="155" t="s">
        <v>196</v>
      </c>
      <c r="H7" s="155" t="s">
        <v>99</v>
      </c>
    </row>
    <row r="8" spans="1:8" s="6" customFormat="1" ht="15" customHeight="1" x14ac:dyDescent="0.25">
      <c r="A8" s="155">
        <v>1</v>
      </c>
      <c r="B8" s="155">
        <v>2</v>
      </c>
      <c r="C8" s="155">
        <v>3</v>
      </c>
      <c r="D8" s="155">
        <v>4</v>
      </c>
      <c r="E8" s="155">
        <v>5</v>
      </c>
      <c r="F8" s="155">
        <v>6</v>
      </c>
      <c r="G8" s="155">
        <v>7</v>
      </c>
      <c r="H8" s="155" t="s">
        <v>184</v>
      </c>
    </row>
    <row r="9" spans="1:8" x14ac:dyDescent="0.25">
      <c r="A9" s="156">
        <v>1</v>
      </c>
      <c r="B9" s="157" t="s">
        <v>40</v>
      </c>
      <c r="C9" s="158"/>
      <c r="D9" s="159"/>
      <c r="E9" s="160"/>
      <c r="F9" s="160"/>
      <c r="G9" s="161"/>
      <c r="H9" s="160"/>
    </row>
    <row r="10" spans="1:8" x14ac:dyDescent="0.25">
      <c r="A10" s="156" t="s">
        <v>81</v>
      </c>
      <c r="B10" s="162" t="s">
        <v>41</v>
      </c>
      <c r="C10" s="159"/>
      <c r="D10" s="159"/>
      <c r="E10" s="160"/>
      <c r="F10" s="160"/>
      <c r="G10" s="161"/>
      <c r="H10" s="160"/>
    </row>
    <row r="11" spans="1:8" x14ac:dyDescent="0.25">
      <c r="A11" s="163" t="s">
        <v>197</v>
      </c>
      <c r="B11" s="164" t="s">
        <v>42</v>
      </c>
      <c r="C11" s="159"/>
      <c r="D11" s="159"/>
      <c r="E11" s="165"/>
      <c r="F11" s="165"/>
      <c r="G11" s="161"/>
      <c r="H11" s="160"/>
    </row>
    <row r="12" spans="1:8" x14ac:dyDescent="0.25">
      <c r="A12" s="163" t="s">
        <v>198</v>
      </c>
      <c r="B12" s="164" t="s">
        <v>43</v>
      </c>
      <c r="C12" s="159"/>
      <c r="D12" s="159"/>
      <c r="E12" s="165"/>
      <c r="F12" s="165"/>
      <c r="G12" s="161"/>
      <c r="H12" s="160"/>
    </row>
    <row r="13" spans="1:8" x14ac:dyDescent="0.25">
      <c r="A13" s="163" t="s">
        <v>199</v>
      </c>
      <c r="B13" s="164" t="s">
        <v>44</v>
      </c>
      <c r="C13" s="159"/>
      <c r="D13" s="159"/>
      <c r="E13" s="165"/>
      <c r="F13" s="165"/>
      <c r="G13" s="161"/>
      <c r="H13" s="160"/>
    </row>
    <row r="14" spans="1:8" x14ac:dyDescent="0.25">
      <c r="A14" s="163" t="s">
        <v>200</v>
      </c>
      <c r="B14" s="164" t="s">
        <v>45</v>
      </c>
      <c r="C14" s="159"/>
      <c r="D14" s="159"/>
      <c r="E14" s="165"/>
      <c r="F14" s="165"/>
      <c r="G14" s="161"/>
      <c r="H14" s="160"/>
    </row>
    <row r="15" spans="1:8" x14ac:dyDescent="0.25">
      <c r="A15" s="163" t="s">
        <v>201</v>
      </c>
      <c r="B15" s="164" t="s">
        <v>46</v>
      </c>
      <c r="C15" s="159"/>
      <c r="D15" s="159"/>
      <c r="E15" s="165"/>
      <c r="F15" s="165"/>
      <c r="G15" s="161"/>
      <c r="H15" s="160"/>
    </row>
    <row r="16" spans="1:8" x14ac:dyDescent="0.25">
      <c r="A16" s="163" t="s">
        <v>202</v>
      </c>
      <c r="B16" s="164" t="s">
        <v>47</v>
      </c>
      <c r="C16" s="159"/>
      <c r="D16" s="159"/>
      <c r="E16" s="165"/>
      <c r="F16" s="165"/>
      <c r="G16" s="161"/>
      <c r="H16" s="160"/>
    </row>
    <row r="17" spans="1:9" s="9" customFormat="1" x14ac:dyDescent="0.25">
      <c r="A17" s="166" t="s">
        <v>83</v>
      </c>
      <c r="B17" s="167" t="s">
        <v>48</v>
      </c>
      <c r="C17" s="125" t="s">
        <v>1</v>
      </c>
      <c r="D17" s="169">
        <v>480</v>
      </c>
      <c r="E17" s="170"/>
      <c r="F17" s="170"/>
      <c r="G17" s="171"/>
      <c r="H17" s="179">
        <f>D17*G17</f>
        <v>0</v>
      </c>
    </row>
    <row r="18" spans="1:9" x14ac:dyDescent="0.25">
      <c r="A18" s="163" t="s">
        <v>203</v>
      </c>
      <c r="B18" s="164" t="s">
        <v>49</v>
      </c>
      <c r="C18" s="168"/>
      <c r="D18" s="168"/>
      <c r="E18" s="172"/>
      <c r="F18" s="173"/>
      <c r="G18" s="174"/>
      <c r="H18" s="179"/>
    </row>
    <row r="19" spans="1:9" x14ac:dyDescent="0.25">
      <c r="A19" s="163" t="s">
        <v>204</v>
      </c>
      <c r="B19" s="164" t="s">
        <v>50</v>
      </c>
      <c r="C19" s="168"/>
      <c r="D19" s="168"/>
      <c r="E19" s="172"/>
      <c r="F19" s="173"/>
      <c r="G19" s="174"/>
      <c r="H19" s="179"/>
    </row>
    <row r="20" spans="1:9" s="9" customFormat="1" x14ac:dyDescent="0.25">
      <c r="A20" s="166" t="s">
        <v>82</v>
      </c>
      <c r="B20" s="167" t="s">
        <v>51</v>
      </c>
      <c r="C20" s="125" t="s">
        <v>1</v>
      </c>
      <c r="D20" s="125">
        <v>240</v>
      </c>
      <c r="E20" s="170"/>
      <c r="F20" s="170"/>
      <c r="G20" s="171"/>
      <c r="H20" s="179">
        <f t="shared" ref="H20" si="0">D20*G20</f>
        <v>0</v>
      </c>
    </row>
    <row r="21" spans="1:9" ht="26.25" x14ac:dyDescent="0.25">
      <c r="A21" s="163" t="s">
        <v>205</v>
      </c>
      <c r="B21" s="175" t="s">
        <v>207</v>
      </c>
      <c r="C21" s="168"/>
      <c r="D21" s="168"/>
      <c r="E21" s="176"/>
      <c r="F21" s="173"/>
      <c r="G21" s="174"/>
      <c r="H21" s="179"/>
    </row>
    <row r="22" spans="1:9" ht="26.25" x14ac:dyDescent="0.25">
      <c r="A22" s="163" t="s">
        <v>206</v>
      </c>
      <c r="B22" s="175" t="s">
        <v>208</v>
      </c>
      <c r="C22" s="159"/>
      <c r="D22" s="159"/>
      <c r="E22" s="165"/>
      <c r="F22" s="177"/>
      <c r="G22" s="161"/>
      <c r="H22" s="179"/>
    </row>
    <row r="23" spans="1:9" x14ac:dyDescent="0.25">
      <c r="A23" s="278" t="s">
        <v>102</v>
      </c>
      <c r="B23" s="278"/>
      <c r="C23" s="278"/>
      <c r="D23" s="278"/>
      <c r="E23" s="278"/>
      <c r="F23" s="278"/>
      <c r="G23" s="278"/>
      <c r="H23" s="123">
        <f>SUM(H9:H22)</f>
        <v>0</v>
      </c>
      <c r="I23" s="10"/>
    </row>
    <row r="24" spans="1:9" x14ac:dyDescent="0.25">
      <c r="A24" s="279" t="s">
        <v>2</v>
      </c>
      <c r="B24" s="279"/>
      <c r="C24" s="279"/>
      <c r="D24" s="279"/>
      <c r="E24" s="279"/>
      <c r="F24" s="279"/>
      <c r="G24" s="279"/>
      <c r="H24" s="140">
        <f>H23*21%</f>
        <v>0</v>
      </c>
      <c r="I24" s="10"/>
    </row>
    <row r="25" spans="1:9" x14ac:dyDescent="0.25">
      <c r="A25" s="280" t="s">
        <v>103</v>
      </c>
      <c r="B25" s="280"/>
      <c r="C25" s="280"/>
      <c r="D25" s="280"/>
      <c r="E25" s="280"/>
      <c r="F25" s="280"/>
      <c r="G25" s="280"/>
      <c r="H25" s="124">
        <f>H23+H24</f>
        <v>0</v>
      </c>
      <c r="I25" s="10"/>
    </row>
    <row r="26" spans="1:9" x14ac:dyDescent="0.25">
      <c r="A26" s="178"/>
      <c r="B26" s="178"/>
      <c r="C26" s="178"/>
      <c r="D26" s="178"/>
      <c r="E26" s="178"/>
      <c r="F26" s="178"/>
      <c r="G26" s="178"/>
      <c r="H26" s="178"/>
    </row>
    <row r="27" spans="1:9" x14ac:dyDescent="0.25">
      <c r="A27" s="178"/>
      <c r="B27" s="178"/>
      <c r="C27" s="178"/>
      <c r="D27" s="178"/>
      <c r="E27" s="178"/>
      <c r="F27" s="178"/>
      <c r="G27" s="178"/>
      <c r="H27" s="178"/>
    </row>
  </sheetData>
  <mergeCells count="9">
    <mergeCell ref="A25:G25"/>
    <mergeCell ref="A24:G24"/>
    <mergeCell ref="A1:H1"/>
    <mergeCell ref="A2:H2"/>
    <mergeCell ref="A3:H3"/>
    <mergeCell ref="A4:H4"/>
    <mergeCell ref="A5:H5"/>
    <mergeCell ref="A6:H6"/>
    <mergeCell ref="A23:G23"/>
  </mergeCells>
  <pageMargins left="0.7" right="0.7" top="0.75" bottom="0.75" header="0.3" footer="0.3"/>
  <pageSetup paperSize="9" scale="65" fitToHeight="0" orientation="landscape"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5E2EC-E3F8-4ED2-AA27-E2B4D42B1D95}">
  <sheetPr>
    <pageSetUpPr fitToPage="1"/>
  </sheetPr>
  <dimension ref="A1:L22"/>
  <sheetViews>
    <sheetView workbookViewId="0">
      <selection activeCell="M8" sqref="M8"/>
    </sheetView>
  </sheetViews>
  <sheetFormatPr defaultRowHeight="15" x14ac:dyDescent="0.25"/>
  <cols>
    <col min="2" max="2" width="31.85546875" customWidth="1"/>
    <col min="3" max="3" width="12.140625" customWidth="1"/>
    <col min="4" max="4" width="11.7109375" customWidth="1"/>
    <col min="5" max="5" width="13.85546875" customWidth="1"/>
    <col min="6" max="6" width="27.5703125" customWidth="1"/>
    <col min="7" max="7" width="35.28515625" customWidth="1"/>
    <col min="8" max="8" width="22.7109375" customWidth="1"/>
    <col min="9" max="9" width="19" customWidth="1"/>
  </cols>
  <sheetData>
    <row r="1" spans="1:12" s="5" customFormat="1" ht="15" customHeight="1" x14ac:dyDescent="0.25">
      <c r="A1" s="291" t="s">
        <v>92</v>
      </c>
      <c r="B1" s="291"/>
      <c r="C1" s="291"/>
      <c r="D1" s="291"/>
      <c r="E1" s="291"/>
      <c r="F1" s="291"/>
      <c r="G1" s="291"/>
      <c r="H1" s="291"/>
      <c r="I1" s="291"/>
    </row>
    <row r="2" spans="1:12" s="5" customFormat="1" ht="15" customHeight="1" x14ac:dyDescent="0.25">
      <c r="A2" s="292" t="s">
        <v>93</v>
      </c>
      <c r="B2" s="292"/>
      <c r="C2" s="292"/>
      <c r="D2" s="292"/>
      <c r="E2" s="292"/>
      <c r="F2" s="292"/>
      <c r="G2" s="292"/>
      <c r="H2" s="292"/>
      <c r="I2" s="292"/>
    </row>
    <row r="3" spans="1:12" s="5" customFormat="1" ht="15" customHeight="1" x14ac:dyDescent="0.25">
      <c r="A3" s="293" t="s">
        <v>94</v>
      </c>
      <c r="B3" s="293"/>
      <c r="C3" s="293"/>
      <c r="D3" s="293"/>
      <c r="E3" s="293"/>
      <c r="F3" s="293"/>
      <c r="G3" s="293"/>
      <c r="H3" s="293"/>
      <c r="I3" s="293"/>
    </row>
    <row r="4" spans="1:12" s="5" customFormat="1" ht="15" customHeight="1" x14ac:dyDescent="0.25">
      <c r="A4" s="294" t="s">
        <v>95</v>
      </c>
      <c r="B4" s="293"/>
      <c r="C4" s="293"/>
      <c r="D4" s="293"/>
      <c r="E4" s="293"/>
      <c r="F4" s="293"/>
      <c r="G4" s="293"/>
      <c r="H4" s="293"/>
      <c r="I4" s="293"/>
    </row>
    <row r="5" spans="1:12" s="5" customFormat="1" ht="15" customHeight="1" x14ac:dyDescent="0.25">
      <c r="A5" s="295"/>
      <c r="B5" s="295"/>
      <c r="C5" s="295"/>
      <c r="D5" s="295"/>
      <c r="E5" s="295"/>
      <c r="F5" s="295"/>
      <c r="G5" s="295"/>
      <c r="H5" s="295"/>
      <c r="I5" s="295"/>
    </row>
    <row r="6" spans="1:12" s="6" customFormat="1" ht="12.75" x14ac:dyDescent="0.25">
      <c r="A6" s="296" t="s">
        <v>211</v>
      </c>
      <c r="B6" s="297"/>
      <c r="C6" s="297"/>
      <c r="D6" s="297"/>
      <c r="E6" s="297"/>
      <c r="F6" s="297"/>
      <c r="G6" s="297"/>
      <c r="H6" s="297"/>
      <c r="I6" s="297"/>
    </row>
    <row r="7" spans="1:12" s="6" customFormat="1" ht="82.5" customHeight="1" x14ac:dyDescent="0.25">
      <c r="A7" s="155" t="s">
        <v>0</v>
      </c>
      <c r="B7" s="155" t="s">
        <v>210</v>
      </c>
      <c r="C7" s="155" t="s">
        <v>90</v>
      </c>
      <c r="D7" s="155" t="s">
        <v>96</v>
      </c>
      <c r="E7" s="155" t="s">
        <v>52</v>
      </c>
      <c r="F7" s="155" t="s">
        <v>97</v>
      </c>
      <c r="G7" s="155" t="s">
        <v>174</v>
      </c>
      <c r="H7" s="155" t="s">
        <v>196</v>
      </c>
      <c r="I7" s="155" t="s">
        <v>99</v>
      </c>
    </row>
    <row r="8" spans="1:12" s="6" customFormat="1" ht="15" customHeight="1" x14ac:dyDescent="0.25">
      <c r="A8" s="155">
        <v>1</v>
      </c>
      <c r="B8" s="155">
        <v>2</v>
      </c>
      <c r="C8" s="155">
        <v>3</v>
      </c>
      <c r="D8" s="155">
        <v>4</v>
      </c>
      <c r="E8" s="155">
        <v>5</v>
      </c>
      <c r="F8" s="155">
        <v>6</v>
      </c>
      <c r="G8" s="155">
        <v>7</v>
      </c>
      <c r="H8" s="155">
        <v>8</v>
      </c>
      <c r="I8" s="155" t="s">
        <v>112</v>
      </c>
    </row>
    <row r="9" spans="1:12" ht="63" customHeight="1" x14ac:dyDescent="0.25">
      <c r="A9" s="127">
        <v>1</v>
      </c>
      <c r="B9" s="184" t="s">
        <v>212</v>
      </c>
      <c r="C9" s="159"/>
      <c r="D9" s="159"/>
      <c r="E9" s="159"/>
      <c r="F9" s="160"/>
      <c r="G9" s="160"/>
      <c r="H9" s="161"/>
      <c r="I9" s="160"/>
    </row>
    <row r="10" spans="1:12" ht="31.5" customHeight="1" x14ac:dyDescent="0.25">
      <c r="A10" s="181" t="s">
        <v>81</v>
      </c>
      <c r="B10" s="180" t="s">
        <v>218</v>
      </c>
      <c r="C10" s="181" t="s">
        <v>1</v>
      </c>
      <c r="D10" s="181">
        <v>10</v>
      </c>
      <c r="E10" s="181">
        <v>1718</v>
      </c>
      <c r="F10" s="160"/>
      <c r="G10" s="160"/>
      <c r="H10" s="161"/>
      <c r="I10" s="187">
        <f>D10*H10</f>
        <v>0</v>
      </c>
    </row>
    <row r="11" spans="1:12" ht="25.5" x14ac:dyDescent="0.25">
      <c r="A11" s="183" t="s">
        <v>83</v>
      </c>
      <c r="B11" s="164" t="s">
        <v>217</v>
      </c>
      <c r="C11" s="181" t="s">
        <v>1</v>
      </c>
      <c r="D11" s="181">
        <v>200</v>
      </c>
      <c r="E11" s="181">
        <v>1349</v>
      </c>
      <c r="F11" s="165"/>
      <c r="G11" s="165"/>
      <c r="H11" s="161"/>
      <c r="I11" s="187">
        <f t="shared" ref="I11:I18" si="0">D11*H11</f>
        <v>0</v>
      </c>
    </row>
    <row r="12" spans="1:12" ht="29.25" customHeight="1" x14ac:dyDescent="0.25">
      <c r="A12" s="163" t="s">
        <v>82</v>
      </c>
      <c r="B12" s="164" t="s">
        <v>216</v>
      </c>
      <c r="C12" s="181" t="s">
        <v>1</v>
      </c>
      <c r="D12" s="181">
        <v>20</v>
      </c>
      <c r="E12" s="181">
        <v>1719</v>
      </c>
      <c r="F12" s="165"/>
      <c r="G12" s="165"/>
      <c r="H12" s="161"/>
      <c r="I12" s="187">
        <f t="shared" si="0"/>
        <v>0</v>
      </c>
    </row>
    <row r="13" spans="1:12" ht="32.25" customHeight="1" x14ac:dyDescent="0.25">
      <c r="A13" s="163" t="s">
        <v>84</v>
      </c>
      <c r="B13" s="164" t="s">
        <v>215</v>
      </c>
      <c r="C13" s="181" t="s">
        <v>1</v>
      </c>
      <c r="D13" s="181">
        <v>50</v>
      </c>
      <c r="E13" s="181">
        <v>1539</v>
      </c>
      <c r="F13" s="165"/>
      <c r="G13" s="165"/>
      <c r="H13" s="161"/>
      <c r="I13" s="187">
        <f t="shared" si="0"/>
        <v>0</v>
      </c>
    </row>
    <row r="14" spans="1:12" ht="25.5" x14ac:dyDescent="0.25">
      <c r="A14" s="163" t="s">
        <v>85</v>
      </c>
      <c r="B14" s="164" t="s">
        <v>214</v>
      </c>
      <c r="C14" s="181" t="s">
        <v>1</v>
      </c>
      <c r="D14" s="181">
        <v>10</v>
      </c>
      <c r="E14" s="181">
        <v>1722</v>
      </c>
      <c r="F14" s="165"/>
      <c r="G14" s="165"/>
      <c r="H14" s="161"/>
      <c r="I14" s="187">
        <f t="shared" si="0"/>
        <v>0</v>
      </c>
    </row>
    <row r="15" spans="1:12" ht="25.5" x14ac:dyDescent="0.25">
      <c r="A15" s="163" t="s">
        <v>86</v>
      </c>
      <c r="B15" s="164" t="s">
        <v>213</v>
      </c>
      <c r="C15" s="181" t="s">
        <v>1</v>
      </c>
      <c r="D15" s="181">
        <v>60</v>
      </c>
      <c r="E15" s="181">
        <v>1723</v>
      </c>
      <c r="F15" s="165"/>
      <c r="G15" s="165"/>
      <c r="H15" s="161"/>
      <c r="I15" s="187">
        <f t="shared" si="0"/>
        <v>0</v>
      </c>
    </row>
    <row r="16" spans="1:12" x14ac:dyDescent="0.25">
      <c r="A16" s="186">
        <v>2</v>
      </c>
      <c r="B16" s="167" t="s">
        <v>77</v>
      </c>
      <c r="C16" s="181"/>
      <c r="D16" s="159"/>
      <c r="E16" s="158"/>
      <c r="F16" s="160"/>
      <c r="G16" s="160"/>
      <c r="H16" s="182"/>
      <c r="I16" s="187"/>
      <c r="J16" s="9"/>
      <c r="K16" s="9"/>
      <c r="L16" s="9"/>
    </row>
    <row r="17" spans="1:9" x14ac:dyDescent="0.25">
      <c r="A17" s="154" t="s">
        <v>78</v>
      </c>
      <c r="B17" s="164" t="s">
        <v>79</v>
      </c>
      <c r="C17" s="181" t="s">
        <v>1</v>
      </c>
      <c r="D17" s="81">
        <v>260</v>
      </c>
      <c r="E17" s="158">
        <v>839</v>
      </c>
      <c r="F17" s="165"/>
      <c r="G17" s="177"/>
      <c r="H17" s="161"/>
      <c r="I17" s="187">
        <f t="shared" si="0"/>
        <v>0</v>
      </c>
    </row>
    <row r="18" spans="1:9" x14ac:dyDescent="0.25">
      <c r="A18" s="185" t="s">
        <v>87</v>
      </c>
      <c r="B18" s="164" t="s">
        <v>80</v>
      </c>
      <c r="C18" s="181" t="s">
        <v>1</v>
      </c>
      <c r="D18" s="81">
        <v>100</v>
      </c>
      <c r="E18" s="158">
        <v>984</v>
      </c>
      <c r="F18" s="165"/>
      <c r="G18" s="177"/>
      <c r="H18" s="161"/>
      <c r="I18" s="187">
        <f t="shared" si="0"/>
        <v>0</v>
      </c>
    </row>
    <row r="19" spans="1:9" x14ac:dyDescent="0.25">
      <c r="A19" s="269" t="s">
        <v>102</v>
      </c>
      <c r="B19" s="270"/>
      <c r="C19" s="270"/>
      <c r="D19" s="270"/>
      <c r="E19" s="270"/>
      <c r="F19" s="270"/>
      <c r="G19" s="270"/>
      <c r="H19" s="271"/>
      <c r="I19" s="99">
        <f>SUM(I13:I18)</f>
        <v>0</v>
      </c>
    </row>
    <row r="20" spans="1:9" x14ac:dyDescent="0.25">
      <c r="A20" s="272" t="s">
        <v>2</v>
      </c>
      <c r="B20" s="273"/>
      <c r="C20" s="273"/>
      <c r="D20" s="273"/>
      <c r="E20" s="273"/>
      <c r="F20" s="273"/>
      <c r="G20" s="273"/>
      <c r="H20" s="274"/>
      <c r="I20" s="50">
        <f>I19*21%</f>
        <v>0</v>
      </c>
    </row>
    <row r="21" spans="1:9" x14ac:dyDescent="0.25">
      <c r="A21" s="275" t="s">
        <v>103</v>
      </c>
      <c r="B21" s="276"/>
      <c r="C21" s="276"/>
      <c r="D21" s="276"/>
      <c r="E21" s="276"/>
      <c r="F21" s="276"/>
      <c r="G21" s="276"/>
      <c r="H21" s="277"/>
      <c r="I21" s="124">
        <f>I19+I20</f>
        <v>0</v>
      </c>
    </row>
    <row r="22" spans="1:9" x14ac:dyDescent="0.25">
      <c r="A22" s="178"/>
      <c r="B22" s="178"/>
      <c r="C22" s="178"/>
      <c r="D22" s="178"/>
      <c r="E22" s="178"/>
      <c r="F22" s="178"/>
      <c r="G22" s="178"/>
      <c r="H22" s="178"/>
      <c r="I22" s="178"/>
    </row>
  </sheetData>
  <mergeCells count="9">
    <mergeCell ref="A6:I6"/>
    <mergeCell ref="A19:H19"/>
    <mergeCell ref="A20:H20"/>
    <mergeCell ref="A21:H21"/>
    <mergeCell ref="A1:I1"/>
    <mergeCell ref="A2:I2"/>
    <mergeCell ref="A3:I3"/>
    <mergeCell ref="A4:I4"/>
    <mergeCell ref="A5:I5"/>
  </mergeCells>
  <pageMargins left="0.7" right="0.7" top="0.75" bottom="0.75" header="0.3" footer="0.3"/>
  <pageSetup paperSize="9" scale="62"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43403-C4C0-4285-B984-E505A4FA53FF}">
  <sheetPr>
    <pageSetUpPr fitToPage="1"/>
  </sheetPr>
  <dimension ref="A1:I20"/>
  <sheetViews>
    <sheetView zoomScale="90" zoomScaleNormal="90" workbookViewId="0">
      <selection activeCell="F21" sqref="F21"/>
    </sheetView>
  </sheetViews>
  <sheetFormatPr defaultRowHeight="15" x14ac:dyDescent="0.25"/>
  <cols>
    <col min="2" max="2" width="52.85546875" customWidth="1"/>
    <col min="3" max="3" width="11.140625" customWidth="1"/>
    <col min="4" max="4" width="18" customWidth="1"/>
    <col min="5" max="5" width="14.5703125" customWidth="1"/>
    <col min="6" max="6" width="35.5703125" customWidth="1"/>
    <col min="7" max="7" width="22.28515625" customWidth="1"/>
    <col min="8" max="8" width="20.5703125" customWidth="1"/>
  </cols>
  <sheetData>
    <row r="1" spans="1:9" s="5" customFormat="1" ht="15" customHeight="1" x14ac:dyDescent="0.25">
      <c r="A1" s="291" t="s">
        <v>92</v>
      </c>
      <c r="B1" s="291"/>
      <c r="C1" s="291"/>
      <c r="D1" s="291"/>
      <c r="E1" s="291"/>
      <c r="F1" s="291"/>
      <c r="G1" s="291"/>
      <c r="H1" s="291"/>
    </row>
    <row r="2" spans="1:9" s="5" customFormat="1" ht="15" customHeight="1" x14ac:dyDescent="0.25">
      <c r="A2" s="292" t="s">
        <v>93</v>
      </c>
      <c r="B2" s="292"/>
      <c r="C2" s="292"/>
      <c r="D2" s="292"/>
      <c r="E2" s="292"/>
      <c r="F2" s="292"/>
      <c r="G2" s="292"/>
      <c r="H2" s="292"/>
    </row>
    <row r="3" spans="1:9" s="5" customFormat="1" ht="15" customHeight="1" x14ac:dyDescent="0.25">
      <c r="A3" s="293" t="s">
        <v>94</v>
      </c>
      <c r="B3" s="293"/>
      <c r="C3" s="293"/>
      <c r="D3" s="293"/>
      <c r="E3" s="293"/>
      <c r="F3" s="293"/>
      <c r="G3" s="293"/>
      <c r="H3" s="293"/>
    </row>
    <row r="4" spans="1:9" s="5" customFormat="1" ht="15" customHeight="1" x14ac:dyDescent="0.25">
      <c r="A4" s="294" t="s">
        <v>95</v>
      </c>
      <c r="B4" s="293"/>
      <c r="C4" s="293"/>
      <c r="D4" s="293"/>
      <c r="E4" s="293"/>
      <c r="F4" s="293"/>
      <c r="G4" s="293"/>
      <c r="H4" s="293"/>
    </row>
    <row r="5" spans="1:9" s="5" customFormat="1" ht="15" customHeight="1" x14ac:dyDescent="0.25">
      <c r="A5" s="295"/>
      <c r="B5" s="295"/>
      <c r="C5" s="295"/>
      <c r="D5" s="295"/>
      <c r="E5" s="295"/>
      <c r="F5" s="295"/>
      <c r="G5" s="295"/>
      <c r="H5" s="295"/>
    </row>
    <row r="6" spans="1:9" s="6" customFormat="1" ht="12.75" x14ac:dyDescent="0.25">
      <c r="A6" s="296" t="s">
        <v>220</v>
      </c>
      <c r="B6" s="297"/>
      <c r="C6" s="297"/>
      <c r="D6" s="297"/>
      <c r="E6" s="297"/>
      <c r="F6" s="297"/>
      <c r="G6" s="297"/>
      <c r="H6" s="297"/>
    </row>
    <row r="7" spans="1:9" s="6" customFormat="1" ht="82.5" customHeight="1" x14ac:dyDescent="0.25">
      <c r="A7" s="155" t="s">
        <v>0</v>
      </c>
      <c r="B7" s="155" t="s">
        <v>219</v>
      </c>
      <c r="C7" s="155" t="s">
        <v>90</v>
      </c>
      <c r="D7" s="155" t="s">
        <v>96</v>
      </c>
      <c r="E7" s="155" t="s">
        <v>97</v>
      </c>
      <c r="F7" s="155" t="s">
        <v>174</v>
      </c>
      <c r="G7" s="155" t="s">
        <v>196</v>
      </c>
      <c r="H7" s="155" t="s">
        <v>99</v>
      </c>
    </row>
    <row r="8" spans="1:9" s="6" customFormat="1" ht="15" customHeight="1" x14ac:dyDescent="0.25">
      <c r="A8" s="155">
        <v>1</v>
      </c>
      <c r="B8" s="155">
        <v>2</v>
      </c>
      <c r="C8" s="155">
        <v>3</v>
      </c>
      <c r="D8" s="155">
        <v>4</v>
      </c>
      <c r="E8" s="155">
        <v>5</v>
      </c>
      <c r="F8" s="155">
        <v>6</v>
      </c>
      <c r="G8" s="155">
        <v>7</v>
      </c>
      <c r="H8" s="155" t="s">
        <v>184</v>
      </c>
    </row>
    <row r="9" spans="1:9" ht="207.75" customHeight="1" x14ac:dyDescent="0.25">
      <c r="A9" s="151">
        <v>1</v>
      </c>
      <c r="B9" s="111" t="s">
        <v>221</v>
      </c>
      <c r="C9" s="151" t="s">
        <v>1</v>
      </c>
      <c r="D9" s="151">
        <v>2300</v>
      </c>
      <c r="E9" s="149"/>
      <c r="F9" s="149"/>
      <c r="G9" s="153"/>
      <c r="H9" s="188">
        <f>D9*G9</f>
        <v>0</v>
      </c>
      <c r="I9" s="10"/>
    </row>
    <row r="10" spans="1:9" x14ac:dyDescent="0.25">
      <c r="A10" s="278" t="s">
        <v>102</v>
      </c>
      <c r="B10" s="278"/>
      <c r="C10" s="278"/>
      <c r="D10" s="278"/>
      <c r="E10" s="278"/>
      <c r="F10" s="278"/>
      <c r="G10" s="278"/>
      <c r="H10" s="123">
        <f>H9</f>
        <v>0</v>
      </c>
    </row>
    <row r="11" spans="1:9" x14ac:dyDescent="0.25">
      <c r="A11" s="279" t="s">
        <v>2</v>
      </c>
      <c r="B11" s="279"/>
      <c r="C11" s="279"/>
      <c r="D11" s="279"/>
      <c r="E11" s="279"/>
      <c r="F11" s="279"/>
      <c r="G11" s="279"/>
      <c r="H11" s="140">
        <f>H10*21%</f>
        <v>0</v>
      </c>
    </row>
    <row r="12" spans="1:9" x14ac:dyDescent="0.25">
      <c r="A12" s="280" t="s">
        <v>103</v>
      </c>
      <c r="B12" s="280"/>
      <c r="C12" s="280"/>
      <c r="D12" s="280"/>
      <c r="E12" s="280"/>
      <c r="F12" s="280"/>
      <c r="G12" s="280"/>
      <c r="H12" s="124">
        <f>H10+H11</f>
        <v>0</v>
      </c>
    </row>
    <row r="13" spans="1:9" x14ac:dyDescent="0.25">
      <c r="A13" s="10"/>
      <c r="B13" s="10"/>
      <c r="C13" s="10"/>
      <c r="D13" s="10"/>
      <c r="E13" s="10"/>
      <c r="F13" s="10"/>
      <c r="G13" s="10"/>
      <c r="H13" s="10"/>
      <c r="I13" s="10"/>
    </row>
    <row r="14" spans="1:9" x14ac:dyDescent="0.25">
      <c r="A14" s="10"/>
      <c r="B14" s="10"/>
      <c r="C14" s="10"/>
      <c r="D14" s="10"/>
      <c r="E14" s="10"/>
      <c r="F14" s="10"/>
      <c r="G14" s="10"/>
      <c r="H14" s="10"/>
      <c r="I14" s="10"/>
    </row>
    <row r="15" spans="1:9" x14ac:dyDescent="0.25">
      <c r="A15" s="10"/>
      <c r="B15" s="10"/>
      <c r="C15" s="10"/>
      <c r="D15" s="10"/>
      <c r="E15" s="10"/>
      <c r="F15" s="10"/>
      <c r="G15" s="10"/>
      <c r="H15" s="10"/>
      <c r="I15" s="10"/>
    </row>
    <row r="16" spans="1:9" x14ac:dyDescent="0.25">
      <c r="A16" s="10"/>
      <c r="B16" s="10"/>
      <c r="C16" s="10"/>
      <c r="D16" s="10"/>
      <c r="E16" s="10"/>
      <c r="F16" s="10"/>
      <c r="G16" s="10"/>
      <c r="H16" s="10"/>
      <c r="I16" s="10"/>
    </row>
    <row r="17" spans="1:8" x14ac:dyDescent="0.25">
      <c r="A17" s="10"/>
      <c r="B17" s="10"/>
      <c r="C17" s="10"/>
      <c r="D17" s="10"/>
      <c r="E17" s="10"/>
      <c r="F17" s="10"/>
      <c r="G17" s="10"/>
      <c r="H17" s="10"/>
    </row>
    <row r="18" spans="1:8" x14ac:dyDescent="0.25">
      <c r="A18" s="10"/>
      <c r="B18" s="10"/>
      <c r="C18" s="10"/>
      <c r="D18" s="10"/>
      <c r="E18" s="10"/>
      <c r="F18" s="10"/>
      <c r="G18" s="10"/>
      <c r="H18" s="10"/>
    </row>
    <row r="19" spans="1:8" x14ac:dyDescent="0.25">
      <c r="A19" s="10"/>
      <c r="B19" s="10"/>
      <c r="C19" s="10"/>
      <c r="D19" s="10"/>
      <c r="E19" s="10"/>
      <c r="F19" s="10"/>
      <c r="G19" s="10"/>
      <c r="H19" s="10"/>
    </row>
    <row r="20" spans="1:8" x14ac:dyDescent="0.25">
      <c r="A20" s="10"/>
      <c r="B20" s="10"/>
      <c r="C20" s="10"/>
      <c r="D20" s="10"/>
      <c r="E20" s="10"/>
      <c r="F20" s="10"/>
      <c r="G20" s="10"/>
      <c r="H20" s="10"/>
    </row>
  </sheetData>
  <mergeCells count="9">
    <mergeCell ref="A6:H6"/>
    <mergeCell ref="A10:G10"/>
    <mergeCell ref="A11:G11"/>
    <mergeCell ref="A12:G12"/>
    <mergeCell ref="A1:H1"/>
    <mergeCell ref="A2:H2"/>
    <mergeCell ref="A3:H3"/>
    <mergeCell ref="A4:H4"/>
    <mergeCell ref="A5:H5"/>
  </mergeCells>
  <pageMargins left="0.7" right="0.7" top="0.75" bottom="0.75" header="0.3" footer="0.3"/>
  <pageSetup paperSize="9" scale="67" fitToHeight="0"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4CAE-A1DA-4D86-B4A2-D850FE73E03C}">
  <sheetPr>
    <pageSetUpPr fitToPage="1"/>
  </sheetPr>
  <dimension ref="A1:I21"/>
  <sheetViews>
    <sheetView topLeftCell="A8" workbookViewId="0">
      <selection activeCell="L18" sqref="L18"/>
    </sheetView>
  </sheetViews>
  <sheetFormatPr defaultRowHeight="15" x14ac:dyDescent="0.25"/>
  <cols>
    <col min="2" max="2" width="29.5703125" customWidth="1"/>
    <col min="3" max="3" width="11.28515625" customWidth="1"/>
    <col min="4" max="4" width="16.28515625" customWidth="1"/>
    <col min="5" max="5" width="13.7109375" customWidth="1"/>
    <col min="6" max="6" width="14" customWidth="1"/>
    <col min="7" max="7" width="39.140625" customWidth="1"/>
    <col min="8" max="8" width="21.5703125" customWidth="1"/>
    <col min="9" max="9" width="20" customWidth="1"/>
  </cols>
  <sheetData>
    <row r="1" spans="1:9" s="5" customFormat="1" ht="15" customHeight="1" x14ac:dyDescent="0.25">
      <c r="A1" s="210" t="s">
        <v>92</v>
      </c>
      <c r="B1" s="210"/>
      <c r="C1" s="210"/>
      <c r="D1" s="210"/>
      <c r="E1" s="210"/>
      <c r="F1" s="210"/>
      <c r="G1" s="210"/>
      <c r="H1" s="210"/>
      <c r="I1" s="210"/>
    </row>
    <row r="2" spans="1:9" s="5" customFormat="1" ht="15" customHeight="1" x14ac:dyDescent="0.25">
      <c r="A2" s="214" t="s">
        <v>93</v>
      </c>
      <c r="B2" s="214"/>
      <c r="C2" s="214"/>
      <c r="D2" s="214"/>
      <c r="E2" s="214"/>
      <c r="F2" s="214"/>
      <c r="G2" s="214"/>
      <c r="H2" s="214"/>
      <c r="I2" s="214"/>
    </row>
    <row r="3" spans="1:9" s="5" customFormat="1" ht="15" customHeight="1" x14ac:dyDescent="0.25">
      <c r="A3" s="213" t="s">
        <v>94</v>
      </c>
      <c r="B3" s="213"/>
      <c r="C3" s="213"/>
      <c r="D3" s="213"/>
      <c r="E3" s="213"/>
      <c r="F3" s="213"/>
      <c r="G3" s="213"/>
      <c r="H3" s="213"/>
      <c r="I3" s="213"/>
    </row>
    <row r="4" spans="1:9" s="5" customFormat="1" ht="15" customHeight="1" x14ac:dyDescent="0.25">
      <c r="A4" s="212" t="s">
        <v>95</v>
      </c>
      <c r="B4" s="213"/>
      <c r="C4" s="213"/>
      <c r="D4" s="213"/>
      <c r="E4" s="213"/>
      <c r="F4" s="213"/>
      <c r="G4" s="213"/>
      <c r="H4" s="213"/>
      <c r="I4" s="213"/>
    </row>
    <row r="5" spans="1:9" s="5" customFormat="1" ht="15" customHeight="1" x14ac:dyDescent="0.25">
      <c r="A5" s="211"/>
      <c r="B5" s="211"/>
      <c r="C5" s="211"/>
      <c r="D5" s="211"/>
      <c r="E5" s="211"/>
      <c r="F5" s="211"/>
      <c r="G5" s="211"/>
      <c r="H5" s="211"/>
      <c r="I5" s="211"/>
    </row>
    <row r="6" spans="1:9" s="6" customFormat="1" ht="12.75" x14ac:dyDescent="0.25">
      <c r="A6" s="215" t="s">
        <v>223</v>
      </c>
      <c r="B6" s="216"/>
      <c r="C6" s="216"/>
      <c r="D6" s="216"/>
      <c r="E6" s="216"/>
      <c r="F6" s="216"/>
      <c r="G6" s="216"/>
      <c r="H6" s="216"/>
      <c r="I6" s="216"/>
    </row>
    <row r="7" spans="1:9" s="6" customFormat="1" ht="72.75" customHeight="1" x14ac:dyDescent="0.25">
      <c r="A7" s="25" t="s">
        <v>0</v>
      </c>
      <c r="B7" s="25" t="s">
        <v>222</v>
      </c>
      <c r="C7" s="25" t="s">
        <v>90</v>
      </c>
      <c r="D7" s="25" t="s">
        <v>96</v>
      </c>
      <c r="E7" s="25" t="s">
        <v>52</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76.5" x14ac:dyDescent="0.25">
      <c r="A9" s="82">
        <v>1</v>
      </c>
      <c r="B9" s="12" t="s">
        <v>224</v>
      </c>
      <c r="C9" s="82" t="s">
        <v>1</v>
      </c>
      <c r="D9" s="82">
        <v>20</v>
      </c>
      <c r="E9" s="82">
        <v>1303</v>
      </c>
      <c r="F9" s="32"/>
      <c r="G9" s="32"/>
      <c r="H9" s="193"/>
      <c r="I9" s="193">
        <f>D9*H9</f>
        <v>0</v>
      </c>
    </row>
    <row r="10" spans="1:9" ht="76.5" x14ac:dyDescent="0.25">
      <c r="A10" s="82">
        <v>2</v>
      </c>
      <c r="B10" s="12" t="s">
        <v>225</v>
      </c>
      <c r="C10" s="82" t="s">
        <v>1</v>
      </c>
      <c r="D10" s="82">
        <v>20</v>
      </c>
      <c r="E10" s="82">
        <v>844</v>
      </c>
      <c r="F10" s="32"/>
      <c r="G10" s="32"/>
      <c r="H10" s="193"/>
      <c r="I10" s="193">
        <f>D10*H10</f>
        <v>0</v>
      </c>
    </row>
    <row r="11" spans="1:9" x14ac:dyDescent="0.25">
      <c r="A11" s="269" t="s">
        <v>102</v>
      </c>
      <c r="B11" s="270"/>
      <c r="C11" s="270"/>
      <c r="D11" s="270"/>
      <c r="E11" s="270"/>
      <c r="F11" s="270"/>
      <c r="G11" s="270"/>
      <c r="H11" s="271"/>
      <c r="I11" s="99">
        <f>SUM(I5:I10)</f>
        <v>0</v>
      </c>
    </row>
    <row r="12" spans="1:9" x14ac:dyDescent="0.25">
      <c r="A12" s="272" t="s">
        <v>2</v>
      </c>
      <c r="B12" s="273"/>
      <c r="C12" s="273"/>
      <c r="D12" s="273"/>
      <c r="E12" s="273"/>
      <c r="F12" s="273"/>
      <c r="G12" s="273"/>
      <c r="H12" s="274"/>
      <c r="I12" s="50">
        <f>I11*21%</f>
        <v>0</v>
      </c>
    </row>
    <row r="13" spans="1:9" x14ac:dyDescent="0.25">
      <c r="A13" s="275" t="s">
        <v>103</v>
      </c>
      <c r="B13" s="276"/>
      <c r="C13" s="276"/>
      <c r="D13" s="276"/>
      <c r="E13" s="276"/>
      <c r="F13" s="276"/>
      <c r="G13" s="276"/>
      <c r="H13" s="277"/>
      <c r="I13" s="124">
        <f>I11+I12</f>
        <v>0</v>
      </c>
    </row>
    <row r="14" spans="1:9" x14ac:dyDescent="0.25">
      <c r="A14" s="189"/>
      <c r="B14" s="190"/>
      <c r="C14" s="190"/>
      <c r="D14" s="191"/>
      <c r="E14" s="190"/>
      <c r="F14" s="190"/>
      <c r="G14" s="192"/>
      <c r="H14" s="192"/>
      <c r="I14" s="190"/>
    </row>
    <row r="15" spans="1:9" s="6" customFormat="1" ht="12.75" x14ac:dyDescent="0.25">
      <c r="A15" s="215" t="s">
        <v>226</v>
      </c>
      <c r="B15" s="216"/>
      <c r="C15" s="216"/>
      <c r="D15" s="216"/>
      <c r="E15" s="216"/>
      <c r="F15" s="216"/>
      <c r="G15" s="216"/>
      <c r="H15" s="216"/>
      <c r="I15" s="216"/>
    </row>
    <row r="16" spans="1:9" s="6" customFormat="1" ht="72.75" customHeight="1" x14ac:dyDescent="0.25">
      <c r="A16" s="25" t="s">
        <v>0</v>
      </c>
      <c r="B16" s="25" t="s">
        <v>222</v>
      </c>
      <c r="C16" s="25" t="s">
        <v>90</v>
      </c>
      <c r="D16" s="25" t="s">
        <v>96</v>
      </c>
      <c r="E16" s="25" t="s">
        <v>52</v>
      </c>
      <c r="F16" s="25" t="s">
        <v>97</v>
      </c>
      <c r="G16" s="25" t="s">
        <v>174</v>
      </c>
      <c r="H16" s="25" t="s">
        <v>98</v>
      </c>
      <c r="I16" s="25" t="s">
        <v>99</v>
      </c>
    </row>
    <row r="17" spans="1:9" s="6" customFormat="1" ht="15" customHeight="1" x14ac:dyDescent="0.25">
      <c r="A17" s="25">
        <v>1</v>
      </c>
      <c r="B17" s="25">
        <v>2</v>
      </c>
      <c r="C17" s="25">
        <v>3</v>
      </c>
      <c r="D17" s="25">
        <v>4</v>
      </c>
      <c r="E17" s="25">
        <v>5</v>
      </c>
      <c r="F17" s="25">
        <v>6</v>
      </c>
      <c r="G17" s="25">
        <v>7</v>
      </c>
      <c r="H17" s="25">
        <v>8</v>
      </c>
      <c r="I17" s="25" t="s">
        <v>112</v>
      </c>
    </row>
    <row r="18" spans="1:9" ht="114.75" x14ac:dyDescent="0.25">
      <c r="A18" s="82">
        <v>1</v>
      </c>
      <c r="B18" s="12" t="s">
        <v>227</v>
      </c>
      <c r="C18" s="82" t="s">
        <v>1</v>
      </c>
      <c r="D18" s="82">
        <v>40</v>
      </c>
      <c r="E18" s="82">
        <v>615</v>
      </c>
      <c r="F18" s="32"/>
      <c r="G18" s="32"/>
      <c r="H18" s="193"/>
      <c r="I18" s="193">
        <f>D18*H18</f>
        <v>0</v>
      </c>
    </row>
    <row r="19" spans="1:9" x14ac:dyDescent="0.25">
      <c r="A19" s="269" t="s">
        <v>102</v>
      </c>
      <c r="B19" s="270"/>
      <c r="C19" s="270"/>
      <c r="D19" s="270"/>
      <c r="E19" s="270"/>
      <c r="F19" s="270"/>
      <c r="G19" s="270"/>
      <c r="H19" s="271"/>
      <c r="I19" s="99">
        <f>SUM(I13:I18)</f>
        <v>0</v>
      </c>
    </row>
    <row r="20" spans="1:9" x14ac:dyDescent="0.25">
      <c r="A20" s="272" t="s">
        <v>2</v>
      </c>
      <c r="B20" s="273"/>
      <c r="C20" s="273"/>
      <c r="D20" s="273"/>
      <c r="E20" s="273"/>
      <c r="F20" s="273"/>
      <c r="G20" s="273"/>
      <c r="H20" s="274"/>
      <c r="I20" s="50">
        <f>I19*21%</f>
        <v>0</v>
      </c>
    </row>
    <row r="21" spans="1:9" x14ac:dyDescent="0.25">
      <c r="A21" s="275" t="s">
        <v>103</v>
      </c>
      <c r="B21" s="276"/>
      <c r="C21" s="276"/>
      <c r="D21" s="276"/>
      <c r="E21" s="276"/>
      <c r="F21" s="276"/>
      <c r="G21" s="276"/>
      <c r="H21" s="277"/>
      <c r="I21" s="124">
        <f>I19+I20</f>
        <v>0</v>
      </c>
    </row>
  </sheetData>
  <mergeCells count="13">
    <mergeCell ref="A19:H19"/>
    <mergeCell ref="A20:H20"/>
    <mergeCell ref="A21:H21"/>
    <mergeCell ref="A6:I6"/>
    <mergeCell ref="A11:H11"/>
    <mergeCell ref="A12:H12"/>
    <mergeCell ref="A13:H13"/>
    <mergeCell ref="A15:I15"/>
    <mergeCell ref="A1:I1"/>
    <mergeCell ref="A2:I2"/>
    <mergeCell ref="A3:I3"/>
    <mergeCell ref="A4:I4"/>
    <mergeCell ref="A5:I5"/>
  </mergeCells>
  <pageMargins left="0.7" right="0.7" top="0.75" bottom="0.75" header="0.3" footer="0.3"/>
  <pageSetup paperSize="9" scale="75" fitToHeight="0"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A46E0-007A-49EE-AC75-EA7ED82176FB}">
  <sheetPr>
    <pageSetUpPr fitToPage="1"/>
  </sheetPr>
  <dimension ref="A1:I12"/>
  <sheetViews>
    <sheetView workbookViewId="0">
      <selection activeCell="H22" sqref="H22"/>
    </sheetView>
  </sheetViews>
  <sheetFormatPr defaultRowHeight="15" x14ac:dyDescent="0.25"/>
  <cols>
    <col min="2" max="2" width="29.85546875" customWidth="1"/>
    <col min="3" max="3" width="10.7109375" customWidth="1"/>
    <col min="4" max="4" width="12.28515625" customWidth="1"/>
    <col min="7" max="7" width="35" customWidth="1"/>
    <col min="8" max="8" width="24.28515625" customWidth="1"/>
    <col min="9" max="9" width="26.85546875" customWidth="1"/>
  </cols>
  <sheetData>
    <row r="1" spans="1:9" s="5" customFormat="1" ht="15" customHeight="1" x14ac:dyDescent="0.25">
      <c r="A1" s="210" t="s">
        <v>92</v>
      </c>
      <c r="B1" s="210"/>
      <c r="C1" s="210"/>
      <c r="D1" s="210"/>
      <c r="E1" s="210"/>
      <c r="F1" s="210"/>
      <c r="G1" s="210"/>
      <c r="H1" s="210"/>
      <c r="I1" s="210"/>
    </row>
    <row r="2" spans="1:9" s="5" customFormat="1" ht="15" customHeight="1" x14ac:dyDescent="0.25">
      <c r="A2" s="214" t="s">
        <v>93</v>
      </c>
      <c r="B2" s="214"/>
      <c r="C2" s="214"/>
      <c r="D2" s="214"/>
      <c r="E2" s="214"/>
      <c r="F2" s="214"/>
      <c r="G2" s="214"/>
      <c r="H2" s="214"/>
      <c r="I2" s="214"/>
    </row>
    <row r="3" spans="1:9" s="5" customFormat="1" ht="15" customHeight="1" x14ac:dyDescent="0.25">
      <c r="A3" s="213" t="s">
        <v>94</v>
      </c>
      <c r="B3" s="213"/>
      <c r="C3" s="213"/>
      <c r="D3" s="213"/>
      <c r="E3" s="213"/>
      <c r="F3" s="213"/>
      <c r="G3" s="213"/>
      <c r="H3" s="213"/>
      <c r="I3" s="213"/>
    </row>
    <row r="4" spans="1:9" s="5" customFormat="1" ht="15" customHeight="1" x14ac:dyDescent="0.25">
      <c r="A4" s="212" t="s">
        <v>95</v>
      </c>
      <c r="B4" s="213"/>
      <c r="C4" s="213"/>
      <c r="D4" s="213"/>
      <c r="E4" s="213"/>
      <c r="F4" s="213"/>
      <c r="G4" s="213"/>
      <c r="H4" s="213"/>
      <c r="I4" s="213"/>
    </row>
    <row r="5" spans="1:9" s="5" customFormat="1" ht="15" customHeight="1" x14ac:dyDescent="0.25">
      <c r="A5" s="211"/>
      <c r="B5" s="211"/>
      <c r="C5" s="211"/>
      <c r="D5" s="211"/>
      <c r="E5" s="211"/>
      <c r="F5" s="211"/>
      <c r="G5" s="211"/>
      <c r="H5" s="211"/>
      <c r="I5" s="211"/>
    </row>
    <row r="6" spans="1:9" s="6" customFormat="1" ht="12.75" x14ac:dyDescent="0.25">
      <c r="A6" s="215" t="s">
        <v>228</v>
      </c>
      <c r="B6" s="216"/>
      <c r="C6" s="216"/>
      <c r="D6" s="216"/>
      <c r="E6" s="216"/>
      <c r="F6" s="216"/>
      <c r="G6" s="216"/>
      <c r="H6" s="216"/>
      <c r="I6" s="216"/>
    </row>
    <row r="7" spans="1:9" s="6" customFormat="1" ht="72.75" customHeight="1" x14ac:dyDescent="0.25">
      <c r="A7" s="25" t="s">
        <v>0</v>
      </c>
      <c r="B7" s="25" t="s">
        <v>53</v>
      </c>
      <c r="C7" s="25" t="s">
        <v>52</v>
      </c>
      <c r="D7" s="25" t="s">
        <v>90</v>
      </c>
      <c r="E7" s="25" t="s">
        <v>96</v>
      </c>
      <c r="F7" s="25" t="s">
        <v>97</v>
      </c>
      <c r="G7" s="25" t="s">
        <v>174</v>
      </c>
      <c r="H7" s="25" t="s">
        <v>98</v>
      </c>
      <c r="I7" s="25" t="s">
        <v>99</v>
      </c>
    </row>
    <row r="8" spans="1:9" s="6" customFormat="1" ht="15" customHeight="1" x14ac:dyDescent="0.25">
      <c r="A8" s="25">
        <v>1</v>
      </c>
      <c r="B8" s="25">
        <v>2</v>
      </c>
      <c r="C8" s="25">
        <v>3</v>
      </c>
      <c r="D8" s="25">
        <v>4</v>
      </c>
      <c r="E8" s="25">
        <v>5</v>
      </c>
      <c r="F8" s="25">
        <v>6</v>
      </c>
      <c r="G8" s="25">
        <v>7</v>
      </c>
      <c r="H8" s="25">
        <v>8</v>
      </c>
      <c r="I8" s="25" t="s">
        <v>112</v>
      </c>
    </row>
    <row r="9" spans="1:9" ht="116.25" customHeight="1" x14ac:dyDescent="0.25">
      <c r="A9" s="84">
        <v>1</v>
      </c>
      <c r="B9" s="87" t="s">
        <v>229</v>
      </c>
      <c r="C9" s="83">
        <v>911</v>
      </c>
      <c r="D9" s="84" t="s">
        <v>1</v>
      </c>
      <c r="E9" s="84">
        <v>10000</v>
      </c>
      <c r="F9" s="84"/>
      <c r="G9" s="83" t="s">
        <v>91</v>
      </c>
      <c r="H9" s="85"/>
      <c r="I9" s="85">
        <f>E9*H9</f>
        <v>0</v>
      </c>
    </row>
    <row r="10" spans="1:9" x14ac:dyDescent="0.25">
      <c r="A10" s="269" t="s">
        <v>102</v>
      </c>
      <c r="B10" s="270"/>
      <c r="C10" s="270"/>
      <c r="D10" s="270"/>
      <c r="E10" s="270"/>
      <c r="F10" s="270"/>
      <c r="G10" s="270"/>
      <c r="H10" s="271"/>
      <c r="I10" s="99">
        <f>SUM(I4:I9)</f>
        <v>0</v>
      </c>
    </row>
    <row r="11" spans="1:9" x14ac:dyDescent="0.25">
      <c r="A11" s="272" t="s">
        <v>2</v>
      </c>
      <c r="B11" s="273"/>
      <c r="C11" s="273"/>
      <c r="D11" s="273"/>
      <c r="E11" s="273"/>
      <c r="F11" s="273"/>
      <c r="G11" s="273"/>
      <c r="H11" s="274"/>
      <c r="I11" s="50">
        <f>I10*21%</f>
        <v>0</v>
      </c>
    </row>
    <row r="12" spans="1:9" x14ac:dyDescent="0.25">
      <c r="A12" s="275" t="s">
        <v>103</v>
      </c>
      <c r="B12" s="276"/>
      <c r="C12" s="276"/>
      <c r="D12" s="276"/>
      <c r="E12" s="276"/>
      <c r="F12" s="276"/>
      <c r="G12" s="276"/>
      <c r="H12" s="277"/>
      <c r="I12" s="124">
        <f>I10+I11</f>
        <v>0</v>
      </c>
    </row>
  </sheetData>
  <mergeCells count="9">
    <mergeCell ref="A6:I6"/>
    <mergeCell ref="A10:H10"/>
    <mergeCell ref="A11:H11"/>
    <mergeCell ref="A12:H12"/>
    <mergeCell ref="A1:I1"/>
    <mergeCell ref="A2:I2"/>
    <mergeCell ref="A3:I3"/>
    <mergeCell ref="A4:I4"/>
    <mergeCell ref="A5:I5"/>
  </mergeCells>
  <pageMargins left="0.7" right="0.7" top="0.75" bottom="0.75" header="0.3" footer="0.3"/>
  <pageSetup paperSize="9" scale="78" fitToHeight="0"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CACFA8735753D34DA9EE10F8DFB36D64" ma:contentTypeVersion="18" ma:contentTypeDescription="Kurkite naują dokumentą." ma:contentTypeScope="" ma:versionID="4a7fe83c848282b9185b96af89bb5275">
  <xsd:schema xmlns:xsd="http://www.w3.org/2001/XMLSchema" xmlns:xs="http://www.w3.org/2001/XMLSchema" xmlns:p="http://schemas.microsoft.com/office/2006/metadata/properties" xmlns:ns2="a511c05a-1ba1-4532-8ab5-d3c84efe769a" xmlns:ns3="f333e39f-fcba-4210-b53b-a001afe1f638" targetNamespace="http://schemas.microsoft.com/office/2006/metadata/properties" ma:root="true" ma:fieldsID="0db78ccb334455063a471170a5625e8a" ns2:_="" ns3:_="">
    <xsd:import namespace="a511c05a-1ba1-4532-8ab5-d3c84efe769a"/>
    <xsd:import namespace="f333e39f-fcba-4210-b53b-a001afe1f63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11c05a-1ba1-4532-8ab5-d3c84efe769a" elementFormDefault="qualified">
    <xsd:import namespace="http://schemas.microsoft.com/office/2006/documentManagement/types"/>
    <xsd:import namespace="http://schemas.microsoft.com/office/infopath/2007/PartnerControls"/>
    <xsd:element name="SharedWithUsers" ma:index="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Bendrinta su išsamia informacija" ma:internalName="SharedWithDetails" ma:readOnly="true">
      <xsd:simpleType>
        <xsd:restriction base="dms:Note">
          <xsd:maxLength value="255"/>
        </xsd:restriction>
      </xsd:simpleType>
    </xsd:element>
    <xsd:element name="TaxCatchAll" ma:index="22" nillable="true" ma:displayName="Taxonomy Catch All Column" ma:hidden="true" ma:list="{b1dd2b28-09c1-4ba6-8107-de34d9cab6f4}" ma:internalName="TaxCatchAll" ma:showField="CatchAllData" ma:web="a511c05a-1ba1-4532-8ab5-d3c84efe769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333e39f-fcba-4210-b53b-a001afe1f63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Vaizdų žymės" ma:readOnly="false" ma:fieldId="{5cf76f15-5ced-4ddc-b409-7134ff3c332f}" ma:taxonomyMulti="true" ma:sspId="1678cdd1-2fdc-4195-9709-979632e64614"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333e39f-fcba-4210-b53b-a001afe1f638">
      <Terms xmlns="http://schemas.microsoft.com/office/infopath/2007/PartnerControls"/>
    </lcf76f155ced4ddcb4097134ff3c332f>
    <TaxCatchAll xmlns="a511c05a-1ba1-4532-8ab5-d3c84efe769a" xsi:nil="true"/>
  </documentManagement>
</p:properties>
</file>

<file path=customXml/itemProps1.xml><?xml version="1.0" encoding="utf-8"?>
<ds:datastoreItem xmlns:ds="http://schemas.openxmlformats.org/officeDocument/2006/customXml" ds:itemID="{F2F11759-CB4F-4ED1-B5A1-5C0993B152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11c05a-1ba1-4532-8ab5-d3c84efe769a"/>
    <ds:schemaRef ds:uri="f333e39f-fcba-4210-b53b-a001afe1f6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67E00D-0646-40C9-A1AE-95DFE944273D}">
  <ds:schemaRefs>
    <ds:schemaRef ds:uri="http://schemas.microsoft.com/sharepoint/v3/contenttype/forms"/>
  </ds:schemaRefs>
</ds:datastoreItem>
</file>

<file path=customXml/itemProps3.xml><?xml version="1.0" encoding="utf-8"?>
<ds:datastoreItem xmlns:ds="http://schemas.openxmlformats.org/officeDocument/2006/customXml" ds:itemID="{2CFC1A2A-B19A-4E13-A9DB-27A551B405DE}">
  <ds:schemaRefs>
    <ds:schemaRef ds:uri="http://schemas.microsoft.com/office/2006/metadata/properties"/>
    <ds:schemaRef ds:uri="http://schemas.microsoft.com/office/infopath/2007/PartnerControls"/>
    <ds:schemaRef ds:uri="f333e39f-fcba-4210-b53b-a001afe1f638"/>
    <ds:schemaRef ds:uri="a511c05a-1ba1-4532-8ab5-d3c84efe769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5</vt:i4>
      </vt:variant>
    </vt:vector>
  </HeadingPairs>
  <TitlesOfParts>
    <vt:vector size="23" baseType="lpstr">
      <vt:lpstr>kopīgie nosacījumi</vt:lpstr>
      <vt:lpstr>1-5daļa</vt:lpstr>
      <vt:lpstr>6</vt:lpstr>
      <vt:lpstr>7</vt:lpstr>
      <vt:lpstr>8</vt:lpstr>
      <vt:lpstr>9</vt:lpstr>
      <vt:lpstr>10</vt:lpstr>
      <vt:lpstr>11</vt:lpstr>
      <vt:lpstr>12</vt:lpstr>
      <vt:lpstr>13</vt:lpstr>
      <vt:lpstr>14-15</vt:lpstr>
      <vt:lpstr>16</vt:lpstr>
      <vt:lpstr>17</vt:lpstr>
      <vt:lpstr>18</vt:lpstr>
      <vt:lpstr>19</vt:lpstr>
      <vt:lpstr>20</vt:lpstr>
      <vt:lpstr>21-22</vt:lpstr>
      <vt:lpstr>23</vt:lpstr>
      <vt:lpstr>'1-5daļa'!_Toc435442364</vt:lpstr>
      <vt:lpstr>'11'!Print_Area</vt:lpstr>
      <vt:lpstr>'12'!Print_Area</vt:lpstr>
      <vt:lpstr>'1-5daļa'!Print_Area</vt:lpstr>
      <vt:lpstr>'8'!Print_Area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Ilva Dreimane</dc:creator>
  <cp:lastModifiedBy>Olga Ruguma</cp:lastModifiedBy>
  <cp:lastPrinted>2026-06-02T07:49:07Z</cp:lastPrinted>
  <dcterms:created xsi:type="dcterms:W3CDTF">2017-07-11T09:57:47Z</dcterms:created>
  <dcterms:modified xsi:type="dcterms:W3CDTF">2026-07-13T06:33:13Z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0x010100CACFA8735753D34DA9EE10F8DFB36D64</vt:lpwstr>
  </property>
</Properties>
</file>