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C:\Users\aivaun\Desktop\"/>
    </mc:Choice>
  </mc:AlternateContent>
  <xr:revisionPtr revIDLastSave="0" documentId="13_ncr:1_{D2C5703B-4757-4827-8D16-CAB9E921D951}" xr6:coauthVersionLast="47" xr6:coauthVersionMax="47" xr10:uidLastSave="{00000000-0000-0000-0000-000000000000}"/>
  <bookViews>
    <workbookView xWindow="-28920" yWindow="1800" windowWidth="29040" windowHeight="15720" tabRatio="881" xr2:uid="{00000000-000D-0000-FFFF-FFFF00000000}"/>
  </bookViews>
  <sheets>
    <sheet name="Tāme"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10" i="2" l="1"/>
  <c r="N110" i="2"/>
  <c r="L110" i="2"/>
  <c r="H110" i="2"/>
  <c r="M110" i="2" s="1"/>
  <c r="P110" i="2" s="1"/>
  <c r="O108" i="2"/>
  <c r="N108" i="2"/>
  <c r="L108" i="2"/>
  <c r="H108" i="2"/>
  <c r="M108" i="2" s="1"/>
  <c r="P108" i="2" s="1"/>
  <c r="O100" i="2"/>
  <c r="N100" i="2"/>
  <c r="L100" i="2"/>
  <c r="H100" i="2"/>
  <c r="M100" i="2" s="1"/>
  <c r="P100" i="2" s="1"/>
  <c r="O94" i="2"/>
  <c r="N94" i="2"/>
  <c r="L94" i="2"/>
  <c r="H94" i="2"/>
  <c r="M94" i="2" s="1"/>
  <c r="P94" i="2" s="1"/>
  <c r="O68" i="2"/>
  <c r="N68" i="2"/>
  <c r="L68" i="2"/>
  <c r="H68" i="2"/>
  <c r="M68" i="2" s="1"/>
  <c r="P68" i="2" s="1"/>
  <c r="O67" i="2"/>
  <c r="N67" i="2"/>
  <c r="L67" i="2"/>
  <c r="H67" i="2"/>
  <c r="M67" i="2" s="1"/>
  <c r="O50" i="2"/>
  <c r="N50" i="2"/>
  <c r="L50" i="2"/>
  <c r="H50" i="2"/>
  <c r="M50" i="2" s="1"/>
  <c r="O137" i="2"/>
  <c r="N137" i="2"/>
  <c r="L137" i="2"/>
  <c r="H137" i="2"/>
  <c r="K137" i="2" s="1"/>
  <c r="O136" i="2"/>
  <c r="N136" i="2"/>
  <c r="L136" i="2"/>
  <c r="H136" i="2"/>
  <c r="M136" i="2" s="1"/>
  <c r="O135" i="2"/>
  <c r="N135" i="2"/>
  <c r="L135" i="2"/>
  <c r="H135" i="2"/>
  <c r="K135" i="2" s="1"/>
  <c r="O134" i="2"/>
  <c r="N134" i="2"/>
  <c r="L134" i="2"/>
  <c r="H134" i="2"/>
  <c r="K134" i="2" s="1"/>
  <c r="O133" i="2"/>
  <c r="N133" i="2"/>
  <c r="L133" i="2"/>
  <c r="H133" i="2"/>
  <c r="M133" i="2" s="1"/>
  <c r="O132" i="2"/>
  <c r="N132" i="2"/>
  <c r="L132" i="2"/>
  <c r="H132" i="2"/>
  <c r="M132" i="2" s="1"/>
  <c r="O131" i="2"/>
  <c r="N131" i="2"/>
  <c r="L131" i="2"/>
  <c r="H131" i="2"/>
  <c r="K131" i="2" s="1"/>
  <c r="O129" i="2"/>
  <c r="N129" i="2"/>
  <c r="L129" i="2"/>
  <c r="H129" i="2"/>
  <c r="K129" i="2" s="1"/>
  <c r="O128" i="2"/>
  <c r="N128" i="2"/>
  <c r="L128" i="2"/>
  <c r="H128" i="2"/>
  <c r="M128" i="2" s="1"/>
  <c r="O127" i="2"/>
  <c r="N127" i="2"/>
  <c r="L127" i="2"/>
  <c r="H127" i="2"/>
  <c r="M127" i="2" s="1"/>
  <c r="O126" i="2"/>
  <c r="N126" i="2"/>
  <c r="L126" i="2"/>
  <c r="H126" i="2"/>
  <c r="M126" i="2" s="1"/>
  <c r="O125" i="2"/>
  <c r="N125" i="2"/>
  <c r="L125" i="2"/>
  <c r="H125" i="2"/>
  <c r="K125" i="2" s="1"/>
  <c r="K110" i="2" l="1"/>
  <c r="K108" i="2"/>
  <c r="K100" i="2"/>
  <c r="P67" i="2"/>
  <c r="K94" i="2"/>
  <c r="P50" i="2"/>
  <c r="K67" i="2"/>
  <c r="K68" i="2"/>
  <c r="K50" i="2"/>
  <c r="P132" i="2"/>
  <c r="M129" i="2"/>
  <c r="P129" i="2" s="1"/>
  <c r="M125" i="2"/>
  <c r="P125" i="2" s="1"/>
  <c r="P136" i="2"/>
  <c r="M135" i="2"/>
  <c r="P135" i="2" s="1"/>
  <c r="P126" i="2"/>
  <c r="P127" i="2"/>
  <c r="P133" i="2"/>
  <c r="P128" i="2"/>
  <c r="M131" i="2"/>
  <c r="P131" i="2" s="1"/>
  <c r="M134" i="2"/>
  <c r="P134" i="2" s="1"/>
  <c r="M137" i="2"/>
  <c r="P137" i="2" s="1"/>
  <c r="K136" i="2"/>
  <c r="K133" i="2"/>
  <c r="K132" i="2"/>
  <c r="K128" i="2"/>
  <c r="K127" i="2"/>
  <c r="K126" i="2"/>
  <c r="O123" i="2" l="1"/>
  <c r="N123" i="2"/>
  <c r="L123" i="2"/>
  <c r="H123" i="2"/>
  <c r="M123" i="2" s="1"/>
  <c r="O122" i="2"/>
  <c r="N122" i="2"/>
  <c r="L122" i="2"/>
  <c r="H122" i="2"/>
  <c r="K122" i="2" s="1"/>
  <c r="O121" i="2"/>
  <c r="N121" i="2"/>
  <c r="L121" i="2"/>
  <c r="H121" i="2"/>
  <c r="K121" i="2" s="1"/>
  <c r="O120" i="2"/>
  <c r="N120" i="2"/>
  <c r="L120" i="2"/>
  <c r="H120" i="2"/>
  <c r="M120" i="2" s="1"/>
  <c r="O119" i="2"/>
  <c r="N119" i="2"/>
  <c r="L119" i="2"/>
  <c r="H119" i="2"/>
  <c r="M119" i="2" s="1"/>
  <c r="O118" i="2"/>
  <c r="N118" i="2"/>
  <c r="L118" i="2"/>
  <c r="H118" i="2"/>
  <c r="M118" i="2" s="1"/>
  <c r="O117" i="2"/>
  <c r="N117" i="2"/>
  <c r="L117" i="2"/>
  <c r="H117" i="2"/>
  <c r="M117" i="2" s="1"/>
  <c r="O116" i="2"/>
  <c r="N116" i="2"/>
  <c r="L116" i="2"/>
  <c r="H116" i="2"/>
  <c r="K116" i="2" s="1"/>
  <c r="O115" i="2"/>
  <c r="N115" i="2"/>
  <c r="L115" i="2"/>
  <c r="H115" i="2"/>
  <c r="K115" i="2" s="1"/>
  <c r="O114" i="2"/>
  <c r="N114" i="2"/>
  <c r="L114" i="2"/>
  <c r="H114" i="2"/>
  <c r="M114" i="2" s="1"/>
  <c r="O113" i="2"/>
  <c r="N113" i="2"/>
  <c r="L113" i="2"/>
  <c r="H113" i="2"/>
  <c r="K113" i="2" s="1"/>
  <c r="O112" i="2"/>
  <c r="N112" i="2"/>
  <c r="L112" i="2"/>
  <c r="H112" i="2"/>
  <c r="M112" i="2" s="1"/>
  <c r="O111" i="2"/>
  <c r="N111" i="2"/>
  <c r="L111" i="2"/>
  <c r="H111" i="2"/>
  <c r="K111" i="2" s="1"/>
  <c r="O109" i="2"/>
  <c r="N109" i="2"/>
  <c r="L109" i="2"/>
  <c r="H109" i="2"/>
  <c r="K109" i="2" s="1"/>
  <c r="O107" i="2"/>
  <c r="N107" i="2"/>
  <c r="L107" i="2"/>
  <c r="H107" i="2"/>
  <c r="K107" i="2" s="1"/>
  <c r="O106" i="2"/>
  <c r="N106" i="2"/>
  <c r="L106" i="2"/>
  <c r="H106" i="2"/>
  <c r="M106" i="2" s="1"/>
  <c r="O105" i="2"/>
  <c r="N105" i="2"/>
  <c r="L105" i="2"/>
  <c r="H105" i="2"/>
  <c r="M105" i="2" s="1"/>
  <c r="O104" i="2"/>
  <c r="N104" i="2"/>
  <c r="L104" i="2"/>
  <c r="H104" i="2"/>
  <c r="M104" i="2" s="1"/>
  <c r="O103" i="2"/>
  <c r="N103" i="2"/>
  <c r="L103" i="2"/>
  <c r="H103" i="2"/>
  <c r="M103" i="2" s="1"/>
  <c r="O102" i="2"/>
  <c r="N102" i="2"/>
  <c r="L102" i="2"/>
  <c r="H102" i="2"/>
  <c r="K102" i="2" s="1"/>
  <c r="O101" i="2"/>
  <c r="N101" i="2"/>
  <c r="L101" i="2"/>
  <c r="H101" i="2"/>
  <c r="K101" i="2" s="1"/>
  <c r="O99" i="2"/>
  <c r="N99" i="2"/>
  <c r="L99" i="2"/>
  <c r="H99" i="2"/>
  <c r="M99" i="2" s="1"/>
  <c r="O98" i="2"/>
  <c r="N98" i="2"/>
  <c r="L98" i="2"/>
  <c r="H98" i="2"/>
  <c r="M98" i="2" s="1"/>
  <c r="O97" i="2"/>
  <c r="N97" i="2"/>
  <c r="L97" i="2"/>
  <c r="H97" i="2"/>
  <c r="M97" i="2" s="1"/>
  <c r="O96" i="2"/>
  <c r="N96" i="2"/>
  <c r="L96" i="2"/>
  <c r="H96" i="2"/>
  <c r="M96" i="2" s="1"/>
  <c r="O93" i="2"/>
  <c r="N93" i="2"/>
  <c r="L93" i="2"/>
  <c r="H93" i="2"/>
  <c r="M93" i="2" s="1"/>
  <c r="O92" i="2"/>
  <c r="N92" i="2"/>
  <c r="L92" i="2"/>
  <c r="H92" i="2"/>
  <c r="K92" i="2" s="1"/>
  <c r="O91" i="2"/>
  <c r="N91" i="2"/>
  <c r="L91" i="2"/>
  <c r="H91" i="2"/>
  <c r="K91" i="2" s="1"/>
  <c r="O90" i="2"/>
  <c r="N90" i="2"/>
  <c r="L90" i="2"/>
  <c r="H90" i="2"/>
  <c r="M90" i="2" s="1"/>
  <c r="O89" i="2"/>
  <c r="N89" i="2"/>
  <c r="L89" i="2"/>
  <c r="H89" i="2"/>
  <c r="M89" i="2" s="1"/>
  <c r="O88" i="2"/>
  <c r="N88" i="2"/>
  <c r="L88" i="2"/>
  <c r="H88" i="2"/>
  <c r="M88" i="2" s="1"/>
  <c r="O87" i="2"/>
  <c r="N87" i="2"/>
  <c r="L87" i="2"/>
  <c r="H87" i="2"/>
  <c r="K87" i="2" s="1"/>
  <c r="O86" i="2"/>
  <c r="N86" i="2"/>
  <c r="L86" i="2"/>
  <c r="H86" i="2"/>
  <c r="K86" i="2" s="1"/>
  <c r="O84" i="2"/>
  <c r="N84" i="2"/>
  <c r="L84" i="2"/>
  <c r="H84" i="2"/>
  <c r="K84" i="2" s="1"/>
  <c r="O83" i="2"/>
  <c r="N83" i="2"/>
  <c r="L83" i="2"/>
  <c r="H83" i="2"/>
  <c r="K83" i="2" s="1"/>
  <c r="O82" i="2"/>
  <c r="N82" i="2"/>
  <c r="L82" i="2"/>
  <c r="H82" i="2"/>
  <c r="K82" i="2" s="1"/>
  <c r="O81" i="2"/>
  <c r="N81" i="2"/>
  <c r="L81" i="2"/>
  <c r="H81" i="2"/>
  <c r="M81" i="2" s="1"/>
  <c r="O80" i="2"/>
  <c r="N80" i="2"/>
  <c r="L80" i="2"/>
  <c r="H80" i="2"/>
  <c r="M80" i="2" s="1"/>
  <c r="O79" i="2"/>
  <c r="N79" i="2"/>
  <c r="L79" i="2"/>
  <c r="H79" i="2"/>
  <c r="M79" i="2" s="1"/>
  <c r="O78" i="2"/>
  <c r="N78" i="2"/>
  <c r="L78" i="2"/>
  <c r="H78" i="2"/>
  <c r="M78" i="2" s="1"/>
  <c r="O77" i="2"/>
  <c r="N77" i="2"/>
  <c r="L77" i="2"/>
  <c r="H77" i="2"/>
  <c r="K77" i="2" s="1"/>
  <c r="O76" i="2"/>
  <c r="N76" i="2"/>
  <c r="L76" i="2"/>
  <c r="H76" i="2"/>
  <c r="K76" i="2" s="1"/>
  <c r="O75" i="2"/>
  <c r="N75" i="2"/>
  <c r="L75" i="2"/>
  <c r="H75" i="2"/>
  <c r="M75" i="2" s="1"/>
  <c r="O74" i="2"/>
  <c r="N74" i="2"/>
  <c r="L74" i="2"/>
  <c r="H74" i="2"/>
  <c r="M74" i="2" s="1"/>
  <c r="O73" i="2"/>
  <c r="N73" i="2"/>
  <c r="L73" i="2"/>
  <c r="H73" i="2"/>
  <c r="M73" i="2" s="1"/>
  <c r="O72" i="2"/>
  <c r="N72" i="2"/>
  <c r="L72" i="2"/>
  <c r="H72" i="2"/>
  <c r="K72" i="2" s="1"/>
  <c r="O71" i="2"/>
  <c r="N71" i="2"/>
  <c r="L71" i="2"/>
  <c r="H71" i="2"/>
  <c r="K71" i="2" s="1"/>
  <c r="O70" i="2"/>
  <c r="N70" i="2"/>
  <c r="L70" i="2"/>
  <c r="H70" i="2"/>
  <c r="K70" i="2" s="1"/>
  <c r="O69" i="2"/>
  <c r="N69" i="2"/>
  <c r="L69" i="2"/>
  <c r="H69" i="2"/>
  <c r="M69" i="2" s="1"/>
  <c r="O66" i="2"/>
  <c r="N66" i="2"/>
  <c r="L66" i="2"/>
  <c r="H66" i="2"/>
  <c r="M66" i="2" s="1"/>
  <c r="O65" i="2"/>
  <c r="N65" i="2"/>
  <c r="L65" i="2"/>
  <c r="H65" i="2"/>
  <c r="K65" i="2" s="1"/>
  <c r="O64" i="2"/>
  <c r="N64" i="2"/>
  <c r="L64" i="2"/>
  <c r="H64" i="2"/>
  <c r="M64" i="2" s="1"/>
  <c r="O63" i="2"/>
  <c r="N63" i="2"/>
  <c r="L63" i="2"/>
  <c r="H63" i="2"/>
  <c r="K63" i="2" s="1"/>
  <c r="O62" i="2"/>
  <c r="N62" i="2"/>
  <c r="L62" i="2"/>
  <c r="H62" i="2"/>
  <c r="K62" i="2" s="1"/>
  <c r="O61" i="2"/>
  <c r="N61" i="2"/>
  <c r="L61" i="2"/>
  <c r="H61" i="2"/>
  <c r="M61" i="2" s="1"/>
  <c r="O59" i="2"/>
  <c r="N59" i="2"/>
  <c r="L59" i="2"/>
  <c r="H59" i="2"/>
  <c r="K59" i="2" s="1"/>
  <c r="O58" i="2"/>
  <c r="N58" i="2"/>
  <c r="L58" i="2"/>
  <c r="H58" i="2"/>
  <c r="K58" i="2" s="1"/>
  <c r="O57" i="2"/>
  <c r="N57" i="2"/>
  <c r="L57" i="2"/>
  <c r="H57" i="2"/>
  <c r="K57" i="2" s="1"/>
  <c r="O56" i="2"/>
  <c r="N56" i="2"/>
  <c r="L56" i="2"/>
  <c r="H56" i="2"/>
  <c r="M56" i="2" s="1"/>
  <c r="O55" i="2"/>
  <c r="N55" i="2"/>
  <c r="L55" i="2"/>
  <c r="H55" i="2"/>
  <c r="M55" i="2" s="1"/>
  <c r="O54" i="2"/>
  <c r="N54" i="2"/>
  <c r="L54" i="2"/>
  <c r="H54" i="2"/>
  <c r="M54" i="2" s="1"/>
  <c r="O53" i="2"/>
  <c r="N53" i="2"/>
  <c r="L53" i="2"/>
  <c r="H53" i="2"/>
  <c r="K53" i="2" s="1"/>
  <c r="O52" i="2"/>
  <c r="N52" i="2"/>
  <c r="L52" i="2"/>
  <c r="H52" i="2"/>
  <c r="K52" i="2" s="1"/>
  <c r="O51" i="2"/>
  <c r="N51" i="2"/>
  <c r="L51" i="2"/>
  <c r="H51" i="2"/>
  <c r="K51" i="2" s="1"/>
  <c r="O49" i="2"/>
  <c r="N49" i="2"/>
  <c r="L49" i="2"/>
  <c r="H49" i="2"/>
  <c r="M49" i="2" s="1"/>
  <c r="O48" i="2"/>
  <c r="N48" i="2"/>
  <c r="L48" i="2"/>
  <c r="H48" i="2"/>
  <c r="M48" i="2" s="1"/>
  <c r="O47" i="2"/>
  <c r="N47" i="2"/>
  <c r="L47" i="2"/>
  <c r="H47" i="2"/>
  <c r="M47" i="2" s="1"/>
  <c r="O45" i="2"/>
  <c r="N45" i="2"/>
  <c r="L45" i="2"/>
  <c r="H45" i="2"/>
  <c r="M45" i="2" s="1"/>
  <c r="O44" i="2"/>
  <c r="N44" i="2"/>
  <c r="L44" i="2"/>
  <c r="H44" i="2"/>
  <c r="K44" i="2" s="1"/>
  <c r="O43" i="2"/>
  <c r="N43" i="2"/>
  <c r="L43" i="2"/>
  <c r="H43" i="2"/>
  <c r="K43" i="2" s="1"/>
  <c r="O42" i="2"/>
  <c r="N42" i="2"/>
  <c r="L42" i="2"/>
  <c r="H42" i="2"/>
  <c r="M42" i="2" s="1"/>
  <c r="O41" i="2"/>
  <c r="N41" i="2"/>
  <c r="L41" i="2"/>
  <c r="H41" i="2"/>
  <c r="M41" i="2" s="1"/>
  <c r="O40" i="2"/>
  <c r="N40" i="2"/>
  <c r="L40" i="2"/>
  <c r="H40" i="2"/>
  <c r="M40" i="2" s="1"/>
  <c r="O39" i="2"/>
  <c r="N39" i="2"/>
  <c r="L39" i="2"/>
  <c r="H39" i="2"/>
  <c r="K39" i="2" s="1"/>
  <c r="O38" i="2"/>
  <c r="N38" i="2"/>
  <c r="L38" i="2"/>
  <c r="H38" i="2"/>
  <c r="K38" i="2" s="1"/>
  <c r="O37" i="2"/>
  <c r="N37" i="2"/>
  <c r="L37" i="2"/>
  <c r="H37" i="2"/>
  <c r="K37" i="2" s="1"/>
  <c r="O36" i="2"/>
  <c r="N36" i="2"/>
  <c r="L36" i="2"/>
  <c r="H36" i="2"/>
  <c r="M36" i="2" s="1"/>
  <c r="O35" i="2"/>
  <c r="N35" i="2"/>
  <c r="L35" i="2"/>
  <c r="H35" i="2"/>
  <c r="M35" i="2" s="1"/>
  <c r="O34" i="2"/>
  <c r="N34" i="2"/>
  <c r="L34" i="2"/>
  <c r="H34" i="2"/>
  <c r="M34" i="2" s="1"/>
  <c r="O32" i="2"/>
  <c r="N32" i="2"/>
  <c r="L32" i="2"/>
  <c r="H32" i="2"/>
  <c r="K32" i="2" s="1"/>
  <c r="O31" i="2"/>
  <c r="N31" i="2"/>
  <c r="L31" i="2"/>
  <c r="H31" i="2"/>
  <c r="K31" i="2" s="1"/>
  <c r="O30" i="2"/>
  <c r="N30" i="2"/>
  <c r="L30" i="2"/>
  <c r="H30" i="2"/>
  <c r="M30" i="2" s="1"/>
  <c r="O29" i="2"/>
  <c r="N29" i="2"/>
  <c r="L29" i="2"/>
  <c r="H29" i="2"/>
  <c r="M29" i="2" s="1"/>
  <c r="O28" i="2"/>
  <c r="N28" i="2"/>
  <c r="L28" i="2"/>
  <c r="H28" i="2"/>
  <c r="M28" i="2" s="1"/>
  <c r="O27" i="2"/>
  <c r="N27" i="2"/>
  <c r="L27" i="2"/>
  <c r="H27" i="2"/>
  <c r="M27" i="2" s="1"/>
  <c r="O26" i="2"/>
  <c r="N26" i="2"/>
  <c r="L26" i="2"/>
  <c r="H26" i="2"/>
  <c r="K26" i="2" s="1"/>
  <c r="O25" i="2"/>
  <c r="N25" i="2"/>
  <c r="L25" i="2"/>
  <c r="H25" i="2"/>
  <c r="K25" i="2" s="1"/>
  <c r="O24" i="2"/>
  <c r="N24" i="2"/>
  <c r="L24" i="2"/>
  <c r="H24" i="2"/>
  <c r="M24" i="2" s="1"/>
  <c r="O23" i="2"/>
  <c r="N23" i="2"/>
  <c r="L23" i="2"/>
  <c r="H23" i="2"/>
  <c r="M23" i="2" s="1"/>
  <c r="O22" i="2"/>
  <c r="N22" i="2"/>
  <c r="L22" i="2"/>
  <c r="H22" i="2"/>
  <c r="K22" i="2" s="1"/>
  <c r="O21" i="2"/>
  <c r="N21" i="2"/>
  <c r="L21" i="2"/>
  <c r="H21" i="2"/>
  <c r="K21" i="2" s="1"/>
  <c r="O20" i="2"/>
  <c r="N20" i="2"/>
  <c r="L20" i="2"/>
  <c r="H20" i="2"/>
  <c r="K20" i="2" s="1"/>
  <c r="O19" i="2"/>
  <c r="N19" i="2"/>
  <c r="L19" i="2"/>
  <c r="H19" i="2"/>
  <c r="K19" i="2" s="1"/>
  <c r="O18" i="2"/>
  <c r="N18" i="2"/>
  <c r="L18" i="2"/>
  <c r="H18" i="2"/>
  <c r="M18" i="2" s="1"/>
  <c r="O17" i="2"/>
  <c r="N17" i="2"/>
  <c r="L17" i="2"/>
  <c r="H17" i="2"/>
  <c r="M17" i="2" s="1"/>
  <c r="O16" i="2"/>
  <c r="N16" i="2"/>
  <c r="L16" i="2"/>
  <c r="H16" i="2"/>
  <c r="K16" i="2" s="1"/>
  <c r="O15" i="2"/>
  <c r="N15" i="2"/>
  <c r="L15" i="2"/>
  <c r="H15" i="2"/>
  <c r="M38" i="2" l="1"/>
  <c r="P38" i="2" s="1"/>
  <c r="K15" i="2"/>
  <c r="H138" i="2"/>
  <c r="K138" i="2" s="1"/>
  <c r="O138" i="2"/>
  <c r="N138" i="2"/>
  <c r="P123" i="2"/>
  <c r="M115" i="2"/>
  <c r="P114" i="2"/>
  <c r="P120" i="2"/>
  <c r="P115" i="2"/>
  <c r="P117" i="2"/>
  <c r="P118" i="2"/>
  <c r="M21" i="2"/>
  <c r="P21" i="2" s="1"/>
  <c r="P23" i="2"/>
  <c r="P29" i="2"/>
  <c r="P36" i="2"/>
  <c r="M72" i="2"/>
  <c r="P72" i="2" s="1"/>
  <c r="P41" i="2"/>
  <c r="P48" i="2"/>
  <c r="M53" i="2"/>
  <c r="P53" i="2" s="1"/>
  <c r="P74" i="2"/>
  <c r="P80" i="2"/>
  <c r="P90" i="2"/>
  <c r="P55" i="2"/>
  <c r="P40" i="2"/>
  <c r="P47" i="2"/>
  <c r="M37" i="2"/>
  <c r="P37" i="2" s="1"/>
  <c r="M91" i="2"/>
  <c r="P91" i="2" s="1"/>
  <c r="M87" i="2"/>
  <c r="P87" i="2" s="1"/>
  <c r="P93" i="2"/>
  <c r="P98" i="2"/>
  <c r="P105" i="2"/>
  <c r="M20" i="2"/>
  <c r="P20" i="2" s="1"/>
  <c r="P18" i="2"/>
  <c r="P61" i="2"/>
  <c r="P89" i="2"/>
  <c r="P56" i="2"/>
  <c r="M57" i="2"/>
  <c r="P57" i="2" s="1"/>
  <c r="P75" i="2"/>
  <c r="P78" i="2"/>
  <c r="P81" i="2"/>
  <c r="M19" i="2"/>
  <c r="P19" i="2" s="1"/>
  <c r="K64" i="2"/>
  <c r="M111" i="2"/>
  <c r="P111" i="2" s="1"/>
  <c r="M15" i="2"/>
  <c r="M84" i="2"/>
  <c r="P84" i="2" s="1"/>
  <c r="M109" i="2"/>
  <c r="P109" i="2" s="1"/>
  <c r="M59" i="2"/>
  <c r="P59" i="2" s="1"/>
  <c r="M71" i="2"/>
  <c r="P71" i="2" s="1"/>
  <c r="M86" i="2"/>
  <c r="P86" i="2" s="1"/>
  <c r="M70" i="2"/>
  <c r="P70" i="2" s="1"/>
  <c r="M39" i="2"/>
  <c r="P39" i="2" s="1"/>
  <c r="M58" i="2"/>
  <c r="P58" i="2" s="1"/>
  <c r="P28" i="2"/>
  <c r="P35" i="2"/>
  <c r="P69" i="2"/>
  <c r="P97" i="2"/>
  <c r="P104" i="2"/>
  <c r="P17" i="2"/>
  <c r="P42" i="2"/>
  <c r="P45" i="2"/>
  <c r="P49" i="2"/>
  <c r="P54" i="2"/>
  <c r="P64" i="2"/>
  <c r="P73" i="2"/>
  <c r="P79" i="2"/>
  <c r="P88" i="2"/>
  <c r="P119" i="2"/>
  <c r="P24" i="2"/>
  <c r="P27" i="2"/>
  <c r="P30" i="2"/>
  <c r="P34" i="2"/>
  <c r="P66" i="2"/>
  <c r="P96" i="2"/>
  <c r="P99" i="2"/>
  <c r="P103" i="2"/>
  <c r="P106" i="2"/>
  <c r="P112" i="2"/>
  <c r="M52" i="2"/>
  <c r="P52" i="2" s="1"/>
  <c r="K78" i="2"/>
  <c r="M83" i="2"/>
  <c r="P83" i="2" s="1"/>
  <c r="M107" i="2"/>
  <c r="P107" i="2" s="1"/>
  <c r="K103" i="2"/>
  <c r="K123" i="2"/>
  <c r="K27" i="2"/>
  <c r="M32" i="2"/>
  <c r="P32" i="2" s="1"/>
  <c r="M51" i="2"/>
  <c r="P51" i="2" s="1"/>
  <c r="M62" i="2"/>
  <c r="P62" i="2" s="1"/>
  <c r="M82" i="2"/>
  <c r="P82" i="2" s="1"/>
  <c r="K93" i="2"/>
  <c r="K96" i="2"/>
  <c r="M102" i="2"/>
  <c r="P102" i="2" s="1"/>
  <c r="K117" i="2"/>
  <c r="M122" i="2"/>
  <c r="P122" i="2" s="1"/>
  <c r="K45" i="2"/>
  <c r="M31" i="2"/>
  <c r="P31" i="2" s="1"/>
  <c r="M26" i="2"/>
  <c r="P26" i="2" s="1"/>
  <c r="M44" i="2"/>
  <c r="P44" i="2" s="1"/>
  <c r="M77" i="2"/>
  <c r="P77" i="2" s="1"/>
  <c r="M101" i="2"/>
  <c r="P101" i="2" s="1"/>
  <c r="M121" i="2"/>
  <c r="P121" i="2" s="1"/>
  <c r="M63" i="2"/>
  <c r="P63" i="2" s="1"/>
  <c r="M25" i="2"/>
  <c r="P25" i="2" s="1"/>
  <c r="M43" i="2"/>
  <c r="P43" i="2" s="1"/>
  <c r="M76" i="2"/>
  <c r="P76" i="2" s="1"/>
  <c r="M92" i="2"/>
  <c r="P92" i="2" s="1"/>
  <c r="M116" i="2"/>
  <c r="P116" i="2" s="1"/>
  <c r="K112" i="2"/>
  <c r="K118" i="2"/>
  <c r="K98" i="2"/>
  <c r="K119" i="2"/>
  <c r="M113" i="2"/>
  <c r="P113" i="2" s="1"/>
  <c r="K97" i="2"/>
  <c r="K104" i="2"/>
  <c r="K105" i="2"/>
  <c r="K99" i="2"/>
  <c r="K106" i="2"/>
  <c r="K114" i="2"/>
  <c r="K120" i="2"/>
  <c r="K88" i="2"/>
  <c r="K89" i="2"/>
  <c r="K90" i="2"/>
  <c r="K73" i="2"/>
  <c r="K79" i="2"/>
  <c r="K66" i="2"/>
  <c r="K61" i="2"/>
  <c r="M65" i="2"/>
  <c r="P65" i="2" s="1"/>
  <c r="K69" i="2"/>
  <c r="K74" i="2"/>
  <c r="K80" i="2"/>
  <c r="K75" i="2"/>
  <c r="K81" i="2"/>
  <c r="K47" i="2"/>
  <c r="K54" i="2"/>
  <c r="K48" i="2"/>
  <c r="K55" i="2"/>
  <c r="K49" i="2"/>
  <c r="K56" i="2"/>
  <c r="M16" i="2"/>
  <c r="P16" i="2" s="1"/>
  <c r="M22" i="2"/>
  <c r="P22" i="2" s="1"/>
  <c r="K30" i="2"/>
  <c r="K28" i="2"/>
  <c r="K34" i="2"/>
  <c r="K40" i="2"/>
  <c r="K17" i="2"/>
  <c r="K23" i="2"/>
  <c r="K29" i="2"/>
  <c r="K35" i="2"/>
  <c r="K41" i="2"/>
  <c r="K18" i="2"/>
  <c r="K24" i="2"/>
  <c r="K36" i="2"/>
  <c r="K42" i="2"/>
  <c r="P15" i="2" l="1"/>
  <c r="P140" i="2" s="1"/>
  <c r="P143" i="2" s="1"/>
  <c r="M138" i="2"/>
  <c r="P141" i="2" l="1"/>
  <c r="P144" i="2" s="1"/>
  <c r="P145" i="2" s="1"/>
  <c r="P146" i="2" s="1"/>
  <c r="P142" i="2"/>
</calcChain>
</file>

<file path=xl/sharedStrings.xml><?xml version="1.0" encoding="utf-8"?>
<sst xmlns="http://schemas.openxmlformats.org/spreadsheetml/2006/main" count="518" uniqueCount="291">
  <si>
    <t>Nr.p.k.</t>
  </si>
  <si>
    <t>Kods</t>
  </si>
  <si>
    <t>Mērvienība</t>
  </si>
  <si>
    <t>Daudzums</t>
  </si>
  <si>
    <t>laika norma (c/h).</t>
  </si>
  <si>
    <t>darbietilpība (c/h)</t>
  </si>
  <si>
    <t>darba samaksas likme (Euro/h)</t>
  </si>
  <si>
    <t>darba alga (Euro)</t>
  </si>
  <si>
    <t>mehānismi (Euro)</t>
  </si>
  <si>
    <t>kopā (Euro)</t>
  </si>
  <si>
    <t xml:space="preserve">Tāme sastādīta </t>
  </si>
  <si>
    <t>(paraksts un tā atšifrējums, datums)</t>
  </si>
  <si>
    <t>I</t>
  </si>
  <si>
    <t>Jumta remonta darbi</t>
  </si>
  <si>
    <t>līg.c.</t>
  </si>
  <si>
    <t>Mīkstā jumta seguma (ruļļu materiāla) remonts (ieskaitot vecā seguma demontāžu, un jauna ieklāšanu ar pamatkārtu un virskārtu)</t>
  </si>
  <si>
    <t>m</t>
  </si>
  <si>
    <t>Atsevišķu jumta cinkotā skārda tekņu posmu d=125mm remonts (esošo tekņu hermetizācija, montāža stiprinājumu atjaunošana un līmeņošana)</t>
  </si>
  <si>
    <t>Notekcauruļu cinkotā skārda diametrā līdz 125 mm remonts (veco notekcauruļu demontāža un jauno montāža, savienojumu stiprināšana ar speciālo savilci, savienojuma vietas noblīvēšana ar hermetizējošu materiālu)</t>
  </si>
  <si>
    <t>gab.</t>
  </si>
  <si>
    <t>m2</t>
  </si>
  <si>
    <t>Noteku cinkotā skārda piltuvju d=125mm nomaiņa (jaunu piltuvju uzstādīšana, hermetizācija)</t>
  </si>
  <si>
    <t>II</t>
  </si>
  <si>
    <t>Fasādes remonta darbi</t>
  </si>
  <si>
    <t>Mājas fasādes krāsojuma atjaunošana ar āra darbiem paredzētu krāsu</t>
  </si>
  <si>
    <t>Fasādes sagatavošana krāsošanai (ar ūdens augspiediena strūklas tīrīšanu, plaisu aizdari, armējošā sieta iestrādi, apmetuma atjaunošanu, gruntēšanu)</t>
  </si>
  <si>
    <t>vietas</t>
  </si>
  <si>
    <t>III</t>
  </si>
  <si>
    <t>Logu remonta darbi</t>
  </si>
  <si>
    <t>Loga (divstikla) pakešu nomaiņa</t>
  </si>
  <si>
    <t>Loga blīvgumijas nomaiņa</t>
  </si>
  <si>
    <t>Loga mehānismu regulēšana</t>
  </si>
  <si>
    <t>kompl.</t>
  </si>
  <si>
    <t>IV</t>
  </si>
  <si>
    <t>Durvju remonta darbi</t>
  </si>
  <si>
    <t xml:space="preserve">Durvju  slēdzenes nomaiņa  </t>
  </si>
  <si>
    <t>Durvju aiļu dekoratīvo sliekšņu uzstādīšana</t>
  </si>
  <si>
    <t xml:space="preserve">Durvju (koka/metāla) eņģu regulēšana  </t>
  </si>
  <si>
    <t xml:space="preserve">Durvju (koka/metāla) aizvērēja mehānisma regulēšana </t>
  </si>
  <si>
    <t>V</t>
  </si>
  <si>
    <t>Griestu apdares remonta darbi</t>
  </si>
  <si>
    <t>Tehniskās apkalpošanas lūkas (600x400mm) ierīkošana riģipša konstrukcijas griestos</t>
  </si>
  <si>
    <t>Sienas apdares remonta darbi</t>
  </si>
  <si>
    <t>VI</t>
  </si>
  <si>
    <t>Grīdas apdares remonta darbi</t>
  </si>
  <si>
    <t>Grīdas virsmas hidroizolācija</t>
  </si>
  <si>
    <t>Grīdas flīžu ieklāšana ar šuvju aizdari</t>
  </si>
  <si>
    <t>Grīdlīstes demontāža</t>
  </si>
  <si>
    <t xml:space="preserve">Saplākšņa (b=20mm)  plāksnes ieklāšana uz grīdas konstrukcijas </t>
  </si>
  <si>
    <t>OSB (b=20mm) kokšķiedras plāksnes ieklāšana uz grīdas konstrukcijas</t>
  </si>
  <si>
    <t>Grīdas virsmas ieklāšana ar pašizlīdzinošo sastāvu  3cm biezā slānī</t>
  </si>
  <si>
    <t>VII</t>
  </si>
  <si>
    <t>m3</t>
  </si>
  <si>
    <t>1.1.</t>
  </si>
  <si>
    <t>1.11.</t>
  </si>
  <si>
    <t>1.2.</t>
  </si>
  <si>
    <t>1.3.</t>
  </si>
  <si>
    <t>1.4.</t>
  </si>
  <si>
    <t>1.5.</t>
  </si>
  <si>
    <t>1.6.</t>
  </si>
  <si>
    <t>1.7.</t>
  </si>
  <si>
    <t>Cinkotā skārda detaļu izgatavošana (skursteņa cepures izgatavošana (500mmx700mm)), montāža ar pieslēgumu esošā skurstenī)</t>
  </si>
  <si>
    <t>1.8.</t>
  </si>
  <si>
    <t>1.9.</t>
  </si>
  <si>
    <t>1.10.</t>
  </si>
  <si>
    <t>1.12.</t>
  </si>
  <si>
    <t>1.14.</t>
  </si>
  <si>
    <t>1.15.</t>
  </si>
  <si>
    <t>2.1.</t>
  </si>
  <si>
    <t>2.2.</t>
  </si>
  <si>
    <t>2.3.</t>
  </si>
  <si>
    <t>2.5.</t>
  </si>
  <si>
    <t>2.7.</t>
  </si>
  <si>
    <t>2.6.</t>
  </si>
  <si>
    <t>2.8.</t>
  </si>
  <si>
    <t>2.9.</t>
  </si>
  <si>
    <t>2.10.</t>
  </si>
  <si>
    <t>Ēkas betona aizsargapmales virsmas remonts ar cementa remonta javas sastāvu
(platums līdz 1 m)</t>
  </si>
  <si>
    <t>2.11.</t>
  </si>
  <si>
    <t>2.12.</t>
  </si>
  <si>
    <t>3.1.</t>
  </si>
  <si>
    <t>3.2.</t>
  </si>
  <si>
    <t>3.3.</t>
  </si>
  <si>
    <t>3.4.</t>
  </si>
  <si>
    <t>3.8.</t>
  </si>
  <si>
    <t>3.5.</t>
  </si>
  <si>
    <t>3.6.</t>
  </si>
  <si>
    <t>3.7.</t>
  </si>
  <si>
    <t>3.9.</t>
  </si>
  <si>
    <t>7.1.</t>
  </si>
  <si>
    <t>3.10.</t>
  </si>
  <si>
    <t>4.1.</t>
  </si>
  <si>
    <t>4.2.</t>
  </si>
  <si>
    <t>4.4.</t>
  </si>
  <si>
    <t>4.5.</t>
  </si>
  <si>
    <t>4.6.</t>
  </si>
  <si>
    <t>4.8.</t>
  </si>
  <si>
    <t>4.9.</t>
  </si>
  <si>
    <t>4.11.</t>
  </si>
  <si>
    <t>4.12.</t>
  </si>
  <si>
    <t xml:space="preserve">Koka kleidu uzstādīšana un apdare durvju blokam </t>
  </si>
  <si>
    <t>5.1.</t>
  </si>
  <si>
    <t>5.2.</t>
  </si>
  <si>
    <t>5.3.</t>
  </si>
  <si>
    <t>5.5.</t>
  </si>
  <si>
    <t>5.8.</t>
  </si>
  <si>
    <t>5.4.</t>
  </si>
  <si>
    <t>5.6.</t>
  </si>
  <si>
    <t>5.7.</t>
  </si>
  <si>
    <t>5.9.</t>
  </si>
  <si>
    <t>6.1.</t>
  </si>
  <si>
    <t>6.2.</t>
  </si>
  <si>
    <t>6.3.</t>
  </si>
  <si>
    <t>6.4.</t>
  </si>
  <si>
    <t>6.5.</t>
  </si>
  <si>
    <t>6.6.</t>
  </si>
  <si>
    <t>6.7.</t>
  </si>
  <si>
    <t>6.8.</t>
  </si>
  <si>
    <t>7.2.</t>
  </si>
  <si>
    <t>7.3.</t>
  </si>
  <si>
    <t>7.4.</t>
  </si>
  <si>
    <t>7.5.</t>
  </si>
  <si>
    <t>7.6.</t>
  </si>
  <si>
    <t>7.7.</t>
  </si>
  <si>
    <t>7.8.</t>
  </si>
  <si>
    <t>7.9.</t>
  </si>
  <si>
    <t>7.10.</t>
  </si>
  <si>
    <t>7.11.</t>
  </si>
  <si>
    <t>7.12.</t>
  </si>
  <si>
    <t>7.13.</t>
  </si>
  <si>
    <t>7.14.</t>
  </si>
  <si>
    <t>7.15.</t>
  </si>
  <si>
    <t>7.16.</t>
  </si>
  <si>
    <t>7.17.</t>
  </si>
  <si>
    <t>7.18.</t>
  </si>
  <si>
    <t>7.19.</t>
  </si>
  <si>
    <t>7.20.</t>
  </si>
  <si>
    <t>7.21.</t>
  </si>
  <si>
    <t>7.22.</t>
  </si>
  <si>
    <t>7.23.</t>
  </si>
  <si>
    <t>7.24.</t>
  </si>
  <si>
    <t>7.25.</t>
  </si>
  <si>
    <t>Mūra sienas atjaunošanas darbi - bojātā mūra ķieģeļu demontāža, jaunu salizturīgu ķieģeļu mūrēšana</t>
  </si>
  <si>
    <t>Esošo jumta sniega aiztures barjeru demontāža</t>
  </si>
  <si>
    <t>Jumta sniega aiztures barjeru izgatavošana un uzstādīšana (darbs augstumā). Sniega barjera Valcprofilam, sniega aiztures caurule d=32mm, sniega aiztures tilta stiprinājumi "Universāls", valcēta jumta stiprinājumi, uzgrieznis DIN 934 M8, skrūve DIN 933M8</t>
  </si>
  <si>
    <t>Esošo demontēto jumta sniega aiztures barjeru metālkonstrukcijas stiprinājuma vietu jumta skārdā apstrāde ar hermetiķi un butila lentes iestrāde</t>
  </si>
  <si>
    <t>1.16.</t>
  </si>
  <si>
    <t>1.17.</t>
  </si>
  <si>
    <t>1.18.</t>
  </si>
  <si>
    <t>(būvdarbu veids vai konstruktīvā elementa nosaukums)</t>
  </si>
  <si>
    <t>Sastādīja:    ___________________________________________________________________________________________</t>
  </si>
  <si>
    <t>Tāme sastādīta: ____. gada _________________</t>
  </si>
  <si>
    <t>Pārbaudīja:    __________________________________________________________________________________________</t>
  </si>
  <si>
    <t>Sertifikāta Nr. ______________________________</t>
  </si>
  <si>
    <t>____. gada __.______</t>
  </si>
  <si>
    <t>Būvdarbu nosaukums</t>
  </si>
  <si>
    <t>būvizstādājumi (Euro)</t>
  </si>
  <si>
    <t xml:space="preserve">Vienības izmaksas </t>
  </si>
  <si>
    <t>Kopā uz visu apjomu</t>
  </si>
  <si>
    <t xml:space="preserve">summa (Euro) </t>
  </si>
  <si>
    <t xml:space="preserve">Durvju vērtnes stikla paketes nomaiņa </t>
  </si>
  <si>
    <t>3.12.</t>
  </si>
  <si>
    <t>Cinkotā skārda detaļu izgatavošana (jumta lūka 500x500mm)montāža   ar pieslēgumu,hermetizāciju esošā jumtā)</t>
  </si>
  <si>
    <t>Jumta teknes cauruļu stiprinājuma demontāža, jaunu āķu (metāla) montāža</t>
  </si>
  <si>
    <t>Piekārto moduļa (600x600mm) griestu remonts (bojāto plākšņu demontāža un jaunu montāža)</t>
  </si>
  <si>
    <t xml:space="preserve">Jaunu piekārto moduļa (600x600mm) griestu ierīkošana metāla karkasā
 </t>
  </si>
  <si>
    <t>Piekārto moduļa (600x600mm) griestu vai riģipša piekārto griestu demontāža</t>
  </si>
  <si>
    <t>Durvju aprīkošana ar hidraulisko aizvērēja mehānismu</t>
  </si>
  <si>
    <t>3.11.</t>
  </si>
  <si>
    <t>Objekta nosaukums: Remontdarbi vispārīgās vienošanās ietvaros</t>
  </si>
  <si>
    <t>Būves nosaukums: Remontdarbi vispārīgās vienošanās ietvaros</t>
  </si>
  <si>
    <t>Tiešās izmaksas kopā, t. sk. darba devēja sociālais nodoklis 23.59%</t>
  </si>
  <si>
    <t>Cinkotā skārda (b=0,5mm ) jumta seguma remonts (bojātā skārda demontāža un jauna montāža)</t>
  </si>
  <si>
    <t>Jumta tekņu (apaļo)cinkotā skārda  remonts (bojāto tekņu diametrā līdz 125 mm demontāža un jaunu montāža ar stiprinājumiem, savienojumu savilci un savienojuma vietu hermetizāciju, kā arī slīpuma veidošanu)</t>
  </si>
  <si>
    <t>Skārda detaļu izgatavošana (ventilācijas gaisa vada izvads(d=125-150mm,l=500mm) virs jumta,montāža ar pieslēgumu, hermetizāciju)</t>
  </si>
  <si>
    <t>Skārda detaļu izgatavošana (lāsenis, parapets) ,montāža</t>
  </si>
  <si>
    <t>Skārda parapeta ierīkošana, montāža (iestrādā blīvmateriālus, hermētiķi un stiprinājumus).</t>
  </si>
  <si>
    <t>Koka nosegelementu (apdares dēlis(19x95mm), latojums(50x50mm)) remonts (bojātās konstrukcijas demontāža un jaunās montāža)</t>
  </si>
  <si>
    <t>Skārda jumta seguma lokāls (līdz 1 m2 viena vieta) remonts (bojātā skārda demontāža un jauna montāža)</t>
  </si>
  <si>
    <t>Fasādes siltināšana ar siltumizolācijas  materiālu (akmens vati) ar biezumu līdz 150 mm uz līmjavas  ar dībeļu stiprinājumu ar PVC sieta ieklāšanu uz līmjavas ar virsmas līdzināšanu ar līmjavu, gruntēšanu, struktūrapmatuma ieklāšanu, krāsošana ar egalizācijas krāsu 2x</t>
  </si>
  <si>
    <t>Cinkotā skārda detaļu izgatavošana (logu aiļu palodzes ar dziļumu  300mm, L=1m), montāža</t>
  </si>
  <si>
    <t xml:space="preserve"> Ķieģeļu mūra fasādes plaisas (10-20mm) aizdare (iztīrīšana, siltinājuma slāņa iestrāde ar poliuretāna materiālu, ar hermētiķa slāņa iestrādi)</t>
  </si>
  <si>
    <t>Sienas apmetuma lokāls remonts līdz 1 m2 (virsmas tīrīšana, gruntēšana, apmetuma ierīkošana (b=20mm), špaktelēšana, slīpēšana, gruntēšana, krāsošana2x)</t>
  </si>
  <si>
    <t>Dzegas, karnīzes, jumta parapeta  remonts (b=100mm, h=500mm, L=1000mm) (bojātā apmetuma nokalšana, ar konstrukcijas remontu, piemēram, mūra atjaunošanu, apmetuma atjaunošana)</t>
  </si>
  <si>
    <t>Dzegas, karnīzes, jumta parapeta apmetuma remonts (b=20mm,h=500mm) (bojātā apmetuma nokalšana, apmetuma atjaunošana)</t>
  </si>
  <si>
    <t>Ārējo logu un durvju aiļu apdares remonts (ailes dziļums līdz 500mm) (bojātās apdares notīrīšana, jaunas apdares izveidošana un krāsošana 2x)</t>
  </si>
  <si>
    <t xml:space="preserve">Sastatņu montāža, demontāža, noma, stiprinājumi - fasādes remontam </t>
  </si>
  <si>
    <t>PVC loga iekšējās ailes apdare pēc montāžas (ailes sānu malu apšuvums ar riģipsi (ar ailes sānu malu platumu līdz 0,5m), špaktelēšana, slīpēšana, gruntēšana, 2 x krāsošana)</t>
  </si>
  <si>
    <t>Loga aiļu metāla režģu izgatavošana, gruntēšana, krāsošana un uzstādīšana</t>
  </si>
  <si>
    <t>Iekšējo logu un durvju aiļu apdares remonts (ailes dziļums līdz 500mm) (bojātās apdares notīrīšana, jaunas dekoratīvās apdares izveidošana un krāsošana)</t>
  </si>
  <si>
    <t>Loga ārējo cinkotā skārda  palodžu demontāža/montāža (palodzes dziļums 300mm)</t>
  </si>
  <si>
    <t>Loga iekšējo laminēto kokšķiedru palodžu demontāža/montāža (palodzes dziļums līdz 500mm,b=18mm)</t>
  </si>
  <si>
    <t>Durvju bloka ar vērtni demontāža (2100x1000mm)</t>
  </si>
  <si>
    <t>Griestu  remonts (vecā apmetuma nokalšana, virsmas gruntēšana, špaktelēšana, slīpēšana, apmetuma ierīkošana b=20mm)</t>
  </si>
  <si>
    <t>Grīdas apdares seguma demontāža (linolejs,lamināts)</t>
  </si>
  <si>
    <t>Saplākšņa, OSB   savienojuma vietu špaktelēšana, slīpēšana, gruntēšana</t>
  </si>
  <si>
    <t>Linoleja seguma (klase B-34) ieklāšana uz grīdas
(piegriešana, līmēšana, šuvju aizpildīšana ar kausējamo auklu)</t>
  </si>
  <si>
    <t>Linoleja seguma (klase B-34) ieklāšana ar b=10cm uzlocījumu uz sienas virsmas
(piegriešana, līmēšana, šuvju aizpildīšana ar kausējamo auklu)</t>
  </si>
  <si>
    <t xml:space="preserve">Grīdas betona virskārtas (b=5cm) nokalšana </t>
  </si>
  <si>
    <t>Kāpņu laukuma virsmas špaktelēšana, slīpēšana, gruntēšana</t>
  </si>
  <si>
    <t>Pretslīdes lentas iestrāde pakāpienos, pirmā un pēdējā pakāpiena marķēšana katrā kāpņu laidā</t>
  </si>
  <si>
    <t>Loga mehānisma nomaiņa pret jaunu (slēdzene, rokturis)</t>
  </si>
  <si>
    <t>Esošo durvju un logu stiklu aplīmēšana ar pašlīmējošo plēvi.</t>
  </si>
  <si>
    <t>PVC ārdurvju montāža pilnā komplektācijā</t>
  </si>
  <si>
    <t>4.3.</t>
  </si>
  <si>
    <t>PVC konstrukcijas ārdurvis  1560x2230mm  iekaitot furnitūru, trīsstiklu paketi, aizvērēju, atslēgam mehānismu un atduri U=1,0W/m2K, montāžas palīgmateriāli</t>
  </si>
  <si>
    <t>Nesošā tērauda karkasa izbūve no UD,CD profiliem, Griestu apšūšana 1 kārtās ar mitrumizturīgā ģipškartona loksnēm GKBI  (riģipsis GKBI, skrūves, šuvju tepe, sietlenta šuvēm, blīvēšanas mastika, palīgmateriāli)</t>
  </si>
  <si>
    <t>Griestu gruntēšana, špaktelēšana, slīpēšana (universāla, smalkgraudaina špakteļmasa, špakteļmasa šuvēm, šuvju siets, smilšpapīrs; palīgmateriāli)</t>
  </si>
  <si>
    <t>Griestu krāsošana 2 reizes ar ūdens bāzes krāsu (tonēta ūdens  izturīga krāsa, ūdens bāzes gruntskrāsa; palīgmateriāli)</t>
  </si>
  <si>
    <t>Nesošā tērauda karkasa izbūve no UD,CD profiliem, Griestu apšūšana 2 kārtās ar mitrumizturīgā ģipškartona loksnēm GKBI  (riģipsis GKB, skrūves, šuvju tepe, sietlenta šuvēm, blīvēšanas mastika, palīgmateriāli)</t>
  </si>
  <si>
    <t>Sienu gruntēšana, plaknes līdzināšana, stūru iztaisnošana vietās kur nepieciešams ~50% no visu sienu apjoma (dziļā grunts minerālām virsmām, stūri, ģipša apmetums; palīgmateriāli)</t>
  </si>
  <si>
    <t>Sienu gruntēšana, špaktelēšana, slīpēšana (grunts minerālām virsmām, universāla smalkgraudaina špakteļmasa, smilšpapīrs; palīgmateriāli)</t>
  </si>
  <si>
    <t>Sienu krāsošana 2 reizes ar ūdens bāzes krāsu (tonēta ūdens dispersijas akrilāta krāsa, ūdens bāzes gruntskrāsa; palīgmateriāli)</t>
  </si>
  <si>
    <t>Sienas sagatavošana un linoleja seguma ieklāšana (Heterogēns Gerflor segums Mural Calypso 7005 Snow Pearl; Design - Blossom(silti balts ar rakstu); ūdens izturīgs  vai ekvivalents ), špaktele šuvju diegs, linoleja līme, palīgmateriāli</t>
  </si>
  <si>
    <t>Tērauda karkasa starpsienu 70mm izbūve  apšūšanu ar ģipškartonu 2 kārtās ( akmens vate pildījums , tērauda karkass CW/UW, amortizācijas lenta, kniedes, skrūves, dībeļi, blīvēšanas mastika, ģipškartons atbilstoši telpu vai sienu funkcijai, palīgmateriāli)</t>
  </si>
  <si>
    <t>Tērauda karkasa starpsienu 100mm izbūve  apšūšanu ar ģipškartonu 2 kārtās ( akmens vate pildījums , tērauda karkass CW/UW, amortizācijas lenta, kniedes, skrūves, dībeļi, blīvēšanas mastika, ģipškartons atbilstoši telpu vai sienu funkcijai, palīgmateriāli)</t>
  </si>
  <si>
    <t>Tērauda karkasa starpsienu 200mm izbūve  apšūšanu ar ģipškartonu 2 kārtās ( akmens vate pildījums , tērauda karkass CW/UW, amortizācijas lenta, kniedes, skrūves, dībeļi, blīvēšanas mastika, ģipškartons atbilstoši telpu vai sienu funkcijai, palīgmateriāli)</t>
  </si>
  <si>
    <t>Telpas aprīkošana ar WC starpsienām atbilstoši telpas plānojumam. Detaļu un materiālu komplekts KSP 24mm mitrumizturīgs saplāksnis, montāžas stiprinājumi, durvis, furnitūra. ELTETE vai ekvivalents</t>
  </si>
  <si>
    <t>Grīdas flīžu remonts (veco flīžu demontāža, virsmas gruntēšana, līdzināšana, flīzēšana)</t>
  </si>
  <si>
    <t>Būvgružu savākšana, iekraušana transportā, transports līdz poligonam, utilizēšanas izmaksas</t>
  </si>
  <si>
    <t>Koka kājlīstu montāža.</t>
  </si>
  <si>
    <t>Esošā epoksīda seguma remonts vai atjaunošana kāpņu telpā un vējtverī (tajā skaitā špaktele, grunts, epoksīds, pārslas, palīgmateriāli )</t>
  </si>
  <si>
    <t>Objekta adrese: Valkas iela 11, Strenči, Valmieras novads</t>
  </si>
  <si>
    <t>1.13.</t>
  </si>
  <si>
    <t>2.4.</t>
  </si>
  <si>
    <t>4.7.</t>
  </si>
  <si>
    <t>4.10.</t>
  </si>
  <si>
    <t>Jumta seguma šuves (cinkotā skārda,mīkstā jumta seguma) savienojuma hermetizācija</t>
  </si>
  <si>
    <t>Grunts blietēšana zem grīdas plātnes, mehāniski (100kg bliete)</t>
  </si>
  <si>
    <t>Šķembas (frakcija 16-40mm zem grīdas plātnes b=120mm) pabēršana</t>
  </si>
  <si>
    <t>Šķembas (gruntī, mehāniski ar blieti 100kg) blietēšana</t>
  </si>
  <si>
    <t>Vidēji rupjas skalotas smilts b=50mm pabēršana</t>
  </si>
  <si>
    <t>Hidroizolējošās plēves (200 mikroni) ieklāšana</t>
  </si>
  <si>
    <t>Grīdas plātns ar armatūru d=5mm, solis 150x150mm stiegrošana</t>
  </si>
  <si>
    <t>Betona C25 iestrādāšana grīdas plātnē ar piegādi un sūknēšanu</t>
  </si>
  <si>
    <t>Grīdas siltināšana ar ekstruadēto putupolistiriolu, b=100mm</t>
  </si>
  <si>
    <t>Durvis (2300x1100mm-ailas izmērs), montāža (Lakotas, finierētas koka konstrukcijas  iekšdurvis, aplodu komplekts, ar slēdzeni,furnitūra ASSA/ABLOY vai ekvivalenta, montāžas palīgmateriāli, putas, stiprinājumi)</t>
  </si>
  <si>
    <t>Durvis (2100x1200mm-ailas izmērs), montāža (Lakotas, finierētas koka konstrukcijas iekšdurvis, stiklotas caurspidigs 9 mm Triplekss (3+1+4mm - 36db) ,ar paaugstinātu skaņu izolāciju 31/30db, ar automātisko slieksni, aplodu komplekts, ar slēdzeni,furnitūra ASSA/ABLOY vai ekvivalenta, montāžas palīgmateriāli, putas, stiprinājumi)</t>
  </si>
  <si>
    <t>PVC loga bloks (trīsstiklu pakete), montāža (logu hermetizācijas lenta pa perimetru(iekšējā un ārējā),palīgmateriāli, putas, stiprinājumi)</t>
  </si>
  <si>
    <t>PVC loga bloka demontāža</t>
  </si>
  <si>
    <t>Virsizdevumi %</t>
  </si>
  <si>
    <t>t.sk. darba aizsairdzībai %</t>
  </si>
  <si>
    <t>Peļņa %</t>
  </si>
  <si>
    <t>Pavisam būvniecības izmaksas</t>
  </si>
  <si>
    <t>PVN 21%</t>
  </si>
  <si>
    <t>Tehniskais un finanšu piedāvājums</t>
  </si>
  <si>
    <t>Pavisam kopā*</t>
  </si>
  <si>
    <t>*Summa "Pavisam kopā" tiks izmantota tikai piedāvājumu savstarpējai salīdzināšanai.</t>
  </si>
  <si>
    <t>VIII</t>
  </si>
  <si>
    <t>Kāpņu pakāpeni</t>
  </si>
  <si>
    <t>8.1.</t>
  </si>
  <si>
    <t>Kāpņu laida šķembu pamata izbūve ar šķembām fr. 0-45mm</t>
  </si>
  <si>
    <t>8.2.</t>
  </si>
  <si>
    <t>Šķembu pamata blietēšana</t>
  </si>
  <si>
    <t>8.3.</t>
  </si>
  <si>
    <t>Kāpņu laida un kāpņu laukuma armatūras stiegrojuma ierīkošana(armatūras diametrs 10mm).</t>
  </si>
  <si>
    <t>8.4.</t>
  </si>
  <si>
    <t>Kāpņu laida un kāpņu laukuma betonēšana(betons C25/30, sūkņa izmantošana, piegāde.</t>
  </si>
  <si>
    <t>8.5.</t>
  </si>
  <si>
    <t>Cokols</t>
  </si>
  <si>
    <t>VIIII</t>
  </si>
  <si>
    <t>9.1.</t>
  </si>
  <si>
    <t>Pamatu atrakšana</t>
  </si>
  <si>
    <t>9.2.</t>
  </si>
  <si>
    <t>Pamatu aizbēršana blietējot pa kārtām ar esošo grunti</t>
  </si>
  <si>
    <t>9.3.</t>
  </si>
  <si>
    <t>Vertikālās hidroizolācijas uzklāšana</t>
  </si>
  <si>
    <t>9.4.</t>
  </si>
  <si>
    <t>Lentveida pamatu siltumizolācija pa ēkas perimetru pie pamatu sienas (siltumizolācija ECOPRIM 200 b=100mm vai ekvivalents)</t>
  </si>
  <si>
    <t>9.5.</t>
  </si>
  <si>
    <t>9.6.</t>
  </si>
  <si>
    <t>Cokola siltinājuma virszemes zonā armēšana, dībeļošana, gruntēšana(Armēšanas java Sakret BAK, stiklašķiedras siets, plastmasas dībelis l=180mm).</t>
  </si>
  <si>
    <t>Krāsota skārda lāseņa montāža(krāsots skārda lāsenis, silikons, stiprinājumi)</t>
  </si>
  <si>
    <t>9.7.</t>
  </si>
  <si>
    <t>Cokola siltinājuma zonā krāsošana.</t>
  </si>
  <si>
    <t>Kopā EUR (bez PVN)</t>
  </si>
  <si>
    <t>Loga (trīsstikla) pakešu nomaiņa</t>
  </si>
  <si>
    <t>3.13.</t>
  </si>
  <si>
    <t>Durvis (2100x1000mm-ailas izmērs), montāža (metāla konstrukcijas iekšdurvis,ar paaugstinātu skaņu izolāciju 31/30db,triecienizturīgas ar automātisko slieksni, aplodu komplekts, ar slēdzeni,furnitūra ASSA/ABLOY vai ekvivalenta, montāžas palīgmateriāli, putas, stiprinājumi)</t>
  </si>
  <si>
    <t>Durvis (2100x1200mm-ailas izmērs), montāža alumīnija konstrukcijas ārdurvis,RAL 7040, stiklotas caurspidigs 9 mm Triplekss (3+1+4mm - 36db) ,ar paaugstinātu skaņu izolāciju 31/30db, ar automātisko slieksni, aplodu komplekts, ar slēdzeni,furnitūra ASSA/ABLOY vai ekvivalenta, montāžas palīgmateriāli, putas, stiprinājumi)</t>
  </si>
  <si>
    <t>4.13.</t>
  </si>
  <si>
    <t>4.14.</t>
  </si>
  <si>
    <t>t.m</t>
  </si>
  <si>
    <t>Ailes izveidošana sienā,metāla pārsedzes nostiprināšana un ailes apdare</t>
  </si>
  <si>
    <t>6.9.</t>
  </si>
  <si>
    <t>Grīdlīstes izveidošana no flīzēm h=10 cm</t>
  </si>
  <si>
    <t xml:space="preserve">Grīdas betona virskārtas (b=15cm) nokalšana </t>
  </si>
  <si>
    <t>Grīdas virsmas ieklāšana ar pašizlīdzinošo sastāvu  5cm biezā slānī</t>
  </si>
  <si>
    <t>7.26.</t>
  </si>
  <si>
    <t>7.27.</t>
  </si>
  <si>
    <t>7.28.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</si>
</sst>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р_._-;\-* #,##0.00_р_._-;_-* &quot;-&quot;??_р_._-;_-@_-"/>
    <numFmt numFmtId="165" formatCode="0.0"/>
  </numFmts>
  <fonts count="19" x14ac:knownFonts="1">
    <font>
      <sz val="10"/>
      <name val="Arial"/>
      <charset val="186"/>
    </font>
    <font>
      <sz val="10"/>
      <name val="Arial"/>
      <family val="2"/>
      <charset val="186"/>
    </font>
    <font>
      <b/>
      <sz val="10"/>
      <name val="Arial"/>
      <family val="2"/>
      <charset val="186"/>
    </font>
    <font>
      <sz val="10"/>
      <name val="Helv"/>
    </font>
    <font>
      <sz val="10"/>
      <name val="Arial"/>
      <family val="2"/>
      <charset val="186"/>
    </font>
    <font>
      <sz val="9"/>
      <name val="Arial"/>
      <family val="2"/>
      <charset val="186"/>
    </font>
    <font>
      <sz val="8"/>
      <name val="Arial"/>
      <family val="2"/>
      <charset val="186"/>
    </font>
    <font>
      <b/>
      <sz val="8"/>
      <name val="Arial"/>
      <family val="2"/>
      <charset val="186"/>
    </font>
    <font>
      <sz val="11"/>
      <color indexed="8"/>
      <name val="Calibri"/>
      <family val="2"/>
      <charset val="186"/>
    </font>
    <font>
      <sz val="10"/>
      <color indexed="8"/>
      <name val="Arial"/>
      <family val="2"/>
      <charset val="186"/>
    </font>
    <font>
      <sz val="10"/>
      <color theme="1"/>
      <name val="Arial"/>
      <family val="2"/>
      <charset val="186"/>
    </font>
    <font>
      <sz val="10"/>
      <name val="Arial"/>
      <family val="2"/>
      <charset val="204"/>
    </font>
    <font>
      <sz val="10"/>
      <name val="Arial"/>
      <family val="2"/>
    </font>
    <font>
      <sz val="10"/>
      <color indexed="8"/>
      <name val="arial"/>
      <family val="2"/>
      <charset val="1"/>
    </font>
    <font>
      <sz val="12"/>
      <name val="Times New Roman"/>
      <family val="1"/>
      <charset val="186"/>
    </font>
    <font>
      <sz val="12"/>
      <name val="Arial"/>
      <family val="2"/>
      <charset val="186"/>
    </font>
    <font>
      <b/>
      <sz val="12"/>
      <name val="Arial"/>
      <family val="2"/>
      <charset val="186"/>
    </font>
    <font>
      <b/>
      <sz val="10"/>
      <color indexed="8"/>
      <name val="Arial"/>
      <family val="2"/>
      <charset val="186"/>
    </font>
    <font>
      <b/>
      <sz val="10"/>
      <color rgb="FF000000"/>
      <name val="arial"/>
      <family val="2"/>
      <charset val="186"/>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theme="6" tint="0.59999389629810485"/>
        <bgColor indexed="64"/>
      </patternFill>
    </fill>
    <fill>
      <patternFill patternType="solid">
        <fgColor rgb="FFFFFF0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s>
  <cellStyleXfs count="9">
    <xf numFmtId="0" fontId="0" fillId="0" borderId="0"/>
    <xf numFmtId="43" fontId="1" fillId="0" borderId="0" applyFont="0" applyFill="0" applyBorder="0" applyAlignment="0" applyProtection="0"/>
    <xf numFmtId="0" fontId="4" fillId="0" borderId="0" applyFont="0" applyFill="0" applyBorder="0" applyAlignment="0" applyProtection="0"/>
    <xf numFmtId="0" fontId="4" fillId="0" borderId="0"/>
    <xf numFmtId="0" fontId="3" fillId="0" borderId="0"/>
    <xf numFmtId="0" fontId="4" fillId="0" borderId="0"/>
    <xf numFmtId="0" fontId="8" fillId="0" borderId="0"/>
    <xf numFmtId="0" fontId="3" fillId="0" borderId="0"/>
    <xf numFmtId="0" fontId="12" fillId="0" borderId="0"/>
  </cellStyleXfs>
  <cellXfs count="163">
    <xf numFmtId="0" fontId="0" fillId="0" borderId="0" xfId="0"/>
    <xf numFmtId="0" fontId="4" fillId="0" borderId="0" xfId="4" applyFont="1"/>
    <xf numFmtId="2" fontId="4" fillId="0" borderId="0" xfId="4" applyNumberFormat="1" applyFont="1"/>
    <xf numFmtId="0" fontId="4" fillId="0" borderId="0" xfId="4" applyFont="1" applyAlignment="1">
      <alignment vertical="center"/>
    </xf>
    <xf numFmtId="0" fontId="2" fillId="0" borderId="0" xfId="4" applyFont="1" applyAlignment="1">
      <alignment vertical="center"/>
    </xf>
    <xf numFmtId="164" fontId="2" fillId="0" borderId="0" xfId="4" applyNumberFormat="1" applyFont="1" applyAlignment="1">
      <alignment vertical="center"/>
    </xf>
    <xf numFmtId="0" fontId="5" fillId="0" borderId="0" xfId="4" applyFont="1"/>
    <xf numFmtId="0" fontId="4" fillId="0" borderId="1" xfId="0" applyFont="1" applyBorder="1" applyAlignment="1">
      <alignment horizontal="center" vertical="center"/>
    </xf>
    <xf numFmtId="0" fontId="2" fillId="0" borderId="0" xfId="4" applyFont="1"/>
    <xf numFmtId="0" fontId="6" fillId="0" borderId="0" xfId="4" applyFont="1"/>
    <xf numFmtId="0" fontId="6" fillId="0" borderId="0" xfId="4" applyFont="1" applyAlignment="1">
      <alignment horizontal="center"/>
    </xf>
    <xf numFmtId="0" fontId="4" fillId="0" borderId="0" xfId="0" applyFont="1" applyAlignment="1">
      <alignment horizontal="center" vertical="center"/>
    </xf>
    <xf numFmtId="0" fontId="4" fillId="0" borderId="0" xfId="4" applyFont="1" applyAlignment="1">
      <alignment horizontal="center" vertical="center"/>
    </xf>
    <xf numFmtId="2" fontId="4" fillId="0" borderId="0" xfId="4" applyNumberFormat="1" applyFont="1" applyAlignment="1">
      <alignment vertical="center"/>
    </xf>
    <xf numFmtId="16" fontId="4" fillId="0" borderId="0" xfId="4" applyNumberFormat="1" applyFont="1" applyAlignment="1">
      <alignment vertical="center"/>
    </xf>
    <xf numFmtId="49" fontId="6" fillId="0" borderId="0" xfId="5" applyNumberFormat="1" applyFont="1" applyAlignment="1">
      <alignment horizontal="center" vertical="center" wrapText="1"/>
    </xf>
    <xf numFmtId="49" fontId="6" fillId="0" borderId="0" xfId="5" applyNumberFormat="1" applyFont="1" applyAlignment="1">
      <alignment horizontal="center" vertical="center"/>
    </xf>
    <xf numFmtId="0" fontId="0" fillId="0" borderId="0" xfId="0" applyAlignment="1">
      <alignment vertical="center"/>
    </xf>
    <xf numFmtId="0" fontId="2" fillId="0" borderId="0" xfId="0" applyFont="1" applyAlignment="1">
      <alignment vertical="center"/>
    </xf>
    <xf numFmtId="43" fontId="0" fillId="0" borderId="0" xfId="0" applyNumberFormat="1" applyAlignment="1">
      <alignment vertical="center"/>
    </xf>
    <xf numFmtId="0" fontId="4" fillId="0" borderId="0" xfId="0" applyFont="1" applyAlignment="1">
      <alignment horizontal="right" vertical="center" wrapText="1"/>
    </xf>
    <xf numFmtId="4" fontId="4" fillId="2" borderId="0" xfId="0" applyNumberFormat="1" applyFont="1" applyFill="1" applyAlignment="1">
      <alignment horizontal="center" vertical="center"/>
    </xf>
    <xf numFmtId="4" fontId="4" fillId="0" borderId="0" xfId="0" applyNumberFormat="1" applyFont="1" applyAlignment="1">
      <alignment horizontal="center" vertical="center"/>
    </xf>
    <xf numFmtId="4" fontId="4" fillId="0" borderId="0" xfId="0" applyNumberFormat="1" applyFont="1" applyAlignment="1">
      <alignment horizontal="center" vertical="center" wrapText="1"/>
    </xf>
    <xf numFmtId="43" fontId="4" fillId="0" borderId="0" xfId="1" applyFont="1" applyBorder="1" applyAlignment="1">
      <alignment horizontal="center" vertical="center"/>
    </xf>
    <xf numFmtId="0" fontId="2" fillId="0" borderId="0" xfId="0" applyFont="1" applyAlignment="1">
      <alignment horizontal="right" vertical="center" wrapText="1"/>
    </xf>
    <xf numFmtId="0" fontId="2" fillId="0" borderId="0" xfId="0" applyFont="1" applyAlignment="1">
      <alignment horizontal="center" vertical="center"/>
    </xf>
    <xf numFmtId="43" fontId="2" fillId="0" borderId="0" xfId="1" applyFont="1" applyBorder="1" applyAlignment="1">
      <alignment horizontal="center" vertical="center"/>
    </xf>
    <xf numFmtId="0" fontId="4" fillId="0" borderId="0" xfId="0" applyFont="1" applyAlignment="1">
      <alignment horizontal="center" vertical="center" wrapText="1"/>
    </xf>
    <xf numFmtId="43" fontId="2" fillId="0" borderId="0" xfId="0" applyNumberFormat="1" applyFont="1" applyAlignment="1">
      <alignment horizontal="center" vertical="center"/>
    </xf>
    <xf numFmtId="0" fontId="6" fillId="0" borderId="0" xfId="5" applyFont="1" applyAlignment="1">
      <alignment vertical="center" wrapText="1"/>
    </xf>
    <xf numFmtId="0" fontId="6" fillId="0" borderId="0" xfId="5" applyFont="1" applyAlignment="1">
      <alignment horizontal="center" vertical="center" wrapText="1"/>
    </xf>
    <xf numFmtId="2" fontId="6" fillId="0" borderId="0" xfId="0" applyNumberFormat="1" applyFont="1" applyAlignment="1">
      <alignment horizontal="center" vertical="center"/>
    </xf>
    <xf numFmtId="0" fontId="6" fillId="0" borderId="0" xfId="1" applyNumberFormat="1" applyFont="1" applyFill="1" applyBorder="1" applyAlignment="1" applyProtection="1">
      <alignment horizontal="center" vertical="center"/>
    </xf>
    <xf numFmtId="43" fontId="6" fillId="0" borderId="0" xfId="1" applyFont="1" applyFill="1" applyBorder="1" applyAlignment="1" applyProtection="1">
      <alignment horizontal="right" vertical="center"/>
    </xf>
    <xf numFmtId="2" fontId="6" fillId="0" borderId="0" xfId="5" applyNumberFormat="1" applyFont="1" applyAlignment="1">
      <alignment horizontal="center" vertical="center" wrapText="1"/>
    </xf>
    <xf numFmtId="0" fontId="7" fillId="0" borderId="0" xfId="5" applyFont="1" applyAlignment="1">
      <alignment horizontal="center" vertical="center" wrapText="1"/>
    </xf>
    <xf numFmtId="0" fontId="0" fillId="0" borderId="0" xfId="0" applyAlignment="1">
      <alignment horizontal="right" vertical="center"/>
    </xf>
    <xf numFmtId="0" fontId="2" fillId="0" borderId="0" xfId="0" applyFont="1" applyAlignment="1">
      <alignment horizontal="right" vertical="center"/>
    </xf>
    <xf numFmtId="0" fontId="6" fillId="0" borderId="0" xfId="5" applyFont="1" applyAlignment="1">
      <alignment horizontal="center" vertical="center"/>
    </xf>
    <xf numFmtId="0" fontId="6" fillId="0" borderId="0" xfId="5" applyFont="1" applyAlignment="1">
      <alignment horizontal="right" vertical="center" wrapText="1"/>
    </xf>
    <xf numFmtId="0" fontId="6" fillId="0" borderId="0" xfId="5" applyFont="1" applyAlignment="1">
      <alignment horizontal="left" vertical="center" wrapText="1"/>
    </xf>
    <xf numFmtId="165" fontId="6" fillId="0" borderId="0" xfId="5" applyNumberFormat="1" applyFont="1" applyAlignment="1">
      <alignment horizontal="center" vertical="center" wrapText="1"/>
    </xf>
    <xf numFmtId="0" fontId="6" fillId="0" borderId="0" xfId="0" applyFont="1" applyAlignment="1">
      <alignment horizontal="center" vertical="center"/>
    </xf>
    <xf numFmtId="0" fontId="6" fillId="0" borderId="0" xfId="0" applyFont="1" applyAlignment="1">
      <alignment vertical="center"/>
    </xf>
    <xf numFmtId="43" fontId="2" fillId="0" borderId="0" xfId="4" applyNumberFormat="1" applyFont="1" applyAlignment="1">
      <alignment horizontal="right" vertical="center"/>
    </xf>
    <xf numFmtId="4" fontId="7" fillId="0" borderId="0" xfId="4" applyNumberFormat="1" applyFont="1"/>
    <xf numFmtId="0" fontId="4" fillId="0" borderId="6" xfId="0" applyFont="1" applyBorder="1" applyAlignment="1">
      <alignment horizontal="center" vertical="center"/>
    </xf>
    <xf numFmtId="0" fontId="4" fillId="0" borderId="1" xfId="5" applyBorder="1" applyAlignment="1">
      <alignment horizontal="center" vertical="center" wrapText="1"/>
    </xf>
    <xf numFmtId="2" fontId="4" fillId="0" borderId="1" xfId="5" applyNumberFormat="1" applyBorder="1" applyAlignment="1">
      <alignment horizontal="center" vertical="center" wrapText="1"/>
    </xf>
    <xf numFmtId="2" fontId="4" fillId="0" borderId="1" xfId="0" applyNumberFormat="1" applyFont="1" applyBorder="1" applyAlignment="1">
      <alignment horizontal="center" vertical="center"/>
    </xf>
    <xf numFmtId="2" fontId="4" fillId="4" borderId="1" xfId="0" applyNumberFormat="1"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6" xfId="0" applyFont="1" applyFill="1" applyBorder="1" applyAlignment="1">
      <alignment horizontal="center" vertical="center"/>
    </xf>
    <xf numFmtId="2" fontId="4" fillId="0" borderId="1" xfId="4" applyNumberFormat="1" applyFont="1" applyBorder="1" applyAlignment="1">
      <alignment horizontal="center" vertical="center" wrapText="1"/>
    </xf>
    <xf numFmtId="49" fontId="4" fillId="4" borderId="1" xfId="5" applyNumberFormat="1" applyFill="1" applyBorder="1" applyAlignment="1">
      <alignment horizontal="left" vertical="center" wrapText="1"/>
    </xf>
    <xf numFmtId="0" fontId="4" fillId="0" borderId="1" xfId="0" applyFont="1" applyBorder="1" applyAlignment="1">
      <alignment horizontal="left" vertical="top" wrapText="1"/>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16" fontId="4" fillId="4" borderId="6" xfId="0" applyNumberFormat="1" applyFont="1" applyFill="1" applyBorder="1" applyAlignment="1">
      <alignment horizontal="center" vertical="center" wrapText="1"/>
    </xf>
    <xf numFmtId="0" fontId="4" fillId="4" borderId="8" xfId="0" applyFont="1" applyFill="1" applyBorder="1" applyAlignment="1">
      <alignment horizontal="center" vertical="center" wrapText="1"/>
    </xf>
    <xf numFmtId="43" fontId="4" fillId="0" borderId="0" xfId="4" applyNumberFormat="1" applyFont="1"/>
    <xf numFmtId="0" fontId="4" fillId="4" borderId="1" xfId="0" applyFont="1" applyFill="1" applyBorder="1" applyAlignment="1">
      <alignment horizontal="center" vertical="center"/>
    </xf>
    <xf numFmtId="2" fontId="4" fillId="4" borderId="1" xfId="5" applyNumberFormat="1" applyFill="1" applyBorder="1" applyAlignment="1">
      <alignment horizontal="center" vertical="center" wrapText="1"/>
    </xf>
    <xf numFmtId="2" fontId="4" fillId="4" borderId="1" xfId="4" applyNumberFormat="1" applyFont="1" applyFill="1" applyBorder="1" applyAlignment="1">
      <alignment horizontal="center" vertical="center" wrapText="1"/>
    </xf>
    <xf numFmtId="0" fontId="4" fillId="4" borderId="0" xfId="4" applyFont="1" applyFill="1"/>
    <xf numFmtId="0" fontId="4" fillId="0" borderId="1" xfId="0" applyFont="1" applyBorder="1" applyAlignment="1">
      <alignment horizontal="left" vertical="center"/>
    </xf>
    <xf numFmtId="0" fontId="4" fillId="4" borderId="1" xfId="0" applyFont="1" applyFill="1" applyBorder="1" applyAlignment="1">
      <alignment horizontal="left" vertical="center" wrapText="1"/>
    </xf>
    <xf numFmtId="0" fontId="4" fillId="0" borderId="0" xfId="4" applyFont="1" applyAlignment="1">
      <alignment wrapText="1"/>
    </xf>
    <xf numFmtId="0" fontId="11" fillId="0" borderId="1" xfId="0" applyFont="1" applyBorder="1" applyAlignment="1">
      <alignment horizontal="left" vertical="center" wrapText="1"/>
    </xf>
    <xf numFmtId="0" fontId="9" fillId="0" borderId="1" xfId="7" applyFont="1" applyBorder="1" applyAlignment="1">
      <alignment horizontal="left" vertical="center" wrapText="1"/>
    </xf>
    <xf numFmtId="0" fontId="9" fillId="0" borderId="1" xfId="8" applyFont="1" applyBorder="1" applyAlignment="1">
      <alignment horizontal="left" vertical="center" wrapText="1"/>
    </xf>
    <xf numFmtId="0" fontId="9" fillId="0" borderId="12" xfId="8" applyFont="1" applyBorder="1" applyAlignment="1">
      <alignment horizontal="left" vertical="center" wrapText="1"/>
    </xf>
    <xf numFmtId="0" fontId="9" fillId="0" borderId="1" xfId="0" applyFont="1" applyBorder="1" applyAlignment="1">
      <alignment vertical="center" wrapText="1"/>
    </xf>
    <xf numFmtId="0" fontId="4" fillId="4" borderId="1" xfId="0" applyFont="1" applyFill="1" applyBorder="1" applyAlignment="1">
      <alignment vertical="center" wrapText="1"/>
    </xf>
    <xf numFmtId="0" fontId="13" fillId="0" borderId="1" xfId="0" applyFont="1" applyBorder="1" applyAlignment="1">
      <alignment horizontal="left" vertical="top" wrapText="1"/>
    </xf>
    <xf numFmtId="0" fontId="10" fillId="0" borderId="1" xfId="0" applyFont="1" applyBorder="1" applyAlignment="1">
      <alignment horizontal="left" vertical="center"/>
    </xf>
    <xf numFmtId="0" fontId="10" fillId="0" borderId="1" xfId="0" applyFont="1" applyBorder="1" applyAlignment="1">
      <alignment horizontal="left" vertical="center" wrapText="1"/>
    </xf>
    <xf numFmtId="0" fontId="2" fillId="3" borderId="3" xfId="4" applyFont="1" applyFill="1" applyBorder="1" applyAlignment="1">
      <alignment horizontal="center" vertical="center" textRotation="90" wrapText="1"/>
    </xf>
    <xf numFmtId="0" fontId="2" fillId="3" borderId="17" xfId="4" applyFont="1" applyFill="1" applyBorder="1" applyAlignment="1">
      <alignment horizontal="center" vertical="center" textRotation="90" wrapText="1"/>
    </xf>
    <xf numFmtId="0" fontId="4" fillId="0" borderId="2" xfId="4" applyFont="1" applyBorder="1"/>
    <xf numFmtId="0" fontId="4" fillId="4" borderId="12" xfId="0" applyFont="1" applyFill="1" applyBorder="1" applyAlignment="1">
      <alignment horizontal="center" vertical="center" wrapText="1"/>
    </xf>
    <xf numFmtId="0" fontId="13" fillId="0" borderId="12" xfId="0" applyFont="1" applyBorder="1" applyAlignment="1">
      <alignment horizontal="left" vertical="top" wrapText="1"/>
    </xf>
    <xf numFmtId="0" fontId="4" fillId="0" borderId="12" xfId="5" applyBorder="1" applyAlignment="1">
      <alignment horizontal="center" vertical="center" wrapText="1"/>
    </xf>
    <xf numFmtId="2" fontId="4" fillId="0" borderId="12" xfId="5" applyNumberFormat="1" applyBorder="1" applyAlignment="1">
      <alignment horizontal="center" vertical="center" wrapText="1"/>
    </xf>
    <xf numFmtId="2" fontId="4" fillId="0" borderId="12" xfId="4" applyNumberFormat="1" applyFont="1" applyBorder="1" applyAlignment="1">
      <alignment horizontal="center" vertical="center" wrapText="1"/>
    </xf>
    <xf numFmtId="2" fontId="4" fillId="4" borderId="12" xfId="0" applyNumberFormat="1" applyFont="1" applyFill="1" applyBorder="1" applyAlignment="1">
      <alignment horizontal="center" vertical="center" wrapText="1"/>
    </xf>
    <xf numFmtId="43" fontId="1" fillId="0" borderId="1" xfId="1" applyFont="1" applyBorder="1" applyAlignment="1">
      <alignment horizontal="center" vertical="center"/>
    </xf>
    <xf numFmtId="43" fontId="15" fillId="0" borderId="1" xfId="1" applyFont="1" applyFill="1" applyBorder="1" applyAlignment="1" applyProtection="1">
      <alignment horizontal="right" vertical="center"/>
    </xf>
    <xf numFmtId="43" fontId="1" fillId="0" borderId="1" xfId="1" applyFont="1" applyFill="1" applyBorder="1" applyAlignment="1" applyProtection="1">
      <alignment vertical="center"/>
    </xf>
    <xf numFmtId="0" fontId="4" fillId="5" borderId="1" xfId="4" applyFont="1" applyFill="1" applyBorder="1" applyAlignment="1">
      <alignment horizontal="center" vertical="center" wrapText="1"/>
    </xf>
    <xf numFmtId="2" fontId="4" fillId="5" borderId="1" xfId="4" applyNumberFormat="1" applyFont="1" applyFill="1" applyBorder="1" applyAlignment="1">
      <alignment horizontal="center" vertical="center" wrapText="1"/>
    </xf>
    <xf numFmtId="2" fontId="4" fillId="5" borderId="1" xfId="0" applyNumberFormat="1" applyFont="1" applyFill="1" applyBorder="1" applyAlignment="1">
      <alignment horizontal="center" vertical="center"/>
    </xf>
    <xf numFmtId="2" fontId="4" fillId="5" borderId="1" xfId="0" applyNumberFormat="1" applyFont="1" applyFill="1" applyBorder="1" applyAlignment="1">
      <alignment horizontal="center" vertical="center" wrapText="1"/>
    </xf>
    <xf numFmtId="2" fontId="4" fillId="5" borderId="12" xfId="0" applyNumberFormat="1" applyFont="1" applyFill="1" applyBorder="1" applyAlignment="1">
      <alignment horizontal="center" vertical="center"/>
    </xf>
    <xf numFmtId="43" fontId="1" fillId="5" borderId="1" xfId="1" applyFont="1" applyFill="1" applyBorder="1" applyAlignment="1" applyProtection="1">
      <alignment horizontal="right" vertical="center"/>
    </xf>
    <xf numFmtId="0" fontId="2" fillId="6" borderId="6"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2" fillId="6" borderId="1" xfId="5" applyFont="1" applyFill="1" applyBorder="1" applyAlignment="1">
      <alignment horizontal="center" vertical="center" wrapText="1"/>
    </xf>
    <xf numFmtId="0" fontId="4" fillId="6" borderId="1" xfId="0" applyFont="1" applyFill="1" applyBorder="1" applyAlignment="1">
      <alignment horizontal="center" vertical="center"/>
    </xf>
    <xf numFmtId="2" fontId="4" fillId="6" borderId="1" xfId="5" applyNumberFormat="1" applyFill="1" applyBorder="1" applyAlignment="1">
      <alignment horizontal="center" vertical="center" wrapText="1"/>
    </xf>
    <xf numFmtId="2" fontId="4" fillId="6" borderId="1" xfId="0" applyNumberFormat="1" applyFont="1" applyFill="1" applyBorder="1" applyAlignment="1">
      <alignment horizontal="center" vertical="center"/>
    </xf>
    <xf numFmtId="2" fontId="4" fillId="6" borderId="1" xfId="4" applyNumberFormat="1" applyFont="1" applyFill="1" applyBorder="1" applyAlignment="1">
      <alignment horizontal="center" vertical="center" wrapText="1"/>
    </xf>
    <xf numFmtId="2" fontId="4" fillId="6" borderId="1" xfId="0" applyNumberFormat="1" applyFont="1" applyFill="1" applyBorder="1" applyAlignment="1">
      <alignment horizontal="center" vertical="center" wrapText="1"/>
    </xf>
    <xf numFmtId="0" fontId="4" fillId="6" borderId="1" xfId="5" applyFill="1" applyBorder="1" applyAlignment="1">
      <alignment horizontal="center" wrapText="1"/>
    </xf>
    <xf numFmtId="0" fontId="2" fillId="6" borderId="6" xfId="0" applyFont="1" applyFill="1" applyBorder="1" applyAlignment="1">
      <alignment horizontal="center" vertical="center"/>
    </xf>
    <xf numFmtId="0" fontId="4" fillId="6" borderId="1" xfId="5" applyFill="1" applyBorder="1" applyAlignment="1">
      <alignment horizontal="center" vertical="center" wrapText="1"/>
    </xf>
    <xf numFmtId="0" fontId="2" fillId="6" borderId="1" xfId="0" applyFont="1" applyFill="1" applyBorder="1" applyAlignment="1">
      <alignment horizontal="center" vertical="top"/>
    </xf>
    <xf numFmtId="0" fontId="2" fillId="6" borderId="1" xfId="0" applyFont="1" applyFill="1" applyBorder="1" applyAlignment="1">
      <alignment horizontal="center" vertical="center"/>
    </xf>
    <xf numFmtId="2" fontId="2" fillId="6" borderId="1" xfId="0" applyNumberFormat="1" applyFont="1" applyFill="1" applyBorder="1" applyAlignment="1">
      <alignment horizontal="center" vertical="center"/>
    </xf>
    <xf numFmtId="0" fontId="2" fillId="6" borderId="1" xfId="0" applyFont="1" applyFill="1" applyBorder="1" applyAlignment="1">
      <alignment horizontal="center" vertical="center" wrapText="1"/>
    </xf>
    <xf numFmtId="0" fontId="4" fillId="6" borderId="1" xfId="0" applyFont="1" applyFill="1" applyBorder="1" applyAlignment="1">
      <alignment horizontal="left" vertical="top"/>
    </xf>
    <xf numFmtId="0" fontId="2" fillId="6" borderId="1" xfId="4" applyFont="1" applyFill="1" applyBorder="1" applyAlignment="1">
      <alignment horizontal="center" vertical="center" textRotation="90" wrapText="1"/>
    </xf>
    <xf numFmtId="0" fontId="4" fillId="4" borderId="20" xfId="0" applyFont="1" applyFill="1" applyBorder="1" applyAlignment="1">
      <alignment horizontal="center" vertical="center" wrapText="1"/>
    </xf>
    <xf numFmtId="0" fontId="2" fillId="6" borderId="20" xfId="0" applyFont="1" applyFill="1" applyBorder="1" applyAlignment="1">
      <alignment horizontal="center" vertical="center" wrapText="1"/>
    </xf>
    <xf numFmtId="0" fontId="2" fillId="6" borderId="12" xfId="0" applyFont="1" applyFill="1" applyBorder="1" applyAlignment="1">
      <alignment horizontal="center" vertical="center" wrapText="1"/>
    </xf>
    <xf numFmtId="0" fontId="2" fillId="6" borderId="12" xfId="5" applyFont="1" applyFill="1" applyBorder="1" applyAlignment="1">
      <alignment horizontal="center" vertical="center" wrapText="1"/>
    </xf>
    <xf numFmtId="2" fontId="2" fillId="6" borderId="12" xfId="5" applyNumberFormat="1" applyFont="1" applyFill="1" applyBorder="1" applyAlignment="1">
      <alignment horizontal="center" vertical="center" wrapText="1"/>
    </xf>
    <xf numFmtId="2" fontId="2" fillId="6" borderId="12" xfId="0" applyNumberFormat="1" applyFont="1" applyFill="1" applyBorder="1" applyAlignment="1">
      <alignment horizontal="center" vertical="center"/>
    </xf>
    <xf numFmtId="2" fontId="2" fillId="6" borderId="12" xfId="4" applyNumberFormat="1" applyFont="1" applyFill="1" applyBorder="1" applyAlignment="1">
      <alignment horizontal="center" vertical="center" wrapText="1"/>
    </xf>
    <xf numFmtId="2" fontId="2" fillId="6" borderId="12" xfId="0" applyNumberFormat="1" applyFont="1" applyFill="1" applyBorder="1" applyAlignment="1">
      <alignment horizontal="center" vertical="center" wrapText="1"/>
    </xf>
    <xf numFmtId="16" fontId="1" fillId="4" borderId="6" xfId="0" applyNumberFormat="1" applyFont="1" applyFill="1" applyBorder="1" applyAlignment="1">
      <alignment horizontal="center" vertical="center" wrapText="1"/>
    </xf>
    <xf numFmtId="49" fontId="1" fillId="4" borderId="1" xfId="5" applyNumberFormat="1" applyFont="1" applyFill="1" applyBorder="1" applyAlignment="1">
      <alignment horizontal="left" vertical="center" wrapText="1"/>
    </xf>
    <xf numFmtId="0" fontId="1" fillId="0" borderId="1" xfId="0" applyFont="1" applyBorder="1" applyAlignment="1">
      <alignment horizontal="center" vertical="center"/>
    </xf>
    <xf numFmtId="0" fontId="1" fillId="4" borderId="19" xfId="0" applyFont="1" applyFill="1" applyBorder="1" applyAlignment="1">
      <alignment horizontal="center" vertical="center" wrapText="1"/>
    </xf>
    <xf numFmtId="0" fontId="1" fillId="0" borderId="12" xfId="5" applyFont="1" applyBorder="1" applyAlignment="1">
      <alignment horizontal="center" vertical="center" wrapText="1"/>
    </xf>
    <xf numFmtId="0" fontId="1" fillId="4" borderId="6" xfId="0" applyFont="1" applyFill="1" applyBorder="1" applyAlignment="1">
      <alignment horizontal="center" vertical="center" wrapText="1"/>
    </xf>
    <xf numFmtId="0" fontId="1" fillId="0" borderId="1" xfId="0" applyFont="1" applyBorder="1" applyAlignment="1">
      <alignment horizontal="left" vertical="center" wrapText="1"/>
    </xf>
    <xf numFmtId="2" fontId="4" fillId="4" borderId="12" xfId="0" applyNumberFormat="1" applyFont="1" applyFill="1" applyBorder="1" applyAlignment="1">
      <alignment horizontal="center" vertical="center"/>
    </xf>
    <xf numFmtId="2" fontId="4" fillId="4" borderId="12" xfId="4" applyNumberFormat="1" applyFont="1" applyFill="1" applyBorder="1" applyAlignment="1">
      <alignment horizontal="center" vertical="center" wrapText="1"/>
    </xf>
    <xf numFmtId="0" fontId="17" fillId="6" borderId="12" xfId="0" applyFont="1" applyFill="1" applyBorder="1" applyAlignment="1">
      <alignment horizontal="center" vertical="center" wrapText="1"/>
    </xf>
    <xf numFmtId="0" fontId="18" fillId="0" borderId="12" xfId="0" applyFont="1" applyBorder="1" applyAlignment="1">
      <alignment horizontal="center" vertical="top" wrapText="1"/>
    </xf>
    <xf numFmtId="0" fontId="14" fillId="0" borderId="1" xfId="5" applyFont="1" applyBorder="1" applyAlignment="1">
      <alignment horizontal="right" vertical="center"/>
    </xf>
    <xf numFmtId="0" fontId="14" fillId="0" borderId="0" xfId="5" applyFont="1" applyAlignment="1">
      <alignment horizontal="center" vertical="center"/>
    </xf>
    <xf numFmtId="0" fontId="6" fillId="0" borderId="0" xfId="5" applyFont="1" applyAlignment="1">
      <alignment horizontal="center" vertical="center"/>
    </xf>
    <xf numFmtId="0" fontId="2" fillId="3" borderId="10" xfId="4" applyFont="1" applyFill="1" applyBorder="1" applyAlignment="1">
      <alignment horizontal="center" vertical="center" textRotation="90" wrapText="1"/>
    </xf>
    <xf numFmtId="0" fontId="2" fillId="3" borderId="1" xfId="4" applyFont="1" applyFill="1" applyBorder="1" applyAlignment="1">
      <alignment horizontal="center" vertical="center" textRotation="90" wrapText="1"/>
    </xf>
    <xf numFmtId="0" fontId="4" fillId="0" borderId="4" xfId="4" applyFont="1" applyBorder="1" applyAlignment="1">
      <alignment horizontal="center" vertical="top"/>
    </xf>
    <xf numFmtId="0" fontId="2" fillId="0" borderId="0" xfId="4" applyFont="1" applyAlignment="1">
      <alignment horizontal="left" vertical="center"/>
    </xf>
    <xf numFmtId="2" fontId="2" fillId="3" borderId="13" xfId="4" applyNumberFormat="1" applyFont="1" applyFill="1" applyBorder="1" applyAlignment="1">
      <alignment horizontal="center" vertical="center" textRotation="90" wrapText="1"/>
    </xf>
    <xf numFmtId="2" fontId="2" fillId="3" borderId="1" xfId="4" applyNumberFormat="1" applyFont="1" applyFill="1" applyBorder="1" applyAlignment="1">
      <alignment horizontal="center" vertical="center" textRotation="90" wrapText="1"/>
    </xf>
    <xf numFmtId="0" fontId="16" fillId="0" borderId="0" xfId="4" applyFont="1" applyAlignment="1">
      <alignment horizontal="center" vertical="center" wrapText="1"/>
    </xf>
    <xf numFmtId="0" fontId="2" fillId="0" borderId="0" xfId="4" applyFont="1" applyAlignment="1">
      <alignment horizontal="center" vertical="center" wrapText="1"/>
    </xf>
    <xf numFmtId="0" fontId="2" fillId="0" borderId="7" xfId="4" applyFont="1" applyBorder="1" applyAlignment="1">
      <alignment horizontal="center" vertical="center" wrapText="1"/>
    </xf>
    <xf numFmtId="0" fontId="4" fillId="0" borderId="0" xfId="0" applyFont="1" applyAlignment="1">
      <alignment horizontal="center" vertical="center"/>
    </xf>
    <xf numFmtId="0" fontId="4" fillId="0" borderId="0" xfId="4" applyFont="1" applyAlignment="1">
      <alignment horizontal="left"/>
    </xf>
    <xf numFmtId="0" fontId="4" fillId="0" borderId="0" xfId="0" applyFont="1" applyAlignment="1">
      <alignment horizontal="left" vertical="center"/>
    </xf>
    <xf numFmtId="0" fontId="4" fillId="0" borderId="0" xfId="4" applyFont="1" applyAlignment="1">
      <alignment horizontal="center" vertical="center"/>
    </xf>
    <xf numFmtId="0" fontId="6" fillId="0" borderId="0" xfId="4" applyFont="1" applyAlignment="1">
      <alignment horizontal="left" vertical="center" wrapText="1"/>
    </xf>
    <xf numFmtId="0" fontId="2" fillId="3" borderId="18" xfId="4" applyFont="1" applyFill="1" applyBorder="1" applyAlignment="1">
      <alignment horizontal="center" vertical="center"/>
    </xf>
    <xf numFmtId="0" fontId="2" fillId="3" borderId="9" xfId="4" applyFont="1" applyFill="1" applyBorder="1" applyAlignment="1">
      <alignment horizontal="center" vertical="center"/>
    </xf>
    <xf numFmtId="0" fontId="2" fillId="3" borderId="5" xfId="4" applyFont="1" applyFill="1" applyBorder="1" applyAlignment="1">
      <alignment horizontal="center" vertical="center"/>
    </xf>
    <xf numFmtId="0" fontId="2" fillId="3" borderId="14" xfId="4" applyFont="1" applyFill="1" applyBorder="1" applyAlignment="1">
      <alignment horizontal="center" vertical="center"/>
    </xf>
    <xf numFmtId="0" fontId="2" fillId="3" borderId="15" xfId="4" applyFont="1" applyFill="1" applyBorder="1" applyAlignment="1">
      <alignment horizontal="center" vertical="center"/>
    </xf>
    <xf numFmtId="0" fontId="2" fillId="3" borderId="16" xfId="4" applyFont="1" applyFill="1" applyBorder="1" applyAlignment="1">
      <alignment horizontal="center" vertical="center"/>
    </xf>
    <xf numFmtId="0" fontId="2" fillId="3" borderId="11" xfId="4" applyFont="1" applyFill="1" applyBorder="1" applyAlignment="1">
      <alignment horizontal="center" vertical="center" textRotation="90" wrapText="1"/>
    </xf>
    <xf numFmtId="0" fontId="2" fillId="3" borderId="6" xfId="4" applyFont="1" applyFill="1" applyBorder="1" applyAlignment="1">
      <alignment horizontal="center" vertical="center" textRotation="90" wrapText="1"/>
    </xf>
    <xf numFmtId="0" fontId="2" fillId="3" borderId="10" xfId="4" applyFont="1" applyFill="1" applyBorder="1" applyAlignment="1">
      <alignment horizontal="center" vertical="center" wrapText="1"/>
    </xf>
    <xf numFmtId="0" fontId="2" fillId="3" borderId="1" xfId="4" applyFont="1" applyFill="1" applyBorder="1" applyAlignment="1">
      <alignment horizontal="center" vertical="center" wrapText="1"/>
    </xf>
    <xf numFmtId="0" fontId="14" fillId="0" borderId="1" xfId="0" applyFont="1" applyBorder="1" applyAlignment="1">
      <alignment horizontal="right" vertical="center" wrapText="1"/>
    </xf>
    <xf numFmtId="0" fontId="1" fillId="0" borderId="1" xfId="0" applyFont="1" applyBorder="1" applyAlignment="1">
      <alignment horizontal="left" vertical="center"/>
    </xf>
    <xf numFmtId="0" fontId="1" fillId="4" borderId="6" xfId="0" applyFont="1" applyFill="1" applyBorder="1" applyAlignment="1">
      <alignment horizontal="center" vertical="center"/>
    </xf>
  </cellXfs>
  <cellStyles count="9">
    <cellStyle name="Comma 10" xfId="2" xr:uid="{00000000-0005-0000-0000-000000000000}"/>
    <cellStyle name="Komats" xfId="1" builtinId="3"/>
    <cellStyle name="Normal 2" xfId="8" xr:uid="{C83A34D3-AE01-4E65-A965-68397413BD13}"/>
    <cellStyle name="Normal 2 2" xfId="3" xr:uid="{00000000-0005-0000-0000-000002000000}"/>
    <cellStyle name="Normal_EL_1" xfId="6" xr:uid="{00000000-0005-0000-0000-000003000000}"/>
    <cellStyle name="Normal_Tāme" xfId="7" xr:uid="{4A177B23-FB0D-4B33-89BC-EFED00A0C86E}"/>
    <cellStyle name="Parasts" xfId="0" builtinId="0"/>
    <cellStyle name="Style 1" xfId="4" xr:uid="{00000000-0005-0000-0000-000006000000}"/>
    <cellStyle name="Обычный_2009-04-27_PED IESN" xfId="5" xr:uid="{00000000-0005-0000-0000-000007000000}"/>
  </cellStyles>
  <dxfs count="3">
    <dxf>
      <font>
        <b val="0"/>
        <condense val="0"/>
        <extend val="0"/>
        <sz val="11"/>
        <color indexed="9"/>
      </font>
    </dxf>
    <dxf>
      <font>
        <b val="0"/>
        <condense val="0"/>
        <extend val="0"/>
        <sz val="11"/>
        <color indexed="9"/>
      </font>
    </dxf>
    <dxf>
      <font>
        <b val="0"/>
        <condense val="0"/>
        <extend val="0"/>
        <sz val="11"/>
        <color indexed="9"/>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211"/>
  <sheetViews>
    <sheetView tabSelected="1" topLeftCell="A135" zoomScaleNormal="100" workbookViewId="0">
      <selection activeCell="P146" sqref="P146"/>
    </sheetView>
  </sheetViews>
  <sheetFormatPr defaultRowHeight="12.75" outlineLevelCol="1" x14ac:dyDescent="0.2"/>
  <cols>
    <col min="1" max="1" width="6.140625" style="1" customWidth="1"/>
    <col min="2" max="2" width="4.7109375" style="1" customWidth="1"/>
    <col min="3" max="3" width="36" style="1" customWidth="1"/>
    <col min="4" max="4" width="5.7109375" style="1" customWidth="1"/>
    <col min="5" max="5" width="4.5703125" style="2" customWidth="1"/>
    <col min="6" max="6" width="5.5703125" style="1" customWidth="1" outlineLevel="1"/>
    <col min="7" max="7" width="6.42578125" style="1" customWidth="1" outlineLevel="1"/>
    <col min="8" max="8" width="8.140625" style="1" customWidth="1"/>
    <col min="9" max="9" width="6.28515625" style="1" customWidth="1"/>
    <col min="10" max="10" width="6.42578125" style="1" customWidth="1"/>
    <col min="11" max="11" width="6.7109375" style="1" customWidth="1"/>
    <col min="12" max="12" width="6.85546875" style="1" customWidth="1" outlineLevel="1"/>
    <col min="13" max="13" width="9" style="1" customWidth="1"/>
    <col min="14" max="14" width="9.28515625" style="1" customWidth="1"/>
    <col min="15" max="15" width="9.140625" style="1" customWidth="1"/>
    <col min="16" max="16" width="16.140625" style="1" customWidth="1"/>
    <col min="17" max="18" width="9.140625" style="1"/>
    <col min="19" max="19" width="17.7109375" style="1" customWidth="1"/>
    <col min="20" max="20" width="9.5703125" style="1" customWidth="1"/>
    <col min="21" max="21" width="13.140625" style="1" customWidth="1"/>
    <col min="22" max="16384" width="9.140625" style="1"/>
  </cols>
  <sheetData>
    <row r="1" spans="1:19" x14ac:dyDescent="0.2">
      <c r="A1" s="142" t="s">
        <v>245</v>
      </c>
      <c r="B1" s="143"/>
      <c r="C1" s="143"/>
      <c r="D1" s="143"/>
      <c r="E1" s="143"/>
      <c r="F1" s="143"/>
      <c r="G1" s="143"/>
      <c r="H1" s="143"/>
      <c r="I1" s="143"/>
      <c r="J1" s="143"/>
      <c r="K1" s="143"/>
      <c r="L1" s="143"/>
      <c r="M1" s="143"/>
      <c r="N1" s="143"/>
      <c r="O1" s="143"/>
      <c r="P1" s="143"/>
    </row>
    <row r="2" spans="1:19" ht="15" customHeight="1" x14ac:dyDescent="0.2">
      <c r="A2" s="144"/>
      <c r="B2" s="144"/>
      <c r="C2" s="144"/>
      <c r="D2" s="144"/>
      <c r="E2" s="144"/>
      <c r="F2" s="144"/>
      <c r="G2" s="144"/>
      <c r="H2" s="144"/>
      <c r="I2" s="144"/>
      <c r="J2" s="144"/>
      <c r="K2" s="144"/>
      <c r="L2" s="144"/>
      <c r="M2" s="144"/>
      <c r="N2" s="144"/>
      <c r="O2" s="144"/>
      <c r="P2" s="144"/>
    </row>
    <row r="3" spans="1:19" ht="15" customHeight="1" x14ac:dyDescent="0.2">
      <c r="A3" s="138" t="s">
        <v>149</v>
      </c>
      <c r="B3" s="138"/>
      <c r="C3" s="138"/>
      <c r="D3" s="138"/>
      <c r="E3" s="138"/>
      <c r="F3" s="138"/>
      <c r="G3" s="138"/>
      <c r="H3" s="138"/>
      <c r="I3" s="138"/>
      <c r="J3" s="138"/>
      <c r="K3" s="138"/>
      <c r="L3" s="138"/>
      <c r="M3" s="138"/>
      <c r="N3" s="138"/>
      <c r="O3" s="138"/>
      <c r="P3" s="138"/>
    </row>
    <row r="4" spans="1:19" x14ac:dyDescent="0.2">
      <c r="A4" s="12"/>
      <c r="B4" s="3"/>
      <c r="C4" s="3"/>
      <c r="D4" s="3"/>
      <c r="E4" s="13"/>
      <c r="F4" s="14"/>
      <c r="G4" s="3"/>
      <c r="H4" s="3"/>
      <c r="I4" s="3"/>
      <c r="J4" s="3"/>
      <c r="K4" s="3"/>
      <c r="L4" s="3"/>
      <c r="M4" s="3"/>
      <c r="N4" s="3"/>
      <c r="O4" s="3"/>
      <c r="P4" s="3"/>
    </row>
    <row r="5" spans="1:19" ht="14.25" customHeight="1" x14ac:dyDescent="0.2">
      <c r="A5" s="139" t="s">
        <v>169</v>
      </c>
      <c r="B5" s="139"/>
      <c r="C5" s="139"/>
      <c r="D5" s="139"/>
      <c r="E5" s="139"/>
      <c r="F5" s="139"/>
      <c r="G5" s="139"/>
      <c r="H5" s="139"/>
    </row>
    <row r="6" spans="1:19" ht="14.25" customHeight="1" x14ac:dyDescent="0.2">
      <c r="A6" s="8" t="s">
        <v>170</v>
      </c>
      <c r="B6" s="6"/>
      <c r="C6" s="6"/>
      <c r="D6" s="6"/>
      <c r="E6" s="6"/>
      <c r="F6" s="6"/>
      <c r="G6" s="6"/>
    </row>
    <row r="7" spans="1:19" ht="15" customHeight="1" thickBot="1" x14ac:dyDescent="0.25">
      <c r="A7" s="139" t="s">
        <v>222</v>
      </c>
      <c r="B7" s="139"/>
      <c r="C7" s="139"/>
      <c r="D7" s="139"/>
      <c r="E7" s="139"/>
      <c r="F7" s="139"/>
      <c r="G7" s="139"/>
      <c r="H7" s="139"/>
      <c r="I7" s="139"/>
      <c r="J7" s="139"/>
      <c r="K7" s="139"/>
      <c r="L7" s="139"/>
      <c r="M7" s="139"/>
      <c r="N7" s="139"/>
      <c r="O7" s="139"/>
      <c r="P7" s="139"/>
    </row>
    <row r="8" spans="1:19" ht="13.5" thickBot="1" x14ac:dyDescent="0.25">
      <c r="A8" s="139"/>
      <c r="B8" s="139"/>
      <c r="C8" s="139"/>
      <c r="D8" s="139"/>
      <c r="E8" s="139"/>
      <c r="F8" s="139"/>
      <c r="G8" s="139"/>
      <c r="H8" s="139"/>
      <c r="S8" s="81"/>
    </row>
    <row r="9" spans="1:19" x14ac:dyDescent="0.2">
      <c r="A9" s="12"/>
      <c r="B9" s="3"/>
      <c r="C9" s="3"/>
      <c r="D9" s="3"/>
      <c r="E9" s="13"/>
      <c r="F9" s="3"/>
      <c r="G9" s="3"/>
      <c r="H9" s="3"/>
      <c r="I9" s="3"/>
      <c r="J9" s="3"/>
      <c r="K9" s="3"/>
      <c r="L9" s="3"/>
      <c r="M9" s="4"/>
      <c r="N9" s="3"/>
      <c r="O9" s="45"/>
      <c r="P9" s="5"/>
    </row>
    <row r="10" spans="1:19" ht="21" customHeight="1" x14ac:dyDescent="0.2">
      <c r="A10" s="149"/>
      <c r="B10" s="149"/>
      <c r="C10" s="149"/>
      <c r="D10" s="149"/>
      <c r="E10" s="149"/>
      <c r="F10" s="3"/>
      <c r="G10" s="3"/>
      <c r="H10" s="3"/>
      <c r="I10" s="3"/>
      <c r="J10" s="3"/>
      <c r="K10" s="3"/>
      <c r="L10" s="3"/>
      <c r="M10" s="4" t="s">
        <v>10</v>
      </c>
      <c r="N10" s="3"/>
      <c r="O10" s="148" t="s">
        <v>154</v>
      </c>
      <c r="P10" s="148"/>
    </row>
    <row r="11" spans="1:19" ht="13.5" thickBot="1" x14ac:dyDescent="0.25">
      <c r="A11" s="12"/>
      <c r="B11" s="3"/>
      <c r="C11" s="3"/>
      <c r="D11" s="3"/>
      <c r="E11" s="13"/>
      <c r="F11" s="3"/>
      <c r="G11" s="3"/>
      <c r="H11" s="3"/>
      <c r="I11" s="3"/>
      <c r="J11" s="3"/>
      <c r="K11" s="3"/>
      <c r="L11" s="3"/>
      <c r="M11" s="3"/>
      <c r="N11" s="3"/>
      <c r="O11" s="3"/>
      <c r="P11" s="3"/>
    </row>
    <row r="12" spans="1:19" ht="13.5" customHeight="1" thickBot="1" x14ac:dyDescent="0.25">
      <c r="A12" s="156" t="s">
        <v>0</v>
      </c>
      <c r="B12" s="136" t="s">
        <v>1</v>
      </c>
      <c r="C12" s="158" t="s">
        <v>155</v>
      </c>
      <c r="D12" s="136" t="s">
        <v>2</v>
      </c>
      <c r="E12" s="140" t="s">
        <v>3</v>
      </c>
      <c r="F12" s="153" t="s">
        <v>157</v>
      </c>
      <c r="G12" s="154"/>
      <c r="H12" s="154"/>
      <c r="I12" s="154"/>
      <c r="J12" s="154"/>
      <c r="K12" s="155"/>
      <c r="L12" s="150" t="s">
        <v>158</v>
      </c>
      <c r="M12" s="151"/>
      <c r="N12" s="151"/>
      <c r="O12" s="151"/>
      <c r="P12" s="152"/>
    </row>
    <row r="13" spans="1:19" ht="96.75" customHeight="1" x14ac:dyDescent="0.2">
      <c r="A13" s="157"/>
      <c r="B13" s="137"/>
      <c r="C13" s="159"/>
      <c r="D13" s="137"/>
      <c r="E13" s="141"/>
      <c r="F13" s="79" t="s">
        <v>4</v>
      </c>
      <c r="G13" s="79" t="s">
        <v>6</v>
      </c>
      <c r="H13" s="79" t="s">
        <v>7</v>
      </c>
      <c r="I13" s="79" t="s">
        <v>156</v>
      </c>
      <c r="J13" s="79" t="s">
        <v>8</v>
      </c>
      <c r="K13" s="79" t="s">
        <v>9</v>
      </c>
      <c r="L13" s="79" t="s">
        <v>5</v>
      </c>
      <c r="M13" s="79" t="s">
        <v>7</v>
      </c>
      <c r="N13" s="79" t="s">
        <v>156</v>
      </c>
      <c r="O13" s="79" t="s">
        <v>8</v>
      </c>
      <c r="P13" s="80" t="s">
        <v>159</v>
      </c>
    </row>
    <row r="14" spans="1:19" ht="23.25" customHeight="1" x14ac:dyDescent="0.2">
      <c r="A14" s="97" t="s">
        <v>12</v>
      </c>
      <c r="B14" s="111"/>
      <c r="C14" s="109" t="s">
        <v>13</v>
      </c>
      <c r="D14" s="112"/>
      <c r="E14" s="107"/>
      <c r="F14" s="113"/>
      <c r="G14" s="113"/>
      <c r="H14" s="113"/>
      <c r="I14" s="113"/>
      <c r="J14" s="113"/>
      <c r="K14" s="104"/>
      <c r="L14" s="104"/>
      <c r="M14" s="104"/>
      <c r="N14" s="104"/>
      <c r="O14" s="104"/>
      <c r="P14" s="104"/>
    </row>
    <row r="15" spans="1:19" ht="38.25" x14ac:dyDescent="0.2">
      <c r="A15" s="53" t="s">
        <v>53</v>
      </c>
      <c r="B15" s="52" t="s">
        <v>14</v>
      </c>
      <c r="C15" s="58" t="s">
        <v>172</v>
      </c>
      <c r="D15" s="7" t="s">
        <v>20</v>
      </c>
      <c r="E15" s="49">
        <v>1</v>
      </c>
      <c r="F15" s="91"/>
      <c r="G15" s="92"/>
      <c r="H15" s="55">
        <f>F15*G15</f>
        <v>0</v>
      </c>
      <c r="I15" s="93"/>
      <c r="J15" s="93"/>
      <c r="K15" s="51">
        <f>H15+I15+J15</f>
        <v>0</v>
      </c>
      <c r="L15" s="51">
        <f>E15*F15</f>
        <v>0</v>
      </c>
      <c r="M15" s="51">
        <f>E15*H15</f>
        <v>0</v>
      </c>
      <c r="N15" s="51">
        <f>E15*I15</f>
        <v>0</v>
      </c>
      <c r="O15" s="51">
        <f>E15*J15</f>
        <v>0</v>
      </c>
      <c r="P15" s="51">
        <f>M15+N15+O15</f>
        <v>0</v>
      </c>
    </row>
    <row r="16" spans="1:19" ht="63.75" x14ac:dyDescent="0.2">
      <c r="A16" s="60" t="s">
        <v>55</v>
      </c>
      <c r="B16" s="52" t="s">
        <v>14</v>
      </c>
      <c r="C16" s="58" t="s">
        <v>15</v>
      </c>
      <c r="D16" s="7" t="s">
        <v>20</v>
      </c>
      <c r="E16" s="49">
        <v>1</v>
      </c>
      <c r="F16" s="93"/>
      <c r="G16" s="92"/>
      <c r="H16" s="55">
        <f t="shared" ref="H16:H45" si="0">F16*G16</f>
        <v>0</v>
      </c>
      <c r="I16" s="93"/>
      <c r="J16" s="93"/>
      <c r="K16" s="51">
        <f t="shared" ref="K16:K45" si="1">H16+I16+J16</f>
        <v>0</v>
      </c>
      <c r="L16" s="51">
        <f t="shared" ref="L16:L45" si="2">E16*F16</f>
        <v>0</v>
      </c>
      <c r="M16" s="51">
        <f t="shared" ref="M16:M45" si="3">E16*H16</f>
        <v>0</v>
      </c>
      <c r="N16" s="51">
        <f t="shared" ref="N16:N45" si="4">E16*I16</f>
        <v>0</v>
      </c>
      <c r="O16" s="51">
        <f t="shared" ref="O16:O45" si="5">E16*J16</f>
        <v>0</v>
      </c>
      <c r="P16" s="51">
        <f t="shared" ref="P16:P45" si="6">M16+N16+O16</f>
        <v>0</v>
      </c>
    </row>
    <row r="17" spans="1:16" ht="89.25" x14ac:dyDescent="0.2">
      <c r="A17" s="53" t="s">
        <v>56</v>
      </c>
      <c r="B17" s="52" t="s">
        <v>14</v>
      </c>
      <c r="C17" s="58" t="s">
        <v>173</v>
      </c>
      <c r="D17" s="7" t="s">
        <v>16</v>
      </c>
      <c r="E17" s="49">
        <v>1</v>
      </c>
      <c r="F17" s="93"/>
      <c r="G17" s="92"/>
      <c r="H17" s="55">
        <f t="shared" si="0"/>
        <v>0</v>
      </c>
      <c r="I17" s="93"/>
      <c r="J17" s="93"/>
      <c r="K17" s="51">
        <f t="shared" si="1"/>
        <v>0</v>
      </c>
      <c r="L17" s="51">
        <f t="shared" si="2"/>
        <v>0</v>
      </c>
      <c r="M17" s="51">
        <f t="shared" si="3"/>
        <v>0</v>
      </c>
      <c r="N17" s="51">
        <f t="shared" si="4"/>
        <v>0</v>
      </c>
      <c r="O17" s="51">
        <f t="shared" si="5"/>
        <v>0</v>
      </c>
      <c r="P17" s="51">
        <f t="shared" si="6"/>
        <v>0</v>
      </c>
    </row>
    <row r="18" spans="1:16" ht="63.75" x14ac:dyDescent="0.2">
      <c r="A18" s="47" t="s">
        <v>57</v>
      </c>
      <c r="B18" s="52" t="s">
        <v>14</v>
      </c>
      <c r="C18" s="58" t="s">
        <v>17</v>
      </c>
      <c r="D18" s="7" t="s">
        <v>16</v>
      </c>
      <c r="E18" s="49">
        <v>1</v>
      </c>
      <c r="F18" s="93"/>
      <c r="G18" s="92"/>
      <c r="H18" s="55">
        <f t="shared" si="0"/>
        <v>0</v>
      </c>
      <c r="I18" s="93"/>
      <c r="J18" s="93"/>
      <c r="K18" s="51">
        <f t="shared" si="1"/>
        <v>0</v>
      </c>
      <c r="L18" s="51">
        <f t="shared" si="2"/>
        <v>0</v>
      </c>
      <c r="M18" s="51">
        <f t="shared" si="3"/>
        <v>0</v>
      </c>
      <c r="N18" s="51">
        <f t="shared" si="4"/>
        <v>0</v>
      </c>
      <c r="O18" s="51">
        <f t="shared" si="5"/>
        <v>0</v>
      </c>
      <c r="P18" s="51">
        <f t="shared" si="6"/>
        <v>0</v>
      </c>
    </row>
    <row r="19" spans="1:16" ht="89.25" x14ac:dyDescent="0.2">
      <c r="A19" s="53" t="s">
        <v>58</v>
      </c>
      <c r="B19" s="52" t="s">
        <v>14</v>
      </c>
      <c r="C19" s="58" t="s">
        <v>18</v>
      </c>
      <c r="D19" s="7" t="s">
        <v>16</v>
      </c>
      <c r="E19" s="49">
        <v>1</v>
      </c>
      <c r="F19" s="93"/>
      <c r="G19" s="92"/>
      <c r="H19" s="55">
        <f t="shared" si="0"/>
        <v>0</v>
      </c>
      <c r="I19" s="93"/>
      <c r="J19" s="93"/>
      <c r="K19" s="51">
        <f t="shared" si="1"/>
        <v>0</v>
      </c>
      <c r="L19" s="51">
        <f t="shared" si="2"/>
        <v>0</v>
      </c>
      <c r="M19" s="51">
        <f t="shared" si="3"/>
        <v>0</v>
      </c>
      <c r="N19" s="51">
        <f t="shared" si="4"/>
        <v>0</v>
      </c>
      <c r="O19" s="51">
        <f t="shared" si="5"/>
        <v>0</v>
      </c>
      <c r="P19" s="51">
        <f t="shared" si="6"/>
        <v>0</v>
      </c>
    </row>
    <row r="20" spans="1:16" ht="63.75" x14ac:dyDescent="0.2">
      <c r="A20" s="53" t="s">
        <v>59</v>
      </c>
      <c r="B20" s="52" t="s">
        <v>14</v>
      </c>
      <c r="C20" s="58" t="s">
        <v>162</v>
      </c>
      <c r="D20" s="7" t="s">
        <v>19</v>
      </c>
      <c r="E20" s="49">
        <v>1</v>
      </c>
      <c r="F20" s="93"/>
      <c r="G20" s="92"/>
      <c r="H20" s="55">
        <f t="shared" si="0"/>
        <v>0</v>
      </c>
      <c r="I20" s="93"/>
      <c r="J20" s="93"/>
      <c r="K20" s="51">
        <f t="shared" si="1"/>
        <v>0</v>
      </c>
      <c r="L20" s="51">
        <f t="shared" si="2"/>
        <v>0</v>
      </c>
      <c r="M20" s="51">
        <f t="shared" si="3"/>
        <v>0</v>
      </c>
      <c r="N20" s="51">
        <f t="shared" si="4"/>
        <v>0</v>
      </c>
      <c r="O20" s="51">
        <f t="shared" si="5"/>
        <v>0</v>
      </c>
      <c r="P20" s="51">
        <f t="shared" si="6"/>
        <v>0</v>
      </c>
    </row>
    <row r="21" spans="1:16" s="69" customFormat="1" ht="63.75" x14ac:dyDescent="0.2">
      <c r="A21" s="53" t="s">
        <v>60</v>
      </c>
      <c r="B21" s="52" t="s">
        <v>14</v>
      </c>
      <c r="C21" s="58" t="s">
        <v>61</v>
      </c>
      <c r="D21" s="59" t="s">
        <v>19</v>
      </c>
      <c r="E21" s="49">
        <v>1</v>
      </c>
      <c r="F21" s="94"/>
      <c r="G21" s="92"/>
      <c r="H21" s="55">
        <f t="shared" si="0"/>
        <v>0</v>
      </c>
      <c r="I21" s="94"/>
      <c r="J21" s="94"/>
      <c r="K21" s="51">
        <f t="shared" si="1"/>
        <v>0</v>
      </c>
      <c r="L21" s="51">
        <f t="shared" si="2"/>
        <v>0</v>
      </c>
      <c r="M21" s="51">
        <f t="shared" si="3"/>
        <v>0</v>
      </c>
      <c r="N21" s="51">
        <f t="shared" si="4"/>
        <v>0</v>
      </c>
      <c r="O21" s="51">
        <f t="shared" si="5"/>
        <v>0</v>
      </c>
      <c r="P21" s="51">
        <f t="shared" si="6"/>
        <v>0</v>
      </c>
    </row>
    <row r="22" spans="1:16" ht="66" customHeight="1" x14ac:dyDescent="0.2">
      <c r="A22" s="61" t="s">
        <v>62</v>
      </c>
      <c r="B22" s="52" t="s">
        <v>14</v>
      </c>
      <c r="C22" s="58" t="s">
        <v>174</v>
      </c>
      <c r="D22" s="7" t="s">
        <v>19</v>
      </c>
      <c r="E22" s="49">
        <v>1</v>
      </c>
      <c r="F22" s="93"/>
      <c r="G22" s="92"/>
      <c r="H22" s="55">
        <f t="shared" si="0"/>
        <v>0</v>
      </c>
      <c r="I22" s="93"/>
      <c r="J22" s="93"/>
      <c r="K22" s="51">
        <f t="shared" si="1"/>
        <v>0</v>
      </c>
      <c r="L22" s="51">
        <f t="shared" si="2"/>
        <v>0</v>
      </c>
      <c r="M22" s="51">
        <f t="shared" si="3"/>
        <v>0</v>
      </c>
      <c r="N22" s="51">
        <f t="shared" si="4"/>
        <v>0</v>
      </c>
      <c r="O22" s="51">
        <f t="shared" si="5"/>
        <v>0</v>
      </c>
      <c r="P22" s="51">
        <f t="shared" si="6"/>
        <v>0</v>
      </c>
    </row>
    <row r="23" spans="1:16" ht="27" customHeight="1" x14ac:dyDescent="0.2">
      <c r="A23" s="53" t="s">
        <v>63</v>
      </c>
      <c r="B23" s="52" t="s">
        <v>14</v>
      </c>
      <c r="C23" s="58" t="s">
        <v>175</v>
      </c>
      <c r="D23" s="7" t="s">
        <v>20</v>
      </c>
      <c r="E23" s="49">
        <v>1</v>
      </c>
      <c r="F23" s="93"/>
      <c r="G23" s="92"/>
      <c r="H23" s="55">
        <f t="shared" si="0"/>
        <v>0</v>
      </c>
      <c r="I23" s="93"/>
      <c r="J23" s="93"/>
      <c r="K23" s="51">
        <f t="shared" si="1"/>
        <v>0</v>
      </c>
      <c r="L23" s="51">
        <f t="shared" si="2"/>
        <v>0</v>
      </c>
      <c r="M23" s="51">
        <f t="shared" si="3"/>
        <v>0</v>
      </c>
      <c r="N23" s="51">
        <f t="shared" si="4"/>
        <v>0</v>
      </c>
      <c r="O23" s="51">
        <f t="shared" si="5"/>
        <v>0</v>
      </c>
      <c r="P23" s="51">
        <f t="shared" si="6"/>
        <v>0</v>
      </c>
    </row>
    <row r="24" spans="1:16" ht="52.5" customHeight="1" x14ac:dyDescent="0.2">
      <c r="A24" s="53" t="s">
        <v>64</v>
      </c>
      <c r="B24" s="52" t="s">
        <v>14</v>
      </c>
      <c r="C24" s="58" t="s">
        <v>176</v>
      </c>
      <c r="D24" s="7" t="s">
        <v>20</v>
      </c>
      <c r="E24" s="49">
        <v>1</v>
      </c>
      <c r="F24" s="93"/>
      <c r="G24" s="92"/>
      <c r="H24" s="55">
        <f t="shared" si="0"/>
        <v>0</v>
      </c>
      <c r="I24" s="93"/>
      <c r="J24" s="93"/>
      <c r="K24" s="51">
        <f t="shared" si="1"/>
        <v>0</v>
      </c>
      <c r="L24" s="51">
        <f t="shared" si="2"/>
        <v>0</v>
      </c>
      <c r="M24" s="51">
        <f t="shared" si="3"/>
        <v>0</v>
      </c>
      <c r="N24" s="51">
        <f t="shared" si="4"/>
        <v>0</v>
      </c>
      <c r="O24" s="51">
        <f t="shared" si="5"/>
        <v>0</v>
      </c>
      <c r="P24" s="51">
        <f t="shared" si="6"/>
        <v>0</v>
      </c>
    </row>
    <row r="25" spans="1:16" ht="52.5" customHeight="1" x14ac:dyDescent="0.2">
      <c r="A25" s="53" t="s">
        <v>54</v>
      </c>
      <c r="B25" s="52" t="s">
        <v>14</v>
      </c>
      <c r="C25" s="58" t="s">
        <v>227</v>
      </c>
      <c r="D25" s="7" t="s">
        <v>16</v>
      </c>
      <c r="E25" s="49">
        <v>1</v>
      </c>
      <c r="F25" s="93"/>
      <c r="G25" s="92"/>
      <c r="H25" s="55">
        <f t="shared" si="0"/>
        <v>0</v>
      </c>
      <c r="I25" s="93"/>
      <c r="J25" s="93"/>
      <c r="K25" s="51">
        <f t="shared" si="1"/>
        <v>0</v>
      </c>
      <c r="L25" s="51">
        <f t="shared" si="2"/>
        <v>0</v>
      </c>
      <c r="M25" s="51">
        <f t="shared" si="3"/>
        <v>0</v>
      </c>
      <c r="N25" s="51">
        <f t="shared" si="4"/>
        <v>0</v>
      </c>
      <c r="O25" s="51">
        <f t="shared" si="5"/>
        <v>0</v>
      </c>
      <c r="P25" s="51">
        <f t="shared" si="6"/>
        <v>0</v>
      </c>
    </row>
    <row r="26" spans="1:16" ht="41.25" customHeight="1" x14ac:dyDescent="0.2">
      <c r="A26" s="53" t="s">
        <v>65</v>
      </c>
      <c r="B26" s="52" t="s">
        <v>14</v>
      </c>
      <c r="C26" s="58" t="s">
        <v>21</v>
      </c>
      <c r="D26" s="7" t="s">
        <v>19</v>
      </c>
      <c r="E26" s="49">
        <v>1</v>
      </c>
      <c r="F26" s="93"/>
      <c r="G26" s="92"/>
      <c r="H26" s="55">
        <f t="shared" si="0"/>
        <v>0</v>
      </c>
      <c r="I26" s="93"/>
      <c r="J26" s="93"/>
      <c r="K26" s="51">
        <f t="shared" si="1"/>
        <v>0</v>
      </c>
      <c r="L26" s="51">
        <f t="shared" si="2"/>
        <v>0</v>
      </c>
      <c r="M26" s="51">
        <f t="shared" si="3"/>
        <v>0</v>
      </c>
      <c r="N26" s="51">
        <f t="shared" si="4"/>
        <v>0</v>
      </c>
      <c r="O26" s="51">
        <f t="shared" si="5"/>
        <v>0</v>
      </c>
      <c r="P26" s="51">
        <f t="shared" si="6"/>
        <v>0</v>
      </c>
    </row>
    <row r="27" spans="1:16" ht="63.75" x14ac:dyDescent="0.2">
      <c r="A27" s="53" t="s">
        <v>223</v>
      </c>
      <c r="B27" s="52" t="s">
        <v>14</v>
      </c>
      <c r="C27" s="58" t="s">
        <v>177</v>
      </c>
      <c r="D27" s="7" t="s">
        <v>20</v>
      </c>
      <c r="E27" s="49">
        <v>1</v>
      </c>
      <c r="F27" s="93"/>
      <c r="G27" s="92"/>
      <c r="H27" s="55">
        <f t="shared" si="0"/>
        <v>0</v>
      </c>
      <c r="I27" s="93"/>
      <c r="J27" s="93"/>
      <c r="K27" s="51">
        <f t="shared" si="1"/>
        <v>0</v>
      </c>
      <c r="L27" s="51">
        <f t="shared" si="2"/>
        <v>0</v>
      </c>
      <c r="M27" s="51">
        <f t="shared" si="3"/>
        <v>0</v>
      </c>
      <c r="N27" s="51">
        <f t="shared" si="4"/>
        <v>0</v>
      </c>
      <c r="O27" s="51">
        <f t="shared" si="5"/>
        <v>0</v>
      </c>
      <c r="P27" s="51">
        <f t="shared" si="6"/>
        <v>0</v>
      </c>
    </row>
    <row r="28" spans="1:16" ht="53.25" customHeight="1" x14ac:dyDescent="0.2">
      <c r="A28" s="53" t="s">
        <v>66</v>
      </c>
      <c r="B28" s="52" t="s">
        <v>14</v>
      </c>
      <c r="C28" s="58" t="s">
        <v>178</v>
      </c>
      <c r="D28" s="7" t="s">
        <v>20</v>
      </c>
      <c r="E28" s="49">
        <v>1</v>
      </c>
      <c r="F28" s="93"/>
      <c r="G28" s="92"/>
      <c r="H28" s="55">
        <f t="shared" si="0"/>
        <v>0</v>
      </c>
      <c r="I28" s="93"/>
      <c r="J28" s="93"/>
      <c r="K28" s="51">
        <f t="shared" si="1"/>
        <v>0</v>
      </c>
      <c r="L28" s="51">
        <f t="shared" si="2"/>
        <v>0</v>
      </c>
      <c r="M28" s="51">
        <f t="shared" si="3"/>
        <v>0</v>
      </c>
      <c r="N28" s="51">
        <f t="shared" si="4"/>
        <v>0</v>
      </c>
      <c r="O28" s="51">
        <f t="shared" si="5"/>
        <v>0</v>
      </c>
      <c r="P28" s="51">
        <f t="shared" si="6"/>
        <v>0</v>
      </c>
    </row>
    <row r="29" spans="1:16" s="66" customFormat="1" ht="28.5" customHeight="1" x14ac:dyDescent="0.2">
      <c r="A29" s="53" t="s">
        <v>67</v>
      </c>
      <c r="B29" s="52" t="s">
        <v>14</v>
      </c>
      <c r="C29" s="68" t="s">
        <v>143</v>
      </c>
      <c r="D29" s="63" t="s">
        <v>16</v>
      </c>
      <c r="E29" s="64">
        <v>1</v>
      </c>
      <c r="F29" s="93"/>
      <c r="G29" s="92"/>
      <c r="H29" s="65">
        <f t="shared" si="0"/>
        <v>0</v>
      </c>
      <c r="I29" s="93"/>
      <c r="J29" s="93"/>
      <c r="K29" s="51">
        <f t="shared" si="1"/>
        <v>0</v>
      </c>
      <c r="L29" s="51">
        <f t="shared" si="2"/>
        <v>0</v>
      </c>
      <c r="M29" s="51">
        <f t="shared" si="3"/>
        <v>0</v>
      </c>
      <c r="N29" s="51">
        <f t="shared" si="4"/>
        <v>0</v>
      </c>
      <c r="O29" s="51">
        <f t="shared" si="5"/>
        <v>0</v>
      </c>
      <c r="P29" s="51">
        <f t="shared" si="6"/>
        <v>0</v>
      </c>
    </row>
    <row r="30" spans="1:16" s="66" customFormat="1" ht="114.75" x14ac:dyDescent="0.2">
      <c r="A30" s="53" t="s">
        <v>146</v>
      </c>
      <c r="B30" s="52" t="s">
        <v>14</v>
      </c>
      <c r="C30" s="68" t="s">
        <v>144</v>
      </c>
      <c r="D30" s="63" t="s">
        <v>16</v>
      </c>
      <c r="E30" s="64">
        <v>1</v>
      </c>
      <c r="F30" s="93"/>
      <c r="G30" s="92"/>
      <c r="H30" s="65">
        <f t="shared" si="0"/>
        <v>0</v>
      </c>
      <c r="I30" s="93"/>
      <c r="J30" s="93"/>
      <c r="K30" s="51">
        <f t="shared" si="1"/>
        <v>0</v>
      </c>
      <c r="L30" s="51">
        <f t="shared" si="2"/>
        <v>0</v>
      </c>
      <c r="M30" s="51">
        <f t="shared" si="3"/>
        <v>0</v>
      </c>
      <c r="N30" s="51">
        <f t="shared" si="4"/>
        <v>0</v>
      </c>
      <c r="O30" s="51">
        <f t="shared" si="5"/>
        <v>0</v>
      </c>
      <c r="P30" s="51">
        <f t="shared" si="6"/>
        <v>0</v>
      </c>
    </row>
    <row r="31" spans="1:16" s="66" customFormat="1" ht="67.5" customHeight="1" x14ac:dyDescent="0.2">
      <c r="A31" s="53" t="s">
        <v>147</v>
      </c>
      <c r="B31" s="52" t="s">
        <v>14</v>
      </c>
      <c r="C31" s="68" t="s">
        <v>145</v>
      </c>
      <c r="D31" s="63" t="s">
        <v>19</v>
      </c>
      <c r="E31" s="64">
        <v>1</v>
      </c>
      <c r="F31" s="93"/>
      <c r="G31" s="92"/>
      <c r="H31" s="65">
        <f t="shared" si="0"/>
        <v>0</v>
      </c>
      <c r="I31" s="93"/>
      <c r="J31" s="93"/>
      <c r="K31" s="51">
        <f t="shared" si="1"/>
        <v>0</v>
      </c>
      <c r="L31" s="51">
        <f t="shared" si="2"/>
        <v>0</v>
      </c>
      <c r="M31" s="51">
        <f t="shared" si="3"/>
        <v>0</v>
      </c>
      <c r="N31" s="51">
        <f t="shared" si="4"/>
        <v>0</v>
      </c>
      <c r="O31" s="51">
        <f t="shared" si="5"/>
        <v>0</v>
      </c>
      <c r="P31" s="51">
        <f t="shared" si="6"/>
        <v>0</v>
      </c>
    </row>
    <row r="32" spans="1:16" s="66" customFormat="1" ht="42.75" customHeight="1" x14ac:dyDescent="0.2">
      <c r="A32" s="53" t="s">
        <v>148</v>
      </c>
      <c r="B32" s="52" t="s">
        <v>14</v>
      </c>
      <c r="C32" s="68" t="s">
        <v>163</v>
      </c>
      <c r="D32" s="63" t="s">
        <v>19</v>
      </c>
      <c r="E32" s="49">
        <v>1</v>
      </c>
      <c r="F32" s="93"/>
      <c r="G32" s="92"/>
      <c r="H32" s="65">
        <f t="shared" si="0"/>
        <v>0</v>
      </c>
      <c r="I32" s="93"/>
      <c r="J32" s="93"/>
      <c r="K32" s="51">
        <f t="shared" si="1"/>
        <v>0</v>
      </c>
      <c r="L32" s="51">
        <f t="shared" si="2"/>
        <v>0</v>
      </c>
      <c r="M32" s="51">
        <f t="shared" si="3"/>
        <v>0</v>
      </c>
      <c r="N32" s="51">
        <f t="shared" si="4"/>
        <v>0</v>
      </c>
      <c r="O32" s="51">
        <f t="shared" si="5"/>
        <v>0</v>
      </c>
      <c r="P32" s="51">
        <f t="shared" si="6"/>
        <v>0</v>
      </c>
    </row>
    <row r="33" spans="1:16" ht="24.75" customHeight="1" x14ac:dyDescent="0.2">
      <c r="A33" s="106" t="s">
        <v>22</v>
      </c>
      <c r="B33" s="98"/>
      <c r="C33" s="99" t="s">
        <v>23</v>
      </c>
      <c r="D33" s="107"/>
      <c r="E33" s="101"/>
      <c r="F33" s="102"/>
      <c r="G33" s="103"/>
      <c r="H33" s="103"/>
      <c r="I33" s="102"/>
      <c r="J33" s="102"/>
      <c r="K33" s="104"/>
      <c r="L33" s="104"/>
      <c r="M33" s="104"/>
      <c r="N33" s="104"/>
      <c r="O33" s="104"/>
      <c r="P33" s="104"/>
    </row>
    <row r="34" spans="1:16" ht="41.25" customHeight="1" x14ac:dyDescent="0.2">
      <c r="A34" s="60" t="s">
        <v>68</v>
      </c>
      <c r="B34" s="52" t="s">
        <v>14</v>
      </c>
      <c r="C34" s="58" t="s">
        <v>24</v>
      </c>
      <c r="D34" s="7" t="s">
        <v>20</v>
      </c>
      <c r="E34" s="49">
        <v>1</v>
      </c>
      <c r="F34" s="93"/>
      <c r="G34" s="92"/>
      <c r="H34" s="55">
        <f t="shared" si="0"/>
        <v>0</v>
      </c>
      <c r="I34" s="93"/>
      <c r="J34" s="93"/>
      <c r="K34" s="51">
        <f t="shared" si="1"/>
        <v>0</v>
      </c>
      <c r="L34" s="51">
        <f t="shared" si="2"/>
        <v>0</v>
      </c>
      <c r="M34" s="51">
        <f t="shared" si="3"/>
        <v>0</v>
      </c>
      <c r="N34" s="51">
        <f t="shared" si="4"/>
        <v>0</v>
      </c>
      <c r="O34" s="51">
        <f t="shared" si="5"/>
        <v>0</v>
      </c>
      <c r="P34" s="51">
        <f t="shared" si="6"/>
        <v>0</v>
      </c>
    </row>
    <row r="35" spans="1:16" ht="115.5" customHeight="1" x14ac:dyDescent="0.2">
      <c r="A35" s="53" t="s">
        <v>69</v>
      </c>
      <c r="B35" s="52" t="s">
        <v>14</v>
      </c>
      <c r="C35" s="58" t="s">
        <v>179</v>
      </c>
      <c r="D35" s="7" t="s">
        <v>20</v>
      </c>
      <c r="E35" s="49">
        <v>1</v>
      </c>
      <c r="F35" s="93"/>
      <c r="G35" s="92"/>
      <c r="H35" s="55">
        <f t="shared" si="0"/>
        <v>0</v>
      </c>
      <c r="I35" s="93"/>
      <c r="J35" s="93"/>
      <c r="K35" s="51">
        <f t="shared" si="1"/>
        <v>0</v>
      </c>
      <c r="L35" s="51">
        <f t="shared" si="2"/>
        <v>0</v>
      </c>
      <c r="M35" s="51">
        <f t="shared" si="3"/>
        <v>0</v>
      </c>
      <c r="N35" s="51">
        <f t="shared" si="4"/>
        <v>0</v>
      </c>
      <c r="O35" s="51">
        <f t="shared" si="5"/>
        <v>0</v>
      </c>
      <c r="P35" s="51">
        <f t="shared" si="6"/>
        <v>0</v>
      </c>
    </row>
    <row r="36" spans="1:16" ht="42" customHeight="1" x14ac:dyDescent="0.2">
      <c r="A36" s="53" t="s">
        <v>70</v>
      </c>
      <c r="B36" s="52" t="s">
        <v>14</v>
      </c>
      <c r="C36" s="58" t="s">
        <v>180</v>
      </c>
      <c r="D36" s="7" t="s">
        <v>20</v>
      </c>
      <c r="E36" s="49">
        <v>1</v>
      </c>
      <c r="F36" s="93"/>
      <c r="G36" s="92"/>
      <c r="H36" s="55">
        <f t="shared" si="0"/>
        <v>0</v>
      </c>
      <c r="I36" s="93"/>
      <c r="J36" s="93"/>
      <c r="K36" s="51">
        <f t="shared" si="1"/>
        <v>0</v>
      </c>
      <c r="L36" s="51">
        <f t="shared" si="2"/>
        <v>0</v>
      </c>
      <c r="M36" s="51">
        <f t="shared" si="3"/>
        <v>0</v>
      </c>
      <c r="N36" s="51">
        <f t="shared" si="4"/>
        <v>0</v>
      </c>
      <c r="O36" s="51">
        <f t="shared" si="5"/>
        <v>0</v>
      </c>
      <c r="P36" s="51">
        <f t="shared" si="6"/>
        <v>0</v>
      </c>
    </row>
    <row r="37" spans="1:16" ht="66" customHeight="1" x14ac:dyDescent="0.2">
      <c r="A37" s="53" t="s">
        <v>224</v>
      </c>
      <c r="B37" s="52" t="s">
        <v>14</v>
      </c>
      <c r="C37" s="58" t="s">
        <v>25</v>
      </c>
      <c r="D37" s="7" t="s">
        <v>20</v>
      </c>
      <c r="E37" s="49">
        <v>1</v>
      </c>
      <c r="F37" s="93"/>
      <c r="G37" s="92"/>
      <c r="H37" s="55">
        <f t="shared" si="0"/>
        <v>0</v>
      </c>
      <c r="I37" s="93"/>
      <c r="J37" s="93"/>
      <c r="K37" s="51">
        <f t="shared" si="1"/>
        <v>0</v>
      </c>
      <c r="L37" s="51">
        <f t="shared" si="2"/>
        <v>0</v>
      </c>
      <c r="M37" s="51">
        <f t="shared" si="3"/>
        <v>0</v>
      </c>
      <c r="N37" s="51">
        <f t="shared" si="4"/>
        <v>0</v>
      </c>
      <c r="O37" s="51">
        <f t="shared" si="5"/>
        <v>0</v>
      </c>
      <c r="P37" s="51">
        <f t="shared" si="6"/>
        <v>0</v>
      </c>
    </row>
    <row r="38" spans="1:16" ht="63.75" x14ac:dyDescent="0.2">
      <c r="A38" s="53" t="s">
        <v>71</v>
      </c>
      <c r="B38" s="52" t="s">
        <v>14</v>
      </c>
      <c r="C38" s="58" t="s">
        <v>181</v>
      </c>
      <c r="D38" s="7" t="s">
        <v>16</v>
      </c>
      <c r="E38" s="49">
        <v>1</v>
      </c>
      <c r="F38" s="93"/>
      <c r="G38" s="92"/>
      <c r="H38" s="55">
        <f t="shared" si="0"/>
        <v>0</v>
      </c>
      <c r="I38" s="93"/>
      <c r="J38" s="93"/>
      <c r="K38" s="51">
        <f t="shared" si="1"/>
        <v>0</v>
      </c>
      <c r="L38" s="51">
        <f t="shared" si="2"/>
        <v>0</v>
      </c>
      <c r="M38" s="51">
        <f t="shared" si="3"/>
        <v>0</v>
      </c>
      <c r="N38" s="51">
        <f t="shared" si="4"/>
        <v>0</v>
      </c>
      <c r="O38" s="51">
        <f t="shared" si="5"/>
        <v>0</v>
      </c>
      <c r="P38" s="51">
        <f t="shared" si="6"/>
        <v>0</v>
      </c>
    </row>
    <row r="39" spans="1:16" ht="76.5" x14ac:dyDescent="0.2">
      <c r="A39" s="53" t="s">
        <v>73</v>
      </c>
      <c r="B39" s="52" t="s">
        <v>14</v>
      </c>
      <c r="C39" s="58" t="s">
        <v>182</v>
      </c>
      <c r="D39" s="7" t="s">
        <v>20</v>
      </c>
      <c r="E39" s="49">
        <v>1</v>
      </c>
      <c r="F39" s="93"/>
      <c r="G39" s="92"/>
      <c r="H39" s="55">
        <f t="shared" si="0"/>
        <v>0</v>
      </c>
      <c r="I39" s="93"/>
      <c r="J39" s="93"/>
      <c r="K39" s="51">
        <f t="shared" si="1"/>
        <v>0</v>
      </c>
      <c r="L39" s="51">
        <f t="shared" si="2"/>
        <v>0</v>
      </c>
      <c r="M39" s="51">
        <f t="shared" si="3"/>
        <v>0</v>
      </c>
      <c r="N39" s="51">
        <f t="shared" si="4"/>
        <v>0</v>
      </c>
      <c r="O39" s="51">
        <f t="shared" si="5"/>
        <v>0</v>
      </c>
      <c r="P39" s="51">
        <f t="shared" si="6"/>
        <v>0</v>
      </c>
    </row>
    <row r="40" spans="1:16" ht="89.25" x14ac:dyDescent="0.2">
      <c r="A40" s="53" t="s">
        <v>72</v>
      </c>
      <c r="B40" s="52" t="s">
        <v>14</v>
      </c>
      <c r="C40" s="58" t="s">
        <v>183</v>
      </c>
      <c r="D40" s="7" t="s">
        <v>26</v>
      </c>
      <c r="E40" s="49">
        <v>1</v>
      </c>
      <c r="F40" s="93"/>
      <c r="G40" s="92"/>
      <c r="H40" s="55">
        <f t="shared" si="0"/>
        <v>0</v>
      </c>
      <c r="I40" s="93"/>
      <c r="J40" s="93"/>
      <c r="K40" s="51">
        <f t="shared" si="1"/>
        <v>0</v>
      </c>
      <c r="L40" s="51">
        <f t="shared" si="2"/>
        <v>0</v>
      </c>
      <c r="M40" s="51">
        <f t="shared" si="3"/>
        <v>0</v>
      </c>
      <c r="N40" s="51">
        <f t="shared" si="4"/>
        <v>0</v>
      </c>
      <c r="O40" s="51">
        <f t="shared" si="5"/>
        <v>0</v>
      </c>
      <c r="P40" s="51">
        <f t="shared" si="6"/>
        <v>0</v>
      </c>
    </row>
    <row r="41" spans="1:16" ht="66.75" customHeight="1" x14ac:dyDescent="0.2">
      <c r="A41" s="53" t="s">
        <v>74</v>
      </c>
      <c r="B41" s="52" t="s">
        <v>14</v>
      </c>
      <c r="C41" s="58" t="s">
        <v>184</v>
      </c>
      <c r="D41" s="7" t="s">
        <v>16</v>
      </c>
      <c r="E41" s="49">
        <v>1</v>
      </c>
      <c r="F41" s="93"/>
      <c r="G41" s="92"/>
      <c r="H41" s="55">
        <f t="shared" si="0"/>
        <v>0</v>
      </c>
      <c r="I41" s="93"/>
      <c r="J41" s="93"/>
      <c r="K41" s="51">
        <f t="shared" si="1"/>
        <v>0</v>
      </c>
      <c r="L41" s="51">
        <f t="shared" si="2"/>
        <v>0</v>
      </c>
      <c r="M41" s="51">
        <f t="shared" si="3"/>
        <v>0</v>
      </c>
      <c r="N41" s="51">
        <f t="shared" si="4"/>
        <v>0</v>
      </c>
      <c r="O41" s="51">
        <f t="shared" si="5"/>
        <v>0</v>
      </c>
      <c r="P41" s="51">
        <f t="shared" si="6"/>
        <v>0</v>
      </c>
    </row>
    <row r="42" spans="1:16" ht="53.25" customHeight="1" x14ac:dyDescent="0.2">
      <c r="A42" s="53" t="s">
        <v>75</v>
      </c>
      <c r="B42" s="52" t="s">
        <v>14</v>
      </c>
      <c r="C42" s="58" t="s">
        <v>77</v>
      </c>
      <c r="D42" s="7" t="s">
        <v>16</v>
      </c>
      <c r="E42" s="49">
        <v>1</v>
      </c>
      <c r="F42" s="93"/>
      <c r="G42" s="92"/>
      <c r="H42" s="55">
        <f t="shared" si="0"/>
        <v>0</v>
      </c>
      <c r="I42" s="93"/>
      <c r="J42" s="93"/>
      <c r="K42" s="51">
        <f t="shared" si="1"/>
        <v>0</v>
      </c>
      <c r="L42" s="51">
        <f t="shared" si="2"/>
        <v>0</v>
      </c>
      <c r="M42" s="51">
        <f t="shared" si="3"/>
        <v>0</v>
      </c>
      <c r="N42" s="51">
        <f t="shared" si="4"/>
        <v>0</v>
      </c>
      <c r="O42" s="51">
        <f t="shared" si="5"/>
        <v>0</v>
      </c>
      <c r="P42" s="51">
        <f t="shared" si="6"/>
        <v>0</v>
      </c>
    </row>
    <row r="43" spans="1:16" ht="66.75" customHeight="1" x14ac:dyDescent="0.2">
      <c r="A43" s="53" t="s">
        <v>76</v>
      </c>
      <c r="B43" s="52" t="s">
        <v>14</v>
      </c>
      <c r="C43" s="58" t="s">
        <v>185</v>
      </c>
      <c r="D43" s="7" t="s">
        <v>16</v>
      </c>
      <c r="E43" s="49">
        <v>1</v>
      </c>
      <c r="F43" s="93"/>
      <c r="G43" s="92"/>
      <c r="H43" s="55">
        <f t="shared" si="0"/>
        <v>0</v>
      </c>
      <c r="I43" s="93"/>
      <c r="J43" s="93"/>
      <c r="K43" s="51">
        <f t="shared" si="1"/>
        <v>0</v>
      </c>
      <c r="L43" s="51">
        <f t="shared" si="2"/>
        <v>0</v>
      </c>
      <c r="M43" s="51">
        <f t="shared" si="3"/>
        <v>0</v>
      </c>
      <c r="N43" s="51">
        <f t="shared" si="4"/>
        <v>0</v>
      </c>
      <c r="O43" s="51">
        <f t="shared" si="5"/>
        <v>0</v>
      </c>
      <c r="P43" s="51">
        <f t="shared" si="6"/>
        <v>0</v>
      </c>
    </row>
    <row r="44" spans="1:16" s="66" customFormat="1" ht="38.25" x14ac:dyDescent="0.2">
      <c r="A44" s="53" t="s">
        <v>78</v>
      </c>
      <c r="B44" s="52" t="s">
        <v>14</v>
      </c>
      <c r="C44" s="68" t="s">
        <v>142</v>
      </c>
      <c r="D44" s="63" t="s">
        <v>52</v>
      </c>
      <c r="E44" s="64">
        <v>1</v>
      </c>
      <c r="F44" s="93"/>
      <c r="G44" s="92"/>
      <c r="H44" s="65">
        <f t="shared" si="0"/>
        <v>0</v>
      </c>
      <c r="I44" s="93"/>
      <c r="J44" s="93"/>
      <c r="K44" s="51">
        <f t="shared" si="1"/>
        <v>0</v>
      </c>
      <c r="L44" s="51">
        <f t="shared" si="2"/>
        <v>0</v>
      </c>
      <c r="M44" s="51">
        <f t="shared" si="3"/>
        <v>0</v>
      </c>
      <c r="N44" s="51">
        <f t="shared" si="4"/>
        <v>0</v>
      </c>
      <c r="O44" s="51">
        <f t="shared" si="5"/>
        <v>0</v>
      </c>
      <c r="P44" s="51">
        <f t="shared" si="6"/>
        <v>0</v>
      </c>
    </row>
    <row r="45" spans="1:16" ht="39" customHeight="1" x14ac:dyDescent="0.2">
      <c r="A45" s="53" t="s">
        <v>79</v>
      </c>
      <c r="B45" s="52" t="s">
        <v>14</v>
      </c>
      <c r="C45" s="58" t="s">
        <v>186</v>
      </c>
      <c r="D45" s="7" t="s">
        <v>20</v>
      </c>
      <c r="E45" s="49">
        <v>1</v>
      </c>
      <c r="F45" s="93"/>
      <c r="G45" s="92"/>
      <c r="H45" s="55">
        <f t="shared" si="0"/>
        <v>0</v>
      </c>
      <c r="I45" s="93"/>
      <c r="J45" s="93"/>
      <c r="K45" s="51">
        <f t="shared" si="1"/>
        <v>0</v>
      </c>
      <c r="L45" s="51">
        <f t="shared" si="2"/>
        <v>0</v>
      </c>
      <c r="M45" s="51">
        <f t="shared" si="3"/>
        <v>0</v>
      </c>
      <c r="N45" s="51">
        <f t="shared" si="4"/>
        <v>0</v>
      </c>
      <c r="O45" s="51">
        <f t="shared" si="5"/>
        <v>0</v>
      </c>
      <c r="P45" s="51">
        <f t="shared" si="6"/>
        <v>0</v>
      </c>
    </row>
    <row r="46" spans="1:16" ht="24.75" customHeight="1" x14ac:dyDescent="0.2">
      <c r="A46" s="97" t="s">
        <v>27</v>
      </c>
      <c r="B46" s="98"/>
      <c r="C46" s="99" t="s">
        <v>28</v>
      </c>
      <c r="D46" s="107"/>
      <c r="E46" s="101"/>
      <c r="F46" s="102"/>
      <c r="G46" s="103"/>
      <c r="H46" s="103"/>
      <c r="I46" s="102"/>
      <c r="J46" s="102"/>
      <c r="K46" s="104"/>
      <c r="L46" s="104"/>
      <c r="M46" s="104"/>
      <c r="N46" s="104"/>
      <c r="O46" s="104"/>
      <c r="P46" s="104"/>
    </row>
    <row r="47" spans="1:16" ht="63.75" x14ac:dyDescent="0.2">
      <c r="A47" s="53" t="s">
        <v>80</v>
      </c>
      <c r="B47" s="52" t="s">
        <v>14</v>
      </c>
      <c r="C47" s="58" t="s">
        <v>238</v>
      </c>
      <c r="D47" s="7" t="s">
        <v>20</v>
      </c>
      <c r="E47" s="50">
        <v>1</v>
      </c>
      <c r="F47" s="93"/>
      <c r="G47" s="92"/>
      <c r="H47" s="55">
        <f t="shared" ref="H47:H59" si="7">F47*G47</f>
        <v>0</v>
      </c>
      <c r="I47" s="93"/>
      <c r="J47" s="93"/>
      <c r="K47" s="51">
        <f t="shared" ref="K47:K59" si="8">H47+I47+J47</f>
        <v>0</v>
      </c>
      <c r="L47" s="51">
        <f t="shared" ref="L47:L59" si="9">E47*F47</f>
        <v>0</v>
      </c>
      <c r="M47" s="51">
        <f t="shared" ref="M47:M59" si="10">E47*H47</f>
        <v>0</v>
      </c>
      <c r="N47" s="51">
        <f t="shared" ref="N47:N59" si="11">E47*I47</f>
        <v>0</v>
      </c>
      <c r="O47" s="51">
        <f t="shared" ref="O47:O59" si="12">E47*J47</f>
        <v>0</v>
      </c>
      <c r="P47" s="51">
        <f t="shared" ref="P47:P59" si="13">M47+N47+O47</f>
        <v>0</v>
      </c>
    </row>
    <row r="48" spans="1:16" ht="80.25" customHeight="1" x14ac:dyDescent="0.2">
      <c r="A48" s="53" t="s">
        <v>81</v>
      </c>
      <c r="B48" s="52" t="s">
        <v>14</v>
      </c>
      <c r="C48" s="58" t="s">
        <v>187</v>
      </c>
      <c r="D48" s="7" t="s">
        <v>16</v>
      </c>
      <c r="E48" s="50">
        <v>1</v>
      </c>
      <c r="F48" s="93"/>
      <c r="G48" s="92"/>
      <c r="H48" s="55">
        <f t="shared" si="7"/>
        <v>0</v>
      </c>
      <c r="I48" s="93"/>
      <c r="J48" s="93"/>
      <c r="K48" s="51">
        <f t="shared" si="8"/>
        <v>0</v>
      </c>
      <c r="L48" s="51">
        <f t="shared" si="9"/>
        <v>0</v>
      </c>
      <c r="M48" s="51">
        <f t="shared" si="10"/>
        <v>0</v>
      </c>
      <c r="N48" s="51">
        <f t="shared" si="11"/>
        <v>0</v>
      </c>
      <c r="O48" s="51">
        <f t="shared" si="12"/>
        <v>0</v>
      </c>
      <c r="P48" s="51">
        <f t="shared" si="13"/>
        <v>0</v>
      </c>
    </row>
    <row r="49" spans="1:16" ht="15.75" customHeight="1" x14ac:dyDescent="0.2">
      <c r="A49" s="53" t="s">
        <v>82</v>
      </c>
      <c r="B49" s="52" t="s">
        <v>14</v>
      </c>
      <c r="C49" s="77" t="s">
        <v>29</v>
      </c>
      <c r="D49" s="7" t="s">
        <v>20</v>
      </c>
      <c r="E49" s="50">
        <v>1</v>
      </c>
      <c r="F49" s="93"/>
      <c r="G49" s="92"/>
      <c r="H49" s="55">
        <f t="shared" si="7"/>
        <v>0</v>
      </c>
      <c r="I49" s="93"/>
      <c r="J49" s="93"/>
      <c r="K49" s="51">
        <f t="shared" si="8"/>
        <v>0</v>
      </c>
      <c r="L49" s="51">
        <f t="shared" si="9"/>
        <v>0</v>
      </c>
      <c r="M49" s="51">
        <f t="shared" si="10"/>
        <v>0</v>
      </c>
      <c r="N49" s="51">
        <f t="shared" si="11"/>
        <v>0</v>
      </c>
      <c r="O49" s="51">
        <f t="shared" si="12"/>
        <v>0</v>
      </c>
      <c r="P49" s="51">
        <f t="shared" si="13"/>
        <v>0</v>
      </c>
    </row>
    <row r="50" spans="1:16" ht="15.75" customHeight="1" x14ac:dyDescent="0.2">
      <c r="A50" s="122" t="s">
        <v>83</v>
      </c>
      <c r="B50" s="52" t="s">
        <v>14</v>
      </c>
      <c r="C50" s="77" t="s">
        <v>276</v>
      </c>
      <c r="D50" s="7" t="s">
        <v>20</v>
      </c>
      <c r="E50" s="50">
        <v>1</v>
      </c>
      <c r="F50" s="93"/>
      <c r="G50" s="92"/>
      <c r="H50" s="55">
        <f t="shared" si="7"/>
        <v>0</v>
      </c>
      <c r="I50" s="93"/>
      <c r="J50" s="93"/>
      <c r="K50" s="51">
        <f t="shared" ref="K50" si="14">H50+I50+J50</f>
        <v>0</v>
      </c>
      <c r="L50" s="51">
        <f t="shared" ref="L50" si="15">E50*F50</f>
        <v>0</v>
      </c>
      <c r="M50" s="51">
        <f t="shared" ref="M50" si="16">E50*H50</f>
        <v>0</v>
      </c>
      <c r="N50" s="51">
        <f t="shared" ref="N50" si="17">E50*I50</f>
        <v>0</v>
      </c>
      <c r="O50" s="51">
        <f t="shared" ref="O50" si="18">E50*J50</f>
        <v>0</v>
      </c>
      <c r="P50" s="51">
        <f t="shared" ref="P50" si="19">M50+N50+O50</f>
        <v>0</v>
      </c>
    </row>
    <row r="51" spans="1:16" ht="38.25" x14ac:dyDescent="0.2">
      <c r="A51" s="127" t="s">
        <v>85</v>
      </c>
      <c r="B51" s="52" t="s">
        <v>14</v>
      </c>
      <c r="C51" s="58" t="s">
        <v>188</v>
      </c>
      <c r="D51" s="7" t="s">
        <v>20</v>
      </c>
      <c r="E51" s="50">
        <v>1</v>
      </c>
      <c r="F51" s="93"/>
      <c r="G51" s="92"/>
      <c r="H51" s="55">
        <f t="shared" si="7"/>
        <v>0</v>
      </c>
      <c r="I51" s="93"/>
      <c r="J51" s="93"/>
      <c r="K51" s="51">
        <f t="shared" si="8"/>
        <v>0</v>
      </c>
      <c r="L51" s="51">
        <f t="shared" si="9"/>
        <v>0</v>
      </c>
      <c r="M51" s="51">
        <f t="shared" si="10"/>
        <v>0</v>
      </c>
      <c r="N51" s="51">
        <f t="shared" si="11"/>
        <v>0</v>
      </c>
      <c r="O51" s="51">
        <f t="shared" si="12"/>
        <v>0</v>
      </c>
      <c r="P51" s="51">
        <f t="shared" si="13"/>
        <v>0</v>
      </c>
    </row>
    <row r="52" spans="1:16" ht="18" customHeight="1" x14ac:dyDescent="0.2">
      <c r="A52" s="127" t="s">
        <v>86</v>
      </c>
      <c r="B52" s="52" t="s">
        <v>14</v>
      </c>
      <c r="C52" s="67" t="s">
        <v>30</v>
      </c>
      <c r="D52" s="7" t="s">
        <v>16</v>
      </c>
      <c r="E52" s="50">
        <v>1</v>
      </c>
      <c r="F52" s="93"/>
      <c r="G52" s="92"/>
      <c r="H52" s="55">
        <f t="shared" si="7"/>
        <v>0</v>
      </c>
      <c r="I52" s="93"/>
      <c r="J52" s="93"/>
      <c r="K52" s="51">
        <f t="shared" si="8"/>
        <v>0</v>
      </c>
      <c r="L52" s="51">
        <f t="shared" si="9"/>
        <v>0</v>
      </c>
      <c r="M52" s="51">
        <f t="shared" si="10"/>
        <v>0</v>
      </c>
      <c r="N52" s="51">
        <f t="shared" si="11"/>
        <v>0</v>
      </c>
      <c r="O52" s="51">
        <f t="shared" si="12"/>
        <v>0</v>
      </c>
      <c r="P52" s="51">
        <f t="shared" si="13"/>
        <v>0</v>
      </c>
    </row>
    <row r="53" spans="1:16" ht="16.5" customHeight="1" x14ac:dyDescent="0.2">
      <c r="A53" s="127" t="s">
        <v>87</v>
      </c>
      <c r="B53" s="52" t="s">
        <v>14</v>
      </c>
      <c r="C53" s="67" t="s">
        <v>31</v>
      </c>
      <c r="D53" s="7" t="s">
        <v>32</v>
      </c>
      <c r="E53" s="50">
        <v>1</v>
      </c>
      <c r="F53" s="93"/>
      <c r="G53" s="92"/>
      <c r="H53" s="55">
        <f t="shared" si="7"/>
        <v>0</v>
      </c>
      <c r="I53" s="93"/>
      <c r="J53" s="93"/>
      <c r="K53" s="51">
        <f t="shared" si="8"/>
        <v>0</v>
      </c>
      <c r="L53" s="51">
        <f t="shared" si="9"/>
        <v>0</v>
      </c>
      <c r="M53" s="51">
        <f t="shared" si="10"/>
        <v>0</v>
      </c>
      <c r="N53" s="51">
        <f t="shared" si="11"/>
        <v>0</v>
      </c>
      <c r="O53" s="51">
        <f t="shared" si="12"/>
        <v>0</v>
      </c>
      <c r="P53" s="51">
        <f t="shared" si="13"/>
        <v>0</v>
      </c>
    </row>
    <row r="54" spans="1:16" ht="29.25" customHeight="1" x14ac:dyDescent="0.2">
      <c r="A54" s="127" t="s">
        <v>84</v>
      </c>
      <c r="B54" s="52" t="s">
        <v>14</v>
      </c>
      <c r="C54" s="58" t="s">
        <v>201</v>
      </c>
      <c r="D54" s="7" t="s">
        <v>32</v>
      </c>
      <c r="E54" s="50">
        <v>1</v>
      </c>
      <c r="F54" s="93"/>
      <c r="G54" s="92"/>
      <c r="H54" s="55">
        <f t="shared" si="7"/>
        <v>0</v>
      </c>
      <c r="I54" s="93"/>
      <c r="J54" s="93"/>
      <c r="K54" s="51">
        <f t="shared" si="8"/>
        <v>0</v>
      </c>
      <c r="L54" s="51">
        <f t="shared" si="9"/>
        <v>0</v>
      </c>
      <c r="M54" s="51">
        <f t="shared" si="10"/>
        <v>0</v>
      </c>
      <c r="N54" s="51">
        <f t="shared" si="11"/>
        <v>0</v>
      </c>
      <c r="O54" s="51">
        <f t="shared" si="12"/>
        <v>0</v>
      </c>
      <c r="P54" s="51">
        <f t="shared" si="13"/>
        <v>0</v>
      </c>
    </row>
    <row r="55" spans="1:16" ht="65.25" customHeight="1" x14ac:dyDescent="0.2">
      <c r="A55" s="127" t="s">
        <v>88</v>
      </c>
      <c r="B55" s="52" t="s">
        <v>14</v>
      </c>
      <c r="C55" s="58" t="s">
        <v>189</v>
      </c>
      <c r="D55" s="7" t="s">
        <v>16</v>
      </c>
      <c r="E55" s="49">
        <v>1</v>
      </c>
      <c r="F55" s="93"/>
      <c r="G55" s="92"/>
      <c r="H55" s="55">
        <f t="shared" si="7"/>
        <v>0</v>
      </c>
      <c r="I55" s="93"/>
      <c r="J55" s="93"/>
      <c r="K55" s="51">
        <f t="shared" si="8"/>
        <v>0</v>
      </c>
      <c r="L55" s="51">
        <f t="shared" si="9"/>
        <v>0</v>
      </c>
      <c r="M55" s="51">
        <f t="shared" si="10"/>
        <v>0</v>
      </c>
      <c r="N55" s="51">
        <f t="shared" si="11"/>
        <v>0</v>
      </c>
      <c r="O55" s="51">
        <f t="shared" si="12"/>
        <v>0</v>
      </c>
      <c r="P55" s="51">
        <f t="shared" si="13"/>
        <v>0</v>
      </c>
    </row>
    <row r="56" spans="1:16" ht="42" customHeight="1" x14ac:dyDescent="0.2">
      <c r="A56" s="127" t="s">
        <v>90</v>
      </c>
      <c r="B56" s="52" t="s">
        <v>14</v>
      </c>
      <c r="C56" s="58" t="s">
        <v>190</v>
      </c>
      <c r="D56" s="7" t="s">
        <v>16</v>
      </c>
      <c r="E56" s="50">
        <v>1</v>
      </c>
      <c r="F56" s="93"/>
      <c r="G56" s="92"/>
      <c r="H56" s="55">
        <f t="shared" si="7"/>
        <v>0</v>
      </c>
      <c r="I56" s="93"/>
      <c r="J56" s="93"/>
      <c r="K56" s="51">
        <f t="shared" si="8"/>
        <v>0</v>
      </c>
      <c r="L56" s="51">
        <f t="shared" si="9"/>
        <v>0</v>
      </c>
      <c r="M56" s="51">
        <f t="shared" si="10"/>
        <v>0</v>
      </c>
      <c r="N56" s="51">
        <f t="shared" si="11"/>
        <v>0</v>
      </c>
      <c r="O56" s="51">
        <f t="shared" si="12"/>
        <v>0</v>
      </c>
      <c r="P56" s="51">
        <f t="shared" si="13"/>
        <v>0</v>
      </c>
    </row>
    <row r="57" spans="1:16" ht="54" customHeight="1" x14ac:dyDescent="0.2">
      <c r="A57" s="127" t="s">
        <v>168</v>
      </c>
      <c r="B57" s="52" t="s">
        <v>14</v>
      </c>
      <c r="C57" s="58" t="s">
        <v>191</v>
      </c>
      <c r="D57" s="7" t="s">
        <v>16</v>
      </c>
      <c r="E57" s="50">
        <v>1</v>
      </c>
      <c r="F57" s="93"/>
      <c r="G57" s="92"/>
      <c r="H57" s="55">
        <f t="shared" si="7"/>
        <v>0</v>
      </c>
      <c r="I57" s="93"/>
      <c r="J57" s="93"/>
      <c r="K57" s="51">
        <f t="shared" si="8"/>
        <v>0</v>
      </c>
      <c r="L57" s="51">
        <f t="shared" si="9"/>
        <v>0</v>
      </c>
      <c r="M57" s="51">
        <f t="shared" si="10"/>
        <v>0</v>
      </c>
      <c r="N57" s="51">
        <f t="shared" si="11"/>
        <v>0</v>
      </c>
      <c r="O57" s="51">
        <f t="shared" si="12"/>
        <v>0</v>
      </c>
      <c r="P57" s="51">
        <f t="shared" si="13"/>
        <v>0</v>
      </c>
    </row>
    <row r="58" spans="1:16" ht="54" customHeight="1" x14ac:dyDescent="0.2">
      <c r="A58" s="127" t="s">
        <v>161</v>
      </c>
      <c r="B58" s="52" t="s">
        <v>14</v>
      </c>
      <c r="C58" s="58" t="s">
        <v>239</v>
      </c>
      <c r="D58" s="7" t="s">
        <v>20</v>
      </c>
      <c r="E58" s="50">
        <v>1</v>
      </c>
      <c r="F58" s="93"/>
      <c r="G58" s="92"/>
      <c r="H58" s="55">
        <f t="shared" si="7"/>
        <v>0</v>
      </c>
      <c r="I58" s="93"/>
      <c r="J58" s="93"/>
      <c r="K58" s="51">
        <f t="shared" si="8"/>
        <v>0</v>
      </c>
      <c r="L58" s="51">
        <f t="shared" si="9"/>
        <v>0</v>
      </c>
      <c r="M58" s="51">
        <f t="shared" si="10"/>
        <v>0</v>
      </c>
      <c r="N58" s="51">
        <f t="shared" si="11"/>
        <v>0</v>
      </c>
      <c r="O58" s="51">
        <f t="shared" si="12"/>
        <v>0</v>
      </c>
      <c r="P58" s="51">
        <f t="shared" si="13"/>
        <v>0</v>
      </c>
    </row>
    <row r="59" spans="1:16" ht="25.5" x14ac:dyDescent="0.2">
      <c r="A59" s="127" t="s">
        <v>277</v>
      </c>
      <c r="B59" s="52" t="s">
        <v>14</v>
      </c>
      <c r="C59" s="58" t="s">
        <v>202</v>
      </c>
      <c r="D59" s="7" t="s">
        <v>20</v>
      </c>
      <c r="E59" s="50">
        <v>1</v>
      </c>
      <c r="F59" s="93"/>
      <c r="G59" s="92"/>
      <c r="H59" s="55">
        <f t="shared" si="7"/>
        <v>0</v>
      </c>
      <c r="I59" s="93"/>
      <c r="J59" s="93"/>
      <c r="K59" s="51">
        <f t="shared" si="8"/>
        <v>0</v>
      </c>
      <c r="L59" s="51">
        <f t="shared" si="9"/>
        <v>0</v>
      </c>
      <c r="M59" s="51">
        <f t="shared" si="10"/>
        <v>0</v>
      </c>
      <c r="N59" s="51">
        <f t="shared" si="11"/>
        <v>0</v>
      </c>
      <c r="O59" s="51">
        <f t="shared" si="12"/>
        <v>0</v>
      </c>
      <c r="P59" s="51">
        <f t="shared" si="13"/>
        <v>0</v>
      </c>
    </row>
    <row r="60" spans="1:16" ht="24" customHeight="1" x14ac:dyDescent="0.2">
      <c r="A60" s="97" t="s">
        <v>33</v>
      </c>
      <c r="B60" s="108"/>
      <c r="C60" s="109" t="s">
        <v>34</v>
      </c>
      <c r="D60" s="109"/>
      <c r="E60" s="110"/>
      <c r="F60" s="102"/>
      <c r="G60" s="103"/>
      <c r="H60" s="103"/>
      <c r="I60" s="102"/>
      <c r="J60" s="102"/>
      <c r="K60" s="104"/>
      <c r="L60" s="104"/>
      <c r="M60" s="104"/>
      <c r="N60" s="104"/>
      <c r="O60" s="104"/>
      <c r="P60" s="104"/>
    </row>
    <row r="61" spans="1:16" ht="25.5" x14ac:dyDescent="0.2">
      <c r="A61" s="53" t="s">
        <v>91</v>
      </c>
      <c r="B61" s="52" t="s">
        <v>14</v>
      </c>
      <c r="C61" s="58" t="s">
        <v>192</v>
      </c>
      <c r="D61" s="7" t="s">
        <v>20</v>
      </c>
      <c r="E61" s="50">
        <v>1</v>
      </c>
      <c r="F61" s="93"/>
      <c r="G61" s="92"/>
      <c r="H61" s="55">
        <f t="shared" ref="H61:H84" si="20">F61*G61</f>
        <v>0</v>
      </c>
      <c r="I61" s="93"/>
      <c r="J61" s="93"/>
      <c r="K61" s="51">
        <f t="shared" ref="K61:K84" si="21">H61+I61+J61</f>
        <v>0</v>
      </c>
      <c r="L61" s="51">
        <f t="shared" ref="L61:L84" si="22">E61*F61</f>
        <v>0</v>
      </c>
      <c r="M61" s="51">
        <f t="shared" ref="M61:M84" si="23">E61*H61</f>
        <v>0</v>
      </c>
      <c r="N61" s="51">
        <f t="shared" ref="N61:N84" si="24">E61*I61</f>
        <v>0</v>
      </c>
      <c r="O61" s="51">
        <f t="shared" ref="O61:O84" si="25">E61*J61</f>
        <v>0</v>
      </c>
      <c r="P61" s="51">
        <f t="shared" ref="P61:P84" si="26">M61+N61+O61</f>
        <v>0</v>
      </c>
    </row>
    <row r="62" spans="1:16" ht="25.5" x14ac:dyDescent="0.2">
      <c r="A62" s="53" t="s">
        <v>92</v>
      </c>
      <c r="B62" s="52" t="s">
        <v>14</v>
      </c>
      <c r="C62" s="58" t="s">
        <v>160</v>
      </c>
      <c r="D62" s="7" t="s">
        <v>20</v>
      </c>
      <c r="E62" s="50">
        <v>1</v>
      </c>
      <c r="F62" s="93"/>
      <c r="G62" s="92"/>
      <c r="H62" s="55">
        <f t="shared" si="20"/>
        <v>0</v>
      </c>
      <c r="I62" s="93"/>
      <c r="J62" s="93"/>
      <c r="K62" s="51">
        <f t="shared" si="21"/>
        <v>0</v>
      </c>
      <c r="L62" s="51">
        <f t="shared" si="22"/>
        <v>0</v>
      </c>
      <c r="M62" s="51">
        <f t="shared" si="23"/>
        <v>0</v>
      </c>
      <c r="N62" s="51">
        <f t="shared" si="24"/>
        <v>0</v>
      </c>
      <c r="O62" s="51">
        <f t="shared" si="25"/>
        <v>0</v>
      </c>
      <c r="P62" s="51">
        <f t="shared" si="26"/>
        <v>0</v>
      </c>
    </row>
    <row r="63" spans="1:16" ht="76.5" x14ac:dyDescent="0.2">
      <c r="A63" s="60" t="s">
        <v>204</v>
      </c>
      <c r="B63" s="52" t="s">
        <v>14</v>
      </c>
      <c r="C63" s="58" t="s">
        <v>205</v>
      </c>
      <c r="D63" s="7" t="s">
        <v>20</v>
      </c>
      <c r="E63" s="50">
        <v>1</v>
      </c>
      <c r="F63" s="93"/>
      <c r="G63" s="92"/>
      <c r="H63" s="55">
        <f t="shared" si="20"/>
        <v>0</v>
      </c>
      <c r="I63" s="93"/>
      <c r="J63" s="93"/>
      <c r="K63" s="51">
        <f t="shared" si="21"/>
        <v>0</v>
      </c>
      <c r="L63" s="51">
        <f t="shared" si="22"/>
        <v>0</v>
      </c>
      <c r="M63" s="51">
        <f t="shared" si="23"/>
        <v>0</v>
      </c>
      <c r="N63" s="51">
        <f t="shared" si="24"/>
        <v>0</v>
      </c>
      <c r="O63" s="51">
        <f t="shared" si="25"/>
        <v>0</v>
      </c>
      <c r="P63" s="51">
        <f t="shared" si="26"/>
        <v>0</v>
      </c>
    </row>
    <row r="64" spans="1:16" ht="29.25" customHeight="1" x14ac:dyDescent="0.2">
      <c r="A64" s="54" t="s">
        <v>93</v>
      </c>
      <c r="B64" s="52" t="s">
        <v>14</v>
      </c>
      <c r="C64" s="70" t="s">
        <v>203</v>
      </c>
      <c r="D64" s="7" t="s">
        <v>20</v>
      </c>
      <c r="E64" s="50">
        <v>1</v>
      </c>
      <c r="F64" s="93"/>
      <c r="G64" s="92"/>
      <c r="H64" s="55">
        <f t="shared" si="20"/>
        <v>0</v>
      </c>
      <c r="I64" s="93"/>
      <c r="J64" s="93"/>
      <c r="K64" s="51">
        <f t="shared" si="21"/>
        <v>0</v>
      </c>
      <c r="L64" s="51">
        <f t="shared" si="22"/>
        <v>0</v>
      </c>
      <c r="M64" s="51">
        <f t="shared" si="23"/>
        <v>0</v>
      </c>
      <c r="N64" s="51">
        <f t="shared" si="24"/>
        <v>0</v>
      </c>
      <c r="O64" s="51">
        <f t="shared" si="25"/>
        <v>0</v>
      </c>
      <c r="P64" s="51">
        <f t="shared" si="26"/>
        <v>0</v>
      </c>
    </row>
    <row r="65" spans="1:16" ht="89.25" x14ac:dyDescent="0.2">
      <c r="A65" s="53" t="s">
        <v>94</v>
      </c>
      <c r="B65" s="52" t="s">
        <v>14</v>
      </c>
      <c r="C65" s="78" t="s">
        <v>236</v>
      </c>
      <c r="D65" s="7" t="s">
        <v>20</v>
      </c>
      <c r="E65" s="50">
        <v>1</v>
      </c>
      <c r="F65" s="93"/>
      <c r="G65" s="92"/>
      <c r="H65" s="55">
        <f t="shared" si="20"/>
        <v>0</v>
      </c>
      <c r="I65" s="93"/>
      <c r="J65" s="93"/>
      <c r="K65" s="51">
        <f t="shared" si="21"/>
        <v>0</v>
      </c>
      <c r="L65" s="51">
        <f t="shared" si="22"/>
        <v>0</v>
      </c>
      <c r="M65" s="51">
        <f t="shared" si="23"/>
        <v>0</v>
      </c>
      <c r="N65" s="51">
        <f t="shared" si="24"/>
        <v>0</v>
      </c>
      <c r="O65" s="51">
        <f t="shared" si="25"/>
        <v>0</v>
      </c>
      <c r="P65" s="51">
        <f t="shared" si="26"/>
        <v>0</v>
      </c>
    </row>
    <row r="66" spans="1:16" ht="140.25" x14ac:dyDescent="0.2">
      <c r="A66" s="53" t="s">
        <v>95</v>
      </c>
      <c r="B66" s="52" t="s">
        <v>14</v>
      </c>
      <c r="C66" s="58" t="s">
        <v>237</v>
      </c>
      <c r="D66" s="7" t="s">
        <v>20</v>
      </c>
      <c r="E66" s="50">
        <v>1</v>
      </c>
      <c r="F66" s="93"/>
      <c r="G66" s="92"/>
      <c r="H66" s="55">
        <f t="shared" si="20"/>
        <v>0</v>
      </c>
      <c r="I66" s="93"/>
      <c r="J66" s="93"/>
      <c r="K66" s="51">
        <f t="shared" si="21"/>
        <v>0</v>
      </c>
      <c r="L66" s="51">
        <f t="shared" si="22"/>
        <v>0</v>
      </c>
      <c r="M66" s="51">
        <f t="shared" si="23"/>
        <v>0</v>
      </c>
      <c r="N66" s="51">
        <f t="shared" si="24"/>
        <v>0</v>
      </c>
      <c r="O66" s="51">
        <f t="shared" si="25"/>
        <v>0</v>
      </c>
      <c r="P66" s="51">
        <f t="shared" si="26"/>
        <v>0</v>
      </c>
    </row>
    <row r="67" spans="1:16" ht="127.5" x14ac:dyDescent="0.2">
      <c r="A67" s="127" t="s">
        <v>225</v>
      </c>
      <c r="B67" s="52" t="s">
        <v>14</v>
      </c>
      <c r="C67" s="58" t="s">
        <v>278</v>
      </c>
      <c r="D67" s="7" t="s">
        <v>20</v>
      </c>
      <c r="E67" s="50">
        <v>1</v>
      </c>
      <c r="F67" s="93"/>
      <c r="G67" s="92"/>
      <c r="H67" s="55">
        <f t="shared" ref="H67:H68" si="27">F67*G67</f>
        <v>0</v>
      </c>
      <c r="I67" s="93"/>
      <c r="J67" s="93"/>
      <c r="K67" s="51">
        <f t="shared" ref="K67:K68" si="28">H67+I67+J67</f>
        <v>0</v>
      </c>
      <c r="L67" s="51">
        <f t="shared" ref="L67:L68" si="29">E67*F67</f>
        <v>0</v>
      </c>
      <c r="M67" s="51">
        <f t="shared" ref="M67:M68" si="30">E67*H67</f>
        <v>0</v>
      </c>
      <c r="N67" s="51">
        <f t="shared" ref="N67:N68" si="31">E67*I67</f>
        <v>0</v>
      </c>
      <c r="O67" s="51">
        <f t="shared" ref="O67:O68" si="32">E67*J67</f>
        <v>0</v>
      </c>
      <c r="P67" s="51">
        <f t="shared" ref="P67:P68" si="33">M67+N67+O67</f>
        <v>0</v>
      </c>
    </row>
    <row r="68" spans="1:16" ht="140.25" x14ac:dyDescent="0.2">
      <c r="A68" s="127" t="s">
        <v>96</v>
      </c>
      <c r="B68" s="52" t="s">
        <v>14</v>
      </c>
      <c r="C68" s="58" t="s">
        <v>279</v>
      </c>
      <c r="D68" s="7" t="s">
        <v>20</v>
      </c>
      <c r="E68" s="50">
        <v>1</v>
      </c>
      <c r="F68" s="93"/>
      <c r="G68" s="92"/>
      <c r="H68" s="55">
        <f t="shared" si="27"/>
        <v>0</v>
      </c>
      <c r="I68" s="93"/>
      <c r="J68" s="93"/>
      <c r="K68" s="51">
        <f t="shared" si="28"/>
        <v>0</v>
      </c>
      <c r="L68" s="51">
        <f t="shared" si="29"/>
        <v>0</v>
      </c>
      <c r="M68" s="51">
        <f t="shared" si="30"/>
        <v>0</v>
      </c>
      <c r="N68" s="51">
        <f t="shared" si="31"/>
        <v>0</v>
      </c>
      <c r="O68" s="51">
        <f t="shared" si="32"/>
        <v>0</v>
      </c>
      <c r="P68" s="51">
        <f t="shared" si="33"/>
        <v>0</v>
      </c>
    </row>
    <row r="69" spans="1:16" ht="16.5" customHeight="1" x14ac:dyDescent="0.2">
      <c r="A69" s="127" t="s">
        <v>97</v>
      </c>
      <c r="B69" s="52" t="s">
        <v>14</v>
      </c>
      <c r="C69" s="58" t="s">
        <v>35</v>
      </c>
      <c r="D69" s="7" t="s">
        <v>32</v>
      </c>
      <c r="E69" s="50">
        <v>1</v>
      </c>
      <c r="F69" s="93"/>
      <c r="G69" s="92"/>
      <c r="H69" s="55">
        <f t="shared" si="20"/>
        <v>0</v>
      </c>
      <c r="I69" s="93"/>
      <c r="J69" s="93"/>
      <c r="K69" s="51">
        <f t="shared" si="21"/>
        <v>0</v>
      </c>
      <c r="L69" s="51">
        <f t="shared" si="22"/>
        <v>0</v>
      </c>
      <c r="M69" s="51">
        <f t="shared" si="23"/>
        <v>0</v>
      </c>
      <c r="N69" s="51">
        <f t="shared" si="24"/>
        <v>0</v>
      </c>
      <c r="O69" s="51">
        <f t="shared" si="25"/>
        <v>0</v>
      </c>
      <c r="P69" s="51">
        <f t="shared" si="26"/>
        <v>0</v>
      </c>
    </row>
    <row r="70" spans="1:16" ht="25.5" x14ac:dyDescent="0.2">
      <c r="A70" s="127" t="s">
        <v>226</v>
      </c>
      <c r="B70" s="52" t="s">
        <v>14</v>
      </c>
      <c r="C70" s="58" t="s">
        <v>36</v>
      </c>
      <c r="D70" s="7" t="s">
        <v>16</v>
      </c>
      <c r="E70" s="50">
        <v>1</v>
      </c>
      <c r="F70" s="93"/>
      <c r="G70" s="92"/>
      <c r="H70" s="55">
        <f t="shared" si="20"/>
        <v>0</v>
      </c>
      <c r="I70" s="93"/>
      <c r="J70" s="93"/>
      <c r="K70" s="51">
        <f t="shared" si="21"/>
        <v>0</v>
      </c>
      <c r="L70" s="51">
        <f t="shared" si="22"/>
        <v>0</v>
      </c>
      <c r="M70" s="51">
        <f t="shared" si="23"/>
        <v>0</v>
      </c>
      <c r="N70" s="51">
        <f t="shared" si="24"/>
        <v>0</v>
      </c>
      <c r="O70" s="51">
        <f t="shared" si="25"/>
        <v>0</v>
      </c>
      <c r="P70" s="51">
        <f t="shared" si="26"/>
        <v>0</v>
      </c>
    </row>
    <row r="71" spans="1:16" ht="25.5" x14ac:dyDescent="0.2">
      <c r="A71" s="127" t="s">
        <v>98</v>
      </c>
      <c r="B71" s="52" t="s">
        <v>14</v>
      </c>
      <c r="C71" s="58" t="s">
        <v>37</v>
      </c>
      <c r="D71" s="7" t="s">
        <v>32</v>
      </c>
      <c r="E71" s="50">
        <v>1</v>
      </c>
      <c r="F71" s="93"/>
      <c r="G71" s="92"/>
      <c r="H71" s="55">
        <f t="shared" si="20"/>
        <v>0</v>
      </c>
      <c r="I71" s="93"/>
      <c r="J71" s="93"/>
      <c r="K71" s="51">
        <f t="shared" si="21"/>
        <v>0</v>
      </c>
      <c r="L71" s="51">
        <f t="shared" si="22"/>
        <v>0</v>
      </c>
      <c r="M71" s="51">
        <f t="shared" si="23"/>
        <v>0</v>
      </c>
      <c r="N71" s="51">
        <f t="shared" si="24"/>
        <v>0</v>
      </c>
      <c r="O71" s="51">
        <f t="shared" si="25"/>
        <v>0</v>
      </c>
      <c r="P71" s="51">
        <f t="shared" si="26"/>
        <v>0</v>
      </c>
    </row>
    <row r="72" spans="1:16" ht="27.75" customHeight="1" x14ac:dyDescent="0.2">
      <c r="A72" s="127" t="s">
        <v>99</v>
      </c>
      <c r="B72" s="52" t="s">
        <v>14</v>
      </c>
      <c r="C72" s="58" t="s">
        <v>100</v>
      </c>
      <c r="D72" s="7" t="s">
        <v>16</v>
      </c>
      <c r="E72" s="50">
        <v>1</v>
      </c>
      <c r="F72" s="93"/>
      <c r="G72" s="92"/>
      <c r="H72" s="55">
        <f t="shared" si="20"/>
        <v>0</v>
      </c>
      <c r="I72" s="93"/>
      <c r="J72" s="93"/>
      <c r="K72" s="51">
        <f t="shared" si="21"/>
        <v>0</v>
      </c>
      <c r="L72" s="51">
        <f t="shared" si="22"/>
        <v>0</v>
      </c>
      <c r="M72" s="51">
        <f t="shared" si="23"/>
        <v>0</v>
      </c>
      <c r="N72" s="51">
        <f t="shared" si="24"/>
        <v>0</v>
      </c>
      <c r="O72" s="51">
        <f t="shared" si="25"/>
        <v>0</v>
      </c>
      <c r="P72" s="51">
        <f t="shared" si="26"/>
        <v>0</v>
      </c>
    </row>
    <row r="73" spans="1:16" ht="27" customHeight="1" x14ac:dyDescent="0.2">
      <c r="A73" s="127" t="s">
        <v>280</v>
      </c>
      <c r="B73" s="52" t="s">
        <v>14</v>
      </c>
      <c r="C73" s="58" t="s">
        <v>38</v>
      </c>
      <c r="D73" s="7" t="s">
        <v>32</v>
      </c>
      <c r="E73" s="50">
        <v>1</v>
      </c>
      <c r="F73" s="93"/>
      <c r="G73" s="92"/>
      <c r="H73" s="55">
        <f t="shared" si="20"/>
        <v>0</v>
      </c>
      <c r="I73" s="93"/>
      <c r="J73" s="93"/>
      <c r="K73" s="51">
        <f t="shared" si="21"/>
        <v>0</v>
      </c>
      <c r="L73" s="51">
        <f t="shared" si="22"/>
        <v>0</v>
      </c>
      <c r="M73" s="51">
        <f t="shared" si="23"/>
        <v>0</v>
      </c>
      <c r="N73" s="51">
        <f t="shared" si="24"/>
        <v>0</v>
      </c>
      <c r="O73" s="51">
        <f t="shared" si="25"/>
        <v>0</v>
      </c>
      <c r="P73" s="51">
        <f t="shared" si="26"/>
        <v>0</v>
      </c>
    </row>
    <row r="74" spans="1:16" ht="25.5" x14ac:dyDescent="0.2">
      <c r="A74" s="127" t="s">
        <v>281</v>
      </c>
      <c r="B74" s="52" t="s">
        <v>14</v>
      </c>
      <c r="C74" s="57" t="s">
        <v>167</v>
      </c>
      <c r="D74" s="7" t="s">
        <v>19</v>
      </c>
      <c r="E74" s="50">
        <v>1</v>
      </c>
      <c r="F74" s="93"/>
      <c r="G74" s="92"/>
      <c r="H74" s="55">
        <f t="shared" si="20"/>
        <v>0</v>
      </c>
      <c r="I74" s="93"/>
      <c r="J74" s="93"/>
      <c r="K74" s="51">
        <f t="shared" si="21"/>
        <v>0</v>
      </c>
      <c r="L74" s="51">
        <f t="shared" si="22"/>
        <v>0</v>
      </c>
      <c r="M74" s="51">
        <f t="shared" si="23"/>
        <v>0</v>
      </c>
      <c r="N74" s="51">
        <f t="shared" si="24"/>
        <v>0</v>
      </c>
      <c r="O74" s="51">
        <f t="shared" si="25"/>
        <v>0</v>
      </c>
      <c r="P74" s="51">
        <f t="shared" si="26"/>
        <v>0</v>
      </c>
    </row>
    <row r="75" spans="1:16" ht="23.25" customHeight="1" x14ac:dyDescent="0.2">
      <c r="A75" s="106" t="s">
        <v>39</v>
      </c>
      <c r="B75" s="98"/>
      <c r="C75" s="99" t="s">
        <v>40</v>
      </c>
      <c r="D75" s="107"/>
      <c r="E75" s="101"/>
      <c r="F75" s="102"/>
      <c r="G75" s="103"/>
      <c r="H75" s="103">
        <f t="shared" si="20"/>
        <v>0</v>
      </c>
      <c r="I75" s="102"/>
      <c r="J75" s="102"/>
      <c r="K75" s="104">
        <f t="shared" si="21"/>
        <v>0</v>
      </c>
      <c r="L75" s="104">
        <f t="shared" si="22"/>
        <v>0</v>
      </c>
      <c r="M75" s="104">
        <f t="shared" si="23"/>
        <v>0</v>
      </c>
      <c r="N75" s="104">
        <f t="shared" si="24"/>
        <v>0</v>
      </c>
      <c r="O75" s="104">
        <f t="shared" si="25"/>
        <v>0</v>
      </c>
      <c r="P75" s="104">
        <f t="shared" si="26"/>
        <v>0</v>
      </c>
    </row>
    <row r="76" spans="1:16" ht="45" customHeight="1" x14ac:dyDescent="0.2">
      <c r="A76" s="53" t="s">
        <v>101</v>
      </c>
      <c r="B76" s="52" t="s">
        <v>14</v>
      </c>
      <c r="C76" s="58" t="s">
        <v>164</v>
      </c>
      <c r="D76" s="7" t="s">
        <v>20</v>
      </c>
      <c r="E76" s="49">
        <v>1</v>
      </c>
      <c r="F76" s="93"/>
      <c r="G76" s="92"/>
      <c r="H76" s="55">
        <f t="shared" si="20"/>
        <v>0</v>
      </c>
      <c r="I76" s="93"/>
      <c r="J76" s="93"/>
      <c r="K76" s="51">
        <f t="shared" si="21"/>
        <v>0</v>
      </c>
      <c r="L76" s="51">
        <f t="shared" si="22"/>
        <v>0</v>
      </c>
      <c r="M76" s="51">
        <f t="shared" si="23"/>
        <v>0</v>
      </c>
      <c r="N76" s="51">
        <f t="shared" si="24"/>
        <v>0</v>
      </c>
      <c r="O76" s="51">
        <f t="shared" si="25"/>
        <v>0</v>
      </c>
      <c r="P76" s="51">
        <f t="shared" si="26"/>
        <v>0</v>
      </c>
    </row>
    <row r="77" spans="1:16" ht="51" x14ac:dyDescent="0.2">
      <c r="A77" s="53" t="s">
        <v>102</v>
      </c>
      <c r="B77" s="52" t="s">
        <v>14</v>
      </c>
      <c r="C77" s="58" t="s">
        <v>165</v>
      </c>
      <c r="D77" s="7" t="s">
        <v>20</v>
      </c>
      <c r="E77" s="49">
        <v>1</v>
      </c>
      <c r="F77" s="93"/>
      <c r="G77" s="92"/>
      <c r="H77" s="55">
        <f t="shared" si="20"/>
        <v>0</v>
      </c>
      <c r="I77" s="93"/>
      <c r="J77" s="93"/>
      <c r="K77" s="51">
        <f t="shared" si="21"/>
        <v>0</v>
      </c>
      <c r="L77" s="51">
        <f t="shared" si="22"/>
        <v>0</v>
      </c>
      <c r="M77" s="51">
        <f t="shared" si="23"/>
        <v>0</v>
      </c>
      <c r="N77" s="51">
        <f t="shared" si="24"/>
        <v>0</v>
      </c>
      <c r="O77" s="51">
        <f t="shared" si="25"/>
        <v>0</v>
      </c>
      <c r="P77" s="51">
        <f t="shared" si="26"/>
        <v>0</v>
      </c>
    </row>
    <row r="78" spans="1:16" ht="89.25" x14ac:dyDescent="0.2">
      <c r="A78" s="53" t="s">
        <v>103</v>
      </c>
      <c r="B78" s="52" t="s">
        <v>14</v>
      </c>
      <c r="C78" s="71" t="s">
        <v>206</v>
      </c>
      <c r="D78" s="7" t="s">
        <v>20</v>
      </c>
      <c r="E78" s="49">
        <v>1</v>
      </c>
      <c r="F78" s="93"/>
      <c r="G78" s="92"/>
      <c r="H78" s="55">
        <f t="shared" si="20"/>
        <v>0</v>
      </c>
      <c r="I78" s="93"/>
      <c r="J78" s="93"/>
      <c r="K78" s="51">
        <f t="shared" si="21"/>
        <v>0</v>
      </c>
      <c r="L78" s="51">
        <f t="shared" si="22"/>
        <v>0</v>
      </c>
      <c r="M78" s="51">
        <f t="shared" si="23"/>
        <v>0</v>
      </c>
      <c r="N78" s="51">
        <f t="shared" si="24"/>
        <v>0</v>
      </c>
      <c r="O78" s="51">
        <f t="shared" si="25"/>
        <v>0</v>
      </c>
      <c r="P78" s="51">
        <f t="shared" si="26"/>
        <v>0</v>
      </c>
    </row>
    <row r="79" spans="1:16" ht="89.25" x14ac:dyDescent="0.2">
      <c r="A79" s="53" t="s">
        <v>106</v>
      </c>
      <c r="B79" s="52" t="s">
        <v>14</v>
      </c>
      <c r="C79" s="71" t="s">
        <v>209</v>
      </c>
      <c r="D79" s="7" t="s">
        <v>20</v>
      </c>
      <c r="E79" s="49">
        <v>1</v>
      </c>
      <c r="F79" s="93"/>
      <c r="G79" s="92"/>
      <c r="H79" s="55">
        <f t="shared" si="20"/>
        <v>0</v>
      </c>
      <c r="I79" s="93"/>
      <c r="J79" s="93"/>
      <c r="K79" s="51">
        <f t="shared" si="21"/>
        <v>0</v>
      </c>
      <c r="L79" s="51">
        <f t="shared" si="22"/>
        <v>0</v>
      </c>
      <c r="M79" s="51">
        <f t="shared" si="23"/>
        <v>0</v>
      </c>
      <c r="N79" s="51">
        <f t="shared" si="24"/>
        <v>0</v>
      </c>
      <c r="O79" s="51">
        <f t="shared" si="25"/>
        <v>0</v>
      </c>
      <c r="P79" s="51">
        <f t="shared" si="26"/>
        <v>0</v>
      </c>
    </row>
    <row r="80" spans="1:16" ht="63.75" x14ac:dyDescent="0.2">
      <c r="A80" s="53" t="s">
        <v>104</v>
      </c>
      <c r="B80" s="52" t="s">
        <v>14</v>
      </c>
      <c r="C80" s="72" t="s">
        <v>207</v>
      </c>
      <c r="D80" s="7" t="s">
        <v>20</v>
      </c>
      <c r="E80" s="49">
        <v>1</v>
      </c>
      <c r="F80" s="93"/>
      <c r="G80" s="92"/>
      <c r="H80" s="55">
        <f t="shared" si="20"/>
        <v>0</v>
      </c>
      <c r="I80" s="93"/>
      <c r="J80" s="93"/>
      <c r="K80" s="51">
        <f t="shared" si="21"/>
        <v>0</v>
      </c>
      <c r="L80" s="51">
        <f t="shared" si="22"/>
        <v>0</v>
      </c>
      <c r="M80" s="51">
        <f t="shared" si="23"/>
        <v>0</v>
      </c>
      <c r="N80" s="51">
        <f t="shared" si="24"/>
        <v>0</v>
      </c>
      <c r="O80" s="51">
        <f t="shared" si="25"/>
        <v>0</v>
      </c>
      <c r="P80" s="51">
        <f t="shared" si="26"/>
        <v>0</v>
      </c>
    </row>
    <row r="81" spans="1:16" ht="51" x14ac:dyDescent="0.2">
      <c r="A81" s="53" t="s">
        <v>107</v>
      </c>
      <c r="B81" s="52" t="s">
        <v>14</v>
      </c>
      <c r="C81" s="73" t="s">
        <v>208</v>
      </c>
      <c r="D81" s="7" t="s">
        <v>20</v>
      </c>
      <c r="E81" s="49">
        <v>1</v>
      </c>
      <c r="F81" s="93"/>
      <c r="G81" s="92"/>
      <c r="H81" s="55">
        <f t="shared" si="20"/>
        <v>0</v>
      </c>
      <c r="I81" s="93"/>
      <c r="J81" s="93"/>
      <c r="K81" s="51">
        <f t="shared" si="21"/>
        <v>0</v>
      </c>
      <c r="L81" s="51">
        <f t="shared" si="22"/>
        <v>0</v>
      </c>
      <c r="M81" s="51">
        <f t="shared" si="23"/>
        <v>0</v>
      </c>
      <c r="N81" s="51">
        <f t="shared" si="24"/>
        <v>0</v>
      </c>
      <c r="O81" s="51">
        <f t="shared" si="25"/>
        <v>0</v>
      </c>
      <c r="P81" s="51">
        <f t="shared" si="26"/>
        <v>0</v>
      </c>
    </row>
    <row r="82" spans="1:16" ht="54" customHeight="1" x14ac:dyDescent="0.2">
      <c r="A82" s="53" t="s">
        <v>108</v>
      </c>
      <c r="B82" s="52" t="s">
        <v>14</v>
      </c>
      <c r="C82" s="58" t="s">
        <v>193</v>
      </c>
      <c r="D82" s="7" t="s">
        <v>20</v>
      </c>
      <c r="E82" s="49">
        <v>1</v>
      </c>
      <c r="F82" s="93"/>
      <c r="G82" s="92"/>
      <c r="H82" s="55">
        <f t="shared" si="20"/>
        <v>0</v>
      </c>
      <c r="I82" s="93"/>
      <c r="J82" s="93"/>
      <c r="K82" s="51">
        <f t="shared" si="21"/>
        <v>0</v>
      </c>
      <c r="L82" s="51">
        <f t="shared" si="22"/>
        <v>0</v>
      </c>
      <c r="M82" s="51">
        <f t="shared" si="23"/>
        <v>0</v>
      </c>
      <c r="N82" s="51">
        <f t="shared" si="24"/>
        <v>0</v>
      </c>
      <c r="O82" s="51">
        <f t="shared" si="25"/>
        <v>0</v>
      </c>
      <c r="P82" s="51">
        <f t="shared" si="26"/>
        <v>0</v>
      </c>
    </row>
    <row r="83" spans="1:16" ht="40.5" customHeight="1" x14ac:dyDescent="0.2">
      <c r="A83" s="53" t="s">
        <v>105</v>
      </c>
      <c r="B83" s="52" t="s">
        <v>14</v>
      </c>
      <c r="C83" s="58" t="s">
        <v>41</v>
      </c>
      <c r="D83" s="7" t="s">
        <v>19</v>
      </c>
      <c r="E83" s="49">
        <v>1</v>
      </c>
      <c r="F83" s="93"/>
      <c r="G83" s="92"/>
      <c r="H83" s="55">
        <f t="shared" si="20"/>
        <v>0</v>
      </c>
      <c r="I83" s="93"/>
      <c r="J83" s="93"/>
      <c r="K83" s="51">
        <f t="shared" si="21"/>
        <v>0</v>
      </c>
      <c r="L83" s="51">
        <f t="shared" si="22"/>
        <v>0</v>
      </c>
      <c r="M83" s="51">
        <f t="shared" si="23"/>
        <v>0</v>
      </c>
      <c r="N83" s="51">
        <f t="shared" si="24"/>
        <v>0</v>
      </c>
      <c r="O83" s="51">
        <f t="shared" si="25"/>
        <v>0</v>
      </c>
      <c r="P83" s="51">
        <f t="shared" si="26"/>
        <v>0</v>
      </c>
    </row>
    <row r="84" spans="1:16" ht="40.5" customHeight="1" x14ac:dyDescent="0.2">
      <c r="A84" s="53" t="s">
        <v>109</v>
      </c>
      <c r="B84" s="52" t="s">
        <v>14</v>
      </c>
      <c r="C84" s="58" t="s">
        <v>166</v>
      </c>
      <c r="D84" s="7" t="s">
        <v>20</v>
      </c>
      <c r="E84" s="49">
        <v>1</v>
      </c>
      <c r="F84" s="93"/>
      <c r="G84" s="92"/>
      <c r="H84" s="55">
        <f t="shared" si="20"/>
        <v>0</v>
      </c>
      <c r="I84" s="93"/>
      <c r="J84" s="93"/>
      <c r="K84" s="51">
        <f t="shared" si="21"/>
        <v>0</v>
      </c>
      <c r="L84" s="51">
        <f t="shared" si="22"/>
        <v>0</v>
      </c>
      <c r="M84" s="51">
        <f t="shared" si="23"/>
        <v>0</v>
      </c>
      <c r="N84" s="51">
        <f t="shared" si="24"/>
        <v>0</v>
      </c>
      <c r="O84" s="51">
        <f t="shared" si="25"/>
        <v>0</v>
      </c>
      <c r="P84" s="51">
        <f t="shared" si="26"/>
        <v>0</v>
      </c>
    </row>
    <row r="85" spans="1:16" ht="23.25" customHeight="1" x14ac:dyDescent="0.2">
      <c r="A85" s="97" t="s">
        <v>43</v>
      </c>
      <c r="B85" s="98"/>
      <c r="C85" s="99" t="s">
        <v>42</v>
      </c>
      <c r="D85" s="105"/>
      <c r="E85" s="101"/>
      <c r="F85" s="102"/>
      <c r="G85" s="103"/>
      <c r="H85" s="103"/>
      <c r="I85" s="102"/>
      <c r="J85" s="102"/>
      <c r="K85" s="104"/>
      <c r="L85" s="104"/>
      <c r="M85" s="104"/>
      <c r="N85" s="104"/>
      <c r="O85" s="104"/>
      <c r="P85" s="104"/>
    </row>
    <row r="86" spans="1:16" ht="76.5" x14ac:dyDescent="0.2">
      <c r="A86" s="53" t="s">
        <v>110</v>
      </c>
      <c r="B86" s="52" t="s">
        <v>14</v>
      </c>
      <c r="C86" s="72" t="s">
        <v>210</v>
      </c>
      <c r="D86" s="48" t="s">
        <v>20</v>
      </c>
      <c r="E86" s="49">
        <v>1</v>
      </c>
      <c r="F86" s="93"/>
      <c r="G86" s="92"/>
      <c r="H86" s="55">
        <f t="shared" ref="H86:H93" si="34">F86*G86</f>
        <v>0</v>
      </c>
      <c r="I86" s="93"/>
      <c r="J86" s="93"/>
      <c r="K86" s="51">
        <f t="shared" ref="K86:K93" si="35">H86+I86+J86</f>
        <v>0</v>
      </c>
      <c r="L86" s="51">
        <f t="shared" ref="L86:L93" si="36">E86*F86</f>
        <v>0</v>
      </c>
      <c r="M86" s="51">
        <f t="shared" ref="M86:M93" si="37">E86*H86</f>
        <v>0</v>
      </c>
      <c r="N86" s="51">
        <f t="shared" ref="N86:N93" si="38">E86*I86</f>
        <v>0</v>
      </c>
      <c r="O86" s="51">
        <f t="shared" ref="O86:O93" si="39">E86*J86</f>
        <v>0</v>
      </c>
      <c r="P86" s="51">
        <f t="shared" ref="P86:P93" si="40">M86+N86+O86</f>
        <v>0</v>
      </c>
    </row>
    <row r="87" spans="1:16" ht="63.75" x14ac:dyDescent="0.2">
      <c r="A87" s="53" t="s">
        <v>111</v>
      </c>
      <c r="B87" s="52" t="s">
        <v>14</v>
      </c>
      <c r="C87" s="72" t="s">
        <v>211</v>
      </c>
      <c r="D87" s="7" t="s">
        <v>20</v>
      </c>
      <c r="E87" s="49">
        <v>1</v>
      </c>
      <c r="F87" s="93"/>
      <c r="G87" s="92"/>
      <c r="H87" s="55">
        <f t="shared" si="34"/>
        <v>0</v>
      </c>
      <c r="I87" s="93"/>
      <c r="J87" s="93"/>
      <c r="K87" s="51">
        <f t="shared" si="35"/>
        <v>0</v>
      </c>
      <c r="L87" s="51">
        <f t="shared" si="36"/>
        <v>0</v>
      </c>
      <c r="M87" s="51">
        <f t="shared" si="37"/>
        <v>0</v>
      </c>
      <c r="N87" s="51">
        <f t="shared" si="38"/>
        <v>0</v>
      </c>
      <c r="O87" s="51">
        <f t="shared" si="39"/>
        <v>0</v>
      </c>
      <c r="P87" s="51">
        <f t="shared" si="40"/>
        <v>0</v>
      </c>
    </row>
    <row r="88" spans="1:16" ht="51" x14ac:dyDescent="0.2">
      <c r="A88" s="53" t="s">
        <v>112</v>
      </c>
      <c r="B88" s="52" t="s">
        <v>14</v>
      </c>
      <c r="C88" s="73" t="s">
        <v>212</v>
      </c>
      <c r="D88" s="7" t="s">
        <v>20</v>
      </c>
      <c r="E88" s="49">
        <v>1</v>
      </c>
      <c r="F88" s="93"/>
      <c r="G88" s="92"/>
      <c r="H88" s="55">
        <f t="shared" si="34"/>
        <v>0</v>
      </c>
      <c r="I88" s="93"/>
      <c r="J88" s="93"/>
      <c r="K88" s="51">
        <f t="shared" si="35"/>
        <v>0</v>
      </c>
      <c r="L88" s="51">
        <f t="shared" si="36"/>
        <v>0</v>
      </c>
      <c r="M88" s="51">
        <f t="shared" si="37"/>
        <v>0</v>
      </c>
      <c r="N88" s="51">
        <f t="shared" si="38"/>
        <v>0</v>
      </c>
      <c r="O88" s="51">
        <f t="shared" si="39"/>
        <v>0</v>
      </c>
      <c r="P88" s="51">
        <f t="shared" si="40"/>
        <v>0</v>
      </c>
    </row>
    <row r="89" spans="1:16" ht="102" x14ac:dyDescent="0.2">
      <c r="A89" s="53" t="s">
        <v>113</v>
      </c>
      <c r="B89" s="52" t="s">
        <v>14</v>
      </c>
      <c r="C89" s="74" t="s">
        <v>213</v>
      </c>
      <c r="D89" s="7" t="s">
        <v>20</v>
      </c>
      <c r="E89" s="49">
        <v>1</v>
      </c>
      <c r="F89" s="93"/>
      <c r="G89" s="92"/>
      <c r="H89" s="55">
        <f t="shared" si="34"/>
        <v>0</v>
      </c>
      <c r="I89" s="93"/>
      <c r="J89" s="93"/>
      <c r="K89" s="51">
        <f t="shared" si="35"/>
        <v>0</v>
      </c>
      <c r="L89" s="51">
        <f t="shared" si="36"/>
        <v>0</v>
      </c>
      <c r="M89" s="51">
        <f t="shared" si="37"/>
        <v>0</v>
      </c>
      <c r="N89" s="51">
        <f t="shared" si="38"/>
        <v>0</v>
      </c>
      <c r="O89" s="51">
        <f t="shared" si="39"/>
        <v>0</v>
      </c>
      <c r="P89" s="51">
        <f t="shared" si="40"/>
        <v>0</v>
      </c>
    </row>
    <row r="90" spans="1:16" ht="114.75" x14ac:dyDescent="0.2">
      <c r="A90" s="53" t="s">
        <v>114</v>
      </c>
      <c r="B90" s="52" t="s">
        <v>14</v>
      </c>
      <c r="C90" s="71" t="s">
        <v>214</v>
      </c>
      <c r="D90" s="7" t="s">
        <v>20</v>
      </c>
      <c r="E90" s="49">
        <v>1</v>
      </c>
      <c r="F90" s="93"/>
      <c r="G90" s="92"/>
      <c r="H90" s="55">
        <f t="shared" si="34"/>
        <v>0</v>
      </c>
      <c r="I90" s="93"/>
      <c r="J90" s="93"/>
      <c r="K90" s="51">
        <f t="shared" si="35"/>
        <v>0</v>
      </c>
      <c r="L90" s="51">
        <f t="shared" si="36"/>
        <v>0</v>
      </c>
      <c r="M90" s="51">
        <f t="shared" si="37"/>
        <v>0</v>
      </c>
      <c r="N90" s="51">
        <f t="shared" si="38"/>
        <v>0</v>
      </c>
      <c r="O90" s="51">
        <f t="shared" si="39"/>
        <v>0</v>
      </c>
      <c r="P90" s="51">
        <f t="shared" si="40"/>
        <v>0</v>
      </c>
    </row>
    <row r="91" spans="1:16" ht="114.75" x14ac:dyDescent="0.2">
      <c r="A91" s="53" t="s">
        <v>115</v>
      </c>
      <c r="B91" s="52" t="s">
        <v>14</v>
      </c>
      <c r="C91" s="71" t="s">
        <v>215</v>
      </c>
      <c r="D91" s="7" t="s">
        <v>20</v>
      </c>
      <c r="E91" s="49">
        <v>1</v>
      </c>
      <c r="F91" s="93"/>
      <c r="G91" s="92"/>
      <c r="H91" s="55">
        <f t="shared" si="34"/>
        <v>0</v>
      </c>
      <c r="I91" s="93"/>
      <c r="J91" s="93"/>
      <c r="K91" s="51">
        <f t="shared" si="35"/>
        <v>0</v>
      </c>
      <c r="L91" s="51">
        <f t="shared" si="36"/>
        <v>0</v>
      </c>
      <c r="M91" s="51">
        <f t="shared" si="37"/>
        <v>0</v>
      </c>
      <c r="N91" s="51">
        <f t="shared" si="38"/>
        <v>0</v>
      </c>
      <c r="O91" s="51">
        <f t="shared" si="39"/>
        <v>0</v>
      </c>
      <c r="P91" s="51">
        <f t="shared" si="40"/>
        <v>0</v>
      </c>
    </row>
    <row r="92" spans="1:16" ht="114.75" x14ac:dyDescent="0.2">
      <c r="A92" s="53" t="s">
        <v>116</v>
      </c>
      <c r="B92" s="52" t="s">
        <v>14</v>
      </c>
      <c r="C92" s="71" t="s">
        <v>216</v>
      </c>
      <c r="D92" s="7" t="s">
        <v>20</v>
      </c>
      <c r="E92" s="49">
        <v>1</v>
      </c>
      <c r="F92" s="93"/>
      <c r="G92" s="92"/>
      <c r="H92" s="55">
        <f t="shared" si="34"/>
        <v>0</v>
      </c>
      <c r="I92" s="93"/>
      <c r="J92" s="93"/>
      <c r="K92" s="51">
        <f t="shared" si="35"/>
        <v>0</v>
      </c>
      <c r="L92" s="51">
        <f t="shared" si="36"/>
        <v>0</v>
      </c>
      <c r="M92" s="51">
        <f t="shared" si="37"/>
        <v>0</v>
      </c>
      <c r="N92" s="51">
        <f t="shared" si="38"/>
        <v>0</v>
      </c>
      <c r="O92" s="51">
        <f t="shared" si="39"/>
        <v>0</v>
      </c>
      <c r="P92" s="51">
        <f t="shared" si="40"/>
        <v>0</v>
      </c>
    </row>
    <row r="93" spans="1:16" ht="89.25" x14ac:dyDescent="0.2">
      <c r="A93" s="53" t="s">
        <v>117</v>
      </c>
      <c r="B93" s="52" t="s">
        <v>14</v>
      </c>
      <c r="C93" s="75" t="s">
        <v>217</v>
      </c>
      <c r="D93" s="7" t="s">
        <v>20</v>
      </c>
      <c r="E93" s="49">
        <v>1</v>
      </c>
      <c r="F93" s="93"/>
      <c r="G93" s="92"/>
      <c r="H93" s="55">
        <f t="shared" si="34"/>
        <v>0</v>
      </c>
      <c r="I93" s="93"/>
      <c r="J93" s="93"/>
      <c r="K93" s="51">
        <f t="shared" si="35"/>
        <v>0</v>
      </c>
      <c r="L93" s="51">
        <f t="shared" si="36"/>
        <v>0</v>
      </c>
      <c r="M93" s="51">
        <f t="shared" si="37"/>
        <v>0</v>
      </c>
      <c r="N93" s="51">
        <f t="shared" si="38"/>
        <v>0</v>
      </c>
      <c r="O93" s="51">
        <f t="shared" si="39"/>
        <v>0</v>
      </c>
      <c r="P93" s="51">
        <f t="shared" si="40"/>
        <v>0</v>
      </c>
    </row>
    <row r="94" spans="1:16" ht="38.25" x14ac:dyDescent="0.2">
      <c r="A94" s="127" t="s">
        <v>284</v>
      </c>
      <c r="B94" s="52" t="s">
        <v>14</v>
      </c>
      <c r="C94" s="75" t="s">
        <v>283</v>
      </c>
      <c r="D94" s="124" t="s">
        <v>282</v>
      </c>
      <c r="E94" s="49">
        <v>1</v>
      </c>
      <c r="F94" s="93"/>
      <c r="G94" s="92"/>
      <c r="H94" s="55">
        <f t="shared" ref="H94" si="41">F94*G94</f>
        <v>0</v>
      </c>
      <c r="I94" s="93"/>
      <c r="J94" s="93"/>
      <c r="K94" s="51">
        <f t="shared" ref="K94" si="42">H94+I94+J94</f>
        <v>0</v>
      </c>
      <c r="L94" s="51">
        <f t="shared" ref="L94" si="43">E94*F94</f>
        <v>0</v>
      </c>
      <c r="M94" s="51">
        <f t="shared" ref="M94" si="44">E94*H94</f>
        <v>0</v>
      </c>
      <c r="N94" s="51">
        <f t="shared" ref="N94" si="45">E94*I94</f>
        <v>0</v>
      </c>
      <c r="O94" s="51">
        <f t="shared" ref="O94" si="46">E94*J94</f>
        <v>0</v>
      </c>
      <c r="P94" s="51">
        <f t="shared" ref="P94" si="47">M94+N94+O94</f>
        <v>0</v>
      </c>
    </row>
    <row r="95" spans="1:16" ht="22.5" customHeight="1" x14ac:dyDescent="0.2">
      <c r="A95" s="97" t="s">
        <v>51</v>
      </c>
      <c r="B95" s="98"/>
      <c r="C95" s="99" t="s">
        <v>44</v>
      </c>
      <c r="D95" s="100"/>
      <c r="E95" s="101"/>
      <c r="F95" s="102"/>
      <c r="G95" s="103"/>
      <c r="H95" s="103"/>
      <c r="I95" s="102"/>
      <c r="J95" s="102"/>
      <c r="K95" s="104"/>
      <c r="L95" s="104"/>
      <c r="M95" s="104"/>
      <c r="N95" s="104"/>
      <c r="O95" s="104"/>
      <c r="P95" s="104"/>
    </row>
    <row r="96" spans="1:16" ht="39.75" customHeight="1" x14ac:dyDescent="0.2">
      <c r="A96" s="53" t="s">
        <v>89</v>
      </c>
      <c r="B96" s="52" t="s">
        <v>14</v>
      </c>
      <c r="C96" s="58" t="s">
        <v>218</v>
      </c>
      <c r="D96" s="48" t="s">
        <v>20</v>
      </c>
      <c r="E96" s="49">
        <v>1</v>
      </c>
      <c r="F96" s="93"/>
      <c r="G96" s="92"/>
      <c r="H96" s="55">
        <f t="shared" ref="H96:H123" si="48">F96*G96</f>
        <v>0</v>
      </c>
      <c r="I96" s="93"/>
      <c r="J96" s="93"/>
      <c r="K96" s="51">
        <f t="shared" ref="K96:K123" si="49">H96+I96+J96</f>
        <v>0</v>
      </c>
      <c r="L96" s="51">
        <f t="shared" ref="L96:L123" si="50">E96*F96</f>
        <v>0</v>
      </c>
      <c r="M96" s="51">
        <f t="shared" ref="M96:M123" si="51">E96*H96</f>
        <v>0</v>
      </c>
      <c r="N96" s="51">
        <f t="shared" ref="N96:N123" si="52">E96*I96</f>
        <v>0</v>
      </c>
      <c r="O96" s="51">
        <f t="shared" ref="O96:O123" si="53">E96*J96</f>
        <v>0</v>
      </c>
      <c r="P96" s="51">
        <f t="shared" ref="P96:P123" si="54">M96+N96+O96</f>
        <v>0</v>
      </c>
    </row>
    <row r="97" spans="1:16" ht="19.5" customHeight="1" x14ac:dyDescent="0.2">
      <c r="A97" s="127" t="s">
        <v>118</v>
      </c>
      <c r="B97" s="52" t="s">
        <v>14</v>
      </c>
      <c r="C97" s="58" t="s">
        <v>45</v>
      </c>
      <c r="D97" s="48" t="s">
        <v>20</v>
      </c>
      <c r="E97" s="49">
        <v>1</v>
      </c>
      <c r="F97" s="93"/>
      <c r="G97" s="92"/>
      <c r="H97" s="55">
        <f t="shared" si="48"/>
        <v>0</v>
      </c>
      <c r="I97" s="93"/>
      <c r="J97" s="93"/>
      <c r="K97" s="51">
        <f t="shared" si="49"/>
        <v>0</v>
      </c>
      <c r="L97" s="51">
        <f t="shared" si="50"/>
        <v>0</v>
      </c>
      <c r="M97" s="51">
        <f t="shared" si="51"/>
        <v>0</v>
      </c>
      <c r="N97" s="51">
        <f t="shared" si="52"/>
        <v>0</v>
      </c>
      <c r="O97" s="51">
        <f t="shared" si="53"/>
        <v>0</v>
      </c>
      <c r="P97" s="51">
        <f t="shared" si="54"/>
        <v>0</v>
      </c>
    </row>
    <row r="98" spans="1:16" ht="27.75" customHeight="1" x14ac:dyDescent="0.2">
      <c r="A98" s="127" t="s">
        <v>119</v>
      </c>
      <c r="B98" s="52" t="s">
        <v>14</v>
      </c>
      <c r="C98" s="58" t="s">
        <v>46</v>
      </c>
      <c r="D98" s="48" t="s">
        <v>20</v>
      </c>
      <c r="E98" s="49">
        <v>1</v>
      </c>
      <c r="F98" s="93"/>
      <c r="G98" s="92"/>
      <c r="H98" s="55">
        <f t="shared" si="48"/>
        <v>0</v>
      </c>
      <c r="I98" s="93"/>
      <c r="J98" s="93"/>
      <c r="K98" s="51">
        <f t="shared" si="49"/>
        <v>0</v>
      </c>
      <c r="L98" s="51">
        <f t="shared" si="50"/>
        <v>0</v>
      </c>
      <c r="M98" s="51">
        <f t="shared" si="51"/>
        <v>0</v>
      </c>
      <c r="N98" s="51">
        <f t="shared" si="52"/>
        <v>0</v>
      </c>
      <c r="O98" s="51">
        <f t="shared" si="53"/>
        <v>0</v>
      </c>
      <c r="P98" s="51">
        <f t="shared" si="54"/>
        <v>0</v>
      </c>
    </row>
    <row r="99" spans="1:16" ht="18.75" customHeight="1" x14ac:dyDescent="0.2">
      <c r="A99" s="127" t="s">
        <v>120</v>
      </c>
      <c r="B99" s="52" t="s">
        <v>14</v>
      </c>
      <c r="C99" s="67" t="s">
        <v>47</v>
      </c>
      <c r="D99" s="7" t="s">
        <v>16</v>
      </c>
      <c r="E99" s="49">
        <v>1</v>
      </c>
      <c r="F99" s="93"/>
      <c r="G99" s="92"/>
      <c r="H99" s="55">
        <f t="shared" si="48"/>
        <v>0</v>
      </c>
      <c r="I99" s="93"/>
      <c r="J99" s="93"/>
      <c r="K99" s="51">
        <f t="shared" si="49"/>
        <v>0</v>
      </c>
      <c r="L99" s="51">
        <f t="shared" si="50"/>
        <v>0</v>
      </c>
      <c r="M99" s="51">
        <f t="shared" si="51"/>
        <v>0</v>
      </c>
      <c r="N99" s="51">
        <f t="shared" si="52"/>
        <v>0</v>
      </c>
      <c r="O99" s="51">
        <f t="shared" si="53"/>
        <v>0</v>
      </c>
      <c r="P99" s="51">
        <f t="shared" si="54"/>
        <v>0</v>
      </c>
    </row>
    <row r="100" spans="1:16" ht="18.75" customHeight="1" x14ac:dyDescent="0.2">
      <c r="A100" s="127" t="s">
        <v>121</v>
      </c>
      <c r="B100" s="52" t="s">
        <v>14</v>
      </c>
      <c r="C100" s="161" t="s">
        <v>285</v>
      </c>
      <c r="D100" s="7" t="s">
        <v>16</v>
      </c>
      <c r="E100" s="49">
        <v>1</v>
      </c>
      <c r="F100" s="93"/>
      <c r="G100" s="92"/>
      <c r="H100" s="55">
        <f t="shared" ref="H100" si="55">F100*G100</f>
        <v>0</v>
      </c>
      <c r="I100" s="93"/>
      <c r="J100" s="93"/>
      <c r="K100" s="51">
        <f t="shared" ref="K100" si="56">H100+I100+J100</f>
        <v>0</v>
      </c>
      <c r="L100" s="51">
        <f t="shared" ref="L100" si="57">E100*F100</f>
        <v>0</v>
      </c>
      <c r="M100" s="51">
        <f t="shared" ref="M100" si="58">E100*H100</f>
        <v>0</v>
      </c>
      <c r="N100" s="51">
        <f t="shared" ref="N100" si="59">E100*I100</f>
        <v>0</v>
      </c>
      <c r="O100" s="51">
        <f t="shared" ref="O100" si="60">E100*J100</f>
        <v>0</v>
      </c>
      <c r="P100" s="51">
        <f t="shared" ref="P100" si="61">M100+N100+O100</f>
        <v>0</v>
      </c>
    </row>
    <row r="101" spans="1:16" ht="30" customHeight="1" x14ac:dyDescent="0.2">
      <c r="A101" s="127" t="s">
        <v>122</v>
      </c>
      <c r="B101" s="52" t="s">
        <v>14</v>
      </c>
      <c r="C101" s="58" t="s">
        <v>194</v>
      </c>
      <c r="D101" s="48" t="s">
        <v>20</v>
      </c>
      <c r="E101" s="49">
        <v>1</v>
      </c>
      <c r="F101" s="93"/>
      <c r="G101" s="92"/>
      <c r="H101" s="55">
        <f t="shared" si="48"/>
        <v>0</v>
      </c>
      <c r="I101" s="93"/>
      <c r="J101" s="93"/>
      <c r="K101" s="51">
        <f t="shared" si="49"/>
        <v>0</v>
      </c>
      <c r="L101" s="51">
        <f t="shared" si="50"/>
        <v>0</v>
      </c>
      <c r="M101" s="51">
        <f t="shared" si="51"/>
        <v>0</v>
      </c>
      <c r="N101" s="51">
        <f t="shared" si="52"/>
        <v>0</v>
      </c>
      <c r="O101" s="51">
        <f t="shared" si="53"/>
        <v>0</v>
      </c>
      <c r="P101" s="51">
        <f t="shared" si="54"/>
        <v>0</v>
      </c>
    </row>
    <row r="102" spans="1:16" ht="29.25" customHeight="1" x14ac:dyDescent="0.2">
      <c r="A102" s="127" t="s">
        <v>123</v>
      </c>
      <c r="B102" s="52" t="s">
        <v>14</v>
      </c>
      <c r="C102" s="58" t="s">
        <v>48</v>
      </c>
      <c r="D102" s="48" t="s">
        <v>20</v>
      </c>
      <c r="E102" s="49">
        <v>1</v>
      </c>
      <c r="F102" s="93"/>
      <c r="G102" s="92"/>
      <c r="H102" s="55">
        <f t="shared" si="48"/>
        <v>0</v>
      </c>
      <c r="I102" s="93"/>
      <c r="J102" s="93"/>
      <c r="K102" s="51">
        <f t="shared" si="49"/>
        <v>0</v>
      </c>
      <c r="L102" s="51">
        <f t="shared" si="50"/>
        <v>0</v>
      </c>
      <c r="M102" s="51">
        <f t="shared" si="51"/>
        <v>0</v>
      </c>
      <c r="N102" s="51">
        <f t="shared" si="52"/>
        <v>0</v>
      </c>
      <c r="O102" s="51">
        <f t="shared" si="53"/>
        <v>0</v>
      </c>
      <c r="P102" s="51">
        <f t="shared" si="54"/>
        <v>0</v>
      </c>
    </row>
    <row r="103" spans="1:16" ht="25.5" x14ac:dyDescent="0.2">
      <c r="A103" s="122" t="s">
        <v>124</v>
      </c>
      <c r="B103" s="52" t="s">
        <v>14</v>
      </c>
      <c r="C103" s="58" t="s">
        <v>195</v>
      </c>
      <c r="D103" s="7" t="s">
        <v>20</v>
      </c>
      <c r="E103" s="49">
        <v>1</v>
      </c>
      <c r="F103" s="93"/>
      <c r="G103" s="92"/>
      <c r="H103" s="55">
        <f t="shared" si="48"/>
        <v>0</v>
      </c>
      <c r="I103" s="93"/>
      <c r="J103" s="93"/>
      <c r="K103" s="51">
        <f t="shared" si="49"/>
        <v>0</v>
      </c>
      <c r="L103" s="51">
        <f t="shared" si="50"/>
        <v>0</v>
      </c>
      <c r="M103" s="51">
        <f t="shared" si="51"/>
        <v>0</v>
      </c>
      <c r="N103" s="51">
        <f t="shared" si="52"/>
        <v>0</v>
      </c>
      <c r="O103" s="51">
        <f t="shared" si="53"/>
        <v>0</v>
      </c>
      <c r="P103" s="51">
        <f t="shared" si="54"/>
        <v>0</v>
      </c>
    </row>
    <row r="104" spans="1:16" ht="42" customHeight="1" x14ac:dyDescent="0.2">
      <c r="A104" s="122" t="s">
        <v>125</v>
      </c>
      <c r="B104" s="52" t="s">
        <v>14</v>
      </c>
      <c r="C104" s="58" t="s">
        <v>49</v>
      </c>
      <c r="D104" s="7" t="s">
        <v>20</v>
      </c>
      <c r="E104" s="49">
        <v>1</v>
      </c>
      <c r="F104" s="93"/>
      <c r="G104" s="92"/>
      <c r="H104" s="55">
        <f t="shared" si="48"/>
        <v>0</v>
      </c>
      <c r="I104" s="93"/>
      <c r="J104" s="93"/>
      <c r="K104" s="51">
        <f t="shared" si="49"/>
        <v>0</v>
      </c>
      <c r="L104" s="51">
        <f t="shared" si="50"/>
        <v>0</v>
      </c>
      <c r="M104" s="51">
        <f t="shared" si="51"/>
        <v>0</v>
      </c>
      <c r="N104" s="51">
        <f t="shared" si="52"/>
        <v>0</v>
      </c>
      <c r="O104" s="51">
        <f t="shared" si="53"/>
        <v>0</v>
      </c>
      <c r="P104" s="51">
        <f t="shared" si="54"/>
        <v>0</v>
      </c>
    </row>
    <row r="105" spans="1:16" ht="51" customHeight="1" x14ac:dyDescent="0.2">
      <c r="A105" s="127" t="s">
        <v>126</v>
      </c>
      <c r="B105" s="52" t="s">
        <v>14</v>
      </c>
      <c r="C105" s="58" t="s">
        <v>196</v>
      </c>
      <c r="D105" s="7" t="s">
        <v>20</v>
      </c>
      <c r="E105" s="49">
        <v>1</v>
      </c>
      <c r="F105" s="93"/>
      <c r="G105" s="92"/>
      <c r="H105" s="55">
        <f t="shared" si="48"/>
        <v>0</v>
      </c>
      <c r="I105" s="93"/>
      <c r="J105" s="93"/>
      <c r="K105" s="51">
        <f t="shared" si="49"/>
        <v>0</v>
      </c>
      <c r="L105" s="51">
        <f t="shared" si="50"/>
        <v>0</v>
      </c>
      <c r="M105" s="51">
        <f t="shared" si="51"/>
        <v>0</v>
      </c>
      <c r="N105" s="51">
        <f t="shared" si="52"/>
        <v>0</v>
      </c>
      <c r="O105" s="51">
        <f t="shared" si="53"/>
        <v>0</v>
      </c>
      <c r="P105" s="51">
        <f t="shared" si="54"/>
        <v>0</v>
      </c>
    </row>
    <row r="106" spans="1:16" ht="65.25" customHeight="1" x14ac:dyDescent="0.2">
      <c r="A106" s="162" t="s">
        <v>127</v>
      </c>
      <c r="B106" s="52" t="s">
        <v>14</v>
      </c>
      <c r="C106" s="58" t="s">
        <v>197</v>
      </c>
      <c r="D106" s="7" t="s">
        <v>20</v>
      </c>
      <c r="E106" s="49">
        <v>1</v>
      </c>
      <c r="F106" s="93"/>
      <c r="G106" s="92"/>
      <c r="H106" s="55">
        <f t="shared" si="48"/>
        <v>0</v>
      </c>
      <c r="I106" s="93"/>
      <c r="J106" s="93"/>
      <c r="K106" s="51">
        <f t="shared" si="49"/>
        <v>0</v>
      </c>
      <c r="L106" s="51">
        <f t="shared" si="50"/>
        <v>0</v>
      </c>
      <c r="M106" s="51">
        <f t="shared" si="51"/>
        <v>0</v>
      </c>
      <c r="N106" s="51">
        <f t="shared" si="52"/>
        <v>0</v>
      </c>
      <c r="O106" s="51">
        <f t="shared" si="53"/>
        <v>0</v>
      </c>
      <c r="P106" s="51">
        <f t="shared" si="54"/>
        <v>0</v>
      </c>
    </row>
    <row r="107" spans="1:16" ht="28.5" customHeight="1" x14ac:dyDescent="0.2">
      <c r="A107" s="53" t="s">
        <v>128</v>
      </c>
      <c r="B107" s="52" t="s">
        <v>14</v>
      </c>
      <c r="C107" s="58" t="s">
        <v>198</v>
      </c>
      <c r="D107" s="7" t="s">
        <v>20</v>
      </c>
      <c r="E107" s="49">
        <v>1</v>
      </c>
      <c r="F107" s="93"/>
      <c r="G107" s="92"/>
      <c r="H107" s="55">
        <f t="shared" si="48"/>
        <v>0</v>
      </c>
      <c r="I107" s="93"/>
      <c r="J107" s="93"/>
      <c r="K107" s="51">
        <f t="shared" si="49"/>
        <v>0</v>
      </c>
      <c r="L107" s="51">
        <f t="shared" si="50"/>
        <v>0</v>
      </c>
      <c r="M107" s="51">
        <f t="shared" si="51"/>
        <v>0</v>
      </c>
      <c r="N107" s="51">
        <f t="shared" si="52"/>
        <v>0</v>
      </c>
      <c r="O107" s="51">
        <f t="shared" si="53"/>
        <v>0</v>
      </c>
      <c r="P107" s="51">
        <f t="shared" si="54"/>
        <v>0</v>
      </c>
    </row>
    <row r="108" spans="1:16" ht="28.5" customHeight="1" x14ac:dyDescent="0.2">
      <c r="A108" s="53" t="s">
        <v>129</v>
      </c>
      <c r="B108" s="52" t="s">
        <v>14</v>
      </c>
      <c r="C108" s="128" t="s">
        <v>286</v>
      </c>
      <c r="D108" s="7" t="s">
        <v>20</v>
      </c>
      <c r="E108" s="49">
        <v>1</v>
      </c>
      <c r="F108" s="93"/>
      <c r="G108" s="92"/>
      <c r="H108" s="55">
        <f t="shared" ref="H108" si="62">F108*G108</f>
        <v>0</v>
      </c>
      <c r="I108" s="93"/>
      <c r="J108" s="93"/>
      <c r="K108" s="51">
        <f t="shared" ref="K108" si="63">H108+I108+J108</f>
        <v>0</v>
      </c>
      <c r="L108" s="51">
        <f t="shared" ref="L108" si="64">E108*F108</f>
        <v>0</v>
      </c>
      <c r="M108" s="51">
        <f t="shared" ref="M108" si="65">E108*H108</f>
        <v>0</v>
      </c>
      <c r="N108" s="51">
        <f t="shared" ref="N108" si="66">E108*I108</f>
        <v>0</v>
      </c>
      <c r="O108" s="51">
        <f t="shared" ref="O108" si="67">E108*J108</f>
        <v>0</v>
      </c>
      <c r="P108" s="51">
        <f t="shared" ref="P108" si="68">M108+N108+O108</f>
        <v>0</v>
      </c>
    </row>
    <row r="109" spans="1:16" ht="39" customHeight="1" x14ac:dyDescent="0.2">
      <c r="A109" s="53" t="s">
        <v>130</v>
      </c>
      <c r="B109" s="52" t="s">
        <v>14</v>
      </c>
      <c r="C109" s="58" t="s">
        <v>50</v>
      </c>
      <c r="D109" s="7" t="s">
        <v>20</v>
      </c>
      <c r="E109" s="49">
        <v>1</v>
      </c>
      <c r="F109" s="93"/>
      <c r="G109" s="92"/>
      <c r="H109" s="55">
        <f t="shared" si="48"/>
        <v>0</v>
      </c>
      <c r="I109" s="93"/>
      <c r="J109" s="93"/>
      <c r="K109" s="51">
        <f t="shared" si="49"/>
        <v>0</v>
      </c>
      <c r="L109" s="51">
        <f t="shared" si="50"/>
        <v>0</v>
      </c>
      <c r="M109" s="51">
        <f t="shared" si="51"/>
        <v>0</v>
      </c>
      <c r="N109" s="51">
        <f t="shared" si="52"/>
        <v>0</v>
      </c>
      <c r="O109" s="51">
        <f t="shared" si="53"/>
        <v>0</v>
      </c>
      <c r="P109" s="51">
        <f t="shared" si="54"/>
        <v>0</v>
      </c>
    </row>
    <row r="110" spans="1:16" ht="39" customHeight="1" x14ac:dyDescent="0.2">
      <c r="A110" s="53" t="s">
        <v>131</v>
      </c>
      <c r="B110" s="52" t="s">
        <v>14</v>
      </c>
      <c r="C110" s="128" t="s">
        <v>287</v>
      </c>
      <c r="D110" s="7" t="s">
        <v>20</v>
      </c>
      <c r="E110" s="49">
        <v>1</v>
      </c>
      <c r="F110" s="93"/>
      <c r="G110" s="92"/>
      <c r="H110" s="55">
        <f t="shared" ref="H110" si="69">F110*G110</f>
        <v>0</v>
      </c>
      <c r="I110" s="93"/>
      <c r="J110" s="93"/>
      <c r="K110" s="51">
        <f t="shared" ref="K110" si="70">H110+I110+J110</f>
        <v>0</v>
      </c>
      <c r="L110" s="51">
        <f t="shared" ref="L110" si="71">E110*F110</f>
        <v>0</v>
      </c>
      <c r="M110" s="51">
        <f t="shared" ref="M110" si="72">E110*H110</f>
        <v>0</v>
      </c>
      <c r="N110" s="51">
        <f t="shared" ref="N110" si="73">E110*I110</f>
        <v>0</v>
      </c>
      <c r="O110" s="51">
        <f t="shared" ref="O110" si="74">E110*J110</f>
        <v>0</v>
      </c>
      <c r="P110" s="51">
        <f t="shared" ref="P110" si="75">M110+N110+O110</f>
        <v>0</v>
      </c>
    </row>
    <row r="111" spans="1:16" ht="27.75" customHeight="1" x14ac:dyDescent="0.2">
      <c r="A111" s="53" t="s">
        <v>132</v>
      </c>
      <c r="B111" s="52" t="s">
        <v>14</v>
      </c>
      <c r="C111" s="58" t="s">
        <v>228</v>
      </c>
      <c r="D111" s="7" t="s">
        <v>20</v>
      </c>
      <c r="E111" s="49">
        <v>1</v>
      </c>
      <c r="F111" s="93"/>
      <c r="G111" s="92"/>
      <c r="H111" s="55">
        <f t="shared" si="48"/>
        <v>0</v>
      </c>
      <c r="I111" s="93"/>
      <c r="J111" s="93"/>
      <c r="K111" s="51">
        <f t="shared" si="49"/>
        <v>0</v>
      </c>
      <c r="L111" s="51">
        <f t="shared" si="50"/>
        <v>0</v>
      </c>
      <c r="M111" s="51">
        <f t="shared" si="51"/>
        <v>0</v>
      </c>
      <c r="N111" s="51">
        <f t="shared" si="52"/>
        <v>0</v>
      </c>
      <c r="O111" s="51">
        <f t="shared" si="53"/>
        <v>0</v>
      </c>
      <c r="P111" s="51">
        <f t="shared" si="54"/>
        <v>0</v>
      </c>
    </row>
    <row r="112" spans="1:16" ht="25.5" x14ac:dyDescent="0.2">
      <c r="A112" s="53" t="s">
        <v>133</v>
      </c>
      <c r="B112" s="52" t="s">
        <v>14</v>
      </c>
      <c r="C112" s="58" t="s">
        <v>229</v>
      </c>
      <c r="D112" s="7" t="s">
        <v>20</v>
      </c>
      <c r="E112" s="49">
        <v>1</v>
      </c>
      <c r="F112" s="93"/>
      <c r="G112" s="92"/>
      <c r="H112" s="55">
        <f t="shared" si="48"/>
        <v>0</v>
      </c>
      <c r="I112" s="93"/>
      <c r="J112" s="93"/>
      <c r="K112" s="51">
        <f t="shared" si="49"/>
        <v>0</v>
      </c>
      <c r="L112" s="51">
        <f t="shared" si="50"/>
        <v>0</v>
      </c>
      <c r="M112" s="51">
        <f t="shared" si="51"/>
        <v>0</v>
      </c>
      <c r="N112" s="51">
        <f t="shared" si="52"/>
        <v>0</v>
      </c>
      <c r="O112" s="51">
        <f t="shared" si="53"/>
        <v>0</v>
      </c>
      <c r="P112" s="51">
        <f t="shared" si="54"/>
        <v>0</v>
      </c>
    </row>
    <row r="113" spans="1:16" ht="28.5" customHeight="1" x14ac:dyDescent="0.2">
      <c r="A113" s="53" t="s">
        <v>134</v>
      </c>
      <c r="B113" s="52" t="s">
        <v>14</v>
      </c>
      <c r="C113" s="58" t="s">
        <v>230</v>
      </c>
      <c r="D113" s="7" t="s">
        <v>20</v>
      </c>
      <c r="E113" s="49">
        <v>1</v>
      </c>
      <c r="F113" s="93"/>
      <c r="G113" s="92"/>
      <c r="H113" s="55">
        <f t="shared" si="48"/>
        <v>0</v>
      </c>
      <c r="I113" s="93"/>
      <c r="J113" s="93"/>
      <c r="K113" s="51">
        <f t="shared" si="49"/>
        <v>0</v>
      </c>
      <c r="L113" s="51">
        <f t="shared" si="50"/>
        <v>0</v>
      </c>
      <c r="M113" s="51">
        <f t="shared" si="51"/>
        <v>0</v>
      </c>
      <c r="N113" s="51">
        <f t="shared" si="52"/>
        <v>0</v>
      </c>
      <c r="O113" s="51">
        <f t="shared" si="53"/>
        <v>0</v>
      </c>
      <c r="P113" s="51">
        <f t="shared" si="54"/>
        <v>0</v>
      </c>
    </row>
    <row r="114" spans="1:16" ht="27.75" customHeight="1" x14ac:dyDescent="0.2">
      <c r="A114" s="53" t="s">
        <v>135</v>
      </c>
      <c r="B114" s="52" t="s">
        <v>14</v>
      </c>
      <c r="C114" s="58" t="s">
        <v>231</v>
      </c>
      <c r="D114" s="7" t="s">
        <v>20</v>
      </c>
      <c r="E114" s="49">
        <v>1</v>
      </c>
      <c r="F114" s="93"/>
      <c r="G114" s="92"/>
      <c r="H114" s="55">
        <f t="shared" si="48"/>
        <v>0</v>
      </c>
      <c r="I114" s="93"/>
      <c r="J114" s="93"/>
      <c r="K114" s="51">
        <f t="shared" si="49"/>
        <v>0</v>
      </c>
      <c r="L114" s="51">
        <f t="shared" si="50"/>
        <v>0</v>
      </c>
      <c r="M114" s="51">
        <f t="shared" si="51"/>
        <v>0</v>
      </c>
      <c r="N114" s="51">
        <f t="shared" si="52"/>
        <v>0</v>
      </c>
      <c r="O114" s="51">
        <f t="shared" si="53"/>
        <v>0</v>
      </c>
      <c r="P114" s="51">
        <f t="shared" si="54"/>
        <v>0</v>
      </c>
    </row>
    <row r="115" spans="1:16" ht="28.5" customHeight="1" x14ac:dyDescent="0.2">
      <c r="A115" s="53" t="s">
        <v>136</v>
      </c>
      <c r="B115" s="52" t="s">
        <v>14</v>
      </c>
      <c r="C115" s="58" t="s">
        <v>232</v>
      </c>
      <c r="D115" s="7" t="s">
        <v>20</v>
      </c>
      <c r="E115" s="49">
        <v>1</v>
      </c>
      <c r="F115" s="93"/>
      <c r="G115" s="92"/>
      <c r="H115" s="55">
        <f t="shared" si="48"/>
        <v>0</v>
      </c>
      <c r="I115" s="93"/>
      <c r="J115" s="93"/>
      <c r="K115" s="51">
        <f t="shared" si="49"/>
        <v>0</v>
      </c>
      <c r="L115" s="51">
        <f t="shared" si="50"/>
        <v>0</v>
      </c>
      <c r="M115" s="51">
        <f t="shared" si="51"/>
        <v>0</v>
      </c>
      <c r="N115" s="51">
        <f t="shared" si="52"/>
        <v>0</v>
      </c>
      <c r="O115" s="51">
        <f t="shared" si="53"/>
        <v>0</v>
      </c>
      <c r="P115" s="51">
        <f t="shared" si="54"/>
        <v>0</v>
      </c>
    </row>
    <row r="116" spans="1:16" ht="27.75" customHeight="1" x14ac:dyDescent="0.2">
      <c r="A116" s="53" t="s">
        <v>137</v>
      </c>
      <c r="B116" s="52" t="s">
        <v>14</v>
      </c>
      <c r="C116" s="58" t="s">
        <v>233</v>
      </c>
      <c r="D116" s="7" t="s">
        <v>20</v>
      </c>
      <c r="E116" s="49">
        <v>1</v>
      </c>
      <c r="F116" s="93"/>
      <c r="G116" s="92"/>
      <c r="H116" s="55">
        <f t="shared" si="48"/>
        <v>0</v>
      </c>
      <c r="I116" s="93"/>
      <c r="J116" s="93"/>
      <c r="K116" s="51">
        <f t="shared" si="49"/>
        <v>0</v>
      </c>
      <c r="L116" s="51">
        <f t="shared" si="50"/>
        <v>0</v>
      </c>
      <c r="M116" s="51">
        <f t="shared" si="51"/>
        <v>0</v>
      </c>
      <c r="N116" s="51">
        <f t="shared" si="52"/>
        <v>0</v>
      </c>
      <c r="O116" s="51">
        <f t="shared" si="53"/>
        <v>0</v>
      </c>
      <c r="P116" s="51">
        <f t="shared" si="54"/>
        <v>0</v>
      </c>
    </row>
    <row r="117" spans="1:16" ht="27.75" customHeight="1" x14ac:dyDescent="0.2">
      <c r="A117" s="53" t="s">
        <v>138</v>
      </c>
      <c r="B117" s="52" t="s">
        <v>14</v>
      </c>
      <c r="C117" s="58" t="s">
        <v>234</v>
      </c>
      <c r="D117" s="7" t="s">
        <v>52</v>
      </c>
      <c r="E117" s="49">
        <v>1</v>
      </c>
      <c r="F117" s="93"/>
      <c r="G117" s="92"/>
      <c r="H117" s="55">
        <f t="shared" si="48"/>
        <v>0</v>
      </c>
      <c r="I117" s="93"/>
      <c r="J117" s="93"/>
      <c r="K117" s="51">
        <f t="shared" si="49"/>
        <v>0</v>
      </c>
      <c r="L117" s="51">
        <f t="shared" si="50"/>
        <v>0</v>
      </c>
      <c r="M117" s="51">
        <f t="shared" si="51"/>
        <v>0</v>
      </c>
      <c r="N117" s="51">
        <f t="shared" si="52"/>
        <v>0</v>
      </c>
      <c r="O117" s="51">
        <f t="shared" si="53"/>
        <v>0</v>
      </c>
      <c r="P117" s="51">
        <f t="shared" si="54"/>
        <v>0</v>
      </c>
    </row>
    <row r="118" spans="1:16" ht="27.75" customHeight="1" x14ac:dyDescent="0.2">
      <c r="A118" s="53" t="s">
        <v>139</v>
      </c>
      <c r="B118" s="52" t="s">
        <v>14</v>
      </c>
      <c r="C118" s="58" t="s">
        <v>235</v>
      </c>
      <c r="D118" s="7" t="s">
        <v>20</v>
      </c>
      <c r="E118" s="49">
        <v>1</v>
      </c>
      <c r="F118" s="93"/>
      <c r="G118" s="92"/>
      <c r="H118" s="55">
        <f t="shared" si="48"/>
        <v>0</v>
      </c>
      <c r="I118" s="93"/>
      <c r="J118" s="93"/>
      <c r="K118" s="51">
        <f t="shared" si="49"/>
        <v>0</v>
      </c>
      <c r="L118" s="51">
        <f t="shared" si="50"/>
        <v>0</v>
      </c>
      <c r="M118" s="51">
        <f t="shared" si="51"/>
        <v>0</v>
      </c>
      <c r="N118" s="51">
        <f t="shared" si="52"/>
        <v>0</v>
      </c>
      <c r="O118" s="51">
        <f t="shared" si="53"/>
        <v>0</v>
      </c>
      <c r="P118" s="51">
        <f t="shared" si="54"/>
        <v>0</v>
      </c>
    </row>
    <row r="119" spans="1:16" ht="25.5" x14ac:dyDescent="0.2">
      <c r="A119" s="53" t="s">
        <v>140</v>
      </c>
      <c r="B119" s="52" t="s">
        <v>14</v>
      </c>
      <c r="C119" s="56" t="s">
        <v>199</v>
      </c>
      <c r="D119" s="50" t="s">
        <v>20</v>
      </c>
      <c r="E119" s="49">
        <v>1</v>
      </c>
      <c r="F119" s="93"/>
      <c r="G119" s="92"/>
      <c r="H119" s="55">
        <f t="shared" si="48"/>
        <v>0</v>
      </c>
      <c r="I119" s="93"/>
      <c r="J119" s="93"/>
      <c r="K119" s="51">
        <f t="shared" si="49"/>
        <v>0</v>
      </c>
      <c r="L119" s="51">
        <f t="shared" si="50"/>
        <v>0</v>
      </c>
      <c r="M119" s="51">
        <f t="shared" si="51"/>
        <v>0</v>
      </c>
      <c r="N119" s="51">
        <f t="shared" si="52"/>
        <v>0</v>
      </c>
      <c r="O119" s="51">
        <f t="shared" si="53"/>
        <v>0</v>
      </c>
      <c r="P119" s="51">
        <f t="shared" si="54"/>
        <v>0</v>
      </c>
    </row>
    <row r="120" spans="1:16" ht="51" x14ac:dyDescent="0.2">
      <c r="A120" s="53" t="s">
        <v>141</v>
      </c>
      <c r="B120" s="52" t="s">
        <v>14</v>
      </c>
      <c r="C120" s="76" t="s">
        <v>221</v>
      </c>
      <c r="D120" s="7" t="s">
        <v>20</v>
      </c>
      <c r="E120" s="49">
        <v>1</v>
      </c>
      <c r="F120" s="93"/>
      <c r="G120" s="92"/>
      <c r="H120" s="55">
        <f t="shared" si="48"/>
        <v>0</v>
      </c>
      <c r="I120" s="93"/>
      <c r="J120" s="93"/>
      <c r="K120" s="51">
        <f t="shared" si="49"/>
        <v>0</v>
      </c>
      <c r="L120" s="51">
        <f t="shared" si="50"/>
        <v>0</v>
      </c>
      <c r="M120" s="51">
        <f t="shared" si="51"/>
        <v>0</v>
      </c>
      <c r="N120" s="51">
        <f t="shared" si="52"/>
        <v>0</v>
      </c>
      <c r="O120" s="51">
        <f t="shared" si="53"/>
        <v>0</v>
      </c>
      <c r="P120" s="51">
        <f t="shared" si="54"/>
        <v>0</v>
      </c>
    </row>
    <row r="121" spans="1:16" ht="51" customHeight="1" x14ac:dyDescent="0.2">
      <c r="A121" s="127" t="s">
        <v>288</v>
      </c>
      <c r="B121" s="52" t="s">
        <v>14</v>
      </c>
      <c r="C121" s="56" t="s">
        <v>200</v>
      </c>
      <c r="D121" s="7" t="s">
        <v>16</v>
      </c>
      <c r="E121" s="49">
        <v>1</v>
      </c>
      <c r="F121" s="93"/>
      <c r="G121" s="92"/>
      <c r="H121" s="55">
        <f t="shared" si="48"/>
        <v>0</v>
      </c>
      <c r="I121" s="93"/>
      <c r="J121" s="93"/>
      <c r="K121" s="51">
        <f t="shared" si="49"/>
        <v>0</v>
      </c>
      <c r="L121" s="51">
        <f t="shared" si="50"/>
        <v>0</v>
      </c>
      <c r="M121" s="51">
        <f t="shared" si="51"/>
        <v>0</v>
      </c>
      <c r="N121" s="51">
        <f t="shared" si="52"/>
        <v>0</v>
      </c>
      <c r="O121" s="51">
        <f t="shared" si="53"/>
        <v>0</v>
      </c>
      <c r="P121" s="51">
        <f t="shared" si="54"/>
        <v>0</v>
      </c>
    </row>
    <row r="122" spans="1:16" ht="27" customHeight="1" x14ac:dyDescent="0.2">
      <c r="A122" s="127" t="s">
        <v>289</v>
      </c>
      <c r="B122" s="52" t="s">
        <v>14</v>
      </c>
      <c r="C122" s="58" t="s">
        <v>220</v>
      </c>
      <c r="D122" s="7" t="s">
        <v>16</v>
      </c>
      <c r="E122" s="49">
        <v>1</v>
      </c>
      <c r="F122" s="93"/>
      <c r="G122" s="92"/>
      <c r="H122" s="55">
        <f t="shared" si="48"/>
        <v>0</v>
      </c>
      <c r="I122" s="93"/>
      <c r="J122" s="93"/>
      <c r="K122" s="51">
        <f t="shared" si="49"/>
        <v>0</v>
      </c>
      <c r="L122" s="51">
        <f t="shared" si="50"/>
        <v>0</v>
      </c>
      <c r="M122" s="51">
        <f t="shared" si="51"/>
        <v>0</v>
      </c>
      <c r="N122" s="51">
        <f t="shared" si="52"/>
        <v>0</v>
      </c>
      <c r="O122" s="51">
        <f t="shared" si="53"/>
        <v>0</v>
      </c>
      <c r="P122" s="51">
        <f t="shared" si="54"/>
        <v>0</v>
      </c>
    </row>
    <row r="123" spans="1:16" ht="38.25" x14ac:dyDescent="0.2">
      <c r="A123" s="125" t="s">
        <v>290</v>
      </c>
      <c r="B123" s="82" t="s">
        <v>14</v>
      </c>
      <c r="C123" s="83" t="s">
        <v>219</v>
      </c>
      <c r="D123" s="84" t="s">
        <v>52</v>
      </c>
      <c r="E123" s="85">
        <v>1</v>
      </c>
      <c r="F123" s="95"/>
      <c r="G123" s="95"/>
      <c r="H123" s="86">
        <f t="shared" si="48"/>
        <v>0</v>
      </c>
      <c r="I123" s="95"/>
      <c r="J123" s="95"/>
      <c r="K123" s="87">
        <f t="shared" si="49"/>
        <v>0</v>
      </c>
      <c r="L123" s="87">
        <f t="shared" si="50"/>
        <v>0</v>
      </c>
      <c r="M123" s="87">
        <f t="shared" si="51"/>
        <v>0</v>
      </c>
      <c r="N123" s="87">
        <f t="shared" si="52"/>
        <v>0</v>
      </c>
      <c r="O123" s="87">
        <f t="shared" si="53"/>
        <v>0</v>
      </c>
      <c r="P123" s="87">
        <f t="shared" si="54"/>
        <v>0</v>
      </c>
    </row>
    <row r="124" spans="1:16" ht="20.25" customHeight="1" x14ac:dyDescent="0.2">
      <c r="A124" s="115" t="s">
        <v>248</v>
      </c>
      <c r="B124" s="116"/>
      <c r="C124" s="116" t="s">
        <v>249</v>
      </c>
      <c r="D124" s="117"/>
      <c r="E124" s="118"/>
      <c r="F124" s="119"/>
      <c r="G124" s="119"/>
      <c r="H124" s="120"/>
      <c r="I124" s="119"/>
      <c r="J124" s="119"/>
      <c r="K124" s="121"/>
      <c r="L124" s="121"/>
      <c r="M124" s="121"/>
      <c r="N124" s="121"/>
      <c r="O124" s="121"/>
      <c r="P124" s="121"/>
    </row>
    <row r="125" spans="1:16" ht="25.5" x14ac:dyDescent="0.2">
      <c r="A125" s="122" t="s">
        <v>250</v>
      </c>
      <c r="B125" s="52" t="s">
        <v>14</v>
      </c>
      <c r="C125" s="123" t="s">
        <v>251</v>
      </c>
      <c r="D125" s="124" t="s">
        <v>52</v>
      </c>
      <c r="E125" s="49">
        <v>1</v>
      </c>
      <c r="F125" s="93"/>
      <c r="G125" s="92"/>
      <c r="H125" s="55">
        <f t="shared" ref="H125:H129" si="76">F125*G125</f>
        <v>0</v>
      </c>
      <c r="I125" s="93"/>
      <c r="J125" s="93"/>
      <c r="K125" s="51">
        <f t="shared" ref="K125:K129" si="77">H125+I125+J125</f>
        <v>0</v>
      </c>
      <c r="L125" s="51">
        <f t="shared" ref="L125:L129" si="78">E125*F125</f>
        <v>0</v>
      </c>
      <c r="M125" s="51">
        <f t="shared" ref="M125:M129" si="79">E125*H125</f>
        <v>0</v>
      </c>
      <c r="N125" s="51">
        <f t="shared" ref="N125:N129" si="80">E125*I125</f>
        <v>0</v>
      </c>
      <c r="O125" s="51">
        <f t="shared" ref="O125:O129" si="81">E125*J125</f>
        <v>0</v>
      </c>
      <c r="P125" s="51">
        <f t="shared" ref="P125:P129" si="82">M125+N125+O125</f>
        <v>0</v>
      </c>
    </row>
    <row r="126" spans="1:16" ht="25.5" x14ac:dyDescent="0.2">
      <c r="A126" s="125" t="s">
        <v>252</v>
      </c>
      <c r="B126" s="82" t="s">
        <v>14</v>
      </c>
      <c r="C126" s="83" t="s">
        <v>253</v>
      </c>
      <c r="D126" s="126" t="s">
        <v>20</v>
      </c>
      <c r="E126" s="85">
        <v>1</v>
      </c>
      <c r="F126" s="95"/>
      <c r="G126" s="95"/>
      <c r="H126" s="86">
        <f t="shared" si="76"/>
        <v>0</v>
      </c>
      <c r="I126" s="95"/>
      <c r="J126" s="95"/>
      <c r="K126" s="87">
        <f t="shared" si="77"/>
        <v>0</v>
      </c>
      <c r="L126" s="87">
        <f t="shared" si="78"/>
        <v>0</v>
      </c>
      <c r="M126" s="87">
        <f t="shared" si="79"/>
        <v>0</v>
      </c>
      <c r="N126" s="87">
        <f t="shared" si="80"/>
        <v>0</v>
      </c>
      <c r="O126" s="87">
        <f t="shared" si="81"/>
        <v>0</v>
      </c>
      <c r="P126" s="87">
        <f t="shared" si="82"/>
        <v>0</v>
      </c>
    </row>
    <row r="127" spans="1:16" ht="51" x14ac:dyDescent="0.2">
      <c r="A127" s="125" t="s">
        <v>254</v>
      </c>
      <c r="B127" s="82" t="s">
        <v>14</v>
      </c>
      <c r="C127" s="83" t="s">
        <v>255</v>
      </c>
      <c r="D127" s="126" t="s">
        <v>20</v>
      </c>
      <c r="E127" s="85">
        <v>1</v>
      </c>
      <c r="F127" s="95"/>
      <c r="G127" s="95"/>
      <c r="H127" s="86">
        <f t="shared" si="76"/>
        <v>0</v>
      </c>
      <c r="I127" s="95"/>
      <c r="J127" s="95"/>
      <c r="K127" s="87">
        <f t="shared" si="77"/>
        <v>0</v>
      </c>
      <c r="L127" s="87">
        <f t="shared" si="78"/>
        <v>0</v>
      </c>
      <c r="M127" s="87">
        <f t="shared" si="79"/>
        <v>0</v>
      </c>
      <c r="N127" s="87">
        <f t="shared" si="80"/>
        <v>0</v>
      </c>
      <c r="O127" s="87">
        <f t="shared" si="81"/>
        <v>0</v>
      </c>
      <c r="P127" s="87">
        <f t="shared" si="82"/>
        <v>0</v>
      </c>
    </row>
    <row r="128" spans="1:16" ht="38.25" x14ac:dyDescent="0.2">
      <c r="A128" s="127" t="s">
        <v>256</v>
      </c>
      <c r="B128" s="52" t="s">
        <v>14</v>
      </c>
      <c r="C128" s="128" t="s">
        <v>257</v>
      </c>
      <c r="D128" s="124" t="s">
        <v>52</v>
      </c>
      <c r="E128" s="49">
        <v>1</v>
      </c>
      <c r="F128" s="93"/>
      <c r="G128" s="92"/>
      <c r="H128" s="55">
        <f t="shared" si="76"/>
        <v>0</v>
      </c>
      <c r="I128" s="93"/>
      <c r="J128" s="93"/>
      <c r="K128" s="51">
        <f t="shared" si="77"/>
        <v>0</v>
      </c>
      <c r="L128" s="51">
        <f t="shared" si="78"/>
        <v>0</v>
      </c>
      <c r="M128" s="51">
        <f t="shared" si="79"/>
        <v>0</v>
      </c>
      <c r="N128" s="51">
        <f t="shared" si="80"/>
        <v>0</v>
      </c>
      <c r="O128" s="51">
        <f t="shared" si="81"/>
        <v>0</v>
      </c>
      <c r="P128" s="51">
        <f t="shared" si="82"/>
        <v>0</v>
      </c>
    </row>
    <row r="129" spans="1:18" ht="38.25" x14ac:dyDescent="0.2">
      <c r="A129" s="127" t="s">
        <v>258</v>
      </c>
      <c r="B129" s="52" t="s">
        <v>14</v>
      </c>
      <c r="C129" s="128" t="s">
        <v>199</v>
      </c>
      <c r="D129" s="7" t="s">
        <v>16</v>
      </c>
      <c r="E129" s="49">
        <v>1</v>
      </c>
      <c r="F129" s="93"/>
      <c r="G129" s="92"/>
      <c r="H129" s="55">
        <f t="shared" si="76"/>
        <v>0</v>
      </c>
      <c r="I129" s="93"/>
      <c r="J129" s="93"/>
      <c r="K129" s="51">
        <f t="shared" si="77"/>
        <v>0</v>
      </c>
      <c r="L129" s="51">
        <f t="shared" si="78"/>
        <v>0</v>
      </c>
      <c r="M129" s="51">
        <f t="shared" si="79"/>
        <v>0</v>
      </c>
      <c r="N129" s="51">
        <f t="shared" si="80"/>
        <v>0</v>
      </c>
      <c r="O129" s="51">
        <f t="shared" si="81"/>
        <v>0</v>
      </c>
      <c r="P129" s="51">
        <f t="shared" si="82"/>
        <v>0</v>
      </c>
    </row>
    <row r="130" spans="1:18" ht="21.75" customHeight="1" x14ac:dyDescent="0.2">
      <c r="A130" s="115" t="s">
        <v>260</v>
      </c>
      <c r="B130" s="116"/>
      <c r="C130" s="131" t="s">
        <v>259</v>
      </c>
      <c r="D130" s="117"/>
      <c r="E130" s="118"/>
      <c r="F130" s="119"/>
      <c r="G130" s="119"/>
      <c r="H130" s="120"/>
      <c r="I130" s="119"/>
      <c r="J130" s="119"/>
      <c r="K130" s="121"/>
      <c r="L130" s="121"/>
      <c r="M130" s="121"/>
      <c r="N130" s="121"/>
      <c r="O130" s="121"/>
      <c r="P130" s="121"/>
    </row>
    <row r="131" spans="1:18" ht="25.5" x14ac:dyDescent="0.2">
      <c r="A131" s="127" t="s">
        <v>261</v>
      </c>
      <c r="B131" s="52" t="s">
        <v>14</v>
      </c>
      <c r="C131" s="128" t="s">
        <v>262</v>
      </c>
      <c r="D131" s="124" t="s">
        <v>52</v>
      </c>
      <c r="E131" s="49">
        <v>1</v>
      </c>
      <c r="F131" s="93"/>
      <c r="G131" s="92"/>
      <c r="H131" s="55">
        <f t="shared" ref="H131:H137" si="83">F131*G131</f>
        <v>0</v>
      </c>
      <c r="I131" s="93"/>
      <c r="J131" s="93"/>
      <c r="K131" s="51">
        <f t="shared" ref="K131:K138" si="84">H131+I131+J131</f>
        <v>0</v>
      </c>
      <c r="L131" s="51">
        <f t="shared" ref="L131:L137" si="85">E131*F131</f>
        <v>0</v>
      </c>
      <c r="M131" s="51">
        <f t="shared" ref="M131:M137" si="86">E131*H131</f>
        <v>0</v>
      </c>
      <c r="N131" s="51">
        <f t="shared" ref="N131:N137" si="87">E131*I131</f>
        <v>0</v>
      </c>
      <c r="O131" s="51">
        <f t="shared" ref="O131:O137" si="88">E131*J131</f>
        <v>0</v>
      </c>
      <c r="P131" s="51">
        <f t="shared" ref="P131:P137" si="89">M131+N131+O131</f>
        <v>0</v>
      </c>
    </row>
    <row r="132" spans="1:18" ht="25.5" x14ac:dyDescent="0.2">
      <c r="A132" s="127" t="s">
        <v>263</v>
      </c>
      <c r="B132" s="52" t="s">
        <v>14</v>
      </c>
      <c r="C132" s="128" t="s">
        <v>264</v>
      </c>
      <c r="D132" s="124" t="s">
        <v>20</v>
      </c>
      <c r="E132" s="49">
        <v>1</v>
      </c>
      <c r="F132" s="93"/>
      <c r="G132" s="92"/>
      <c r="H132" s="55">
        <f t="shared" si="83"/>
        <v>0</v>
      </c>
      <c r="I132" s="93"/>
      <c r="J132" s="93"/>
      <c r="K132" s="51">
        <f t="shared" si="84"/>
        <v>0</v>
      </c>
      <c r="L132" s="51">
        <f t="shared" si="85"/>
        <v>0</v>
      </c>
      <c r="M132" s="51">
        <f t="shared" si="86"/>
        <v>0</v>
      </c>
      <c r="N132" s="51">
        <f t="shared" si="87"/>
        <v>0</v>
      </c>
      <c r="O132" s="51">
        <f t="shared" si="88"/>
        <v>0</v>
      </c>
      <c r="P132" s="51">
        <f t="shared" si="89"/>
        <v>0</v>
      </c>
    </row>
    <row r="133" spans="1:18" ht="25.5" x14ac:dyDescent="0.2">
      <c r="A133" s="127" t="s">
        <v>265</v>
      </c>
      <c r="B133" s="52" t="s">
        <v>14</v>
      </c>
      <c r="C133" s="128" t="s">
        <v>266</v>
      </c>
      <c r="D133" s="124" t="s">
        <v>20</v>
      </c>
      <c r="E133" s="49">
        <v>1</v>
      </c>
      <c r="F133" s="93"/>
      <c r="G133" s="92"/>
      <c r="H133" s="55">
        <f t="shared" si="83"/>
        <v>0</v>
      </c>
      <c r="I133" s="93"/>
      <c r="J133" s="93"/>
      <c r="K133" s="51">
        <f t="shared" si="84"/>
        <v>0</v>
      </c>
      <c r="L133" s="51">
        <f t="shared" si="85"/>
        <v>0</v>
      </c>
      <c r="M133" s="51">
        <f t="shared" si="86"/>
        <v>0</v>
      </c>
      <c r="N133" s="51">
        <f t="shared" si="87"/>
        <v>0</v>
      </c>
      <c r="O133" s="51">
        <f t="shared" si="88"/>
        <v>0</v>
      </c>
      <c r="P133" s="51">
        <f t="shared" si="89"/>
        <v>0</v>
      </c>
    </row>
    <row r="134" spans="1:18" ht="51" x14ac:dyDescent="0.2">
      <c r="A134" s="127" t="s">
        <v>267</v>
      </c>
      <c r="B134" s="52" t="s">
        <v>14</v>
      </c>
      <c r="C134" s="128" t="s">
        <v>268</v>
      </c>
      <c r="D134" s="124" t="s">
        <v>20</v>
      </c>
      <c r="E134" s="49">
        <v>1</v>
      </c>
      <c r="F134" s="93"/>
      <c r="G134" s="92"/>
      <c r="H134" s="55">
        <f t="shared" si="83"/>
        <v>0</v>
      </c>
      <c r="I134" s="93"/>
      <c r="J134" s="93"/>
      <c r="K134" s="51">
        <f t="shared" si="84"/>
        <v>0</v>
      </c>
      <c r="L134" s="51">
        <f t="shared" si="85"/>
        <v>0</v>
      </c>
      <c r="M134" s="51">
        <f t="shared" si="86"/>
        <v>0</v>
      </c>
      <c r="N134" s="51">
        <f t="shared" si="87"/>
        <v>0</v>
      </c>
      <c r="O134" s="51">
        <f t="shared" si="88"/>
        <v>0</v>
      </c>
      <c r="P134" s="51">
        <f t="shared" si="89"/>
        <v>0</v>
      </c>
    </row>
    <row r="135" spans="1:18" ht="63.75" x14ac:dyDescent="0.2">
      <c r="A135" s="127" t="s">
        <v>269</v>
      </c>
      <c r="B135" s="52" t="s">
        <v>14</v>
      </c>
      <c r="C135" s="128" t="s">
        <v>271</v>
      </c>
      <c r="D135" s="124" t="s">
        <v>20</v>
      </c>
      <c r="E135" s="49">
        <v>1</v>
      </c>
      <c r="F135" s="93"/>
      <c r="G135" s="92"/>
      <c r="H135" s="55">
        <f t="shared" si="83"/>
        <v>0</v>
      </c>
      <c r="I135" s="93"/>
      <c r="J135" s="93"/>
      <c r="K135" s="51">
        <f t="shared" si="84"/>
        <v>0</v>
      </c>
      <c r="L135" s="51">
        <f t="shared" si="85"/>
        <v>0</v>
      </c>
      <c r="M135" s="51">
        <f t="shared" si="86"/>
        <v>0</v>
      </c>
      <c r="N135" s="51">
        <f t="shared" si="87"/>
        <v>0</v>
      </c>
      <c r="O135" s="51">
        <f t="shared" si="88"/>
        <v>0</v>
      </c>
      <c r="P135" s="51">
        <f t="shared" si="89"/>
        <v>0</v>
      </c>
    </row>
    <row r="136" spans="1:18" ht="38.25" x14ac:dyDescent="0.2">
      <c r="A136" s="127" t="s">
        <v>270</v>
      </c>
      <c r="B136" s="52" t="s">
        <v>14</v>
      </c>
      <c r="C136" s="128" t="s">
        <v>272</v>
      </c>
      <c r="D136" s="7" t="s">
        <v>16</v>
      </c>
      <c r="E136" s="49">
        <v>1</v>
      </c>
      <c r="F136" s="93"/>
      <c r="G136" s="92"/>
      <c r="H136" s="55">
        <f t="shared" si="83"/>
        <v>0</v>
      </c>
      <c r="I136" s="93"/>
      <c r="J136" s="93"/>
      <c r="K136" s="51">
        <f t="shared" si="84"/>
        <v>0</v>
      </c>
      <c r="L136" s="51">
        <f t="shared" si="85"/>
        <v>0</v>
      </c>
      <c r="M136" s="51">
        <f t="shared" si="86"/>
        <v>0</v>
      </c>
      <c r="N136" s="51">
        <f t="shared" si="87"/>
        <v>0</v>
      </c>
      <c r="O136" s="51">
        <f t="shared" si="88"/>
        <v>0</v>
      </c>
      <c r="P136" s="51">
        <f t="shared" si="89"/>
        <v>0</v>
      </c>
    </row>
    <row r="137" spans="1:18" ht="25.5" x14ac:dyDescent="0.2">
      <c r="A137" s="127" t="s">
        <v>273</v>
      </c>
      <c r="B137" s="52" t="s">
        <v>14</v>
      </c>
      <c r="C137" s="128" t="s">
        <v>274</v>
      </c>
      <c r="D137" s="124" t="s">
        <v>20</v>
      </c>
      <c r="E137" s="49">
        <v>1</v>
      </c>
      <c r="F137" s="93"/>
      <c r="G137" s="92"/>
      <c r="H137" s="55">
        <f t="shared" si="83"/>
        <v>0</v>
      </c>
      <c r="I137" s="93"/>
      <c r="J137" s="93"/>
      <c r="K137" s="51">
        <f t="shared" si="84"/>
        <v>0</v>
      </c>
      <c r="L137" s="51">
        <f t="shared" si="85"/>
        <v>0</v>
      </c>
      <c r="M137" s="51">
        <f t="shared" si="86"/>
        <v>0</v>
      </c>
      <c r="N137" s="51">
        <f t="shared" si="87"/>
        <v>0</v>
      </c>
      <c r="O137" s="51">
        <f t="shared" si="88"/>
        <v>0</v>
      </c>
      <c r="P137" s="51">
        <f t="shared" si="89"/>
        <v>0</v>
      </c>
    </row>
    <row r="138" spans="1:18" x14ac:dyDescent="0.2">
      <c r="A138" s="114"/>
      <c r="B138" s="82"/>
      <c r="C138" s="132" t="s">
        <v>275</v>
      </c>
      <c r="D138" s="84"/>
      <c r="E138" s="85"/>
      <c r="F138" s="129"/>
      <c r="G138" s="129"/>
      <c r="H138" s="130">
        <f>SUM(H15:H137)</f>
        <v>0</v>
      </c>
      <c r="I138" s="129"/>
      <c r="J138" s="129"/>
      <c r="K138" s="87">
        <f t="shared" si="84"/>
        <v>0</v>
      </c>
      <c r="L138" s="87"/>
      <c r="M138" s="87">
        <f>SUM(M15:M137)</f>
        <v>0</v>
      </c>
      <c r="N138" s="87">
        <f>SUM(N15:N137)</f>
        <v>0</v>
      </c>
      <c r="O138" s="87">
        <f>SUM(O15:O137)</f>
        <v>0</v>
      </c>
      <c r="P138" s="87"/>
    </row>
    <row r="139" spans="1:18" x14ac:dyDescent="0.2">
      <c r="A139" s="114"/>
      <c r="B139" s="82"/>
      <c r="C139" s="83"/>
      <c r="D139" s="84"/>
      <c r="E139" s="85"/>
      <c r="F139" s="129"/>
      <c r="G139" s="129"/>
      <c r="H139" s="130"/>
      <c r="I139" s="129"/>
      <c r="J139" s="129"/>
      <c r="K139" s="87"/>
      <c r="L139" s="87"/>
      <c r="M139" s="87"/>
      <c r="N139" s="87"/>
      <c r="O139" s="87"/>
      <c r="P139" s="87"/>
    </row>
    <row r="140" spans="1:18" ht="16.5" customHeight="1" x14ac:dyDescent="0.2">
      <c r="A140" s="160" t="s">
        <v>171</v>
      </c>
      <c r="B140" s="160"/>
      <c r="C140" s="160"/>
      <c r="D140" s="160"/>
      <c r="E140" s="160"/>
      <c r="F140" s="160"/>
      <c r="G140" s="160"/>
      <c r="H140" s="160"/>
      <c r="I140" s="160"/>
      <c r="J140" s="160"/>
      <c r="K140" s="160"/>
      <c r="L140" s="160"/>
      <c r="M140" s="160"/>
      <c r="N140" s="160"/>
      <c r="O140" s="160"/>
      <c r="P140" s="88">
        <f>SUM(P15:P139)</f>
        <v>0</v>
      </c>
      <c r="R140" s="62"/>
    </row>
    <row r="141" spans="1:18" ht="15.75" x14ac:dyDescent="0.2">
      <c r="A141" s="133" t="s">
        <v>240</v>
      </c>
      <c r="B141" s="133"/>
      <c r="C141" s="133"/>
      <c r="D141" s="133"/>
      <c r="E141" s="133"/>
      <c r="F141" s="133"/>
      <c r="G141" s="133"/>
      <c r="H141" s="133"/>
      <c r="I141" s="133"/>
      <c r="J141" s="133"/>
      <c r="K141" s="133"/>
      <c r="L141" s="133"/>
      <c r="M141" s="133"/>
      <c r="N141" s="133"/>
      <c r="O141" s="96"/>
      <c r="P141" s="90">
        <f>O141*P140/100</f>
        <v>0</v>
      </c>
    </row>
    <row r="142" spans="1:18" ht="15.75" x14ac:dyDescent="0.2">
      <c r="A142" s="133" t="s">
        <v>241</v>
      </c>
      <c r="B142" s="133"/>
      <c r="C142" s="133"/>
      <c r="D142" s="133"/>
      <c r="E142" s="133"/>
      <c r="F142" s="133"/>
      <c r="G142" s="133"/>
      <c r="H142" s="133"/>
      <c r="I142" s="133"/>
      <c r="J142" s="133"/>
      <c r="K142" s="133"/>
      <c r="L142" s="133"/>
      <c r="M142" s="133"/>
      <c r="N142" s="133"/>
      <c r="O142" s="96"/>
      <c r="P142" s="90">
        <f>O142*P140/100</f>
        <v>0</v>
      </c>
    </row>
    <row r="143" spans="1:18" ht="15.75" x14ac:dyDescent="0.2">
      <c r="A143" s="133" t="s">
        <v>242</v>
      </c>
      <c r="B143" s="133"/>
      <c r="C143" s="133"/>
      <c r="D143" s="133"/>
      <c r="E143" s="133"/>
      <c r="F143" s="133"/>
      <c r="G143" s="133"/>
      <c r="H143" s="133"/>
      <c r="I143" s="133"/>
      <c r="J143" s="133"/>
      <c r="K143" s="133"/>
      <c r="L143" s="133"/>
      <c r="M143" s="133"/>
      <c r="N143" s="133"/>
      <c r="O143" s="96"/>
      <c r="P143" s="90">
        <f>O143*P140/100</f>
        <v>0</v>
      </c>
    </row>
    <row r="144" spans="1:18" ht="15.75" x14ac:dyDescent="0.2">
      <c r="A144" s="133" t="s">
        <v>246</v>
      </c>
      <c r="B144" s="133"/>
      <c r="C144" s="133"/>
      <c r="D144" s="133"/>
      <c r="E144" s="133"/>
      <c r="F144" s="133"/>
      <c r="G144" s="133"/>
      <c r="H144" s="133"/>
      <c r="I144" s="133"/>
      <c r="J144" s="133"/>
      <c r="K144" s="133"/>
      <c r="L144" s="133"/>
      <c r="M144" s="133"/>
      <c r="N144" s="133"/>
      <c r="O144" s="89"/>
      <c r="P144" s="90">
        <f>SUM(P140+P141+P143)</f>
        <v>0</v>
      </c>
    </row>
    <row r="145" spans="1:16" ht="15.75" x14ac:dyDescent="0.2">
      <c r="A145" s="133" t="s">
        <v>244</v>
      </c>
      <c r="B145" s="133"/>
      <c r="C145" s="133"/>
      <c r="D145" s="133"/>
      <c r="E145" s="133"/>
      <c r="F145" s="133"/>
      <c r="G145" s="133"/>
      <c r="H145" s="133"/>
      <c r="I145" s="133"/>
      <c r="J145" s="133"/>
      <c r="K145" s="133"/>
      <c r="L145" s="133"/>
      <c r="M145" s="133"/>
      <c r="N145" s="133"/>
      <c r="O145" s="89"/>
      <c r="P145" s="90">
        <f>0.21*P144</f>
        <v>0</v>
      </c>
    </row>
    <row r="146" spans="1:16" ht="15.75" x14ac:dyDescent="0.2">
      <c r="A146" s="133" t="s">
        <v>243</v>
      </c>
      <c r="B146" s="133"/>
      <c r="C146" s="133"/>
      <c r="D146" s="133"/>
      <c r="E146" s="133"/>
      <c r="F146" s="133"/>
      <c r="G146" s="133"/>
      <c r="H146" s="133"/>
      <c r="I146" s="133"/>
      <c r="J146" s="133"/>
      <c r="K146" s="133"/>
      <c r="L146" s="133"/>
      <c r="M146" s="133"/>
      <c r="N146" s="133"/>
      <c r="O146" s="89"/>
      <c r="P146" s="90">
        <f>SUM(P144,P145)</f>
        <v>0</v>
      </c>
    </row>
    <row r="147" spans="1:16" ht="15.75" x14ac:dyDescent="0.2">
      <c r="A147" s="134" t="s">
        <v>247</v>
      </c>
      <c r="B147" s="135"/>
      <c r="C147" s="135"/>
      <c r="D147" s="135"/>
      <c r="E147" s="135"/>
      <c r="F147" s="135"/>
      <c r="G147" s="135"/>
      <c r="H147" s="135"/>
      <c r="I147" s="135"/>
      <c r="J147" s="135"/>
      <c r="K147" s="135"/>
      <c r="L147" s="135"/>
      <c r="M147" s="135"/>
      <c r="N147" s="135"/>
      <c r="O147" s="34"/>
      <c r="P147" s="34"/>
    </row>
    <row r="148" spans="1:16" x14ac:dyDescent="0.2">
      <c r="A148" s="39"/>
      <c r="B148" s="16"/>
      <c r="C148" s="40"/>
      <c r="D148" s="31"/>
      <c r="E148" s="35"/>
      <c r="F148" s="32"/>
      <c r="G148" s="32"/>
      <c r="H148" s="32"/>
      <c r="I148" s="32"/>
      <c r="J148" s="32"/>
      <c r="K148" s="32"/>
      <c r="L148" s="33"/>
      <c r="M148" s="34"/>
      <c r="N148" s="34"/>
      <c r="O148" s="34"/>
      <c r="P148" s="34"/>
    </row>
    <row r="149" spans="1:16" s="9" customFormat="1" ht="11.25" x14ac:dyDescent="0.2">
      <c r="D149" s="10"/>
      <c r="J149" s="46"/>
    </row>
    <row r="150" spans="1:16" s="9" customFormat="1" x14ac:dyDescent="0.2">
      <c r="A150" s="147" t="s">
        <v>150</v>
      </c>
      <c r="B150" s="147"/>
      <c r="C150" s="147"/>
      <c r="D150" s="147"/>
      <c r="E150" s="147"/>
      <c r="F150" s="147"/>
      <c r="G150" s="147"/>
      <c r="H150" s="147"/>
    </row>
    <row r="151" spans="1:16" s="9" customFormat="1" x14ac:dyDescent="0.2">
      <c r="A151" s="145" t="s">
        <v>11</v>
      </c>
      <c r="B151" s="145"/>
      <c r="C151" s="145"/>
      <c r="D151" s="145"/>
      <c r="E151" s="145"/>
      <c r="F151" s="145"/>
      <c r="G151" s="145"/>
      <c r="H151" s="145"/>
    </row>
    <row r="152" spans="1:16" s="9" customFormat="1" ht="25.5" customHeight="1" x14ac:dyDescent="0.2">
      <c r="A152" s="147" t="s">
        <v>151</v>
      </c>
      <c r="B152" s="147"/>
      <c r="C152" s="147"/>
      <c r="D152" s="147"/>
      <c r="E152" s="147"/>
      <c r="F152" s="147"/>
      <c r="G152" s="147"/>
      <c r="H152" s="147"/>
    </row>
    <row r="153" spans="1:16" s="9" customFormat="1" ht="11.25" x14ac:dyDescent="0.2">
      <c r="D153" s="10"/>
    </row>
    <row r="154" spans="1:16" s="9" customFormat="1" ht="17.25" customHeight="1" x14ac:dyDescent="0.2">
      <c r="A154" s="147" t="s">
        <v>152</v>
      </c>
      <c r="B154" s="147"/>
      <c r="C154" s="147"/>
      <c r="D154" s="147"/>
      <c r="E154" s="147"/>
      <c r="F154" s="147"/>
      <c r="G154" s="147"/>
      <c r="H154" s="147"/>
    </row>
    <row r="155" spans="1:16" s="9" customFormat="1" x14ac:dyDescent="0.2">
      <c r="A155" s="145" t="s">
        <v>11</v>
      </c>
      <c r="B155" s="145"/>
      <c r="C155" s="145"/>
      <c r="D155" s="145"/>
      <c r="E155" s="145"/>
      <c r="F155" s="145"/>
      <c r="G155" s="145"/>
      <c r="H155" s="145"/>
    </row>
    <row r="156" spans="1:16" s="9" customFormat="1" ht="12" customHeight="1" x14ac:dyDescent="0.2">
      <c r="D156" s="10"/>
    </row>
    <row r="157" spans="1:16" s="9" customFormat="1" ht="18" customHeight="1" x14ac:dyDescent="0.2">
      <c r="A157" s="146" t="s">
        <v>153</v>
      </c>
      <c r="B157" s="146"/>
      <c r="C157" s="146"/>
      <c r="D157" s="146"/>
      <c r="E157" s="146"/>
      <c r="F157" s="146"/>
      <c r="G157" s="146"/>
      <c r="H157" s="146"/>
    </row>
    <row r="158" spans="1:16" s="9" customFormat="1" ht="11.25" x14ac:dyDescent="0.2">
      <c r="D158" s="10"/>
    </row>
    <row r="159" spans="1:16" x14ac:dyDescent="0.2">
      <c r="A159" s="39"/>
      <c r="B159" s="16"/>
      <c r="C159" s="30"/>
      <c r="D159" s="31"/>
      <c r="E159" s="35"/>
      <c r="F159" s="32"/>
      <c r="G159" s="32"/>
      <c r="H159" s="32"/>
      <c r="I159" s="32"/>
      <c r="J159" s="32"/>
      <c r="K159" s="32"/>
      <c r="L159" s="33"/>
      <c r="M159" s="34"/>
      <c r="N159" s="34"/>
      <c r="O159" s="34"/>
      <c r="P159" s="34"/>
    </row>
    <row r="160" spans="1:16" x14ac:dyDescent="0.2">
      <c r="A160" s="39"/>
      <c r="B160" s="16"/>
      <c r="C160" s="40"/>
      <c r="D160" s="31"/>
      <c r="E160" s="35"/>
      <c r="F160" s="32"/>
      <c r="G160" s="32"/>
      <c r="H160" s="32"/>
      <c r="I160" s="32"/>
      <c r="J160" s="32"/>
      <c r="K160" s="32"/>
      <c r="L160" s="33"/>
      <c r="M160" s="34"/>
      <c r="N160" s="34"/>
      <c r="O160" s="34"/>
      <c r="P160" s="34"/>
    </row>
    <row r="161" spans="1:16" x14ac:dyDescent="0.2">
      <c r="A161" s="39"/>
      <c r="B161" s="16"/>
      <c r="C161" s="30"/>
      <c r="D161" s="31"/>
      <c r="E161" s="35"/>
      <c r="F161" s="32"/>
      <c r="G161" s="32"/>
      <c r="H161" s="32"/>
      <c r="I161" s="32"/>
      <c r="J161" s="32"/>
      <c r="K161" s="32"/>
      <c r="L161" s="33"/>
      <c r="M161" s="34"/>
      <c r="N161" s="34"/>
      <c r="O161" s="34"/>
      <c r="P161" s="34"/>
    </row>
    <row r="162" spans="1:16" x14ac:dyDescent="0.2">
      <c r="A162" s="39"/>
      <c r="B162" s="15"/>
      <c r="C162" s="40"/>
      <c r="D162" s="31"/>
      <c r="E162" s="31"/>
      <c r="F162" s="32"/>
      <c r="G162" s="32"/>
      <c r="H162" s="32"/>
      <c r="I162" s="32"/>
      <c r="J162" s="32"/>
      <c r="K162" s="32"/>
      <c r="L162" s="33"/>
      <c r="M162" s="34"/>
      <c r="N162" s="34"/>
      <c r="O162" s="34"/>
      <c r="P162" s="34"/>
    </row>
    <row r="163" spans="1:16" x14ac:dyDescent="0.2">
      <c r="A163" s="39"/>
      <c r="B163" s="16"/>
      <c r="C163" s="40"/>
      <c r="D163" s="31"/>
      <c r="E163" s="35"/>
      <c r="F163" s="32"/>
      <c r="G163" s="32"/>
      <c r="H163" s="32"/>
      <c r="I163" s="32"/>
      <c r="J163" s="32"/>
      <c r="K163" s="32"/>
      <c r="L163" s="33"/>
      <c r="M163" s="34"/>
      <c r="N163" s="34"/>
      <c r="O163" s="34"/>
      <c r="P163" s="34"/>
    </row>
    <row r="164" spans="1:16" x14ac:dyDescent="0.2">
      <c r="A164" s="39"/>
      <c r="B164" s="15"/>
      <c r="C164" s="40"/>
      <c r="D164" s="31"/>
      <c r="E164" s="35"/>
      <c r="F164" s="32"/>
      <c r="G164" s="32"/>
      <c r="H164" s="32"/>
      <c r="I164" s="32"/>
      <c r="J164" s="32"/>
      <c r="K164" s="32"/>
      <c r="L164" s="33"/>
      <c r="M164" s="34"/>
      <c r="N164" s="34"/>
      <c r="O164" s="34"/>
      <c r="P164" s="34"/>
    </row>
    <row r="165" spans="1:16" x14ac:dyDescent="0.2">
      <c r="A165" s="39"/>
      <c r="B165" s="16"/>
      <c r="C165" s="41"/>
      <c r="D165" s="31"/>
      <c r="E165" s="31"/>
      <c r="F165" s="32"/>
      <c r="G165" s="32"/>
      <c r="H165" s="32"/>
      <c r="I165" s="32"/>
      <c r="J165" s="32"/>
      <c r="K165" s="32"/>
      <c r="L165" s="33"/>
      <c r="M165" s="34"/>
      <c r="N165" s="34"/>
      <c r="O165" s="34"/>
      <c r="P165" s="34"/>
    </row>
    <row r="166" spans="1:16" x14ac:dyDescent="0.2">
      <c r="A166" s="39"/>
      <c r="B166" s="15"/>
      <c r="C166" s="41"/>
      <c r="D166" s="31"/>
      <c r="E166" s="31"/>
      <c r="F166" s="32"/>
      <c r="G166" s="32"/>
      <c r="H166" s="32"/>
      <c r="I166" s="32"/>
      <c r="J166" s="32"/>
      <c r="K166" s="32"/>
      <c r="L166" s="33"/>
      <c r="M166" s="34"/>
      <c r="N166" s="34"/>
      <c r="O166" s="34"/>
      <c r="P166" s="34"/>
    </row>
    <row r="167" spans="1:16" x14ac:dyDescent="0.2">
      <c r="A167" s="39"/>
      <c r="B167" s="15"/>
      <c r="C167" s="36"/>
      <c r="D167" s="31"/>
      <c r="E167" s="31"/>
      <c r="F167" s="32"/>
      <c r="G167" s="32"/>
      <c r="H167" s="32"/>
      <c r="I167" s="32"/>
      <c r="J167" s="32"/>
      <c r="K167" s="32"/>
      <c r="L167" s="33"/>
      <c r="M167" s="34"/>
      <c r="N167" s="34"/>
      <c r="O167" s="34"/>
      <c r="P167" s="34"/>
    </row>
    <row r="168" spans="1:16" x14ac:dyDescent="0.2">
      <c r="A168" s="39"/>
      <c r="B168" s="16"/>
      <c r="C168" s="30"/>
      <c r="D168" s="31"/>
      <c r="E168" s="35"/>
      <c r="F168" s="32"/>
      <c r="G168" s="32"/>
      <c r="H168" s="32"/>
      <c r="I168" s="32"/>
      <c r="J168" s="32"/>
      <c r="K168" s="32"/>
      <c r="L168" s="33"/>
      <c r="M168" s="34"/>
      <c r="N168" s="34"/>
      <c r="O168" s="34"/>
      <c r="P168" s="34"/>
    </row>
    <row r="169" spans="1:16" x14ac:dyDescent="0.2">
      <c r="A169" s="39"/>
      <c r="B169" s="16"/>
      <c r="C169" s="30"/>
      <c r="D169" s="31"/>
      <c r="E169" s="35"/>
      <c r="F169" s="32"/>
      <c r="G169" s="32"/>
      <c r="H169" s="32"/>
      <c r="I169" s="32"/>
      <c r="J169" s="32"/>
      <c r="K169" s="32"/>
      <c r="L169" s="33"/>
      <c r="M169" s="34"/>
      <c r="N169" s="34"/>
      <c r="O169" s="34"/>
      <c r="P169" s="34"/>
    </row>
    <row r="170" spans="1:16" x14ac:dyDescent="0.2">
      <c r="A170" s="39"/>
      <c r="B170" s="16"/>
      <c r="C170" s="30"/>
      <c r="D170" s="31"/>
      <c r="E170" s="31"/>
      <c r="F170" s="32"/>
      <c r="G170" s="32"/>
      <c r="H170" s="32"/>
      <c r="I170" s="32"/>
      <c r="J170" s="32"/>
      <c r="K170" s="32"/>
      <c r="L170" s="33"/>
      <c r="M170" s="34"/>
      <c r="N170" s="34"/>
      <c r="O170" s="34"/>
      <c r="P170" s="34"/>
    </row>
    <row r="171" spans="1:16" x14ac:dyDescent="0.2">
      <c r="A171" s="39"/>
      <c r="B171" s="15"/>
      <c r="C171" s="36"/>
      <c r="D171" s="31"/>
      <c r="E171" s="35"/>
      <c r="F171" s="32"/>
      <c r="G171" s="32"/>
      <c r="H171" s="32"/>
      <c r="I171" s="32"/>
      <c r="J171" s="32"/>
      <c r="K171" s="32"/>
      <c r="L171" s="33"/>
      <c r="M171" s="34"/>
      <c r="N171" s="34"/>
      <c r="O171" s="34"/>
      <c r="P171" s="34"/>
    </row>
    <row r="172" spans="1:16" x14ac:dyDescent="0.2">
      <c r="A172" s="39"/>
      <c r="B172" s="16"/>
      <c r="C172" s="30"/>
      <c r="D172" s="31"/>
      <c r="E172" s="35"/>
      <c r="F172" s="32"/>
      <c r="G172" s="32"/>
      <c r="H172" s="32"/>
      <c r="I172" s="32"/>
      <c r="J172" s="32"/>
      <c r="K172" s="32"/>
      <c r="L172" s="33"/>
      <c r="M172" s="34"/>
      <c r="N172" s="34"/>
      <c r="O172" s="34"/>
      <c r="P172" s="34"/>
    </row>
    <row r="173" spans="1:16" x14ac:dyDescent="0.2">
      <c r="A173" s="39"/>
      <c r="B173" s="16"/>
      <c r="C173" s="30"/>
      <c r="D173" s="31"/>
      <c r="E173" s="31"/>
      <c r="F173" s="32"/>
      <c r="G173" s="32"/>
      <c r="H173" s="32"/>
      <c r="I173" s="32"/>
      <c r="J173" s="32"/>
      <c r="K173" s="32"/>
      <c r="L173" s="33"/>
      <c r="M173" s="34"/>
      <c r="N173" s="34"/>
      <c r="O173" s="34"/>
      <c r="P173" s="34"/>
    </row>
    <row r="174" spans="1:16" x14ac:dyDescent="0.2">
      <c r="A174" s="39"/>
      <c r="B174" s="16"/>
      <c r="C174" s="30"/>
      <c r="D174" s="31"/>
      <c r="E174" s="35"/>
      <c r="F174" s="32"/>
      <c r="G174" s="32"/>
      <c r="H174" s="32"/>
      <c r="I174" s="32"/>
      <c r="J174" s="32"/>
      <c r="K174" s="32"/>
      <c r="L174" s="33"/>
      <c r="M174" s="34"/>
      <c r="N174" s="34"/>
      <c r="O174" s="34"/>
      <c r="P174" s="34"/>
    </row>
    <row r="175" spans="1:16" x14ac:dyDescent="0.2">
      <c r="A175" s="39"/>
      <c r="B175" s="16"/>
      <c r="C175" s="30"/>
      <c r="D175" s="31"/>
      <c r="E175" s="35"/>
      <c r="F175" s="32"/>
      <c r="G175" s="32"/>
      <c r="H175" s="32"/>
      <c r="I175" s="32"/>
      <c r="J175" s="32"/>
      <c r="K175" s="32"/>
      <c r="L175" s="33"/>
      <c r="M175" s="34"/>
      <c r="N175" s="34"/>
      <c r="O175" s="34"/>
      <c r="P175" s="34"/>
    </row>
    <row r="176" spans="1:16" x14ac:dyDescent="0.2">
      <c r="A176" s="39"/>
      <c r="B176" s="16"/>
      <c r="C176" s="30"/>
      <c r="D176" s="31"/>
      <c r="E176" s="35"/>
      <c r="F176" s="32"/>
      <c r="G176" s="32"/>
      <c r="H176" s="32"/>
      <c r="I176" s="32"/>
      <c r="J176" s="32"/>
      <c r="K176" s="32"/>
      <c r="L176" s="33"/>
      <c r="M176" s="34"/>
      <c r="N176" s="34"/>
      <c r="O176" s="34"/>
      <c r="P176" s="34"/>
    </row>
    <row r="177" spans="1:16" x14ac:dyDescent="0.2">
      <c r="A177" s="39"/>
      <c r="B177" s="16"/>
      <c r="C177" s="30"/>
      <c r="D177" s="31"/>
      <c r="E177" s="42"/>
      <c r="F177" s="32"/>
      <c r="G177" s="32"/>
      <c r="H177" s="32"/>
      <c r="I177" s="32"/>
      <c r="J177" s="32"/>
      <c r="K177" s="32"/>
      <c r="L177" s="33"/>
      <c r="M177" s="34"/>
      <c r="N177" s="34"/>
      <c r="O177" s="34"/>
      <c r="P177" s="34"/>
    </row>
    <row r="178" spans="1:16" x14ac:dyDescent="0.2">
      <c r="A178" s="39"/>
      <c r="B178" s="16"/>
      <c r="C178" s="30"/>
      <c r="D178" s="31"/>
      <c r="E178" s="35"/>
      <c r="F178" s="32"/>
      <c r="G178" s="32"/>
      <c r="H178" s="32"/>
      <c r="I178" s="32"/>
      <c r="J178" s="32"/>
      <c r="K178" s="32"/>
      <c r="L178" s="33"/>
      <c r="M178" s="34"/>
      <c r="N178" s="34"/>
      <c r="O178" s="34"/>
      <c r="P178" s="34"/>
    </row>
    <row r="179" spans="1:16" x14ac:dyDescent="0.2">
      <c r="A179" s="39"/>
      <c r="B179" s="16"/>
      <c r="C179" s="30"/>
      <c r="D179" s="31"/>
      <c r="E179" s="35"/>
      <c r="F179" s="32"/>
      <c r="G179" s="32"/>
      <c r="H179" s="32"/>
      <c r="I179" s="32"/>
      <c r="J179" s="32"/>
      <c r="K179" s="32"/>
      <c r="L179" s="33"/>
      <c r="M179" s="34"/>
      <c r="N179" s="34"/>
      <c r="O179" s="34"/>
      <c r="P179" s="34"/>
    </row>
    <row r="180" spans="1:16" x14ac:dyDescent="0.2">
      <c r="A180" s="39"/>
      <c r="B180" s="16"/>
      <c r="C180" s="30"/>
      <c r="D180" s="31"/>
      <c r="E180" s="35"/>
      <c r="F180" s="32"/>
      <c r="G180" s="32"/>
      <c r="H180" s="32"/>
      <c r="I180" s="32"/>
      <c r="J180" s="32"/>
      <c r="K180" s="32"/>
      <c r="L180" s="33"/>
      <c r="M180" s="34"/>
      <c r="N180" s="34"/>
      <c r="O180" s="34"/>
      <c r="P180" s="34"/>
    </row>
    <row r="181" spans="1:16" x14ac:dyDescent="0.2">
      <c r="A181" s="39"/>
      <c r="B181" s="16"/>
      <c r="C181" s="30"/>
      <c r="D181" s="31"/>
      <c r="E181" s="35"/>
      <c r="F181" s="32"/>
      <c r="G181" s="32"/>
      <c r="H181" s="32"/>
      <c r="I181" s="32"/>
      <c r="J181" s="32"/>
      <c r="K181" s="32"/>
      <c r="L181" s="33"/>
      <c r="M181" s="34"/>
      <c r="N181" s="34"/>
      <c r="O181" s="34"/>
      <c r="P181" s="34"/>
    </row>
    <row r="182" spans="1:16" x14ac:dyDescent="0.2">
      <c r="A182" s="39"/>
      <c r="B182" s="16"/>
      <c r="C182" s="30"/>
      <c r="D182" s="31"/>
      <c r="E182" s="31"/>
      <c r="F182" s="32"/>
      <c r="G182" s="32"/>
      <c r="H182" s="32"/>
      <c r="I182" s="32"/>
      <c r="J182" s="32"/>
      <c r="K182" s="32"/>
      <c r="L182" s="33"/>
      <c r="M182" s="34"/>
      <c r="N182" s="34"/>
      <c r="O182" s="34"/>
      <c r="P182" s="34"/>
    </row>
    <row r="183" spans="1:16" x14ac:dyDescent="0.2">
      <c r="A183" s="39"/>
      <c r="B183" s="15"/>
      <c r="C183" s="36"/>
      <c r="D183" s="31"/>
      <c r="E183" s="35"/>
      <c r="F183" s="32"/>
      <c r="G183" s="32"/>
      <c r="H183" s="32"/>
      <c r="I183" s="32"/>
      <c r="J183" s="32"/>
      <c r="K183" s="32"/>
      <c r="L183" s="33"/>
      <c r="M183" s="34"/>
      <c r="N183" s="34"/>
      <c r="O183" s="34"/>
      <c r="P183" s="34"/>
    </row>
    <row r="184" spans="1:16" x14ac:dyDescent="0.2">
      <c r="A184" s="39"/>
      <c r="B184" s="16"/>
      <c r="C184" s="30"/>
      <c r="D184" s="31"/>
      <c r="E184" s="35"/>
      <c r="F184" s="32"/>
      <c r="G184" s="32"/>
      <c r="H184" s="32"/>
      <c r="I184" s="32"/>
      <c r="J184" s="32"/>
      <c r="K184" s="32"/>
      <c r="L184" s="33"/>
      <c r="M184" s="34"/>
      <c r="N184" s="34"/>
      <c r="O184" s="34"/>
      <c r="P184" s="34"/>
    </row>
    <row r="185" spans="1:16" x14ac:dyDescent="0.2">
      <c r="A185" s="39"/>
      <c r="B185" s="16"/>
      <c r="C185" s="30"/>
      <c r="D185" s="31"/>
      <c r="E185" s="31"/>
      <c r="F185" s="32"/>
      <c r="G185" s="32"/>
      <c r="H185" s="32"/>
      <c r="I185" s="32"/>
      <c r="J185" s="32"/>
      <c r="K185" s="32"/>
      <c r="L185" s="33"/>
      <c r="M185" s="34"/>
      <c r="N185" s="34"/>
      <c r="O185" s="34"/>
      <c r="P185" s="34"/>
    </row>
    <row r="186" spans="1:16" x14ac:dyDescent="0.2">
      <c r="A186" s="39"/>
      <c r="B186" s="16"/>
      <c r="C186" s="30"/>
      <c r="D186" s="31"/>
      <c r="E186" s="35"/>
      <c r="F186" s="32"/>
      <c r="G186" s="32"/>
      <c r="H186" s="32"/>
      <c r="I186" s="32"/>
      <c r="J186" s="32"/>
      <c r="K186" s="32"/>
      <c r="L186" s="33"/>
      <c r="M186" s="34"/>
      <c r="N186" s="34"/>
      <c r="O186" s="34"/>
      <c r="P186" s="34"/>
    </row>
    <row r="187" spans="1:16" x14ac:dyDescent="0.2">
      <c r="A187" s="39"/>
      <c r="B187" s="16"/>
      <c r="C187" s="30"/>
      <c r="D187" s="31"/>
      <c r="E187" s="35"/>
      <c r="F187" s="32"/>
      <c r="G187" s="32"/>
      <c r="H187" s="32"/>
      <c r="I187" s="32"/>
      <c r="J187" s="32"/>
      <c r="K187" s="32"/>
      <c r="L187" s="33"/>
      <c r="M187" s="34"/>
      <c r="N187" s="34"/>
      <c r="O187" s="34"/>
      <c r="P187" s="34"/>
    </row>
    <row r="188" spans="1:16" x14ac:dyDescent="0.2">
      <c r="A188" s="39"/>
      <c r="B188" s="16"/>
      <c r="C188" s="36"/>
      <c r="D188" s="31"/>
      <c r="E188" s="35"/>
      <c r="F188" s="32"/>
      <c r="G188" s="32"/>
      <c r="H188" s="32"/>
      <c r="I188" s="32"/>
      <c r="J188" s="32"/>
      <c r="K188" s="32"/>
      <c r="L188" s="33"/>
      <c r="M188" s="34"/>
      <c r="N188" s="34"/>
      <c r="O188" s="34"/>
      <c r="P188" s="34"/>
    </row>
    <row r="189" spans="1:16" x14ac:dyDescent="0.2">
      <c r="A189" s="43"/>
      <c r="B189" s="16"/>
      <c r="C189" s="30"/>
      <c r="D189" s="31"/>
      <c r="E189" s="35"/>
      <c r="F189" s="32"/>
      <c r="G189" s="32"/>
      <c r="H189" s="32"/>
      <c r="I189" s="32"/>
      <c r="J189" s="32"/>
      <c r="K189" s="32"/>
      <c r="L189" s="33"/>
      <c r="M189" s="34"/>
      <c r="N189" s="34"/>
      <c r="O189" s="34"/>
      <c r="P189" s="34"/>
    </row>
    <row r="190" spans="1:16" x14ac:dyDescent="0.2">
      <c r="A190" s="43"/>
      <c r="B190" s="16"/>
      <c r="C190" s="30"/>
      <c r="D190" s="31"/>
      <c r="E190" s="35"/>
      <c r="F190" s="32"/>
      <c r="G190" s="32"/>
      <c r="H190" s="32"/>
      <c r="I190" s="32"/>
      <c r="J190" s="32"/>
      <c r="K190" s="32"/>
      <c r="L190" s="33"/>
      <c r="M190" s="34"/>
      <c r="N190" s="34"/>
      <c r="O190" s="34"/>
      <c r="P190" s="34"/>
    </row>
    <row r="191" spans="1:16" x14ac:dyDescent="0.2">
      <c r="A191" s="43"/>
      <c r="B191" s="11"/>
      <c r="C191" s="30"/>
      <c r="D191" s="31"/>
      <c r="E191" s="35"/>
      <c r="F191" s="32"/>
      <c r="G191" s="32"/>
      <c r="H191" s="32"/>
      <c r="I191" s="32"/>
      <c r="J191" s="32"/>
      <c r="K191" s="32"/>
      <c r="L191" s="33"/>
      <c r="M191" s="34"/>
      <c r="N191" s="34"/>
      <c r="O191" s="34"/>
      <c r="P191" s="34"/>
    </row>
    <row r="192" spans="1:16" x14ac:dyDescent="0.2">
      <c r="A192" s="43"/>
      <c r="B192" s="11"/>
      <c r="C192" s="30"/>
      <c r="D192" s="31"/>
      <c r="E192" s="35"/>
      <c r="F192" s="32"/>
      <c r="G192" s="32"/>
      <c r="H192" s="32"/>
      <c r="I192" s="32"/>
      <c r="J192" s="32"/>
      <c r="K192" s="32"/>
      <c r="L192" s="33"/>
      <c r="M192" s="34"/>
      <c r="N192" s="34"/>
      <c r="O192" s="34"/>
      <c r="P192" s="34"/>
    </row>
    <row r="193" spans="1:16" x14ac:dyDescent="0.2">
      <c r="A193" s="44"/>
      <c r="B193" s="17"/>
      <c r="C193" s="30"/>
      <c r="D193" s="31"/>
      <c r="E193" s="31"/>
      <c r="F193" s="32"/>
      <c r="G193" s="32"/>
      <c r="H193" s="32"/>
      <c r="I193" s="32"/>
      <c r="J193" s="32"/>
      <c r="K193" s="32"/>
      <c r="L193" s="33"/>
      <c r="M193" s="34"/>
      <c r="N193" s="34"/>
      <c r="O193" s="34"/>
      <c r="P193" s="34"/>
    </row>
    <row r="194" spans="1:16" x14ac:dyDescent="0.2">
      <c r="A194" s="39"/>
      <c r="B194" s="15"/>
      <c r="C194" s="36"/>
      <c r="D194" s="31"/>
      <c r="E194" s="35"/>
      <c r="F194" s="32"/>
      <c r="G194" s="32"/>
      <c r="H194" s="32"/>
      <c r="I194" s="32"/>
      <c r="J194" s="32"/>
      <c r="K194" s="32"/>
      <c r="L194" s="33"/>
      <c r="M194" s="34"/>
      <c r="N194" s="34"/>
      <c r="O194" s="34"/>
      <c r="P194" s="34"/>
    </row>
    <row r="195" spans="1:16" x14ac:dyDescent="0.2">
      <c r="A195" s="39"/>
      <c r="B195" s="16"/>
      <c r="C195" s="30"/>
      <c r="D195" s="31"/>
      <c r="E195" s="35"/>
      <c r="F195" s="32"/>
      <c r="G195" s="32"/>
      <c r="H195" s="32"/>
      <c r="I195" s="32"/>
      <c r="J195" s="32"/>
      <c r="K195" s="32"/>
      <c r="L195" s="33"/>
      <c r="M195" s="34"/>
      <c r="N195" s="34"/>
      <c r="O195" s="34"/>
      <c r="P195" s="34"/>
    </row>
    <row r="196" spans="1:16" x14ac:dyDescent="0.2">
      <c r="A196" s="39"/>
      <c r="B196" s="15"/>
      <c r="C196" s="30"/>
      <c r="D196" s="31"/>
      <c r="E196" s="31"/>
      <c r="F196" s="32"/>
      <c r="G196" s="32"/>
      <c r="H196" s="32"/>
      <c r="I196" s="32"/>
      <c r="J196" s="32"/>
      <c r="K196" s="32"/>
      <c r="L196" s="33"/>
      <c r="M196" s="34"/>
      <c r="N196" s="34"/>
      <c r="O196" s="34"/>
      <c r="P196" s="34"/>
    </row>
    <row r="197" spans="1:16" x14ac:dyDescent="0.2">
      <c r="A197" s="11"/>
      <c r="B197" s="11"/>
      <c r="C197" s="25"/>
      <c r="D197" s="11"/>
      <c r="E197" s="28"/>
      <c r="F197" s="28"/>
      <c r="G197" s="11"/>
      <c r="H197" s="11"/>
      <c r="I197" s="11"/>
      <c r="J197" s="11"/>
      <c r="K197" s="11"/>
      <c r="L197" s="26"/>
      <c r="M197" s="29"/>
      <c r="N197" s="29"/>
      <c r="O197" s="29"/>
      <c r="P197" s="27"/>
    </row>
    <row r="198" spans="1:16" x14ac:dyDescent="0.2">
      <c r="A198" s="11"/>
      <c r="B198" s="11"/>
      <c r="C198" s="20"/>
      <c r="D198" s="11"/>
      <c r="E198" s="11"/>
      <c r="F198" s="21"/>
      <c r="G198" s="22"/>
      <c r="H198" s="22"/>
      <c r="I198" s="23"/>
      <c r="J198" s="22"/>
      <c r="K198" s="22"/>
      <c r="L198" s="11"/>
      <c r="M198" s="24"/>
      <c r="N198" s="24"/>
      <c r="O198" s="24"/>
      <c r="P198" s="24"/>
    </row>
    <row r="199" spans="1:16" x14ac:dyDescent="0.2">
      <c r="A199" s="11"/>
      <c r="B199" s="11"/>
      <c r="C199" s="25"/>
      <c r="D199" s="11"/>
      <c r="E199" s="11"/>
      <c r="F199" s="21"/>
      <c r="G199" s="22"/>
      <c r="H199" s="22"/>
      <c r="I199" s="23"/>
      <c r="J199" s="22"/>
      <c r="K199" s="22"/>
      <c r="L199" s="11"/>
      <c r="M199" s="24"/>
      <c r="N199" s="24"/>
      <c r="O199" s="24"/>
      <c r="P199" s="27"/>
    </row>
    <row r="200" spans="1:16" x14ac:dyDescent="0.2">
      <c r="A200" s="11"/>
      <c r="B200" s="11"/>
      <c r="C200" s="20"/>
      <c r="D200" s="22"/>
      <c r="E200" s="11"/>
      <c r="F200" s="21"/>
      <c r="G200" s="22"/>
      <c r="H200" s="22"/>
      <c r="I200" s="23"/>
      <c r="J200" s="22"/>
      <c r="K200" s="22"/>
      <c r="L200" s="26"/>
      <c r="M200" s="27"/>
      <c r="N200" s="27"/>
      <c r="O200" s="27"/>
      <c r="P200" s="24"/>
    </row>
    <row r="201" spans="1:16" x14ac:dyDescent="0.2">
      <c r="A201" s="17"/>
      <c r="B201" s="17"/>
      <c r="C201" s="37"/>
      <c r="D201" s="17"/>
      <c r="E201" s="17"/>
      <c r="F201" s="17"/>
      <c r="G201" s="17"/>
      <c r="H201" s="17"/>
      <c r="I201" s="17"/>
      <c r="J201" s="17"/>
      <c r="K201" s="17"/>
      <c r="L201" s="17"/>
      <c r="M201" s="17"/>
      <c r="N201" s="17"/>
      <c r="O201" s="17"/>
      <c r="P201" s="37"/>
    </row>
    <row r="202" spans="1:16" x14ac:dyDescent="0.2">
      <c r="A202" s="17"/>
      <c r="B202" s="17"/>
      <c r="C202" s="37"/>
      <c r="D202" s="17"/>
      <c r="E202" s="17"/>
      <c r="F202" s="17"/>
      <c r="G202" s="17"/>
      <c r="H202" s="17"/>
      <c r="I202" s="17"/>
      <c r="J202" s="17"/>
      <c r="K202" s="17"/>
      <c r="L202" s="17"/>
      <c r="M202" s="17"/>
      <c r="N202" s="17"/>
      <c r="O202" s="17"/>
      <c r="P202" s="17"/>
    </row>
    <row r="203" spans="1:16" x14ac:dyDescent="0.2">
      <c r="A203" s="17"/>
      <c r="B203" s="17"/>
      <c r="C203" s="37"/>
      <c r="D203" s="17"/>
      <c r="E203" s="17"/>
      <c r="F203" s="17"/>
      <c r="G203" s="17"/>
      <c r="H203" s="17"/>
      <c r="I203" s="17"/>
      <c r="J203" s="17"/>
      <c r="K203" s="17"/>
      <c r="L203" s="17"/>
      <c r="M203" s="17"/>
      <c r="N203" s="17"/>
      <c r="O203" s="17"/>
      <c r="P203" s="17"/>
    </row>
    <row r="204" spans="1:16" x14ac:dyDescent="0.2">
      <c r="A204" s="17"/>
      <c r="B204" s="17"/>
      <c r="C204" s="37"/>
      <c r="D204" s="17"/>
      <c r="E204" s="17"/>
      <c r="F204" s="17"/>
      <c r="G204" s="17"/>
      <c r="H204" s="17"/>
      <c r="I204" s="17"/>
      <c r="J204" s="17"/>
      <c r="K204" s="17"/>
      <c r="L204" s="17"/>
      <c r="M204" s="17"/>
      <c r="N204" s="17"/>
      <c r="O204" s="17"/>
      <c r="P204" s="19"/>
    </row>
    <row r="205" spans="1:16" x14ac:dyDescent="0.2">
      <c r="A205" s="17"/>
      <c r="B205" s="17"/>
      <c r="C205" s="37"/>
      <c r="D205" s="17"/>
      <c r="E205" s="17"/>
      <c r="F205" s="17"/>
      <c r="G205" s="17"/>
      <c r="H205" s="17"/>
      <c r="I205" s="17"/>
      <c r="J205" s="17"/>
      <c r="K205" s="17"/>
      <c r="L205" s="17"/>
      <c r="M205" s="17"/>
      <c r="N205" s="17"/>
      <c r="O205" s="17"/>
      <c r="P205" s="17"/>
    </row>
    <row r="206" spans="1:16" x14ac:dyDescent="0.2">
      <c r="A206" s="17"/>
      <c r="B206" s="17"/>
      <c r="C206" s="38"/>
      <c r="D206" s="17"/>
      <c r="E206" s="17"/>
      <c r="F206" s="17"/>
      <c r="G206" s="17"/>
      <c r="H206" s="17"/>
      <c r="I206" s="17"/>
      <c r="J206" s="17"/>
      <c r="K206" s="17"/>
      <c r="L206" s="17"/>
      <c r="M206" s="17"/>
      <c r="N206" s="17"/>
      <c r="O206" s="17"/>
      <c r="P206" s="18"/>
    </row>
    <row r="207" spans="1:16" x14ac:dyDescent="0.2">
      <c r="A207" s="17"/>
      <c r="B207" s="17"/>
      <c r="C207" s="37"/>
      <c r="D207" s="17"/>
      <c r="E207" s="17"/>
      <c r="F207" s="17"/>
      <c r="G207" s="17"/>
      <c r="H207" s="17"/>
      <c r="I207" s="17"/>
      <c r="J207" s="17"/>
      <c r="K207" s="17"/>
      <c r="L207" s="17"/>
      <c r="M207" s="17"/>
      <c r="N207" s="17"/>
      <c r="O207" s="17"/>
      <c r="P207" s="17"/>
    </row>
    <row r="208" spans="1:16" x14ac:dyDescent="0.2">
      <c r="A208" s="17"/>
      <c r="B208" s="17"/>
      <c r="C208" s="37"/>
      <c r="D208" s="17"/>
      <c r="E208" s="17"/>
      <c r="F208" s="17"/>
      <c r="G208" s="17"/>
      <c r="H208" s="17"/>
      <c r="I208" s="17"/>
      <c r="J208" s="17"/>
      <c r="K208" s="17"/>
      <c r="L208" s="17"/>
      <c r="M208" s="17"/>
      <c r="N208" s="17"/>
      <c r="O208" s="17"/>
      <c r="P208" s="17"/>
    </row>
    <row r="209" spans="1:16" x14ac:dyDescent="0.2">
      <c r="A209" s="17"/>
      <c r="B209" s="17"/>
      <c r="C209" s="37"/>
      <c r="D209" s="17"/>
      <c r="E209" s="17"/>
      <c r="F209" s="17"/>
      <c r="G209" s="17"/>
      <c r="H209" s="17"/>
      <c r="I209" s="17"/>
      <c r="J209" s="17"/>
      <c r="K209" s="17"/>
      <c r="L209" s="17"/>
      <c r="M209" s="17"/>
      <c r="N209" s="17"/>
      <c r="O209" s="17"/>
      <c r="P209" s="19"/>
    </row>
    <row r="210" spans="1:16" x14ac:dyDescent="0.2">
      <c r="A210" s="17"/>
      <c r="B210" s="17"/>
      <c r="C210" s="37"/>
      <c r="D210" s="17"/>
      <c r="E210" s="17"/>
      <c r="F210" s="17"/>
      <c r="G210" s="17"/>
      <c r="H210" s="17"/>
      <c r="I210" s="17"/>
      <c r="J210" s="17"/>
      <c r="K210" s="17"/>
      <c r="L210" s="17"/>
      <c r="M210" s="17"/>
      <c r="N210" s="17"/>
      <c r="O210" s="17"/>
      <c r="P210" s="17"/>
    </row>
    <row r="211" spans="1:16" x14ac:dyDescent="0.2">
      <c r="A211" s="17"/>
      <c r="B211" s="17"/>
      <c r="C211" s="38"/>
      <c r="D211" s="17"/>
      <c r="E211" s="17"/>
      <c r="F211" s="17"/>
      <c r="G211" s="17"/>
      <c r="H211" s="17"/>
      <c r="I211" s="17"/>
      <c r="J211" s="17"/>
      <c r="K211" s="17"/>
      <c r="L211" s="17"/>
      <c r="M211" s="17"/>
      <c r="N211" s="17"/>
      <c r="O211" s="17"/>
      <c r="P211" s="18"/>
    </row>
  </sheetData>
  <mergeCells count="28">
    <mergeCell ref="A1:P2"/>
    <mergeCell ref="A155:H155"/>
    <mergeCell ref="A157:H157"/>
    <mergeCell ref="A154:H154"/>
    <mergeCell ref="A151:H151"/>
    <mergeCell ref="A152:H152"/>
    <mergeCell ref="O10:P10"/>
    <mergeCell ref="A150:H150"/>
    <mergeCell ref="A10:E10"/>
    <mergeCell ref="A8:H8"/>
    <mergeCell ref="L12:P12"/>
    <mergeCell ref="F12:K12"/>
    <mergeCell ref="A12:A13"/>
    <mergeCell ref="B12:B13"/>
    <mergeCell ref="C12:C13"/>
    <mergeCell ref="A140:O140"/>
    <mergeCell ref="D12:D13"/>
    <mergeCell ref="A3:P3"/>
    <mergeCell ref="A5:H5"/>
    <mergeCell ref="A7:P7"/>
    <mergeCell ref="E12:E13"/>
    <mergeCell ref="A141:N141"/>
    <mergeCell ref="A142:N142"/>
    <mergeCell ref="A143:N143"/>
    <mergeCell ref="A144:N144"/>
    <mergeCell ref="A147:N147"/>
    <mergeCell ref="A145:N145"/>
    <mergeCell ref="A146:N146"/>
  </mergeCells>
  <phoneticPr fontId="0" type="noConversion"/>
  <conditionalFormatting sqref="C65:C68">
    <cfRule type="cellIs" dxfId="2" priority="9" stopIfTrue="1" operator="equal">
      <formula>0</formula>
    </cfRule>
  </conditionalFormatting>
  <conditionalFormatting sqref="C80:C81">
    <cfRule type="cellIs" dxfId="1" priority="7" stopIfTrue="1" operator="equal">
      <formula>0</formula>
    </cfRule>
  </conditionalFormatting>
  <conditionalFormatting sqref="C88:C94">
    <cfRule type="cellIs" dxfId="0" priority="1" stopIfTrue="1" operator="equal">
      <formula>0</formula>
    </cfRule>
  </conditionalFormatting>
  <pageMargins left="0.75" right="0.75" top="1" bottom="1" header="0.5" footer="0.5"/>
  <pageSetup paperSize="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Tāme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Kristine Pontaga</dc:creator>
  <cp:lastModifiedBy>Aivars Auniņš</cp:lastModifiedBy>
  <cp:lastPrinted>2019-09-16T07:32:55Z</cp:lastPrinted>
  <dcterms:created xsi:type="dcterms:W3CDTF">2012-02-09T07:25:32Z</dcterms:created>
  <dcterms:modified xsi:type="dcterms:W3CDTF">2026-07-13T12:32:00Z</dcterms:modified>
</cp:coreProperties>
</file>