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slimnicalv0-my.sharepoint.com/personal/aris_augstkalns_slimnica_lv/Documents/Documents/IEPIRKUMI/IEPIRKUMI_2026/2026_APSPRIEDES/2026 24 AK_Osteosintēzes implantu piegāde/"/>
    </mc:Choice>
  </mc:AlternateContent>
  <xr:revisionPtr revIDLastSave="0" documentId="8_{F1308C9B-AB54-4EBC-BD8E-A5BF70A5CA2A}" xr6:coauthVersionLast="47" xr6:coauthVersionMax="47" xr10:uidLastSave="{00000000-0000-0000-0000-000000000000}"/>
  <bookViews>
    <workbookView xWindow="38280" yWindow="2490" windowWidth="29040" windowHeight="15720" tabRatio="660" xr2:uid="{00000000-000D-0000-FFFF-FFFF00000000}"/>
  </bookViews>
  <sheets>
    <sheet name="TS_Osteosintēzes implantu iepir"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17" i="1" l="1"/>
  <c r="K418" i="1" l="1"/>
  <c r="K416" i="1"/>
  <c r="K415" i="1"/>
  <c r="K405" i="1"/>
  <c r="K404" i="1"/>
  <c r="K403" i="1"/>
  <c r="K393" i="1"/>
  <c r="K392" i="1"/>
  <c r="K391" i="1"/>
  <c r="K420" i="1" l="1"/>
  <c r="K395" i="1"/>
  <c r="K407" i="1"/>
  <c r="K378" i="1" l="1"/>
  <c r="K379" i="1"/>
  <c r="K380"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307" i="1"/>
  <c r="K306" i="1"/>
  <c r="K305" i="1"/>
  <c r="K304" i="1"/>
  <c r="K303" i="1"/>
  <c r="K302" i="1"/>
  <c r="K301" i="1"/>
  <c r="K300" i="1"/>
  <c r="K299" i="1"/>
  <c r="K298" i="1"/>
  <c r="K297" i="1"/>
  <c r="K296" i="1"/>
  <c r="K232" i="1"/>
  <c r="K38" i="1"/>
  <c r="K45" i="1"/>
  <c r="K47" i="1"/>
  <c r="K46" i="1"/>
  <c r="K42" i="1"/>
  <c r="K382" i="1" l="1"/>
  <c r="K291" i="1"/>
  <c r="K370" i="1"/>
  <c r="K369" i="1"/>
  <c r="K367" i="1"/>
  <c r="K366" i="1"/>
  <c r="K365" i="1"/>
  <c r="K372" i="1" l="1"/>
  <c r="K186" i="1" l="1"/>
  <c r="K90" i="1"/>
  <c r="K353" i="1"/>
  <c r="K354" i="1"/>
  <c r="K15" i="1" l="1"/>
  <c r="K14" i="1"/>
  <c r="K13" i="1"/>
  <c r="K22" i="1" l="1"/>
  <c r="K23" i="1"/>
  <c r="K342" i="1" l="1"/>
  <c r="K341" i="1"/>
  <c r="K340" i="1"/>
  <c r="K60" i="1"/>
  <c r="K250" i="1"/>
  <c r="K249" i="1"/>
  <c r="K233" i="1"/>
  <c r="K231" i="1"/>
  <c r="K230" i="1"/>
  <c r="K229" i="1"/>
  <c r="K228" i="1"/>
  <c r="K227" i="1"/>
  <c r="K344" i="1" l="1"/>
  <c r="K356" i="1" s="1"/>
  <c r="K252" i="1"/>
  <c r="K234" i="1"/>
  <c r="K77" i="1"/>
  <c r="K76" i="1"/>
  <c r="K75" i="1"/>
  <c r="K74" i="1"/>
  <c r="K73" i="1"/>
  <c r="K79" i="1" l="1"/>
  <c r="K147" i="1"/>
  <c r="K146" i="1"/>
  <c r="K144" i="1"/>
  <c r="K149" i="1" l="1"/>
  <c r="K259" i="1"/>
  <c r="K121" i="1"/>
  <c r="K120" i="1"/>
  <c r="K119" i="1"/>
  <c r="K130" i="1"/>
  <c r="K327" i="1"/>
  <c r="K240" i="1"/>
  <c r="K329" i="1" l="1"/>
  <c r="K328" i="1"/>
  <c r="K326" i="1"/>
  <c r="K324" i="1"/>
  <c r="K323" i="1"/>
  <c r="K322" i="1"/>
  <c r="K321" i="1"/>
  <c r="K320" i="1"/>
  <c r="K319" i="1"/>
  <c r="K311" i="1"/>
  <c r="K310" i="1"/>
  <c r="K309" i="1"/>
  <c r="K308" i="1"/>
  <c r="K258" i="1"/>
  <c r="K257" i="1"/>
  <c r="K167" i="1"/>
  <c r="K215" i="1"/>
  <c r="K216" i="1"/>
  <c r="K243" i="1"/>
  <c r="K242" i="1"/>
  <c r="K241" i="1"/>
  <c r="K218" i="1"/>
  <c r="K213" i="1"/>
  <c r="K212" i="1"/>
  <c r="K195" i="1"/>
  <c r="K196" i="1"/>
  <c r="K194" i="1"/>
  <c r="K187" i="1"/>
  <c r="K185" i="1"/>
  <c r="K177" i="1"/>
  <c r="K178" i="1"/>
  <c r="K176" i="1"/>
  <c r="K168" i="1"/>
  <c r="K166" i="1"/>
  <c r="K165" i="1"/>
  <c r="K163" i="1"/>
  <c r="K134" i="1"/>
  <c r="K133" i="1"/>
  <c r="K132" i="1"/>
  <c r="K117" i="1"/>
  <c r="K123" i="1" s="1"/>
  <c r="K105" i="1"/>
  <c r="K104" i="1"/>
  <c r="K103" i="1"/>
  <c r="K101" i="1"/>
  <c r="K91" i="1"/>
  <c r="K89" i="1"/>
  <c r="K312" i="1" l="1"/>
  <c r="K189" i="1"/>
  <c r="K136" i="1"/>
  <c r="K93" i="1"/>
  <c r="K107" i="1"/>
  <c r="K260" i="1"/>
  <c r="K244" i="1"/>
  <c r="K170" i="1"/>
  <c r="K198" i="1"/>
  <c r="K331" i="1"/>
  <c r="K180" i="1"/>
  <c r="K220" i="1"/>
  <c r="K62" i="1"/>
  <c r="K61" i="1"/>
  <c r="K59" i="1"/>
  <c r="K58" i="1"/>
  <c r="K39" i="1"/>
  <c r="K35" i="1"/>
  <c r="K32" i="1"/>
  <c r="K26" i="1"/>
  <c r="K25" i="1"/>
  <c r="K24" i="1"/>
  <c r="K27" i="1" l="1"/>
  <c r="K64" i="1"/>
  <c r="K48" i="1"/>
  <c r="K16" i="1"/>
  <c r="K17" i="1" s="1"/>
</calcChain>
</file>

<file path=xl/sharedStrings.xml><?xml version="1.0" encoding="utf-8"?>
<sst xmlns="http://schemas.openxmlformats.org/spreadsheetml/2006/main" count="951" uniqueCount="494">
  <si>
    <t>Nr.p.k.</t>
  </si>
  <si>
    <t>Produkts</t>
  </si>
  <si>
    <t>1.3.</t>
  </si>
  <si>
    <t>Vienas mērvienības cena EUR bez PVN</t>
  </si>
  <si>
    <t>2.3.</t>
  </si>
  <si>
    <t>4.3.</t>
  </si>
  <si>
    <t>3.4.</t>
  </si>
  <si>
    <t>TEHNISKĀ SPECIFIKĀCIJA - FINANŠU PIEDĀVĀJUMA FORMA</t>
  </si>
  <si>
    <t>Forma:</t>
  </si>
  <si>
    <t>Izmēri:</t>
  </si>
  <si>
    <t>Kopā par visu 1. daļu EUR bez PVN</t>
  </si>
  <si>
    <t>Pretendenta piedāvājums</t>
  </si>
  <si>
    <t>Piedāvātās preces nosaukums, preces apraksts, ražotājs, valsts/
atbilstība - lappuses Nr.
katalogā vai tehnisko datu lapā, kur norādīti tehniskajām specifikācijām atbilstošie dati</t>
  </si>
  <si>
    <t>Cena kopā  par kopējo daudzumu EUR bez PVN</t>
  </si>
  <si>
    <t>Pretendents: ________________________________________</t>
  </si>
  <si>
    <t xml:space="preserve">2.1. </t>
  </si>
  <si>
    <t xml:space="preserve">2.2. </t>
  </si>
  <si>
    <t>Kopā par visu 2. daļu EUR bez PVN</t>
  </si>
  <si>
    <t xml:space="preserve">3.1. </t>
  </si>
  <si>
    <t>3.3.</t>
  </si>
  <si>
    <t>Kopā par visu 3. daļu EUR bez PVN</t>
  </si>
  <si>
    <t xml:space="preserve">4.1. </t>
  </si>
  <si>
    <t xml:space="preserve">4.2. </t>
  </si>
  <si>
    <t>Kopā par visu 4. daļu EUR bez PVN</t>
  </si>
  <si>
    <t>Kopā par visu 5. daļu EUR bez PVN</t>
  </si>
  <si>
    <t xml:space="preserve">6.1. </t>
  </si>
  <si>
    <t>Kopā par visu 6. daļu EUR bez PVN</t>
  </si>
  <si>
    <t xml:space="preserve">7.1. </t>
  </si>
  <si>
    <t>Kopā par visu 7. daļu EUR bez PVN</t>
  </si>
  <si>
    <t>Kopā par visu 8. daļu EUR bez PVN</t>
  </si>
  <si>
    <t xml:space="preserve">9.1. </t>
  </si>
  <si>
    <t>Kopā par visu 10. daļu EUR bez PVN</t>
  </si>
  <si>
    <t>Kopā par visu 11. daļu EUR bez PVN</t>
  </si>
  <si>
    <t>Kopā par visu 12. daļu EUR bez PVN</t>
  </si>
  <si>
    <t>Kopā par visu 13. daļu EUR bez PVN</t>
  </si>
  <si>
    <t>1.4.</t>
  </si>
  <si>
    <t>Iepirkuma daļa Nr. 1. Figūrplāksnes  - nosaukums, ražotājs, valsts, materiāls- tērauda sakausējums, virsmas apstrāde - pulēta spoguļvirsma</t>
  </si>
  <si>
    <t>Plāksnes distālai tībijai, mediālās (labā/kreisā)</t>
  </si>
  <si>
    <t>Tibijas augšgala T veida</t>
  </si>
  <si>
    <t>Tibijas augšgala L veida (labā/ kreisā)</t>
  </si>
  <si>
    <t>Augšstilba kaula grozītāja</t>
  </si>
  <si>
    <t>Atveres diametrs, mm</t>
  </si>
  <si>
    <t>Platums, mm</t>
  </si>
  <si>
    <t>Biezums, mm</t>
  </si>
  <si>
    <t>Atveru skaits</t>
  </si>
  <si>
    <t>2,00 - 3,20</t>
  </si>
  <si>
    <t>Osteosintēzes plākšņu un skrūvju, ārējās fiksācijas (Hoffmann II) aparātu piegāde</t>
  </si>
  <si>
    <t>Iepirkuma daļa Nr. 2. Taisnās plāksnes stobra kauliem -  nosaukums, ražotājs, valsts, materiāls- tērauda sakausējums, virsmas apstrāde - pulēta spoguļvirsma</t>
  </si>
  <si>
    <t>Rekonstrukcijas</t>
  </si>
  <si>
    <t>2.4.</t>
  </si>
  <si>
    <t>2.5.</t>
  </si>
  <si>
    <t>Divrindu</t>
  </si>
  <si>
    <t>Mazkontakta vienrindu (LCP)</t>
  </si>
  <si>
    <t>1/3 tubulārās plāksnes</t>
  </si>
  <si>
    <t>9,00-10,00</t>
  </si>
  <si>
    <t>1,00-1,50</t>
  </si>
  <si>
    <t>6; 7; 8; 9; 10; 11; 12; 13; 14</t>
  </si>
  <si>
    <t>6; 7; 8; 9; 10</t>
  </si>
  <si>
    <t>Iepirkuma daļa Nr. 3. Skrūves – nerūsējošā tērauda, saderīgas ar 1. un 2. daļu plāksnēm (nosaukums, ražotājs, valsts)</t>
  </si>
  <si>
    <t>Skrūves ar spongiozo vītni</t>
  </si>
  <si>
    <t>Skrūves ar kortikālo vītni</t>
  </si>
  <si>
    <t>Garums, mm</t>
  </si>
  <si>
    <t>Āķa plāksne labā</t>
  </si>
  <si>
    <t>Āķa plāksne kreisā</t>
  </si>
  <si>
    <t>Āķa plāksnes skrūves bloķējamās</t>
  </si>
  <si>
    <t>Āķa plāksnes skrūves kompresijas</t>
  </si>
  <si>
    <t>Diametrs, mm</t>
  </si>
  <si>
    <t>10,00 - 30,00</t>
  </si>
  <si>
    <t>Āķa augstums, mm</t>
  </si>
  <si>
    <t>3,0-7,0</t>
  </si>
  <si>
    <t>4.4.</t>
  </si>
  <si>
    <t>4.5.</t>
  </si>
  <si>
    <t xml:space="preserve">5.1. </t>
  </si>
  <si>
    <t>Nosaukums</t>
  </si>
  <si>
    <t>Bloķējošo plākšņu skrūves</t>
  </si>
  <si>
    <t>10,00-50,00</t>
  </si>
  <si>
    <t>-</t>
  </si>
  <si>
    <t>Prasības:</t>
  </si>
  <si>
    <t>virsmas apstrāde – matēta;</t>
  </si>
  <si>
    <t>forma: trijstūra forma ar malā novietotu smailu āķi. 3 vītņotas atveres 2,7mm leņķiski stabilām un dažādos leņķos ievadāmām  skrūvēm. Plāksnes turpinājums pāriet  izliektā  bloķētā kompresijas plāksnē ar 3 līdz 7 atverēm 3,5 bloķējamām un kompresijas skrūvēm. Labā un kreisā versijas.</t>
  </si>
  <si>
    <t>labās un kreisās puses modifikācija.</t>
  </si>
  <si>
    <t>Bloķējošo plākšņu skrūves, pašgriezošās</t>
  </si>
  <si>
    <t>Parametri, mm</t>
  </si>
  <si>
    <t>No 10,00 - 50,00</t>
  </si>
  <si>
    <t>Bloķējošās</t>
  </si>
  <si>
    <t>Kortikālās</t>
  </si>
  <si>
    <t>Augšdelma kaula distāli mediālā</t>
  </si>
  <si>
    <t xml:space="preserve">8.1. </t>
  </si>
  <si>
    <t>Spieķa kaula distālā gala plāksne</t>
  </si>
  <si>
    <t>Labā un kreisā</t>
  </si>
  <si>
    <t>Bloķējošās dažādos leņķos fiksējamās</t>
  </si>
  <si>
    <t>Ciskas kaula distālā gala, labā/kreisā</t>
  </si>
  <si>
    <t>Ciskas kaula augšgala, labā/kreisā</t>
  </si>
  <si>
    <t>Lielā liela kaula locītavpauguru L veida, labā/kreisā</t>
  </si>
  <si>
    <t xml:space="preserve">10.1. </t>
  </si>
  <si>
    <t>Bloķējošo plākšņu skrūves, pašgriezošas</t>
  </si>
  <si>
    <t>4,00-10,00</t>
  </si>
  <si>
    <t>Lielā lielakaula distāli mediālā, labā/kreisā</t>
  </si>
  <si>
    <t>Lielā lielkaula distāli anterolaterālā labā/kreisā</t>
  </si>
  <si>
    <t>10; 12; 14</t>
  </si>
  <si>
    <t>14,00-75,00</t>
  </si>
  <si>
    <t xml:space="preserve">11.1. </t>
  </si>
  <si>
    <t>Mazā lielkaula distālā labā</t>
  </si>
  <si>
    <t>Mazā lielkaula distālā kreisā</t>
  </si>
  <si>
    <t>Bloķējošas pašgriezošas</t>
  </si>
  <si>
    <t>Kortikālās skrūves, pielietojamas kā pozīcijas skrūves</t>
  </si>
  <si>
    <t>6,00-36,00</t>
  </si>
  <si>
    <t>10,00-36,00</t>
  </si>
  <si>
    <t>IV Citi kaulu fiksatori</t>
  </si>
  <si>
    <t xml:space="preserve">13.1. </t>
  </si>
  <si>
    <t>13.3.</t>
  </si>
  <si>
    <t xml:space="preserve">14.1. </t>
  </si>
  <si>
    <t xml:space="preserve">14.2. </t>
  </si>
  <si>
    <t>Cerklāža ruļļos</t>
  </si>
  <si>
    <t>Ruļļa garums, m</t>
  </si>
  <si>
    <t>Kopā par visu 14. daļu EUR bez PVN</t>
  </si>
  <si>
    <t xml:space="preserve">15.1. </t>
  </si>
  <si>
    <t xml:space="preserve">15.2. </t>
  </si>
  <si>
    <t>Ortopēdiskā trosīte</t>
  </si>
  <si>
    <t>Kopā par visu 15. daļu EUR bez PVN</t>
  </si>
  <si>
    <t>Metāla paplāksnes</t>
  </si>
  <si>
    <t xml:space="preserve">16.1. </t>
  </si>
  <si>
    <t xml:space="preserve">16.2. </t>
  </si>
  <si>
    <t>Kopā par visu 16. daļu EUR bez PVN</t>
  </si>
  <si>
    <t>Atslēga ar T veida rokturi Ø 4.0 mm Šanca skrūves ievietošanai</t>
  </si>
  <si>
    <t>Urbja vadītājs, mīksto audu protektors Ø 4mm</t>
  </si>
  <si>
    <t>Apraksts</t>
  </si>
  <si>
    <t>LCP T veida plāksne 2,0 mm</t>
  </si>
  <si>
    <t>LCP taisnā plāksne 2,0 mm</t>
  </si>
  <si>
    <t>LCP modulāra 2,0 mm</t>
  </si>
  <si>
    <t>7 horizontālas atveres, 3 vertikālas atveres, tīra titāna, maks. biezums 1,3 mm</t>
  </si>
  <si>
    <t>Skrūves 2,0 mm</t>
  </si>
  <si>
    <t>LCP taisnā plāksne 1,5 mm</t>
  </si>
  <si>
    <t>6 atveres, 36 ±1 mm mm gara, tīra titāna, maks. biezums 1,0 mm</t>
  </si>
  <si>
    <t>Skrūves 1,5 mm</t>
  </si>
  <si>
    <t>6 atveres, 45 ±1 mm gara, tīra titāna, maks. biezums 1,3 mm</t>
  </si>
  <si>
    <t>7 atveres, 52 ±1 mm gara, tīra titāna, maks. biezums 1,3 mm</t>
  </si>
  <si>
    <t>Taisna adaptācijas plāksne 81±1  mm, 12 atveres, tīra titāna, maks. biezums 1,2 mm</t>
  </si>
  <si>
    <t>Kopā par visu 19. daļu EUR bez PVN</t>
  </si>
  <si>
    <t>Kopā par visu 18. daļu EUR bez PVN</t>
  </si>
  <si>
    <t>Pretendents, iesniedzot piedāvājumu, apliecina, ka preču piegādē tiks izpildītas visas konkursa nolikumā un 2. pielikumā noteiktās prasības.</t>
  </si>
  <si>
    <t>Piegādes termiņš  - ne ilgāk kā 3 (trīs) darbdienu laikā no pasūtījuma nosūtīšanas dienas.</t>
  </si>
  <si>
    <t xml:space="preserve">14.3. </t>
  </si>
  <si>
    <t>Preces kods: Ref.Numurs</t>
  </si>
  <si>
    <t>Anatomiski izliekta, bloķēta proksimāla elkoņa kaula 3.5mm plāksne (kreisā/labā)</t>
  </si>
  <si>
    <t>LCP T veida plāksne 1,5 mm</t>
  </si>
  <si>
    <t>3 vai 4 horizontālas atveres, 8 vertikālas atveres, tīra titāna, maks. biezums 1,3 mm</t>
  </si>
  <si>
    <t>Iepirkuma daļa Nr. 4. Bloķēta atslēgkaula akromiālā gala āķa plāksne</t>
  </si>
  <si>
    <t>2. pielikums atklāta konkursa nolikumam</t>
  </si>
  <si>
    <t>diametrs, mm</t>
  </si>
  <si>
    <t>Augšdelma kaula augšgalam - īsās</t>
  </si>
  <si>
    <t>Augšdelma kaula augšgalam - garās</t>
  </si>
  <si>
    <t>3, 5</t>
  </si>
  <si>
    <t>6, 8, 10, 12</t>
  </si>
  <si>
    <t>10,00 - 16,00</t>
  </si>
  <si>
    <t>10,00-16,00</t>
  </si>
  <si>
    <t>6,8,10,12,14</t>
  </si>
  <si>
    <t>10,00-60,00</t>
  </si>
  <si>
    <t>Augšdelma kaula distāli dorsālā plāksne</t>
  </si>
  <si>
    <t>Taisnas formas plāksne diafizāla lūzumu fiksācijai</t>
  </si>
  <si>
    <t>platums – 10  +/-1mm;</t>
  </si>
  <si>
    <t>biezums– 2,3 mm (+/-0,2mm);</t>
  </si>
  <si>
    <t>garums: 5 + 3-15 atveres.</t>
  </si>
  <si>
    <t>Taisna plāksne, kas tālākā galā veido karotes veida paplašinājumu ar vismaz 5 vītņotām atverēm 2.7mm maināma leņķa bloķējamām skrūvēm un 4 atverēm pagaidu fiksācijai ar stieplēm . Proksimālais gals smails ar atveri stieplei. Vidusdaļā 3-15 vītņoti caurumi 3.5mm bloķējamām skrūvēm, viens ovāls caurums 3.5mm kortikālai skrūvei.  Smailajā galā atvere Kiršnera stieples ievadīšanai.</t>
  </si>
  <si>
    <t>5 + 3-15</t>
  </si>
  <si>
    <t xml:space="preserve">Spongiozās skrūves </t>
  </si>
  <si>
    <t>16 mm ar daļēju vītni</t>
  </si>
  <si>
    <t>32 mm ar daļēju vītni</t>
  </si>
  <si>
    <t>Bloķējošo plākšņu 3.5 mm bloķējošās skrūves - pilnībā saderīgas ar piedāvātajām plāksnēm, solis 2mm</t>
  </si>
  <si>
    <t>6.2.</t>
  </si>
  <si>
    <t>7.2.</t>
  </si>
  <si>
    <t>7.2.1.</t>
  </si>
  <si>
    <t>7.2.3.</t>
  </si>
  <si>
    <t>8.2.</t>
  </si>
  <si>
    <t>8.2.1.</t>
  </si>
  <si>
    <t>Bloķējošās dažādos (maināmos) leņķos fiksējamās</t>
  </si>
  <si>
    <t>virsmas apstrāde – pulēta;</t>
  </si>
  <si>
    <t>Atslēgas kaula anatomiskā plāksne, labā un kreisā puse</t>
  </si>
  <si>
    <t>94 mm</t>
  </si>
  <si>
    <t>6</t>
  </si>
  <si>
    <t>110 mm</t>
  </si>
  <si>
    <t>7</t>
  </si>
  <si>
    <t>120 mm</t>
  </si>
  <si>
    <t>Atslēgas kaula plāksnes bloķējamas skrūves, ar zvaigznītes veida skrūvju atveri</t>
  </si>
  <si>
    <t>Atslēgas kaula plāksnes kompresijas skrūves</t>
  </si>
  <si>
    <t>Kiršnera stieple ar abpusēji asiem galiem</t>
  </si>
  <si>
    <t>Kopā par visu 22. daļu EUR bez PVN</t>
  </si>
  <si>
    <t>1,0 mm (+/-0,1mm)</t>
  </si>
  <si>
    <t>1,7 mm (+/-0,1mm)</t>
  </si>
  <si>
    <t>15.3.</t>
  </si>
  <si>
    <t>Diametrs mm</t>
  </si>
  <si>
    <t>20.1.</t>
  </si>
  <si>
    <t>Kompresijas skrūves ar pilnu vītni</t>
  </si>
  <si>
    <t>Cilindriskas, kanulētas  skrūves bez skrūves galviņas daļas, pašurbjošas, pašgriezošas</t>
  </si>
  <si>
    <t>Ar pilnu vītni, vītnes mainīga platuma, kas skrūvēšanas laikā veido kompresiju</t>
  </si>
  <si>
    <t>Materiāls - titāna</t>
  </si>
  <si>
    <t>Pieejamas diametros 2,5mm, 3,5mm, 4,0mm</t>
  </si>
  <si>
    <t>Kompresijas skrūves ar divām dalītām vītnēm</t>
  </si>
  <si>
    <t>20.2.</t>
  </si>
  <si>
    <t>Kanulētas  skrūves bez skrūves galviņas daļas (jeb tā ieskrūvējama kaulā),</t>
  </si>
  <si>
    <t>Ar divām atsevišķām, atšķirīga platuma vītnēm ar vienu proksimālajā, otru-  distālajā skrūves daļā</t>
  </si>
  <si>
    <t>Pieejamas diametros 2,5mm un 3,0mm</t>
  </si>
  <si>
    <t>Kopā par visu 17. daļu EUR bez PVN</t>
  </si>
  <si>
    <t xml:space="preserve"> Spongiozās skrūves  ar pilnu vītni</t>
  </si>
  <si>
    <t>14,00-90,00</t>
  </si>
  <si>
    <t>Lielā liela kaula locītavpauguru T veida</t>
  </si>
  <si>
    <t>19.1.</t>
  </si>
  <si>
    <t>19.2.</t>
  </si>
  <si>
    <t>5,6,7</t>
  </si>
  <si>
    <t>6; 7; 8; 9; 10,11,12,13,14,15</t>
  </si>
  <si>
    <t>3.1.1.</t>
  </si>
  <si>
    <t>x</t>
  </si>
  <si>
    <t>3.1.2.</t>
  </si>
  <si>
    <t>L 12 - L 60 ar soli 2mm</t>
  </si>
  <si>
    <t>L 12 -L 50 ar soli 2 mm</t>
  </si>
  <si>
    <t>L 50 -L 65 ar soli 5 mm</t>
  </si>
  <si>
    <t>L 20 - L 60 ar soli  2 mm</t>
  </si>
  <si>
    <t>L 60 - L 75 ar soli 5 mm</t>
  </si>
  <si>
    <t>L 35 -L 115 ar soli 5 mm</t>
  </si>
  <si>
    <t>L 40 - L120 ar soli 5 mm</t>
  </si>
  <si>
    <r>
      <t>Iepirkuma daļa Nr. 5. Atslēgas kaula augšējā virsmas bloķējama</t>
    </r>
    <r>
      <rPr>
        <b/>
        <sz val="11"/>
        <color rgb="FFFF0000"/>
        <rFont val="Arial"/>
        <family val="2"/>
        <charset val="186"/>
      </rPr>
      <t>,</t>
    </r>
    <r>
      <rPr>
        <b/>
        <sz val="11"/>
        <rFont val="Arial"/>
        <family val="2"/>
        <charset val="186"/>
      </rPr>
      <t>tērauds</t>
    </r>
    <r>
      <rPr>
        <b/>
        <sz val="11"/>
        <color indexed="8"/>
        <rFont val="Arial"/>
        <family val="2"/>
        <charset val="186"/>
      </rPr>
      <t xml:space="preserve"> kompresijas plāksne. </t>
    </r>
  </si>
  <si>
    <t>Iepirkuma daļa Nr. 6. Proksimālā augšdelma kaula bloķētā kompresijas plāksne 3,5 mm - īsā un pagarinātā.</t>
  </si>
  <si>
    <t>Iepirkuma daļa Nr. 7. Anatomiski izliekta, bloķēta distāli dorsālā augšdelma plāksne.-  nosaukums, ražotājs, valsts,</t>
  </si>
  <si>
    <t>Iepirkuma daļa Nr. 8. Bloķējošās plāksnes augšdelma kaula distālājam galam, anatomiski izliekta ar fiksētu skrūvju leņķi un atbilstošas skrūves -  nosaukums, ražotājs, valsts,</t>
  </si>
  <si>
    <t>Kopā par visu 9. daļu EUR bez PVN</t>
  </si>
  <si>
    <t>Iepirkuma daļa Nr. 9. Anatomiski izliekta, bloķēta proksimāla elkoņa kaula plāksne un atbilstošas skrūves -  nosaukums, ražotājs, valsts,</t>
  </si>
  <si>
    <t>Iepirkuma daļa Nr. 10. Taisnas formas bloķējama, kompresijas plāksne 3,5 mm skrūvēm, titāns -  nosaukums, ražotājs, valsts,</t>
  </si>
  <si>
    <t>Iepirkuma daļa Nr. 11. Modificētas “trīsstūra” veida plāksnes ar labās un kreisās puses modifikāciju, pielieto metafiziāru, periartikulāru spieķa kaula lūzumu osteosintēzei  ar volāru pieeju</t>
  </si>
  <si>
    <t xml:space="preserve">1.1. </t>
  </si>
  <si>
    <t>1.2.</t>
  </si>
  <si>
    <t>3.5.</t>
  </si>
  <si>
    <t xml:space="preserve">5.2. </t>
  </si>
  <si>
    <t>5.3.</t>
  </si>
  <si>
    <t>5.4.</t>
  </si>
  <si>
    <t xml:space="preserve">6.3. </t>
  </si>
  <si>
    <t>7.2.2.</t>
  </si>
  <si>
    <t>8.2.3.</t>
  </si>
  <si>
    <t>9.2.</t>
  </si>
  <si>
    <t xml:space="preserve">9.2.1. </t>
  </si>
  <si>
    <t>9.2.2.</t>
  </si>
  <si>
    <t>9.2.3.</t>
  </si>
  <si>
    <t>10.2.</t>
  </si>
  <si>
    <t>10.2.1.</t>
  </si>
  <si>
    <t>10.2.2.</t>
  </si>
  <si>
    <t>11.2.</t>
  </si>
  <si>
    <t>11.2.1.</t>
  </si>
  <si>
    <t>11.2.2.</t>
  </si>
  <si>
    <t>11.2.3.</t>
  </si>
  <si>
    <t>11.2.4.</t>
  </si>
  <si>
    <t>Iepirkuma daļa Nr. 12. Bloķējošās plāksnes ar fiksētu leņķi ciskas kaula  augšgala un distālā galu lūzumu fiksācijai un atbilstošas skrūves-  nosaukums, ražotājs, valsts, materiāls - tērauda sakausējums, virsmas apstrāde - pulēta spoguļvirsma</t>
  </si>
  <si>
    <t>12.1.</t>
  </si>
  <si>
    <t>12.2.</t>
  </si>
  <si>
    <t>12.3.</t>
  </si>
  <si>
    <t>Iepirkuma daļa Nr. 13. Bloķējošās plāksnes ar fiksētu leņķi lielā  lielkaula augšgalam un atbilstošas skrūves -  nosaukums, ražotājs, valsts, materiāls - tērauda sakausējums, virsmas apstrāde - pulēta spoguļvirsma</t>
  </si>
  <si>
    <t>13.2.</t>
  </si>
  <si>
    <t>Iepirkuma daļa Nr. 14. Bloķējošās plāksnes ar fiksētu leņķi lielā  lielkaula distālajam galam un atbilstošas skrūves -  nosaukums, ražotājs, valsts, materiāls - tērauda sakausējums, virsmas apstrāde - pulēta spoguļvirsma</t>
  </si>
  <si>
    <t xml:space="preserve">Iepirkuma daļa Nr. 15. Bloķējošā distāli laterāla fibulas plāksne ar maināma leņķa skrūvēm   -  nosaukums, ražotājs, valsts </t>
  </si>
  <si>
    <t>15.3.1.</t>
  </si>
  <si>
    <t>15.3.2.</t>
  </si>
  <si>
    <t>15.3.3.</t>
  </si>
  <si>
    <t>15.3.4.</t>
  </si>
  <si>
    <t>Iepirkuma daļa Nr. 16. Kaulu fiksējošas stieples – (nosaukums, ražotājs, valsts)</t>
  </si>
  <si>
    <t>16.3.</t>
  </si>
  <si>
    <t>16.4.</t>
  </si>
  <si>
    <t>16.5.</t>
  </si>
  <si>
    <t>16.6.</t>
  </si>
  <si>
    <t>Iepirkuma daļa Nr. 17. Cerklāža ruļļos – (nosaukums, ražotājs, valsts)</t>
  </si>
  <si>
    <t>17.1.</t>
  </si>
  <si>
    <t>17.2.</t>
  </si>
  <si>
    <t>17.3.</t>
  </si>
  <si>
    <t>17.4.</t>
  </si>
  <si>
    <t>18.1.</t>
  </si>
  <si>
    <t>18.2.</t>
  </si>
  <si>
    <t xml:space="preserve">Iepirkuma daļa Nr. 19. Metāla paplāksnes – (nosaukums, ražotājs, valsts) </t>
  </si>
  <si>
    <t>19.3.</t>
  </si>
  <si>
    <t>20.3.</t>
  </si>
  <si>
    <t>20.4.</t>
  </si>
  <si>
    <t>20.5.</t>
  </si>
  <si>
    <t>20.6.</t>
  </si>
  <si>
    <t>20.7.</t>
  </si>
  <si>
    <t>20.8.</t>
  </si>
  <si>
    <t>20.9.</t>
  </si>
  <si>
    <t>20.10.</t>
  </si>
  <si>
    <t>20.11.</t>
  </si>
  <si>
    <t>20.12.</t>
  </si>
  <si>
    <t>Kopā par visu 20. daļu EUR bez PVN</t>
  </si>
  <si>
    <t>21.2.</t>
  </si>
  <si>
    <t>Kopā par visu 21. daļu EUR bez PVN</t>
  </si>
  <si>
    <t>22.1.</t>
  </si>
  <si>
    <t>22.1.1.</t>
  </si>
  <si>
    <t>pieejamie garumi 2,5mm diametra skrūvei  no vismaz  8 - 50mm ar 2 mm soli</t>
  </si>
  <si>
    <t>pieejamie garumi 3,5mm diametra skrūvei  no vismaz 12 - 60mm ar 2 mm soli</t>
  </si>
  <si>
    <t>pieejamie garumi 4,0mm diametra skrūvei  no vismaz 16 - 50mm ar 2 mm soli</t>
  </si>
  <si>
    <t>22.2.</t>
  </si>
  <si>
    <t>22.2.1.</t>
  </si>
  <si>
    <t>22.2.2.</t>
  </si>
  <si>
    <t>23.1.</t>
  </si>
  <si>
    <t>Kopā par visu 23. daļu EUR bez PVN</t>
  </si>
  <si>
    <t>pieejamie garumi 2,5mm diametra skrūvei  no vismaz  10 - 30mm ar 2 mm soli</t>
  </si>
  <si>
    <t>pieejamie garumi 3,0mm diametra skrūvei  no vismaz  10 - 30mm ar 2 mm soli</t>
  </si>
  <si>
    <r>
      <t xml:space="preserve">Līguma darbības laikā tiek nodots bezmaksas lietošanā 1 (viens) specializēts  pilnībā nokomplektēts instrumentu komplekts uz oriģinālajiem sietiem implantu ievadei un izņemšanai. </t>
    </r>
    <r>
      <rPr>
        <i/>
        <u/>
        <sz val="11"/>
        <color rgb="FF000000"/>
        <rFont val="Arial"/>
        <family val="2"/>
        <charset val="186"/>
      </rPr>
      <t>(Pretendents apliecina, ka instrumentu komplekts tiks piegādāts vienlaicīgi ar implantu piegādi un nodrošinās bezmaksas instrumentu maiņu to bojājumu gadījumā)</t>
    </r>
    <r>
      <rPr>
        <sz val="11"/>
        <color indexed="8"/>
        <rFont val="Arial"/>
        <family val="2"/>
        <charset val="186"/>
      </rPr>
      <t>.</t>
    </r>
  </si>
  <si>
    <t>virsmas apstrāde – matēta.</t>
  </si>
  <si>
    <t>7.3 mm kanulētas skrūves (ar 16 un 32mm vītni)</t>
  </si>
  <si>
    <t xml:space="preserve">7.3 mm kanulēta skrūve 16 mm vītne, garums 40 mm -120 mm  </t>
  </si>
  <si>
    <t>7.3 mm kanulēta skrūve 32 mm vītne, garums 65 mm -120 mm</t>
  </si>
  <si>
    <t>Paplāksnes 7.3 mm kanulētajām skrūvēm</t>
  </si>
  <si>
    <t xml:space="preserve">4,5 mm kanulētās skrūves </t>
  </si>
  <si>
    <t>4,5 mm kanulēta skrūve 20 – 70 mm ar soli pa 5 mm</t>
  </si>
  <si>
    <t>Paplāksnes 4,5 kanulētām skrūvēm</t>
  </si>
  <si>
    <t>1.	Tehniskajam – finanšu piedāvājumam ir jāpievieno rakstisks apliecinājums, ka pretendents:</t>
  </si>
  <si>
    <t>1.1. veicot preču piegādi, spēs  izpildīt visas konkursa nolikumā un tehniskajās specifikācijās noteiktās prasības;</t>
  </si>
  <si>
    <t>1.2. ar piegādes līguma noslēgšanu tiks noslēgta arī preču konsignācijas vienošanās</t>
  </si>
  <si>
    <t>Karbona stienis Ø12 mm x 300 mm</t>
  </si>
  <si>
    <t>Karbona stienis Ø12 mm x 150 mm</t>
  </si>
  <si>
    <t>24.1.</t>
  </si>
  <si>
    <t>24.2.</t>
  </si>
  <si>
    <t>24.3.</t>
  </si>
  <si>
    <t>24.4.</t>
  </si>
  <si>
    <t>Kopā par visu 24. daļu EUR bez PVN</t>
  </si>
  <si>
    <t>25.1.</t>
  </si>
  <si>
    <t>Kopā par visu 26. daļu EUR bez PVN</t>
  </si>
  <si>
    <t>Līguma darbības laikā tiek nodots bezmaksas lietošanā 1 (viens) specializēts  pilnībā nokomplektēts instrumentu komplekts uz oriģinālajiem sietiem implantu ievadei un izņemšanai. (Pretendents apliecina, ka instrumentu komplekts tiks piegādāts vienlaicīgi ar implantu piegādi un nodrošinās bezmaksas instrumentu maiņu to bojājumu gadījumā).</t>
  </si>
  <si>
    <t>Līguma darbības laikā tiek nodots bezmaksas lietošanā 2 (divi) specializēti  pilnībā nokomplektēti instrumentu komplekti uz oriģinālajiem sietiem implantu ievadei un izņemšanai. (Pretendents apliecina, ka instrumentu komplekts tiks piegādāts vienlaicīgi ar implantu piegādi un nodrošinās bezmaksas instrumentu maiņu to bojājumu gadījumā).</t>
  </si>
  <si>
    <t>Līguma darbības laikā tiek nodots bezmaksas lietošanā 3 (trīs) specializēti  pilnībā nokomplektēti instrumentu komplekti uz oriģinālajiem sietiem implantu ievadei un izņemšanai. (Pretendents apliecina, ka instrumentu komplekts tiks piegādāts vienlaicīgi ar implantu piegādi un nodrošinās bezmaksas instrumentu maiņu to bojājumu gadījumā).</t>
  </si>
  <si>
    <r>
      <t xml:space="preserve">Līguma darbības laikā tiek nodots bezmaksas lietošanā 2 (divi) specializēti instrumentu komplekti iepirkuma pozīcijai 21.1. implantu ievietošanai un 2 (divi) specializēti instrumentu komplekti iepirkuma pozīcijai 21.2.  pilnībā nokomplektēti instrumentu komplekti uz oriģinālajiem sietiem implantu ievietošanai </t>
    </r>
    <r>
      <rPr>
        <i/>
        <u/>
        <sz val="11"/>
        <color rgb="FF000000"/>
        <rFont val="Arial"/>
        <family val="2"/>
        <charset val="186"/>
      </rPr>
      <t>(Pretendents apliecina, ka instrumentu komplekti tiks piegādāts vienlaicīgi ar implantu piegādi un nodrošinās bezmaksas instrumenntu maiņu to bojājumu gadījumā)</t>
    </r>
    <r>
      <rPr>
        <sz val="11"/>
        <color indexed="8"/>
        <rFont val="Arial"/>
        <family val="2"/>
        <charset val="186"/>
      </rPr>
      <t xml:space="preserve">. </t>
    </r>
  </si>
  <si>
    <t>Līguma darbības laikā tiek nodots bezmaksas lietošanā 1 (viens) specializēts pilnībā nokomplektēts instrumentu komplekts uz oriģināla sieta,  skrūvju izmantošanai . (Pretendents apliecina, ka instrumentu komplekts tiks piegādāts vienlaicīgi ar implantu piegādi un nodrošinās bezmaksas instrumentu maiņu to bojājumu gadījumā).</t>
  </si>
  <si>
    <r>
      <t xml:space="preserve">Līguma darbības laikā tiek nodots bezmaksas lietošanā 2 (divi) instrumentu komplekti 4,5 mm un 2 (divi) 7,3 mm pilnībā nokomplektēti instrumentu komplekti uz oriģinālajiem sietiem krūvju ievietošanai un izņemšanai. </t>
    </r>
    <r>
      <rPr>
        <i/>
        <u/>
        <sz val="11"/>
        <color rgb="FF000000"/>
        <rFont val="Arial"/>
        <family val="2"/>
        <charset val="186"/>
      </rPr>
      <t>(Pretendents apliecina, ka instrumentu komplekti tiks piegādāti vienlaicīgi ar skrūvju piegādi un nodrošinās bezmaksas instrumenntu maiņu to bojājumu gadījumā)</t>
    </r>
    <r>
      <rPr>
        <sz val="11"/>
        <color indexed="8"/>
        <rFont val="Arial"/>
        <family val="2"/>
        <charset val="186"/>
      </rPr>
      <t xml:space="preserve">.  </t>
    </r>
  </si>
  <si>
    <t>X</t>
  </si>
  <si>
    <r>
      <t xml:space="preserve">Iepirkuma daļa Nr. 18. Ortopēdiskā trosīte ar fiksatoru (Materiāls –  nerūsējošā tērauda materiāla). (nosaukums, ražotājs, valsts) </t>
    </r>
    <r>
      <rPr>
        <b/>
        <sz val="11"/>
        <color rgb="FFFF0000"/>
        <rFont val="Arial"/>
        <family val="2"/>
        <charset val="186"/>
      </rPr>
      <t xml:space="preserve"> </t>
    </r>
  </si>
  <si>
    <t>Forma :                                                                                                                                                                                                               • anatomiski modulēta izliektas formas plāksne, atbilstoši augšdelma kaula anatomijai;
•  metaepifizārā daļa izliekta un tajā izvietotas ne mazāk kā 3 apaļas atveres, kurās fiksējas 2,7 mm bloķējamo skrūvju galviņas;
• plāksne pāriet taisnā kompresijas, bloķējamā plāksnē ar 3-9 atverēm 3.5mm skrūvju galviņu fiksācijai atkārtoti mainoties atverēm bloķējošām un ovālām atverēm 3.5mm standarta kortikālajām  skrūvēm.
• labās un kreisās puses modifikācija</t>
  </si>
  <si>
    <t xml:space="preserve">Forma: 3 dimensijās izliekta S veida formas plāksne, kas pielāgota atslēgas kaula augšējai virsmai ar ovālām kompresijas/bloķētām skrūvju atverēm. Virzienā uz centru atverei ir bloķēta dizains, distāli kompresijas. Plāksnē iegriezumi, lai to varētu viegli locīt un pielāgotu individuālām anatomiskām īpatnībām, kreisās un labās, garums – no 94 mm līdz 120 mm, atveru skaits no 6 līdz 8, saderīga ar 3,5mm bloķētām un kortikālām skrūvēm   </t>
  </si>
  <si>
    <r>
      <t>10,00-50,00</t>
    </r>
    <r>
      <rPr>
        <sz val="11"/>
        <color rgb="FFFF0000"/>
        <rFont val="Arial"/>
        <family val="2"/>
        <charset val="186"/>
      </rPr>
      <t xml:space="preserve"> </t>
    </r>
  </si>
  <si>
    <t>Forma: 
•Taisnas formas plāksne, kurā izvietotas no 4 līdz 12 ovālām vai apaļām bloķējošām atverēm, kuras ik pēc 2-3 mijas ar ovālām kompresijas atverēm. 
• plāksnes ārējā daļa viendabīga, gluda;
• plāksnes biezums 3,0mm, platums 9,5mm
• skrūvju atveres plāksnē – no 6 līdz 12.</t>
  </si>
  <si>
    <t>Plānotais daudzums 24 mēnešiem</t>
  </si>
  <si>
    <t>3.2.</t>
  </si>
  <si>
    <t>3.2.1.</t>
  </si>
  <si>
    <t>3.2.2.</t>
  </si>
  <si>
    <t>3.4.1.</t>
  </si>
  <si>
    <t>3.4.2.</t>
  </si>
  <si>
    <t>3.6.</t>
  </si>
  <si>
    <t>3.7.</t>
  </si>
  <si>
    <t>3.8.</t>
  </si>
  <si>
    <t>Atbilstoša izmēra skrūvju turētājus 3,5mm diametra skrūvēm kopējais izmērs ne lielāks kā 150x200mm, aizveramu ar vismaz 6vietas katra izmēra skrūvei</t>
  </si>
  <si>
    <t>Atbilstoša izmēra skrūvju turētājus 4,5mm diametra skrūvēm kopējais izmērs ne lielāks kā 200x200mm, aizveramu ar vismaz 10vietas katra izmēra skrūvei</t>
  </si>
  <si>
    <t>materiāls – titāna sakausējums, atbilstošs ISO 5832-3 standartam vai titāns, atbilstošs ISO 5832-2 standartam;</t>
  </si>
  <si>
    <t>S, M, L</t>
  </si>
  <si>
    <t>S,M,L</t>
  </si>
  <si>
    <t>materiāls – nerūsējošā tērauda sakausējums;</t>
  </si>
  <si>
    <r>
      <t xml:space="preserve">Forma:                                                                                                                                                                                                                       • anatomiski modulēta plāksne ar kvadrātveida paplašinātu proksimālo daļu, kurā izvietotas 7 atveres ar iegrieztu vītni novietotas dažādos leņķos, kur fiksējas 3,5mm bloķējamo skrūvju galviņas. 
• starp skrūvju atverēm plāksnes proksimālā galā ir izvietotas 12 atveres Kiršnera stiepļu ievadīšanai vai šuvju izvadīšanai. 
• </t>
    </r>
    <r>
      <rPr>
        <u/>
        <sz val="11"/>
        <color indexed="8"/>
        <rFont val="Arial"/>
        <family val="2"/>
        <charset val="186"/>
      </rPr>
      <t xml:space="preserve">īsā plāksne </t>
    </r>
    <r>
      <rPr>
        <sz val="11"/>
        <color indexed="8"/>
        <rFont val="Arial"/>
        <family val="2"/>
        <charset val="186"/>
      </rPr>
      <t xml:space="preserve">pāriet taisnā kompresijas, bloķējamā plāksnē ar 3 un 5 atverēm 3.5mm skrūvju galviņu fiksācijai atkārtoti mainoties atverēm bloķējošām un ovālām atverēm standarta kortikālajām  skrūvēm.                                                                                                                           • </t>
    </r>
    <r>
      <rPr>
        <u/>
        <sz val="11"/>
        <color indexed="8"/>
        <rFont val="Arial"/>
        <family val="2"/>
        <charset val="186"/>
      </rPr>
      <t>garā plāksne</t>
    </r>
    <r>
      <rPr>
        <sz val="11"/>
        <color indexed="8"/>
        <rFont val="Arial"/>
        <family val="2"/>
        <charset val="186"/>
      </rPr>
      <t xml:space="preserve"> pāriet taisnā kompresijas, bloķējamā plāksnē ar 8,10 un 12 atverēm 3.5mm skrūvju galviņu fiksācijai atkārtoti mainoties atverēm bloķējošām un ovālām atverēm standarta kortikālajām skrūvēm.</t>
    </r>
  </si>
  <si>
    <t>Līguma darbības laikā tiek nodoti bezmaksas lietošanā 2 (divi) specializēti pilnībā nokomplektēts instrumentu komplekts uz oriģinālajiem sietiem implantu ievadei un izņemšanai. (Pretendents apliecina, ka instrumentu komplekts tiks piegādāts vienlaicīgi ar implantu piegādi un nodrošinās bezmaksas instrumentu maiņu to bojājumu gadījumā).</t>
  </si>
  <si>
    <t>materiāls - titāna sakausējums , atbilstošs ISO 5832-3 standartam vai Titāns CP,  atbilstošs ISO 5832-2 standartam</t>
  </si>
  <si>
    <t>Forma: 
•  anatomiski modulēta izliektas formas plāksne, atbilstoši augšdelma kaula anatomijai;
•  metaepifizārā daļa paplatināta ar „ķepiņu” papildus fragmentu fiksācijai un tajā izvietotas ne mazāk kā 6 apaļas atveres, kurās fiksējas 2,7 - 3.5 mm bloķējamo skrūves
• plāksne pāriet taisnā kompresijas, bloķējamā plāksnē ar 3-9 atverēm 3.5mm skrūvju galviņu fiksācijai atkārtoti mainoties atverēm bloķējošām un ovālām atverēm standarta kortikālajām  skrūvēm.
• labās un kreisās  puses modifikācija.</t>
  </si>
  <si>
    <t>materiāls - titāna sakausējums , atbilstošs ISO 5832-3 standartam vai Titāns CP, atbilstošs ISO 5832-2 standartam;</t>
  </si>
  <si>
    <t>materiāls –titāna sakausējums, atbilstošs ISO 5832-3 standartam vai titāns,  atbilstošs ISO 5832-2 standartam;</t>
  </si>
  <si>
    <t>biezums 1,8-2,0mm;</t>
  </si>
  <si>
    <t>modulēta trīsstūra veida plāksne, atbilstoši rādija anatomijai, kurā distālajā galā izvietotas ne mazāk kā 6 atveres ar iegrieztu vītni, kur fiksējas  2,4 vai 2,7 mm bloķējamo un dažādos leņķos fiksējamo  skrūvju galviņas;</t>
  </si>
  <si>
    <t>virzienā uz augšu plāksne pāriet taisnā mazkontakta kompresijas plāksnē ar no 3 līdz 6 vītņotām kombinētām skrūvju atverēm bloķētām, 2,7mm un/vai 3,5mm bloķētām un kortikālām  skrūvēm;</t>
  </si>
  <si>
    <t>šaura, vidēja un plata proksimālās paplatinātās daļas versija</t>
  </si>
  <si>
    <t>materiāls – titāna sakausējums , atbilstošs ISO 5832-3 standartam vai titāns, atbilstošs ISO 5832-2 standartam;</t>
  </si>
  <si>
    <t>X/T rombveida fiksēšanas spailes ar 4 atverēm  Šanca skrūvēm un perpedikulāri stieņa fiksēšanai, saderīgs ar Ø5,0mm Šanca skrūvēm un 12mm stieņiem</t>
  </si>
  <si>
    <t>Karbona stienis Ø12 mm x 200 mm</t>
  </si>
  <si>
    <t>Karbona stienis Ø12 mm x 250 mm</t>
  </si>
  <si>
    <t>Šanca skrūve pašurbjoša Ø5,0 mm L150mm</t>
  </si>
  <si>
    <t>Šanca skrūve pašurbjoša Ø5,0 mm L175mm</t>
  </si>
  <si>
    <t>Šanca skrūve pašurbjoša Ø5,0 mm L200mm</t>
  </si>
  <si>
    <t>Šanca skrūve pašurbjoša Ø5,0 mm L220mm</t>
  </si>
  <si>
    <t xml:space="preserve">Šteiman tipa skrūve ar vītni 45mm vidudaļā Ø5,0 mm L200mm, </t>
  </si>
  <si>
    <t>Šteiman tipa skrūve ar vītni 65mm vidudaļā Ø5,0 mm L250mm</t>
  </si>
  <si>
    <t>Urbja vadītājs, mīksto audu protektors Ø 5mm</t>
  </si>
  <si>
    <t>X/T seškantu L veida skrūvgriezis 20.1.2. pozīcijā minētās spailes fiksēšanai</t>
  </si>
  <si>
    <t>Atslēga ar T veida rokturi, klemmes minētas 20.1.1. pozīcijā pievilkšanai</t>
  </si>
  <si>
    <t>Atslēga ar T veida rokturi Ø 5.0 mm Šanca skrūves ievietošanai</t>
  </si>
  <si>
    <t>Karbona stienis Ø8mm x 150 mm</t>
  </si>
  <si>
    <t>Karbona stienis Ø8 mm x 200 mm</t>
  </si>
  <si>
    <t>Šanca skrūve pašurbjoša Ø4,0 mm L125mm</t>
  </si>
  <si>
    <t>Šanca skrūve pašurbjoša Ø4,0 mm L150mm</t>
  </si>
  <si>
    <t>Atslēga ar T veida rokturi, klemmes , kas minēta 20.2.1. pievilkšanai</t>
  </si>
  <si>
    <t>Divi vienā funkciju fiksēšanas spailes gan stienis-Šanca skrūve, gan stieni-stienis fiksēšanai saderīgs ar Ø5,0mm Šanca skrūvēm un 12mm stieņiem</t>
  </si>
  <si>
    <t xml:space="preserve">Karbona stienis Ø12 mm  ar izliekumu 2 leņķos </t>
  </si>
  <si>
    <t>Karbona stienis Ø12 mm ar izliekumu 1 leņķī</t>
  </si>
  <si>
    <t>Divi vienā funkciju fiksēšanas spailes gan stienis-Šanca skrūve, gan stieni-stienis fiksēšanai saderīgs ar Ø4,0mm/3,0mm Šanca skrūvēm un 8mm stieņiem</t>
  </si>
  <si>
    <t>Iepirkuma daļa Nr. 20. Ārējās fiksācijas Hoffmann tipa aparāti stobrkaulu lūzumu fiksācijai – (nosaukums, ražotājs, valsts)</t>
  </si>
  <si>
    <t>20.13.</t>
  </si>
  <si>
    <t>20.14.</t>
  </si>
  <si>
    <t>20.15.</t>
  </si>
  <si>
    <t>20.16.</t>
  </si>
  <si>
    <t>20.17.</t>
  </si>
  <si>
    <t>20.18.</t>
  </si>
  <si>
    <t>20.19.</t>
  </si>
  <si>
    <t>20.20.</t>
  </si>
  <si>
    <t>20.21.</t>
  </si>
  <si>
    <t>20.22.</t>
  </si>
  <si>
    <t>20.23.</t>
  </si>
  <si>
    <t>20.24.</t>
  </si>
  <si>
    <t>20.25.</t>
  </si>
  <si>
    <t>20.26.</t>
  </si>
  <si>
    <t>Iepirkuma daļa Nr. 21. Ārējās fiksācijas Hoffmann tipa aparāts apakšdelma kaulu lūzumu fiksācijai – (nosaukums, ražotājs, valsts)</t>
  </si>
  <si>
    <t>stienis-Šanca skrūve fiksējošas spailes, saderīgs ar Ø2,0mm / Ø 3,5mm Šanca skrūvēm un Ø 5mm stieņiem</t>
  </si>
  <si>
    <t>stienis-stienis skrūve fiksējošas spailes, saderīgs ar Ø5mm stieņiem</t>
  </si>
  <si>
    <t>karbona stienis Ø5mm L100mm</t>
  </si>
  <si>
    <t>karbona stienis Ø5mm L150mm</t>
  </si>
  <si>
    <t>karbona stienis Ø5mm L200mm</t>
  </si>
  <si>
    <t>karbona stienis Ø5mm L250mm</t>
  </si>
  <si>
    <t>tasnstūrveida spailes paredzētas divas atveres savienotājstieņiem un  4 atverēm Ø2,0mm / Ø 3,5mm Šanca skrūvēm,</t>
  </si>
  <si>
    <t>savienotājstieņis fiksējas 21.7. spailēs Ø 5mm taisns</t>
  </si>
  <si>
    <r>
      <t>savienotājstieņis fiksējas 21.7. spailēs Ø 5mm 30</t>
    </r>
    <r>
      <rPr>
        <b/>
        <sz val="11"/>
        <rFont val="Calibri"/>
        <family val="2"/>
        <charset val="186"/>
      </rPr>
      <t xml:space="preserve">˚ </t>
    </r>
    <r>
      <rPr>
        <b/>
        <sz val="12"/>
        <rFont val="Calibri"/>
        <family val="2"/>
        <charset val="186"/>
      </rPr>
      <t>liekts</t>
    </r>
  </si>
  <si>
    <t>Šanca skrūves Ø2,0mm L 100mm</t>
  </si>
  <si>
    <t>Šanca skrūves Ø2,0mm L 120mm</t>
  </si>
  <si>
    <t>Šanca skrūves Ø3,5 mm L 120mm</t>
  </si>
  <si>
    <t>Šanca skrūves Ø3,5mm L 150mm</t>
  </si>
  <si>
    <t>Urbja vadītājs, mīksto audu protektors Ø2,0mm / Ø 3,5mm Šanca skrūvēm</t>
  </si>
  <si>
    <t>Atslēga ar T veida rokturi, klemmes , kas minēta 20.1. un 21.2.  pievilkšanai</t>
  </si>
  <si>
    <t>Atslēga ar T veida rokturi Ø2,0/3,5 mm Šanca skrūves ievietošanai</t>
  </si>
  <si>
    <t xml:space="preserve">21.1. </t>
  </si>
  <si>
    <t>21.3.</t>
  </si>
  <si>
    <t>21.4.</t>
  </si>
  <si>
    <t>21.5.</t>
  </si>
  <si>
    <t>21.6.</t>
  </si>
  <si>
    <t>21.7.</t>
  </si>
  <si>
    <t xml:space="preserve">21.8. </t>
  </si>
  <si>
    <t>21.9.</t>
  </si>
  <si>
    <t>21.10.</t>
  </si>
  <si>
    <t>21.11.</t>
  </si>
  <si>
    <t>21.12.</t>
  </si>
  <si>
    <t>21.13.</t>
  </si>
  <si>
    <t>21.14.</t>
  </si>
  <si>
    <t>21.15.</t>
  </si>
  <si>
    <t>21.16.</t>
  </si>
  <si>
    <t>Bloķējošas, ar zvaigžnveida atveri, garums no 6 mm līdz 30 mm, ar soli 1mm</t>
  </si>
  <si>
    <t>Kortikālas, ar zvaigžnveida atveri,  garums no 6 mm līdz 30 mm ar soli 1mm</t>
  </si>
  <si>
    <t xml:space="preserve">22.1.2. </t>
  </si>
  <si>
    <t xml:space="preserve">22.1.3. </t>
  </si>
  <si>
    <t xml:space="preserve">22.1.4. </t>
  </si>
  <si>
    <t xml:space="preserve">22.1.5. </t>
  </si>
  <si>
    <t xml:space="preserve">22.1.6. </t>
  </si>
  <si>
    <t>22.2.3.</t>
  </si>
  <si>
    <t>22.2.4.</t>
  </si>
  <si>
    <t>Iepirkuma daļa Nr. 22. Plāksnes un skrūves mazo kaulu fiksācijai (nosaukums, ražotājs, valsts)</t>
  </si>
  <si>
    <t>Bloķējošas, ar zvaigžnveida atveri, garums no 6 mm līdz 22 mm ar soli 1mm</t>
  </si>
  <si>
    <t>Kortikālas, ar zvaigžnveida atveri,  garums no 6 mm līdz 22 mm ar soli 1mm</t>
  </si>
  <si>
    <t>Iepirkuma daļa Nr. 24. Kompresijas skrūves rokas, plaukstas ķirurģijai osteotomijām, artrodēzēm (nosaukums, ražotājs, valsts)</t>
  </si>
  <si>
    <t>Iepirkuma daļa Nr. 23. Kompresijas skrūves rokas, plaukstas ķirurģijai osteotomijām, artrodēzēm (nosaukums, ražotājs, valsts)</t>
  </si>
  <si>
    <t>23.2.</t>
  </si>
  <si>
    <t>23.3.</t>
  </si>
  <si>
    <t>Iepirkuma daļa Nr. 25. Kanulētas skrūves</t>
  </si>
  <si>
    <t>materiāls – titāna sakausējums , atbilstošs ISO 5832-3 standartam vai titāns,  atbilstošs ISO 5832-2 standartam;</t>
  </si>
  <si>
    <t>25.1.1.</t>
  </si>
  <si>
    <t xml:space="preserve">25.1.2. </t>
  </si>
  <si>
    <t xml:space="preserve">25.1.3. </t>
  </si>
  <si>
    <t xml:space="preserve">25.2. </t>
  </si>
  <si>
    <t xml:space="preserve">25.2.1. </t>
  </si>
  <si>
    <t>25.2.2.</t>
  </si>
  <si>
    <t>Iepirkuma daļa Nr. 26. Hokejtipa formas plāksne tibijas proksimālā gala kaulu fiksācijai  (nosaukums, ražotājs, valsts)</t>
  </si>
  <si>
    <t>Plāksne labā puse</t>
  </si>
  <si>
    <t>Plāksne kreisā puse</t>
  </si>
  <si>
    <t>Iepirkuma daļa Nr. 27. Plāksnes un skrūves pēdas locītavas artrodēzes plāksnes ar mugurējas daļas pieeju (nosaukums, ražotājs, valsts)</t>
  </si>
  <si>
    <t>Prasības: materiāls- titāns vai nerūsējošais tērauds, forma: hokejtipa formas plāksne ar 45˚ leņķi proksmālajā daļā distālā daļa taisna, proksimālā daļā ar trapecveida paplatinājumu skrūvju atveru diametrs 5,0 mm vismaz 3 dažādu garumu variācijas, labās un kreisās puses konfigurācija , solis 2mm</t>
  </si>
  <si>
    <t>Skrūves 5,0 bloķejamas ar 2 mm soli</t>
  </si>
  <si>
    <t>Līguma darbības laikā tiek nodots bezmaksas lietošanā 1 (vienu) specializētu pilnībā nokomplektētu instrumentu komplektu uz oriģināla sieta, skrūvju izmantošanai. (Pretendents apliecina, ka instrumentu komplekts tiks piegādāts vienlaicīgi ar implantu piegādi un nodrošinās bezmaksas instrumentu maiņu to bojājumu gadījumā)</t>
  </si>
  <si>
    <t>Kopā par visu 27. daļu EUR bez PVN</t>
  </si>
  <si>
    <t>Jānodrošina implanti un instrumentu komplekts to ievadīšanai - pozīcija paredzēta lietošanai pēc pasūtījuma (retas operācijas), ar iekļautu izmantoto implantu pēcapmaksu, pēc reālā implantu izlietojuma</t>
  </si>
  <si>
    <t>materiāls –  titāns, matēta virsma</t>
  </si>
  <si>
    <t>skrūvju atveru diametrs 4,0-5,0mm; anatomiskas formas plāksne, ar atverēm bloķējošām skrūvēm 4,0 un 5,0mm; plāksnē atveres Kiršnera stiepļu fiksācijai; vēlams šablons precīzu skrūvju  ievadīšanai; vismaz trīs plākšņu izmēru varianti; atbilstoša diametra un garuma bloķējošas skrūves; labās un kreisās puses konfigurācija</t>
  </si>
  <si>
    <t>27.1.</t>
  </si>
  <si>
    <t>27.2.</t>
  </si>
  <si>
    <t>27.3.</t>
  </si>
  <si>
    <t>Skrūves, garums L14-L75 ar 2 mm soli</t>
  </si>
  <si>
    <t>Plāksne S, M, L izmēra labā puse</t>
  </si>
  <si>
    <t>Plāksne S, M, L izmēra kreisā puse</t>
  </si>
  <si>
    <t>Iepirkuma daļa Nr. 28. Plāksnes un skrūves pēdas pleznas kaulu fiksācijai (nosaukums, ražotājs, valsts)</t>
  </si>
  <si>
    <t>X jeb taureņveida formas plāksne, ar četrām atverēm bloķētām 2,4-2,7mm skrūvēm; iespejama labās un kreisās puses anatomiska konfigurācija; atbilstoša diametra un garuma bloķējošas skrūves</t>
  </si>
  <si>
    <t>Skrūves, garums L12-L40 ar 2 mm soli</t>
  </si>
  <si>
    <t>Kopā par visu 28. daļu EUR bez PVN</t>
  </si>
  <si>
    <t>Iepirkuma daļa Nr. 29. Plāksnes un skrūves plaukstas locītavas kaulu fiksācijai (nosaukums, ražotājs, valsts)</t>
  </si>
  <si>
    <t>28.1.</t>
  </si>
  <si>
    <t>28.2.</t>
  </si>
  <si>
    <t>28.3.</t>
  </si>
  <si>
    <t>29.1.</t>
  </si>
  <si>
    <t>29.2.</t>
  </si>
  <si>
    <t>29.3.</t>
  </si>
  <si>
    <t>29.4.</t>
  </si>
  <si>
    <t>materiāls –  titāns vai nerūsējošais tērauds</t>
  </si>
  <si>
    <t>taisnvirziena plāksne ar anatomisku izliekumu diviem variantiem; proksimālajā daļā vismaz 4 atveres 3,5mm diametra skrūvēm; distālajā daļā plāksnei šašaurinājums 3 atveru skaits skrūvēm diametrā 2,7mm; izliekuma daļā atvere vienai 2,7mm skrūvei; skrūves 2,7mm un 3,5mm bloķejošas ar maināmu virzienu</t>
  </si>
  <si>
    <t>Pretendents, iesniedzot piedāvājumu kādā no iepirkuma priekšmeta daļām apliecina, ka tiks noslēgts preču konsignācijas vienošanās, nodrošinot, ka katras preces medicīniskie daudzumi sākotnējai piegādei konsignācijas noliktavā ir atbilstoši ražotāja izvirzītajām prasībām komplektiem t.i. pilni implantu sieti un tādā apmērā, lai SIA “Rīgas 2. slimnīca” ārsti varētu veikt vismaz 2 operācijas pēc kārtas.</t>
  </si>
  <si>
    <t>1.3. nodrošinās specializētos instrumentu komplektus un veiks komplektā saturošo komponenšu nomaiņu to bojājumu gadījumā bezpapildus atlīdzības</t>
  </si>
  <si>
    <t>Pretendenta pārstāvis vai pilnvarota persona</t>
  </si>
  <si>
    <t>Vārds, uzvārds, amats</t>
  </si>
  <si>
    <t>Paraksts, Datums</t>
  </si>
  <si>
    <t>DOKUMENTS IR PARAKSTĪTS AR EIS SISTĒMAS PARAKSTU, VAI DROŠU ELEKTRONISKO PARAKSTU UN SATUR LAIKA ZĪMOGU</t>
  </si>
  <si>
    <t>Plāksne, mazs izliekums</t>
  </si>
  <si>
    <t>Plāksne, liels izliekums</t>
  </si>
  <si>
    <t>Skrūves, 3,5 mm, garums L12-L40 ar 2 mm soli</t>
  </si>
  <si>
    <t>Skrūves, 2,7 mm, garums L12-L40 ar 2 mm soli</t>
  </si>
  <si>
    <t>“Osteosintēzes implantu piegāde” (id. Nr. Rīgas 2. slimnīca 2026/24 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</si>
</sst>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1"/>
      <color indexed="8"/>
      <name val="Calibri"/>
      <family val="2"/>
      <charset val="186"/>
    </font>
    <font>
      <sz val="10"/>
      <name val="Arial"/>
      <family val="2"/>
      <charset val="186"/>
    </font>
    <font>
      <sz val="11"/>
      <color indexed="8"/>
      <name val="Arial"/>
      <family val="2"/>
      <charset val="186"/>
    </font>
    <font>
      <b/>
      <sz val="11"/>
      <color indexed="8"/>
      <name val="Arial"/>
      <family val="2"/>
      <charset val="186"/>
    </font>
    <font>
      <sz val="11"/>
      <color rgb="FF00B050"/>
      <name val="Arial"/>
      <family val="2"/>
      <charset val="186"/>
    </font>
    <font>
      <sz val="11"/>
      <name val="Arial"/>
      <family val="2"/>
      <charset val="186"/>
    </font>
    <font>
      <b/>
      <sz val="11"/>
      <name val="Arial"/>
      <family val="2"/>
      <charset val="186"/>
    </font>
    <font>
      <sz val="11"/>
      <color theme="1"/>
      <name val="Arial"/>
      <family val="2"/>
      <charset val="186"/>
    </font>
    <font>
      <i/>
      <u/>
      <sz val="11"/>
      <color rgb="FF000000"/>
      <name val="Arial"/>
      <family val="2"/>
      <charset val="186"/>
    </font>
    <font>
      <i/>
      <sz val="11"/>
      <color indexed="8"/>
      <name val="Arial"/>
      <family val="2"/>
      <charset val="186"/>
    </font>
    <font>
      <sz val="11"/>
      <color rgb="FFFF0000"/>
      <name val="Arial"/>
      <family val="2"/>
      <charset val="186"/>
    </font>
    <font>
      <b/>
      <sz val="11"/>
      <color rgb="FFFF0000"/>
      <name val="Arial"/>
      <family val="2"/>
      <charset val="186"/>
    </font>
    <font>
      <u/>
      <sz val="11"/>
      <color indexed="8"/>
      <name val="Arial"/>
      <family val="2"/>
      <charset val="186"/>
    </font>
    <font>
      <i/>
      <sz val="11"/>
      <name val="Arial"/>
      <family val="2"/>
      <charset val="186"/>
    </font>
    <font>
      <sz val="11"/>
      <color theme="1"/>
      <name val="Calibri"/>
      <family val="2"/>
      <scheme val="minor"/>
    </font>
    <font>
      <b/>
      <sz val="11"/>
      <color theme="1"/>
      <name val="Arial"/>
      <family val="2"/>
      <charset val="186"/>
    </font>
    <font>
      <b/>
      <sz val="11"/>
      <color rgb="FF000000"/>
      <name val="Arial"/>
      <family val="2"/>
      <charset val="186"/>
    </font>
    <font>
      <b/>
      <sz val="11"/>
      <name val="Calibri"/>
      <family val="2"/>
      <charset val="186"/>
    </font>
    <font>
      <b/>
      <sz val="12"/>
      <name val="Calibri"/>
      <family val="2"/>
      <charset val="186"/>
    </font>
    <font>
      <sz val="11"/>
      <color rgb="FF000000"/>
      <name val="Arial"/>
      <family val="2"/>
      <charset val="186"/>
    </font>
    <font>
      <sz val="9"/>
      <color rgb="FF000000"/>
      <name val="Arial"/>
      <family val="2"/>
      <charset val="186"/>
    </font>
    <font>
      <sz val="8"/>
      <color rgb="FF000000"/>
      <name val="Arial"/>
      <family val="2"/>
      <charset val="186"/>
    </font>
    <font>
      <b/>
      <sz val="10"/>
      <color rgb="FF000000"/>
      <name val="Arial"/>
      <family val="2"/>
      <charset val="186"/>
    </font>
  </fonts>
  <fills count="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25"/>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rgb="FF98DBCE"/>
        <bgColor indexed="64"/>
      </patternFill>
    </fill>
    <fill>
      <patternFill patternType="solid">
        <fgColor rgb="FFC88242"/>
        <bgColor indexed="64"/>
      </patternFill>
    </fill>
    <fill>
      <patternFill patternType="solid">
        <fgColor theme="2"/>
        <bgColor indexed="64"/>
      </patternFill>
    </fill>
    <fill>
      <patternFill patternType="solid">
        <fgColor rgb="FFE7E6E8"/>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
      <left style="thin">
        <color indexed="64"/>
      </left>
      <right/>
      <top style="thin">
        <color indexed="64"/>
      </top>
      <bottom style="thin">
        <color indexed="64"/>
      </bottom>
      <diagonal/>
    </border>
    <border>
      <left/>
      <right style="thin">
        <color indexed="8"/>
      </right>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right/>
      <top style="thin">
        <color indexed="64"/>
      </top>
      <bottom/>
      <diagonal/>
    </border>
    <border>
      <left/>
      <right style="thin">
        <color indexed="8"/>
      </right>
      <top style="thin">
        <color indexed="8"/>
      </top>
      <bottom/>
      <diagonal/>
    </border>
    <border>
      <left style="medium">
        <color indexed="64"/>
      </left>
      <right style="medium">
        <color indexed="64"/>
      </right>
      <top style="medium">
        <color indexed="64"/>
      </top>
      <bottom style="medium">
        <color indexed="64"/>
      </bottom>
      <diagonal/>
    </border>
    <border>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8"/>
      </top>
      <bottom style="thin">
        <color indexed="8"/>
      </bottom>
      <diagonal/>
    </border>
    <border>
      <left style="thin">
        <color indexed="8"/>
      </left>
      <right style="thin">
        <color indexed="8"/>
      </right>
      <top/>
      <bottom/>
      <diagonal/>
    </border>
    <border>
      <left/>
      <right style="medium">
        <color indexed="64"/>
      </right>
      <top style="thin">
        <color indexed="64"/>
      </top>
      <bottom/>
      <diagonal/>
    </border>
    <border>
      <left/>
      <right style="medium">
        <color indexed="64"/>
      </right>
      <top/>
      <bottom/>
      <diagonal/>
    </border>
    <border>
      <left style="thin">
        <color indexed="64"/>
      </left>
      <right/>
      <top/>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right style="thin">
        <color indexed="8"/>
      </right>
      <top/>
      <bottom/>
      <diagonal/>
    </border>
    <border>
      <left style="thin">
        <color indexed="64"/>
      </left>
      <right style="thin">
        <color indexed="64"/>
      </right>
      <top/>
      <bottom/>
      <diagonal/>
    </border>
    <border>
      <left/>
      <right style="thin">
        <color indexed="64"/>
      </right>
      <top/>
      <bottom/>
      <diagonal/>
    </border>
    <border>
      <left style="thin">
        <color indexed="8"/>
      </left>
      <right/>
      <top style="thin">
        <color indexed="8"/>
      </top>
      <bottom/>
      <diagonal/>
    </border>
    <border>
      <left/>
      <right/>
      <top/>
      <bottom style="thin">
        <color indexed="8"/>
      </bottom>
      <diagonal/>
    </border>
    <border>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right style="thin">
        <color indexed="8"/>
      </right>
      <top style="thin">
        <color indexed="64"/>
      </top>
      <bottom/>
      <diagonal/>
    </border>
    <border>
      <left style="thin">
        <color indexed="8"/>
      </left>
      <right style="thin">
        <color indexed="8"/>
      </right>
      <top style="thin">
        <color indexed="64"/>
      </top>
      <bottom/>
      <diagonal/>
    </border>
    <border>
      <left/>
      <right/>
      <top style="thin">
        <color indexed="8"/>
      </top>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top/>
      <bottom style="thin">
        <color indexed="8"/>
      </bottom>
      <diagonal/>
    </border>
    <border>
      <left/>
      <right style="thin">
        <color indexed="64"/>
      </right>
      <top/>
      <bottom style="thin">
        <color indexed="8"/>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8"/>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8"/>
      </left>
      <right style="medium">
        <color indexed="64"/>
      </right>
      <top style="medium">
        <color indexed="64"/>
      </top>
      <bottom/>
      <diagonal/>
    </border>
    <border>
      <left style="thin">
        <color indexed="8"/>
      </left>
      <right style="medium">
        <color indexed="64"/>
      </right>
      <top/>
      <bottom/>
      <diagonal/>
    </border>
    <border>
      <left style="thin">
        <color indexed="8"/>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8"/>
      </right>
      <top style="medium">
        <color indexed="64"/>
      </top>
      <bottom/>
      <diagonal/>
    </border>
    <border>
      <left style="thin">
        <color indexed="64"/>
      </left>
      <right style="thin">
        <color indexed="8"/>
      </right>
      <top/>
      <bottom/>
      <diagonal/>
    </border>
    <border>
      <left style="thin">
        <color indexed="64"/>
      </left>
      <right style="thin">
        <color indexed="8"/>
      </right>
      <top/>
      <bottom style="medium">
        <color indexed="64"/>
      </bottom>
      <diagonal/>
    </border>
    <border>
      <left/>
      <right style="thin">
        <color indexed="8"/>
      </right>
      <top/>
      <bottom style="medium">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6">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9" borderId="0" applyNumberFormat="0" applyBorder="0" applyAlignment="0" applyProtection="0"/>
    <xf numFmtId="0" fontId="2" fillId="3" borderId="0" applyNumberFormat="0" applyBorder="0" applyAlignment="0" applyProtection="0"/>
    <xf numFmtId="0" fontId="3" fillId="20" borderId="1" applyNumberFormat="0" applyAlignment="0" applyProtection="0"/>
    <xf numFmtId="0" fontId="4" fillId="21" borderId="2" applyNumberFormat="0" applyAlignment="0" applyProtection="0"/>
    <xf numFmtId="0" fontId="5" fillId="0" borderId="0" applyNumberFormat="0" applyFill="0" applyBorder="0" applyAlignment="0" applyProtection="0"/>
    <xf numFmtId="0" fontId="6" fillId="4" borderId="0" applyNumberFormat="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7" borderId="1" applyNumberFormat="0" applyAlignment="0" applyProtection="0"/>
    <xf numFmtId="0" fontId="11" fillId="0" borderId="6" applyNumberFormat="0" applyFill="0" applyAlignment="0" applyProtection="0"/>
    <xf numFmtId="0" fontId="12" fillId="22" borderId="0" applyNumberFormat="0" applyBorder="0" applyAlignment="0" applyProtection="0"/>
    <xf numFmtId="0" fontId="17" fillId="23" borderId="7" applyNumberForma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0" borderId="0" applyNumberForma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1" fillId="0" borderId="0"/>
  </cellStyleXfs>
  <cellXfs count="350">
    <xf numFmtId="0" fontId="0" fillId="0" borderId="0" xfId="0"/>
    <xf numFmtId="0" fontId="19" fillId="0" borderId="0" xfId="0" applyFont="1"/>
    <xf numFmtId="0" fontId="21" fillId="0" borderId="0" xfId="0" applyFont="1"/>
    <xf numFmtId="0" fontId="24" fillId="0" borderId="0" xfId="0" applyFont="1" applyAlignment="1">
      <alignment vertical="center" wrapText="1"/>
    </xf>
    <xf numFmtId="0" fontId="20" fillId="0" borderId="11" xfId="0" applyFont="1" applyBorder="1" applyAlignment="1">
      <alignment horizontal="center" vertical="center" wrapText="1"/>
    </xf>
    <xf numFmtId="0" fontId="20" fillId="0" borderId="17" xfId="0" applyFont="1" applyBorder="1" applyAlignment="1">
      <alignment horizontal="center" vertical="center" wrapText="1"/>
    </xf>
    <xf numFmtId="0" fontId="19" fillId="0" borderId="0" xfId="0" applyFont="1" applyAlignment="1">
      <alignment horizontal="right"/>
    </xf>
    <xf numFmtId="0" fontId="20" fillId="0" borderId="10"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24" borderId="11" xfId="0" applyFont="1" applyFill="1" applyBorder="1" applyAlignment="1">
      <alignment horizontal="center" vertical="center" wrapText="1"/>
    </xf>
    <xf numFmtId="0" fontId="20" fillId="0" borderId="22" xfId="0" applyFont="1" applyBorder="1" applyAlignment="1">
      <alignment horizontal="center" vertical="center" wrapText="1"/>
    </xf>
    <xf numFmtId="0" fontId="20" fillId="0" borderId="15" xfId="0" applyFont="1" applyBorder="1" applyAlignment="1">
      <alignment horizontal="center" vertical="center" wrapText="1"/>
    </xf>
    <xf numFmtId="0" fontId="19" fillId="0" borderId="21" xfId="0" applyFont="1" applyBorder="1" applyAlignment="1">
      <alignment horizontal="center" vertical="center" wrapText="1"/>
    </xf>
    <xf numFmtId="2" fontId="20" fillId="0" borderId="17" xfId="0" applyNumberFormat="1" applyFont="1" applyBorder="1" applyAlignment="1">
      <alignment horizontal="center" vertical="center" wrapText="1"/>
    </xf>
    <xf numFmtId="0" fontId="23" fillId="0" borderId="11" xfId="0" applyFont="1" applyBorder="1" applyAlignment="1">
      <alignment horizontal="center" vertical="center" wrapText="1"/>
    </xf>
    <xf numFmtId="0" fontId="20" fillId="0" borderId="24" xfId="0" applyFont="1" applyBorder="1" applyAlignment="1">
      <alignment horizontal="center" vertical="center" wrapText="1"/>
    </xf>
    <xf numFmtId="0" fontId="19" fillId="0" borderId="19" xfId="0" applyFont="1" applyBorder="1" applyAlignment="1">
      <alignment horizontal="center" vertical="center" wrapText="1"/>
    </xf>
    <xf numFmtId="0" fontId="20" fillId="0" borderId="0" xfId="0" applyFont="1" applyAlignment="1">
      <alignment horizontal="center" vertical="center"/>
    </xf>
    <xf numFmtId="0" fontId="20" fillId="0" borderId="0" xfId="0" applyFont="1" applyAlignment="1">
      <alignment horizontal="center" vertical="center" wrapText="1"/>
    </xf>
    <xf numFmtId="2" fontId="20" fillId="0" borderId="16" xfId="0" applyNumberFormat="1" applyFont="1" applyBorder="1" applyAlignment="1">
      <alignment horizontal="center" vertical="center" wrapText="1"/>
    </xf>
    <xf numFmtId="2" fontId="20" fillId="0" borderId="11" xfId="0" applyNumberFormat="1" applyFont="1" applyBorder="1" applyAlignment="1">
      <alignment horizontal="center" vertical="center" wrapText="1"/>
    </xf>
    <xf numFmtId="0" fontId="19" fillId="0" borderId="0" xfId="0" applyFont="1" applyAlignment="1">
      <alignment horizontal="center"/>
    </xf>
    <xf numFmtId="0" fontId="20" fillId="0" borderId="18" xfId="0" applyFont="1" applyBorder="1" applyAlignment="1">
      <alignment horizontal="center" vertical="center" wrapText="1"/>
    </xf>
    <xf numFmtId="2" fontId="20" fillId="0" borderId="15" xfId="0" applyNumberFormat="1" applyFont="1" applyBorder="1" applyAlignment="1">
      <alignment horizontal="center" vertical="center" wrapText="1"/>
    </xf>
    <xf numFmtId="0" fontId="20" fillId="0" borderId="11" xfId="0" applyFont="1" applyBorder="1" applyAlignment="1">
      <alignment horizontal="left" vertical="center" wrapText="1"/>
    </xf>
    <xf numFmtId="0" fontId="20" fillId="0" borderId="15" xfId="0" applyFont="1" applyBorder="1" applyAlignment="1">
      <alignment horizontal="left" vertical="center" wrapText="1"/>
    </xf>
    <xf numFmtId="0" fontId="22" fillId="24" borderId="0" xfId="0" applyFont="1" applyFill="1" applyAlignment="1">
      <alignment horizontal="left"/>
    </xf>
    <xf numFmtId="0" fontId="22" fillId="24" borderId="0" xfId="0" applyFont="1" applyFill="1" applyAlignment="1">
      <alignment vertical="top" wrapText="1"/>
    </xf>
    <xf numFmtId="0" fontId="24" fillId="0" borderId="0" xfId="0" applyFont="1"/>
    <xf numFmtId="0" fontId="24" fillId="24" borderId="0" xfId="0" applyFont="1" applyFill="1" applyAlignment="1">
      <alignment vertical="top" wrapText="1"/>
    </xf>
    <xf numFmtId="0" fontId="20" fillId="0" borderId="30"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0" xfId="0" applyFont="1" applyAlignment="1">
      <alignment horizontal="right" wrapText="1" shrinkToFit="1"/>
    </xf>
    <xf numFmtId="0" fontId="20" fillId="0" borderId="0" xfId="0" applyFont="1" applyAlignment="1">
      <alignment horizontal="center" vertical="center" wrapText="1" shrinkToFit="1"/>
    </xf>
    <xf numFmtId="0" fontId="19" fillId="0" borderId="0" xfId="0" applyFont="1" applyAlignment="1">
      <alignment horizontal="center" vertical="center" wrapText="1" shrinkToFit="1"/>
    </xf>
    <xf numFmtId="0" fontId="27" fillId="0" borderId="0" xfId="0" applyFont="1"/>
    <xf numFmtId="0" fontId="22" fillId="0" borderId="0" xfId="0" applyFont="1"/>
    <xf numFmtId="0" fontId="23" fillId="24" borderId="11" xfId="0" applyFont="1" applyFill="1" applyBorder="1" applyAlignment="1">
      <alignment horizontal="center" vertical="center" wrapText="1"/>
    </xf>
    <xf numFmtId="0" fontId="23" fillId="0" borderId="15" xfId="0" applyFont="1" applyBorder="1" applyAlignment="1">
      <alignment horizontal="center" vertical="center" wrapText="1"/>
    </xf>
    <xf numFmtId="0" fontId="23" fillId="24" borderId="15" xfId="0" applyFont="1" applyFill="1" applyBorder="1" applyAlignment="1">
      <alignment horizontal="center" vertical="center" wrapText="1"/>
    </xf>
    <xf numFmtId="0" fontId="23" fillId="0" borderId="21" xfId="0" applyFont="1" applyBorder="1" applyAlignment="1">
      <alignment horizontal="center" vertical="center" wrapText="1"/>
    </xf>
    <xf numFmtId="0" fontId="23" fillId="0" borderId="17" xfId="0" applyFont="1" applyBorder="1" applyAlignment="1">
      <alignment horizontal="center" vertical="center" wrapText="1"/>
    </xf>
    <xf numFmtId="2" fontId="23" fillId="0" borderId="17" xfId="0" applyNumberFormat="1" applyFont="1" applyBorder="1" applyAlignment="1">
      <alignment horizontal="center" vertical="center" wrapText="1"/>
    </xf>
    <xf numFmtId="0" fontId="23" fillId="0" borderId="19" xfId="0" applyFont="1" applyBorder="1" applyAlignment="1">
      <alignment horizontal="center" vertical="center" wrapText="1"/>
    </xf>
    <xf numFmtId="0" fontId="19" fillId="0" borderId="35" xfId="0" applyFont="1" applyBorder="1" applyAlignment="1">
      <alignment horizontal="center" vertical="center" wrapText="1"/>
    </xf>
    <xf numFmtId="2" fontId="20" fillId="0" borderId="36" xfId="0" applyNumberFormat="1" applyFont="1" applyBorder="1" applyAlignment="1">
      <alignment horizontal="center" vertical="center" wrapText="1"/>
    </xf>
    <xf numFmtId="0" fontId="20" fillId="0" borderId="27" xfId="0" applyFont="1" applyBorder="1" applyAlignment="1">
      <alignment horizontal="center" vertical="center" wrapText="1"/>
    </xf>
    <xf numFmtId="0" fontId="20" fillId="0" borderId="0" xfId="0" applyFont="1" applyAlignment="1">
      <alignment horizontal="left" vertical="center" wrapText="1"/>
    </xf>
    <xf numFmtId="2" fontId="20" fillId="0" borderId="0" xfId="0" applyNumberFormat="1" applyFont="1" applyAlignment="1">
      <alignment horizontal="center" vertical="center" wrapText="1"/>
    </xf>
    <xf numFmtId="0" fontId="19" fillId="0" borderId="11" xfId="0" applyFont="1" applyBorder="1" applyAlignment="1">
      <alignment horizontal="center" vertical="center" wrapText="1"/>
    </xf>
    <xf numFmtId="2" fontId="23" fillId="0" borderId="11" xfId="0" applyNumberFormat="1" applyFont="1" applyBorder="1" applyAlignment="1">
      <alignment horizontal="center" vertical="center" wrapText="1"/>
    </xf>
    <xf numFmtId="0" fontId="23" fillId="0" borderId="22" xfId="0" applyFont="1" applyBorder="1" applyAlignment="1">
      <alignment horizontal="center" vertical="center" wrapText="1"/>
    </xf>
    <xf numFmtId="0" fontId="22" fillId="0" borderId="21" xfId="0" applyFont="1" applyBorder="1" applyAlignment="1">
      <alignment horizontal="center" vertical="center" wrapText="1"/>
    </xf>
    <xf numFmtId="0" fontId="19" fillId="24" borderId="0" xfId="0" applyFont="1" applyFill="1"/>
    <xf numFmtId="0" fontId="19" fillId="24" borderId="29" xfId="0" applyFont="1" applyFill="1" applyBorder="1"/>
    <xf numFmtId="0" fontId="27" fillId="24" borderId="29" xfId="0" applyFont="1" applyFill="1" applyBorder="1"/>
    <xf numFmtId="2" fontId="20" fillId="0" borderId="10" xfId="0" applyNumberFormat="1" applyFont="1" applyBorder="1" applyAlignment="1">
      <alignment horizontal="center" vertical="center" wrapText="1"/>
    </xf>
    <xf numFmtId="0" fontId="20" fillId="24" borderId="0" xfId="0" applyFont="1" applyFill="1" applyAlignment="1">
      <alignment horizontal="center" vertical="center" wrapText="1"/>
    </xf>
    <xf numFmtId="0" fontId="20" fillId="0" borderId="16"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40" xfId="0" applyFont="1" applyBorder="1" applyAlignment="1">
      <alignment horizontal="center" vertical="center" wrapText="1"/>
    </xf>
    <xf numFmtId="0" fontId="23" fillId="0" borderId="11" xfId="0" applyFont="1" applyBorder="1" applyAlignment="1">
      <alignment horizontal="left" vertical="center" wrapText="1"/>
    </xf>
    <xf numFmtId="0" fontId="19" fillId="0" borderId="41" xfId="0" applyFont="1" applyBorder="1" applyAlignment="1">
      <alignment horizontal="center" vertical="center" wrapText="1"/>
    </xf>
    <xf numFmtId="0" fontId="19" fillId="0" borderId="29" xfId="0" applyFont="1" applyBorder="1"/>
    <xf numFmtId="0" fontId="20" fillId="0" borderId="27" xfId="0" applyFont="1" applyBorder="1" applyAlignment="1">
      <alignment horizontal="left" vertical="center" wrapText="1"/>
    </xf>
    <xf numFmtId="0" fontId="20" fillId="0" borderId="15" xfId="0" applyFont="1" applyBorder="1" applyAlignment="1">
      <alignment vertical="center" wrapText="1"/>
    </xf>
    <xf numFmtId="0" fontId="20" fillId="0" borderId="11" xfId="0" applyFont="1" applyBorder="1" applyAlignment="1">
      <alignment vertical="center" wrapText="1"/>
    </xf>
    <xf numFmtId="2" fontId="20" fillId="0" borderId="22" xfId="0" applyNumberFormat="1" applyFont="1" applyBorder="1" applyAlignment="1">
      <alignment horizontal="center" vertical="center" wrapText="1"/>
    </xf>
    <xf numFmtId="0" fontId="20" fillId="24" borderId="15" xfId="0" applyFont="1" applyFill="1" applyBorder="1" applyAlignment="1">
      <alignment horizontal="center" vertical="center" wrapText="1"/>
    </xf>
    <xf numFmtId="0" fontId="19" fillId="24" borderId="21" xfId="0" applyFont="1" applyFill="1" applyBorder="1" applyAlignment="1">
      <alignment horizontal="left" vertical="center" wrapText="1"/>
    </xf>
    <xf numFmtId="0" fontId="19" fillId="24" borderId="21" xfId="0" applyFont="1" applyFill="1" applyBorder="1" applyAlignment="1">
      <alignment horizontal="center" vertical="center" wrapText="1"/>
    </xf>
    <xf numFmtId="0" fontId="19" fillId="24" borderId="19" xfId="0" applyFont="1" applyFill="1" applyBorder="1" applyAlignment="1">
      <alignment horizontal="center" vertical="center" wrapText="1"/>
    </xf>
    <xf numFmtId="0" fontId="19" fillId="24" borderId="19" xfId="0" applyFont="1" applyFill="1" applyBorder="1" applyAlignment="1">
      <alignment horizontal="left" vertical="center" wrapText="1"/>
    </xf>
    <xf numFmtId="0" fontId="19" fillId="24" borderId="35" xfId="0" applyFont="1" applyFill="1" applyBorder="1" applyAlignment="1">
      <alignment horizontal="left" vertical="center" wrapText="1"/>
    </xf>
    <xf numFmtId="0" fontId="19" fillId="24" borderId="35" xfId="0" applyFont="1" applyFill="1" applyBorder="1" applyAlignment="1">
      <alignment horizontal="center" vertical="center" wrapText="1"/>
    </xf>
    <xf numFmtId="0" fontId="20" fillId="0" borderId="0" xfId="0" applyFont="1" applyAlignment="1">
      <alignment vertical="center"/>
    </xf>
    <xf numFmtId="2" fontId="24" fillId="24" borderId="17" xfId="0" applyNumberFormat="1" applyFont="1" applyFill="1" applyBorder="1" applyAlignment="1">
      <alignment horizontal="center" vertical="center" wrapText="1"/>
    </xf>
    <xf numFmtId="2" fontId="20" fillId="0" borderId="21" xfId="0" applyNumberFormat="1" applyFont="1" applyBorder="1" applyAlignment="1">
      <alignment horizontal="center" vertical="center" wrapText="1"/>
    </xf>
    <xf numFmtId="2" fontId="24" fillId="24" borderId="16" xfId="0" applyNumberFormat="1" applyFont="1" applyFill="1" applyBorder="1" applyAlignment="1">
      <alignment horizontal="center" vertical="center" wrapText="1"/>
    </xf>
    <xf numFmtId="2" fontId="20" fillId="0" borderId="19" xfId="0" applyNumberFormat="1" applyFont="1" applyBorder="1" applyAlignment="1">
      <alignment horizontal="center" vertical="center" wrapText="1"/>
    </xf>
    <xf numFmtId="0" fontId="19" fillId="24" borderId="42" xfId="0" applyFont="1" applyFill="1" applyBorder="1" applyAlignment="1">
      <alignment horizontal="left" vertical="center" wrapText="1"/>
    </xf>
    <xf numFmtId="0" fontId="19" fillId="24" borderId="42" xfId="0" applyFont="1" applyFill="1" applyBorder="1" applyAlignment="1">
      <alignment horizontal="center" vertical="center" wrapText="1"/>
    </xf>
    <xf numFmtId="2" fontId="24" fillId="24" borderId="43" xfId="0" applyNumberFormat="1" applyFont="1" applyFill="1" applyBorder="1" applyAlignment="1">
      <alignment horizontal="center" vertical="center" wrapText="1"/>
    </xf>
    <xf numFmtId="0" fontId="24" fillId="0" borderId="12" xfId="0" applyFont="1" applyBorder="1" applyAlignment="1">
      <alignment vertical="center" wrapText="1"/>
    </xf>
    <xf numFmtId="0" fontId="20" fillId="0" borderId="29" xfId="0" applyFont="1" applyBorder="1" applyAlignment="1">
      <alignment vertical="center"/>
    </xf>
    <xf numFmtId="0" fontId="23" fillId="0" borderId="0" xfId="0" applyFont="1" applyAlignment="1">
      <alignment vertical="center"/>
    </xf>
    <xf numFmtId="16" fontId="23" fillId="0" borderId="11" xfId="0" applyNumberFormat="1" applyFont="1" applyBorder="1" applyAlignment="1">
      <alignment horizontal="center" vertical="center" wrapText="1"/>
    </xf>
    <xf numFmtId="14" fontId="23" fillId="0" borderId="11" xfId="0" applyNumberFormat="1" applyFont="1" applyBorder="1" applyAlignment="1">
      <alignment horizontal="center" vertical="center" wrapText="1"/>
    </xf>
    <xf numFmtId="16" fontId="20" fillId="0" borderId="27" xfId="0" applyNumberFormat="1" applyFont="1" applyBorder="1" applyAlignment="1">
      <alignment horizontal="center" vertical="center" wrapText="1"/>
    </xf>
    <xf numFmtId="0" fontId="19" fillId="0" borderId="34" xfId="0" applyFont="1" applyBorder="1" applyAlignment="1">
      <alignment horizontal="center" vertical="center" wrapText="1"/>
    </xf>
    <xf numFmtId="0" fontId="19" fillId="0" borderId="25" xfId="0" applyFont="1" applyBorder="1" applyAlignment="1">
      <alignment horizontal="center" vertical="center" wrapText="1"/>
    </xf>
    <xf numFmtId="0" fontId="23" fillId="0" borderId="0" xfId="0" applyFont="1" applyAlignment="1">
      <alignment horizontal="center" vertical="center" wrapText="1"/>
    </xf>
    <xf numFmtId="0" fontId="22" fillId="0" borderId="0" xfId="0" applyFont="1" applyAlignment="1">
      <alignment horizontal="left"/>
    </xf>
    <xf numFmtId="2" fontId="20" fillId="0" borderId="0" xfId="0" applyNumberFormat="1" applyFont="1" applyAlignment="1">
      <alignment horizontal="center" vertical="center" wrapText="1" shrinkToFit="1"/>
    </xf>
    <xf numFmtId="2" fontId="19" fillId="0" borderId="0" xfId="0" applyNumberFormat="1" applyFont="1" applyAlignment="1">
      <alignment horizontal="center" vertical="center" wrapText="1" shrinkToFit="1"/>
    </xf>
    <xf numFmtId="0" fontId="20" fillId="26" borderId="14" xfId="0" applyFont="1" applyFill="1" applyBorder="1" applyAlignment="1">
      <alignment horizontal="center" vertical="center" wrapText="1"/>
    </xf>
    <xf numFmtId="0" fontId="20" fillId="26" borderId="31" xfId="0" applyFont="1" applyFill="1" applyBorder="1" applyAlignment="1">
      <alignment horizontal="center" vertical="center" wrapText="1"/>
    </xf>
    <xf numFmtId="0" fontId="20" fillId="26" borderId="10" xfId="0" applyFont="1" applyFill="1" applyBorder="1" applyAlignment="1">
      <alignment horizontal="center" vertical="center" wrapText="1"/>
    </xf>
    <xf numFmtId="0" fontId="20" fillId="26" borderId="20" xfId="0" applyFont="1" applyFill="1" applyBorder="1" applyAlignment="1">
      <alignment horizontal="center" vertical="center" wrapText="1" shrinkToFit="1"/>
    </xf>
    <xf numFmtId="2" fontId="20" fillId="26" borderId="20" xfId="0" applyNumberFormat="1" applyFont="1" applyFill="1" applyBorder="1" applyAlignment="1">
      <alignment horizontal="center" vertical="center" wrapText="1" shrinkToFit="1"/>
    </xf>
    <xf numFmtId="0" fontId="20" fillId="26" borderId="37" xfId="0" applyFont="1" applyFill="1" applyBorder="1" applyAlignment="1">
      <alignment horizontal="center" vertical="center" wrapText="1"/>
    </xf>
    <xf numFmtId="2" fontId="20" fillId="0" borderId="45" xfId="0" applyNumberFormat="1" applyFont="1" applyBorder="1" applyAlignment="1">
      <alignment horizontal="center" vertical="center" wrapText="1"/>
    </xf>
    <xf numFmtId="0" fontId="23" fillId="26" borderId="14" xfId="0" applyFont="1" applyFill="1" applyBorder="1" applyAlignment="1">
      <alignment horizontal="center" vertical="center" wrapText="1"/>
    </xf>
    <xf numFmtId="0" fontId="23" fillId="26" borderId="31" xfId="0" applyFont="1" applyFill="1" applyBorder="1" applyAlignment="1">
      <alignment horizontal="center" vertical="center" wrapText="1"/>
    </xf>
    <xf numFmtId="0" fontId="23" fillId="26" borderId="10" xfId="0" applyFont="1" applyFill="1" applyBorder="1" applyAlignment="1">
      <alignment horizontal="center" vertical="center" wrapText="1"/>
    </xf>
    <xf numFmtId="0" fontId="23" fillId="26" borderId="20" xfId="0" applyFont="1" applyFill="1" applyBorder="1" applyAlignment="1">
      <alignment horizontal="center" vertical="center" wrapText="1" shrinkToFit="1"/>
    </xf>
    <xf numFmtId="2" fontId="23" fillId="26" borderId="20" xfId="0" applyNumberFormat="1" applyFont="1" applyFill="1" applyBorder="1" applyAlignment="1">
      <alignment horizontal="center" vertical="center" wrapText="1" shrinkToFit="1"/>
    </xf>
    <xf numFmtId="0" fontId="20" fillId="26" borderId="41" xfId="0" applyFont="1" applyFill="1" applyBorder="1" applyAlignment="1">
      <alignment horizontal="center" vertical="center" wrapText="1"/>
    </xf>
    <xf numFmtId="0" fontId="20" fillId="26" borderId="11" xfId="0" applyFont="1" applyFill="1" applyBorder="1" applyAlignment="1">
      <alignment horizontal="center" vertical="center" wrapText="1"/>
    </xf>
    <xf numFmtId="0" fontId="19" fillId="0" borderId="15" xfId="0" applyFont="1" applyBorder="1" applyAlignment="1">
      <alignment horizontal="left" vertical="center" wrapText="1"/>
    </xf>
    <xf numFmtId="0" fontId="19" fillId="0" borderId="15" xfId="0" applyFont="1" applyBorder="1" applyAlignment="1">
      <alignment horizontal="center" vertical="center" wrapText="1"/>
    </xf>
    <xf numFmtId="2" fontId="19" fillId="0" borderId="11" xfId="0" applyNumberFormat="1" applyFont="1" applyBorder="1" applyAlignment="1">
      <alignment horizontal="center" vertical="center" wrapText="1"/>
    </xf>
    <xf numFmtId="2" fontId="22" fillId="0" borderId="11" xfId="0" applyNumberFormat="1" applyFont="1" applyBorder="1" applyAlignment="1">
      <alignment horizontal="center" vertical="center" wrapText="1"/>
    </xf>
    <xf numFmtId="2" fontId="19" fillId="0" borderId="15" xfId="0" applyNumberFormat="1" applyFont="1" applyBorder="1" applyAlignment="1">
      <alignment horizontal="center" vertical="center" wrapText="1"/>
    </xf>
    <xf numFmtId="49" fontId="19" fillId="0" borderId="11" xfId="0" applyNumberFormat="1" applyFont="1" applyBorder="1" applyAlignment="1">
      <alignment horizontal="center" vertical="center" wrapText="1"/>
    </xf>
    <xf numFmtId="2" fontId="19" fillId="0" borderId="27" xfId="0" applyNumberFormat="1" applyFont="1" applyBorder="1" applyAlignment="1">
      <alignment horizontal="center" vertical="center" wrapText="1"/>
    </xf>
    <xf numFmtId="0" fontId="22" fillId="0" borderId="11" xfId="0" applyFont="1" applyBorder="1" applyAlignment="1">
      <alignment horizontal="left" vertical="center" wrapText="1"/>
    </xf>
    <xf numFmtId="0" fontId="19" fillId="24" borderId="11" xfId="0" applyFont="1" applyFill="1" applyBorder="1" applyAlignment="1">
      <alignment horizontal="left" vertical="center" wrapText="1"/>
    </xf>
    <xf numFmtId="0" fontId="20" fillId="0" borderId="39" xfId="0" applyFont="1" applyBorder="1" applyAlignment="1">
      <alignment horizontal="center" vertical="center" wrapText="1"/>
    </xf>
    <xf numFmtId="0" fontId="20" fillId="24" borderId="27" xfId="0" applyFont="1" applyFill="1" applyBorder="1" applyAlignment="1">
      <alignment horizontal="center" vertical="center" wrapText="1"/>
    </xf>
    <xf numFmtId="0" fontId="20" fillId="0" borderId="51" xfId="0" applyFont="1" applyBorder="1" applyAlignment="1">
      <alignment horizontal="center" vertical="center" wrapText="1"/>
    </xf>
    <xf numFmtId="0" fontId="20" fillId="0" borderId="53" xfId="0" applyFont="1" applyBorder="1" applyAlignment="1">
      <alignment horizontal="center" vertical="center" wrapText="1"/>
    </xf>
    <xf numFmtId="2" fontId="19" fillId="0" borderId="56" xfId="0" applyNumberFormat="1"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2" fontId="19" fillId="0" borderId="64" xfId="0" applyNumberFormat="1" applyFont="1" applyBorder="1" applyAlignment="1">
      <alignment horizontal="center" vertical="center" wrapText="1"/>
    </xf>
    <xf numFmtId="0" fontId="20" fillId="0" borderId="65" xfId="0" applyFont="1" applyBorder="1" applyAlignment="1">
      <alignment horizontal="center" vertical="center" wrapText="1"/>
    </xf>
    <xf numFmtId="0" fontId="20" fillId="0" borderId="64" xfId="0" applyFont="1" applyBorder="1" applyAlignment="1">
      <alignment horizontal="center" vertical="center" wrapText="1"/>
    </xf>
    <xf numFmtId="0" fontId="20" fillId="24" borderId="38" xfId="0" applyFont="1" applyFill="1" applyBorder="1" applyAlignment="1">
      <alignment horizontal="center" vertical="center" wrapText="1"/>
    </xf>
    <xf numFmtId="0" fontId="20" fillId="0" borderId="38" xfId="0" applyFont="1" applyBorder="1" applyAlignment="1">
      <alignment horizontal="center" vertical="center" wrapText="1"/>
    </xf>
    <xf numFmtId="2" fontId="20" fillId="0" borderId="31" xfId="0" applyNumberFormat="1" applyFont="1" applyBorder="1" applyAlignment="1">
      <alignment horizontal="center" vertical="center" wrapText="1"/>
    </xf>
    <xf numFmtId="0" fontId="20" fillId="0" borderId="55" xfId="0" applyFont="1" applyBorder="1" applyAlignment="1">
      <alignment horizontal="center" vertical="center" wrapText="1"/>
    </xf>
    <xf numFmtId="0" fontId="20" fillId="0" borderId="56" xfId="0" applyFont="1" applyBorder="1" applyAlignment="1">
      <alignment horizontal="center" vertical="center" wrapText="1"/>
    </xf>
    <xf numFmtId="0" fontId="20" fillId="0" borderId="63" xfId="0" applyFont="1" applyBorder="1" applyAlignment="1">
      <alignment horizontal="center" vertical="center" wrapText="1"/>
    </xf>
    <xf numFmtId="0" fontId="20" fillId="0" borderId="37" xfId="0" applyFont="1" applyBorder="1" applyAlignment="1">
      <alignment horizontal="center" vertical="center" wrapText="1"/>
    </xf>
    <xf numFmtId="0" fontId="23" fillId="0" borderId="38" xfId="0" applyFont="1" applyBorder="1" applyAlignment="1">
      <alignment horizontal="center" vertical="center" wrapText="1"/>
    </xf>
    <xf numFmtId="2" fontId="19" fillId="0" borderId="38" xfId="0" applyNumberFormat="1" applyFont="1" applyBorder="1" applyAlignment="1">
      <alignment horizontal="center" vertical="center" wrapText="1"/>
    </xf>
    <xf numFmtId="0" fontId="20" fillId="0" borderId="69" xfId="0" applyFont="1" applyBorder="1" applyAlignment="1">
      <alignment horizontal="center" vertical="center" wrapText="1"/>
    </xf>
    <xf numFmtId="0" fontId="20" fillId="0" borderId="75" xfId="0" applyFont="1" applyBorder="1" applyAlignment="1">
      <alignment horizontal="center" vertical="center" wrapText="1"/>
    </xf>
    <xf numFmtId="2" fontId="19" fillId="0" borderId="70" xfId="0" applyNumberFormat="1" applyFont="1" applyBorder="1" applyAlignment="1">
      <alignment horizontal="center" vertical="center" wrapText="1"/>
    </xf>
    <xf numFmtId="0" fontId="20" fillId="0" borderId="78" xfId="0" applyFont="1" applyBorder="1" applyAlignment="1">
      <alignment horizontal="center" vertical="center" wrapText="1"/>
    </xf>
    <xf numFmtId="0" fontId="20" fillId="0" borderId="44" xfId="0" applyFont="1" applyBorder="1" applyAlignment="1">
      <alignment horizontal="center" vertical="center" wrapText="1"/>
    </xf>
    <xf numFmtId="2" fontId="20" fillId="24" borderId="11" xfId="0" applyNumberFormat="1" applyFont="1" applyFill="1" applyBorder="1" applyAlignment="1">
      <alignment horizontal="center" vertical="center" wrapText="1"/>
    </xf>
    <xf numFmtId="0" fontId="20" fillId="24" borderId="11" xfId="0" applyFont="1" applyFill="1" applyBorder="1" applyAlignment="1">
      <alignment horizontal="left" vertical="center" wrapText="1"/>
    </xf>
    <xf numFmtId="2" fontId="19" fillId="24" borderId="11" xfId="0" applyNumberFormat="1" applyFont="1" applyFill="1" applyBorder="1" applyAlignment="1">
      <alignment horizontal="center" vertical="center" wrapText="1"/>
    </xf>
    <xf numFmtId="0" fontId="20" fillId="26" borderId="79" xfId="0" applyFont="1" applyFill="1" applyBorder="1" applyAlignment="1">
      <alignment horizontal="center" vertical="center" wrapText="1" shrinkToFit="1"/>
    </xf>
    <xf numFmtId="2" fontId="20" fillId="26" borderId="79" xfId="0" applyNumberFormat="1" applyFont="1" applyFill="1" applyBorder="1" applyAlignment="1">
      <alignment horizontal="center" vertical="center" wrapText="1" shrinkToFit="1"/>
    </xf>
    <xf numFmtId="2" fontId="20" fillId="26" borderId="77" xfId="0" applyNumberFormat="1" applyFont="1" applyFill="1" applyBorder="1" applyAlignment="1">
      <alignment horizontal="center" vertical="center" wrapText="1" shrinkToFit="1"/>
    </xf>
    <xf numFmtId="0" fontId="20" fillId="0" borderId="13" xfId="0" applyFont="1" applyBorder="1" applyAlignment="1">
      <alignment horizontal="left" vertical="center" wrapText="1"/>
    </xf>
    <xf numFmtId="0" fontId="20" fillId="0" borderId="28" xfId="0" applyFont="1" applyBorder="1" applyAlignment="1">
      <alignment horizontal="left" vertical="center" wrapText="1"/>
    </xf>
    <xf numFmtId="0" fontId="20" fillId="0" borderId="22" xfId="0" applyFont="1" applyBorder="1" applyAlignment="1">
      <alignment horizontal="left" vertical="center" wrapText="1"/>
    </xf>
    <xf numFmtId="0" fontId="32" fillId="0" borderId="29" xfId="0" applyFont="1" applyBorder="1" applyAlignment="1">
      <alignment horizontal="left" vertical="center"/>
    </xf>
    <xf numFmtId="0" fontId="20" fillId="0" borderId="23" xfId="0" applyFont="1" applyBorder="1" applyAlignment="1">
      <alignment horizontal="right" wrapText="1" shrinkToFit="1"/>
    </xf>
    <xf numFmtId="0" fontId="20" fillId="0" borderId="18" xfId="0" applyFont="1" applyBorder="1" applyAlignment="1">
      <alignment horizontal="right" wrapText="1" shrinkToFit="1"/>
    </xf>
    <xf numFmtId="0" fontId="20" fillId="0" borderId="32" xfId="0" applyFont="1" applyBorder="1" applyAlignment="1">
      <alignment horizontal="right" wrapText="1" shrinkToFit="1"/>
    </xf>
    <xf numFmtId="0" fontId="19" fillId="0" borderId="13" xfId="0" applyFont="1" applyBorder="1" applyAlignment="1">
      <alignment horizontal="left" vertical="center" wrapText="1"/>
    </xf>
    <xf numFmtId="0" fontId="19" fillId="0" borderId="28" xfId="0" applyFont="1" applyBorder="1" applyAlignment="1">
      <alignment horizontal="left" vertical="center" wrapText="1"/>
    </xf>
    <xf numFmtId="0" fontId="19" fillId="0" borderId="22" xfId="0" applyFont="1" applyBorder="1" applyAlignment="1">
      <alignment horizontal="left" vertical="center" wrapText="1"/>
    </xf>
    <xf numFmtId="0" fontId="19" fillId="27" borderId="34" xfId="0" applyFont="1" applyFill="1" applyBorder="1" applyAlignment="1">
      <alignment horizontal="center" vertical="center" wrapText="1"/>
    </xf>
    <xf numFmtId="0" fontId="19" fillId="27" borderId="0" xfId="0" applyFont="1" applyFill="1" applyAlignment="1">
      <alignment horizontal="center" vertical="center" wrapText="1"/>
    </xf>
    <xf numFmtId="0" fontId="19" fillId="27" borderId="37" xfId="0" applyFont="1" applyFill="1" applyBorder="1" applyAlignment="1">
      <alignment horizontal="center" vertical="center" wrapText="1"/>
    </xf>
    <xf numFmtId="0" fontId="20" fillId="25" borderId="23" xfId="0" applyFont="1" applyFill="1" applyBorder="1" applyAlignment="1">
      <alignment horizontal="center" vertical="center" wrapText="1"/>
    </xf>
    <xf numFmtId="0" fontId="20" fillId="25" borderId="18" xfId="0" applyFont="1" applyFill="1" applyBorder="1" applyAlignment="1">
      <alignment horizontal="center" vertical="center" wrapText="1"/>
    </xf>
    <xf numFmtId="0" fontId="20" fillId="25" borderId="24" xfId="0" applyFont="1" applyFill="1" applyBorder="1" applyAlignment="1">
      <alignment horizontal="center" vertical="center" wrapText="1"/>
    </xf>
    <xf numFmtId="0" fontId="20" fillId="25" borderId="25" xfId="0" applyFont="1" applyFill="1" applyBorder="1" applyAlignment="1">
      <alignment horizontal="center" vertical="center" wrapText="1"/>
    </xf>
    <xf numFmtId="0" fontId="20" fillId="25" borderId="29" xfId="0" applyFont="1" applyFill="1" applyBorder="1" applyAlignment="1">
      <alignment horizontal="center" vertical="center" wrapText="1"/>
    </xf>
    <xf numFmtId="0" fontId="20" fillId="25" borderId="26" xfId="0" applyFont="1" applyFill="1" applyBorder="1" applyAlignment="1">
      <alignment horizontal="center" vertical="center" wrapText="1"/>
    </xf>
    <xf numFmtId="0" fontId="23" fillId="26" borderId="13" xfId="0" applyFont="1" applyFill="1" applyBorder="1" applyAlignment="1">
      <alignment horizontal="center" vertical="center"/>
    </xf>
    <xf numFmtId="0" fontId="23" fillId="26" borderId="28" xfId="0" applyFont="1" applyFill="1" applyBorder="1" applyAlignment="1">
      <alignment horizontal="center" vertical="center"/>
    </xf>
    <xf numFmtId="0" fontId="23" fillId="26" borderId="22" xfId="0" applyFont="1" applyFill="1" applyBorder="1" applyAlignment="1">
      <alignment horizontal="center" vertical="center"/>
    </xf>
    <xf numFmtId="0" fontId="23" fillId="24" borderId="13" xfId="0" applyFont="1" applyFill="1" applyBorder="1" applyAlignment="1">
      <alignment horizontal="left" vertical="center" wrapText="1"/>
    </xf>
    <xf numFmtId="0" fontId="23" fillId="24" borderId="28" xfId="0" applyFont="1" applyFill="1" applyBorder="1" applyAlignment="1">
      <alignment horizontal="left" vertical="center" wrapText="1"/>
    </xf>
    <xf numFmtId="0" fontId="23" fillId="24" borderId="22" xfId="0" applyFont="1" applyFill="1" applyBorder="1" applyAlignment="1">
      <alignment horizontal="left" vertical="center" wrapText="1"/>
    </xf>
    <xf numFmtId="0" fontId="23" fillId="25" borderId="15" xfId="0" applyFont="1" applyFill="1" applyBorder="1" applyAlignment="1">
      <alignment horizontal="center" vertical="center" wrapText="1"/>
    </xf>
    <xf numFmtId="0" fontId="23" fillId="25" borderId="27" xfId="0" applyFont="1" applyFill="1" applyBorder="1" applyAlignment="1">
      <alignment horizontal="center" vertical="center" wrapText="1"/>
    </xf>
    <xf numFmtId="0" fontId="23" fillId="25" borderId="23"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23" fillId="25" borderId="24" xfId="0" applyFont="1" applyFill="1" applyBorder="1" applyAlignment="1">
      <alignment horizontal="center" vertical="center" wrapText="1"/>
    </xf>
    <xf numFmtId="0" fontId="23" fillId="25" borderId="25" xfId="0" applyFont="1" applyFill="1" applyBorder="1" applyAlignment="1">
      <alignment horizontal="center" vertical="center" wrapText="1"/>
    </xf>
    <xf numFmtId="0" fontId="23" fillId="25" borderId="29" xfId="0" applyFont="1" applyFill="1" applyBorder="1" applyAlignment="1">
      <alignment horizontal="center" vertical="center" wrapText="1"/>
    </xf>
    <xf numFmtId="0" fontId="23" fillId="25" borderId="26" xfId="0" applyFont="1" applyFill="1" applyBorder="1" applyAlignment="1">
      <alignment horizontal="center" vertical="center" wrapText="1"/>
    </xf>
    <xf numFmtId="0" fontId="20" fillId="25" borderId="11" xfId="0" applyFont="1" applyFill="1" applyBorder="1" applyAlignment="1">
      <alignment horizontal="center" vertical="center" wrapText="1"/>
    </xf>
    <xf numFmtId="0" fontId="20" fillId="25" borderId="15" xfId="0" applyFont="1" applyFill="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2" fontId="19" fillId="0" borderId="25" xfId="0" applyNumberFormat="1" applyFont="1" applyBorder="1" applyAlignment="1">
      <alignment horizontal="center" vertical="center" wrapText="1"/>
    </xf>
    <xf numFmtId="2" fontId="19" fillId="0" borderId="26" xfId="0" applyNumberFormat="1" applyFont="1" applyBorder="1" applyAlignment="1">
      <alignment horizontal="center" vertical="center" wrapText="1"/>
    </xf>
    <xf numFmtId="0" fontId="20" fillId="0" borderId="52" xfId="0" applyFont="1" applyBorder="1" applyAlignment="1">
      <alignment horizontal="center" vertical="center" wrapText="1"/>
    </xf>
    <xf numFmtId="0" fontId="20" fillId="0" borderId="53" xfId="0" applyFont="1" applyBorder="1" applyAlignment="1">
      <alignment horizontal="center" vertical="center" wrapText="1"/>
    </xf>
    <xf numFmtId="0" fontId="20" fillId="0" borderId="60" xfId="0" applyFont="1" applyBorder="1" applyAlignment="1">
      <alignment horizontal="center" vertical="center" wrapText="1"/>
    </xf>
    <xf numFmtId="0" fontId="20" fillId="0" borderId="6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2" xfId="0" applyFont="1" applyBorder="1" applyAlignment="1">
      <alignment horizontal="center" vertical="center" wrapText="1"/>
    </xf>
    <xf numFmtId="2" fontId="20" fillId="0" borderId="66" xfId="0" applyNumberFormat="1" applyFont="1" applyBorder="1" applyAlignment="1">
      <alignment horizontal="center" vertical="center" wrapText="1"/>
    </xf>
    <xf numFmtId="2" fontId="20" fillId="0" borderId="67" xfId="0" applyNumberFormat="1" applyFont="1" applyBorder="1" applyAlignment="1">
      <alignment horizontal="center" vertical="center" wrapText="1"/>
    </xf>
    <xf numFmtId="2" fontId="20" fillId="0" borderId="68" xfId="0" applyNumberFormat="1" applyFont="1" applyBorder="1" applyAlignment="1">
      <alignment horizontal="center" vertical="center" wrapText="1"/>
    </xf>
    <xf numFmtId="0" fontId="20" fillId="24" borderId="69" xfId="0" applyFont="1" applyFill="1" applyBorder="1" applyAlignment="1">
      <alignment horizontal="center" vertical="center" wrapText="1"/>
    </xf>
    <xf numFmtId="0" fontId="20" fillId="24" borderId="38" xfId="0" applyFont="1" applyFill="1" applyBorder="1" applyAlignment="1">
      <alignment horizontal="center" vertical="center" wrapText="1"/>
    </xf>
    <xf numFmtId="0" fontId="20" fillId="24" borderId="70" xfId="0" applyFont="1" applyFill="1" applyBorder="1" applyAlignment="1">
      <alignment horizontal="center" vertical="center" wrapText="1"/>
    </xf>
    <xf numFmtId="0" fontId="20" fillId="0" borderId="71"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73"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74" xfId="0" applyFont="1" applyBorder="1" applyAlignment="1">
      <alignment horizontal="center" vertical="center" wrapText="1"/>
    </xf>
    <xf numFmtId="2" fontId="20" fillId="0" borderId="76" xfId="0" applyNumberFormat="1" applyFont="1" applyBorder="1" applyAlignment="1">
      <alignment horizontal="center" vertical="center" wrapText="1"/>
    </xf>
    <xf numFmtId="2" fontId="20" fillId="0" borderId="33" xfId="0" applyNumberFormat="1" applyFont="1" applyBorder="1" applyAlignment="1">
      <alignment horizontal="center" vertical="center" wrapText="1"/>
    </xf>
    <xf numFmtId="2" fontId="20" fillId="0" borderId="77" xfId="0" applyNumberFormat="1" applyFont="1" applyBorder="1" applyAlignment="1">
      <alignment horizontal="center" vertical="center" wrapText="1"/>
    </xf>
    <xf numFmtId="0" fontId="20" fillId="0" borderId="56"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64" xfId="0" applyFont="1" applyBorder="1" applyAlignment="1">
      <alignment horizontal="center" vertical="center" wrapText="1"/>
    </xf>
    <xf numFmtId="0" fontId="20" fillId="0" borderId="0" xfId="0" applyFont="1" applyAlignment="1">
      <alignment horizontal="right" wrapText="1" shrinkToFit="1"/>
    </xf>
    <xf numFmtId="0" fontId="20" fillId="0" borderId="33" xfId="0" applyFont="1" applyBorder="1" applyAlignment="1">
      <alignment horizontal="right" wrapText="1" shrinkToFit="1"/>
    </xf>
    <xf numFmtId="0" fontId="22" fillId="24" borderId="0" xfId="0" applyFont="1" applyFill="1" applyAlignment="1">
      <alignment horizontal="left" vertical="center" wrapText="1"/>
    </xf>
    <xf numFmtId="0" fontId="20" fillId="0" borderId="34" xfId="0" applyFont="1" applyBorder="1" applyAlignment="1">
      <alignment horizontal="right" wrapText="1" shrinkToFit="1"/>
    </xf>
    <xf numFmtId="0" fontId="19" fillId="0" borderId="23" xfId="0" applyFont="1" applyBorder="1" applyAlignment="1">
      <alignment horizontal="left" vertical="center" wrapText="1"/>
    </xf>
    <xf numFmtId="0" fontId="19" fillId="0" borderId="18" xfId="0" applyFont="1" applyBorder="1" applyAlignment="1">
      <alignment horizontal="left" vertical="center" wrapText="1"/>
    </xf>
    <xf numFmtId="0" fontId="19" fillId="0" borderId="24" xfId="0" applyFont="1" applyBorder="1" applyAlignment="1">
      <alignment horizontal="left" vertical="center" wrapText="1"/>
    </xf>
    <xf numFmtId="0" fontId="20" fillId="26" borderId="11" xfId="0" applyFont="1" applyFill="1" applyBorder="1" applyAlignment="1">
      <alignment horizontal="center" vertical="center"/>
    </xf>
    <xf numFmtId="0" fontId="20" fillId="25" borderId="27" xfId="0" applyFont="1" applyFill="1" applyBorder="1" applyAlignment="1">
      <alignment horizontal="center" vertical="center" wrapText="1"/>
    </xf>
    <xf numFmtId="0" fontId="20" fillId="26" borderId="13" xfId="0" applyFont="1" applyFill="1" applyBorder="1" applyAlignment="1">
      <alignment horizontal="center" vertical="center"/>
    </xf>
    <xf numFmtId="0" fontId="20" fillId="26" borderId="28" xfId="0" applyFont="1" applyFill="1" applyBorder="1" applyAlignment="1">
      <alignment horizontal="center" vertical="center"/>
    </xf>
    <xf numFmtId="0" fontId="20" fillId="26" borderId="22" xfId="0" applyFont="1" applyFill="1" applyBorder="1" applyAlignment="1">
      <alignment horizontal="center" vertical="center"/>
    </xf>
    <xf numFmtId="0" fontId="19" fillId="0" borderId="0" xfId="0" applyFont="1" applyAlignment="1">
      <alignment horizontal="left"/>
    </xf>
    <xf numFmtId="0" fontId="19" fillId="0" borderId="0" xfId="0" applyFont="1" applyAlignment="1">
      <alignment horizontal="left" vertical="center"/>
    </xf>
    <xf numFmtId="0" fontId="24" fillId="0" borderId="0" xfId="0" applyFont="1" applyAlignment="1">
      <alignment horizontal="left" vertical="center" wrapText="1"/>
    </xf>
    <xf numFmtId="0" fontId="22" fillId="24" borderId="0" xfId="0" applyFont="1" applyFill="1" applyAlignment="1">
      <alignment horizontal="left" wrapText="1"/>
    </xf>
    <xf numFmtId="0" fontId="22" fillId="24" borderId="0" xfId="0" applyFont="1" applyFill="1" applyAlignment="1">
      <alignment horizontal="left"/>
    </xf>
    <xf numFmtId="0" fontId="19" fillId="0" borderId="11" xfId="0" applyFont="1" applyBorder="1" applyAlignment="1">
      <alignment horizontal="left" vertical="center" wrapText="1"/>
    </xf>
    <xf numFmtId="0" fontId="19" fillId="0" borderId="15" xfId="0" applyFont="1" applyBorder="1" applyAlignment="1">
      <alignment horizontal="left" vertical="center" wrapText="1"/>
    </xf>
    <xf numFmtId="0" fontId="33" fillId="0" borderId="13" xfId="0" applyFont="1" applyBorder="1" applyAlignment="1">
      <alignment horizontal="left" vertical="center" wrapText="1"/>
    </xf>
    <xf numFmtId="2" fontId="19" fillId="0" borderId="13" xfId="0" applyNumberFormat="1" applyFont="1" applyBorder="1" applyAlignment="1">
      <alignment horizontal="left" vertical="center" wrapText="1"/>
    </xf>
    <xf numFmtId="2" fontId="19" fillId="0" borderId="28" xfId="0" applyNumberFormat="1" applyFont="1" applyBorder="1" applyAlignment="1">
      <alignment horizontal="left" vertical="center" wrapText="1"/>
    </xf>
    <xf numFmtId="2" fontId="19" fillId="0" borderId="22" xfId="0" applyNumberFormat="1" applyFont="1" applyBorder="1" applyAlignment="1">
      <alignment horizontal="left" vertical="center" wrapText="1"/>
    </xf>
    <xf numFmtId="2" fontId="19" fillId="0" borderId="13" xfId="0" applyNumberFormat="1" applyFont="1" applyBorder="1" applyAlignment="1">
      <alignment horizontal="center" vertical="center" wrapText="1"/>
    </xf>
    <xf numFmtId="2" fontId="19" fillId="0" borderId="22" xfId="0" applyNumberFormat="1" applyFont="1" applyBorder="1" applyAlignment="1">
      <alignment horizontal="center" vertical="center" wrapText="1"/>
    </xf>
    <xf numFmtId="2" fontId="19" fillId="0" borderId="28" xfId="0" applyNumberFormat="1" applyFont="1" applyBorder="1" applyAlignment="1">
      <alignment horizontal="center" vertical="center" wrapText="1"/>
    </xf>
    <xf numFmtId="0" fontId="19" fillId="27" borderId="13" xfId="0" applyFont="1" applyFill="1" applyBorder="1" applyAlignment="1">
      <alignment horizontal="center" vertical="center" wrapText="1"/>
    </xf>
    <xf numFmtId="0" fontId="19" fillId="27" borderId="28" xfId="0" applyFont="1" applyFill="1" applyBorder="1" applyAlignment="1">
      <alignment horizontal="center" vertical="center" wrapText="1"/>
    </xf>
    <xf numFmtId="0" fontId="19" fillId="27" borderId="22" xfId="0" applyFont="1" applyFill="1" applyBorder="1" applyAlignment="1">
      <alignment horizontal="center" vertical="center" wrapText="1"/>
    </xf>
    <xf numFmtId="0" fontId="20" fillId="0" borderId="23" xfId="0" applyFont="1" applyBorder="1" applyAlignment="1">
      <alignment horizontal="left" vertical="center" wrapText="1"/>
    </xf>
    <xf numFmtId="0" fontId="20" fillId="0" borderId="24" xfId="0" applyFont="1" applyBorder="1" applyAlignment="1">
      <alignment horizontal="left" vertical="center" wrapText="1"/>
    </xf>
    <xf numFmtId="2" fontId="19" fillId="0" borderId="23" xfId="0" applyNumberFormat="1" applyFont="1" applyBorder="1" applyAlignment="1">
      <alignment horizontal="left" vertical="center" wrapText="1"/>
    </xf>
    <xf numFmtId="2" fontId="19" fillId="0" borderId="18" xfId="0" applyNumberFormat="1" applyFont="1" applyBorder="1" applyAlignment="1">
      <alignment horizontal="left" vertical="center" wrapText="1"/>
    </xf>
    <xf numFmtId="2" fontId="19" fillId="0" borderId="24" xfId="0" applyNumberFormat="1" applyFont="1" applyBorder="1" applyAlignment="1">
      <alignment horizontal="left" vertical="center" wrapText="1"/>
    </xf>
    <xf numFmtId="0" fontId="19" fillId="0" borderId="34" xfId="0" applyFont="1" applyBorder="1" applyAlignment="1">
      <alignment horizontal="left" vertical="center" wrapText="1"/>
    </xf>
    <xf numFmtId="0" fontId="19" fillId="0" borderId="39" xfId="0" applyFont="1" applyBorder="1" applyAlignment="1">
      <alignment horizontal="left" vertical="center" wrapText="1"/>
    </xf>
    <xf numFmtId="0" fontId="19" fillId="0" borderId="25" xfId="0" applyFont="1" applyBorder="1" applyAlignment="1">
      <alignment horizontal="left" vertical="center" wrapText="1"/>
    </xf>
    <xf numFmtId="0" fontId="19" fillId="0" borderId="26" xfId="0" applyFont="1" applyBorder="1" applyAlignment="1">
      <alignment horizontal="left" vertical="center" wrapText="1"/>
    </xf>
    <xf numFmtId="0" fontId="20" fillId="0" borderId="15" xfId="0" applyFont="1" applyBorder="1" applyAlignment="1">
      <alignment horizontal="center" vertical="center" wrapText="1"/>
    </xf>
    <xf numFmtId="0" fontId="19" fillId="0" borderId="38" xfId="0" applyFont="1" applyBorder="1" applyAlignment="1">
      <alignment horizontal="center" vertical="center" wrapText="1"/>
    </xf>
    <xf numFmtId="0" fontId="19" fillId="0" borderId="28" xfId="0" applyFont="1" applyBorder="1" applyAlignment="1">
      <alignment vertical="center" wrapText="1"/>
    </xf>
    <xf numFmtId="0" fontId="19" fillId="0" borderId="22" xfId="0" applyFont="1" applyBorder="1" applyAlignment="1">
      <alignment vertical="center" wrapText="1"/>
    </xf>
    <xf numFmtId="0" fontId="23" fillId="0" borderId="13" xfId="0" applyFont="1" applyBorder="1" applyAlignment="1">
      <alignment horizontal="left" vertical="center" wrapText="1"/>
    </xf>
    <xf numFmtId="0" fontId="23" fillId="0" borderId="22" xfId="0" applyFont="1" applyBorder="1" applyAlignment="1">
      <alignment horizontal="left" vertical="center" wrapText="1"/>
    </xf>
    <xf numFmtId="2" fontId="19" fillId="0" borderId="54" xfId="0" applyNumberFormat="1" applyFont="1" applyBorder="1" applyAlignment="1">
      <alignment horizontal="center" vertical="center" wrapText="1"/>
    </xf>
    <xf numFmtId="2" fontId="19" fillId="0" borderId="55" xfId="0" applyNumberFormat="1" applyFont="1" applyBorder="1" applyAlignment="1">
      <alignment horizontal="center" vertical="center" wrapText="1"/>
    </xf>
    <xf numFmtId="0" fontId="19" fillId="0" borderId="13"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62" xfId="0" applyFont="1" applyBorder="1" applyAlignment="1">
      <alignment horizontal="center" vertical="center" wrapText="1"/>
    </xf>
    <xf numFmtId="0" fontId="19" fillId="0" borderId="63" xfId="0" applyFont="1" applyBorder="1" applyAlignment="1">
      <alignment horizontal="center" vertical="center" wrapText="1"/>
    </xf>
    <xf numFmtId="2" fontId="19" fillId="0" borderId="62" xfId="0" applyNumberFormat="1" applyFont="1" applyBorder="1" applyAlignment="1">
      <alignment horizontal="center" vertical="center" wrapText="1"/>
    </xf>
    <xf numFmtId="2" fontId="19" fillId="0" borderId="63" xfId="0" applyNumberFormat="1" applyFont="1" applyBorder="1" applyAlignment="1">
      <alignment horizontal="center" vertical="center" wrapText="1"/>
    </xf>
    <xf numFmtId="0" fontId="20" fillId="0" borderId="25" xfId="0" applyFont="1" applyBorder="1" applyAlignment="1">
      <alignment horizontal="left" vertical="center" wrapText="1"/>
    </xf>
    <xf numFmtId="0" fontId="20" fillId="0" borderId="26" xfId="0" applyFont="1" applyBorder="1" applyAlignment="1">
      <alignment horizontal="left" vertical="center" wrapText="1"/>
    </xf>
    <xf numFmtId="2" fontId="19" fillId="0" borderId="25" xfId="0" applyNumberFormat="1" applyFont="1" applyBorder="1" applyAlignment="1">
      <alignment horizontal="left" vertical="center" wrapText="1"/>
    </xf>
    <xf numFmtId="2" fontId="19" fillId="0" borderId="29" xfId="0" applyNumberFormat="1" applyFont="1" applyBorder="1" applyAlignment="1">
      <alignment horizontal="left" vertical="center" wrapText="1"/>
    </xf>
    <xf numFmtId="2" fontId="19" fillId="0" borderId="26" xfId="0" applyNumberFormat="1" applyFont="1" applyBorder="1" applyAlignment="1">
      <alignment horizontal="left" vertical="center" wrapText="1"/>
    </xf>
    <xf numFmtId="0" fontId="22" fillId="0" borderId="13" xfId="0" applyFont="1" applyBorder="1" applyAlignment="1">
      <alignment horizontal="left" vertical="center" wrapText="1"/>
    </xf>
    <xf numFmtId="0" fontId="22" fillId="0" borderId="28" xfId="0" applyFont="1" applyBorder="1" applyAlignment="1">
      <alignment horizontal="left" vertical="center" wrapText="1"/>
    </xf>
    <xf numFmtId="0" fontId="22" fillId="0" borderId="22" xfId="0" applyFont="1" applyBorder="1" applyAlignment="1">
      <alignment horizontal="left" vertical="center" wrapText="1"/>
    </xf>
    <xf numFmtId="0" fontId="30" fillId="0" borderId="13" xfId="0" applyFont="1" applyBorder="1" applyAlignment="1">
      <alignment horizontal="left" vertical="center" wrapText="1"/>
    </xf>
    <xf numFmtId="0" fontId="30" fillId="0" borderId="28" xfId="0" applyFont="1" applyBorder="1" applyAlignment="1">
      <alignment horizontal="left" vertical="center" wrapText="1"/>
    </xf>
    <xf numFmtId="0" fontId="30" fillId="0" borderId="22" xfId="0" applyFont="1" applyBorder="1" applyAlignment="1">
      <alignment horizontal="left" vertical="center" wrapText="1"/>
    </xf>
    <xf numFmtId="0" fontId="23" fillId="0" borderId="23" xfId="0" applyFont="1" applyBorder="1" applyAlignment="1">
      <alignment horizontal="right" wrapText="1" shrinkToFit="1"/>
    </xf>
    <xf numFmtId="0" fontId="23" fillId="0" borderId="18" xfId="0" applyFont="1" applyBorder="1" applyAlignment="1">
      <alignment horizontal="right" wrapText="1" shrinkToFit="1"/>
    </xf>
    <xf numFmtId="0" fontId="23" fillId="0" borderId="32" xfId="0" applyFont="1" applyBorder="1" applyAlignment="1">
      <alignment horizontal="right" wrapText="1" shrinkToFit="1"/>
    </xf>
    <xf numFmtId="0" fontId="20" fillId="24" borderId="13" xfId="0" applyFont="1" applyFill="1" applyBorder="1" applyAlignment="1">
      <alignment horizontal="center" vertical="center" wrapText="1"/>
    </xf>
    <xf numFmtId="0" fontId="20" fillId="24" borderId="28" xfId="0" applyFont="1" applyFill="1" applyBorder="1" applyAlignment="1">
      <alignment horizontal="center" vertical="center" wrapText="1"/>
    </xf>
    <xf numFmtId="0" fontId="20" fillId="24" borderId="22" xfId="0" applyFont="1" applyFill="1" applyBorder="1" applyAlignment="1">
      <alignment horizontal="center" vertical="center" wrapText="1"/>
    </xf>
    <xf numFmtId="2" fontId="20" fillId="24" borderId="13" xfId="0" applyNumberFormat="1" applyFont="1" applyFill="1" applyBorder="1" applyAlignment="1">
      <alignment horizontal="center" vertical="center" wrapText="1"/>
    </xf>
    <xf numFmtId="2" fontId="20" fillId="24" borderId="28" xfId="0" applyNumberFormat="1" applyFont="1" applyFill="1" applyBorder="1" applyAlignment="1">
      <alignment horizontal="center" vertical="center" wrapText="1"/>
    </xf>
    <xf numFmtId="2" fontId="20" fillId="24" borderId="22" xfId="0" applyNumberFormat="1" applyFont="1" applyFill="1" applyBorder="1" applyAlignment="1">
      <alignment horizontal="center" vertical="center" wrapText="1"/>
    </xf>
    <xf numFmtId="0" fontId="26" fillId="0" borderId="13" xfId="0" applyFont="1" applyBorder="1" applyAlignment="1">
      <alignment horizontal="left" vertical="center" wrapText="1"/>
    </xf>
    <xf numFmtId="0" fontId="26" fillId="0" borderId="28" xfId="0" applyFont="1" applyBorder="1" applyAlignment="1">
      <alignment horizontal="left" vertical="center" wrapText="1"/>
    </xf>
    <xf numFmtId="0" fontId="26" fillId="0" borderId="22" xfId="0" applyFont="1" applyBorder="1" applyAlignment="1">
      <alignment horizontal="left" vertical="center" wrapText="1"/>
    </xf>
    <xf numFmtId="0" fontId="19" fillId="0" borderId="13" xfId="0" applyFont="1" applyBorder="1" applyAlignment="1">
      <alignment horizontal="left" vertical="top" wrapText="1"/>
    </xf>
    <xf numFmtId="0" fontId="19" fillId="0" borderId="28" xfId="0" applyFont="1" applyBorder="1" applyAlignment="1">
      <alignment horizontal="left" vertical="top" wrapText="1"/>
    </xf>
    <xf numFmtId="0" fontId="19" fillId="0" borderId="22" xfId="0" applyFont="1" applyBorder="1" applyAlignment="1">
      <alignment horizontal="left" vertical="top" wrapText="1"/>
    </xf>
    <xf numFmtId="0" fontId="20" fillId="0" borderId="18" xfId="0" applyFont="1" applyBorder="1" applyAlignment="1">
      <alignment horizontal="center" vertical="center" wrapText="1"/>
    </xf>
    <xf numFmtId="0" fontId="20" fillId="0" borderId="29" xfId="0" applyFont="1" applyBorder="1" applyAlignment="1">
      <alignment horizontal="center" vertical="center" wrapText="1"/>
    </xf>
    <xf numFmtId="0" fontId="19" fillId="0" borderId="0" xfId="0" applyFont="1" applyAlignment="1">
      <alignment horizontal="right"/>
    </xf>
    <xf numFmtId="0" fontId="24" fillId="0" borderId="0" xfId="0" applyFont="1" applyAlignment="1">
      <alignment horizontal="right"/>
    </xf>
    <xf numFmtId="0" fontId="20" fillId="0" borderId="0" xfId="0" applyFont="1" applyAlignment="1">
      <alignment horizontal="center" vertical="center"/>
    </xf>
    <xf numFmtId="0" fontId="19" fillId="0" borderId="0" xfId="0" applyFont="1" applyAlignment="1">
      <alignment horizontal="center"/>
    </xf>
    <xf numFmtId="0" fontId="20" fillId="0" borderId="0" xfId="0" applyFont="1" applyAlignment="1">
      <alignment horizontal="center"/>
    </xf>
    <xf numFmtId="2" fontId="19" fillId="24" borderId="34" xfId="0" applyNumberFormat="1" applyFont="1" applyFill="1" applyBorder="1" applyAlignment="1">
      <alignment horizontal="center" vertical="center" wrapText="1"/>
    </xf>
    <xf numFmtId="2" fontId="19" fillId="24" borderId="39" xfId="0" applyNumberFormat="1" applyFont="1" applyFill="1" applyBorder="1" applyAlignment="1">
      <alignment horizontal="center" vertical="center" wrapText="1"/>
    </xf>
    <xf numFmtId="0" fontId="20" fillId="25" borderId="34" xfId="0" applyFont="1" applyFill="1" applyBorder="1" applyAlignment="1">
      <alignment horizontal="center" vertical="center" wrapText="1"/>
    </xf>
    <xf numFmtId="0" fontId="20" fillId="25" borderId="39" xfId="0" applyFont="1" applyFill="1" applyBorder="1" applyAlignment="1">
      <alignment horizontal="center" vertical="center" wrapText="1"/>
    </xf>
    <xf numFmtId="0" fontId="22" fillId="0" borderId="0" xfId="0" applyFont="1" applyAlignment="1">
      <alignment horizontal="center" vertical="center" wrapText="1"/>
    </xf>
    <xf numFmtId="0" fontId="21" fillId="0" borderId="0" xfId="0" applyFont="1" applyAlignment="1">
      <alignment horizontal="center" vertical="center" wrapText="1"/>
    </xf>
    <xf numFmtId="0" fontId="19" fillId="0" borderId="29" xfId="0" applyFont="1" applyBorder="1" applyAlignment="1">
      <alignment horizontal="left" vertical="center" wrapText="1"/>
    </xf>
    <xf numFmtId="2" fontId="22" fillId="27" borderId="34" xfId="0" applyNumberFormat="1" applyFont="1" applyFill="1" applyBorder="1" applyAlignment="1">
      <alignment horizontal="center" vertical="center" wrapText="1"/>
    </xf>
    <xf numFmtId="2" fontId="22" fillId="27" borderId="0" xfId="0" applyNumberFormat="1" applyFont="1" applyFill="1" applyAlignment="1">
      <alignment horizontal="center" vertical="center" wrapText="1"/>
    </xf>
    <xf numFmtId="2" fontId="22" fillId="27" borderId="37" xfId="0" applyNumberFormat="1" applyFont="1" applyFill="1" applyBorder="1" applyAlignment="1">
      <alignment horizontal="center" vertical="center" wrapText="1"/>
    </xf>
    <xf numFmtId="1" fontId="23" fillId="0" borderId="15" xfId="0" applyNumberFormat="1" applyFont="1" applyBorder="1" applyAlignment="1">
      <alignment horizontal="center" vertical="center" wrapText="1"/>
    </xf>
    <xf numFmtId="1" fontId="19" fillId="0" borderId="38" xfId="0" applyNumberFormat="1" applyFont="1" applyBorder="1" applyAlignment="1">
      <alignment horizontal="center" vertical="center" wrapText="1"/>
    </xf>
    <xf numFmtId="0" fontId="19" fillId="27" borderId="47" xfId="0" applyFont="1" applyFill="1" applyBorder="1" applyAlignment="1">
      <alignment horizontal="center" vertical="center" wrapText="1"/>
    </xf>
    <xf numFmtId="0" fontId="19" fillId="27" borderId="46" xfId="0" applyFont="1" applyFill="1" applyBorder="1" applyAlignment="1">
      <alignment horizontal="center" vertical="center" wrapText="1"/>
    </xf>
    <xf numFmtId="0" fontId="19" fillId="27" borderId="48" xfId="0" applyFont="1" applyFill="1" applyBorder="1" applyAlignment="1">
      <alignment horizontal="center" vertical="center" wrapText="1"/>
    </xf>
    <xf numFmtId="0" fontId="19" fillId="27" borderId="39" xfId="0" applyFont="1" applyFill="1" applyBorder="1" applyAlignment="1">
      <alignment horizontal="center" vertical="center" wrapText="1"/>
    </xf>
    <xf numFmtId="0" fontId="19" fillId="27" borderId="49" xfId="0" applyFont="1" applyFill="1" applyBorder="1" applyAlignment="1">
      <alignment horizontal="center" vertical="center" wrapText="1"/>
    </xf>
    <xf numFmtId="0" fontId="19" fillId="27" borderId="41" xfId="0" applyFont="1" applyFill="1" applyBorder="1" applyAlignment="1">
      <alignment horizontal="center" vertical="center" wrapText="1"/>
    </xf>
    <xf numFmtId="0" fontId="19" fillId="27" borderId="50" xfId="0" applyFont="1" applyFill="1" applyBorder="1" applyAlignment="1">
      <alignment horizontal="center" vertical="center" wrapText="1"/>
    </xf>
    <xf numFmtId="0" fontId="19" fillId="27" borderId="15" xfId="0" applyFont="1" applyFill="1" applyBorder="1" applyAlignment="1">
      <alignment horizontal="center" vertical="center" wrapText="1"/>
    </xf>
    <xf numFmtId="0" fontId="19" fillId="27" borderId="38" xfId="0" applyFont="1" applyFill="1" applyBorder="1" applyAlignment="1">
      <alignment horizontal="center" vertical="center" wrapText="1"/>
    </xf>
    <xf numFmtId="0" fontId="19" fillId="27" borderId="27" xfId="0" applyFont="1" applyFill="1" applyBorder="1" applyAlignment="1">
      <alignment horizontal="center" vertical="center" wrapText="1"/>
    </xf>
    <xf numFmtId="0" fontId="19" fillId="27" borderId="11" xfId="0" applyFont="1" applyFill="1" applyBorder="1" applyAlignment="1">
      <alignment horizontal="center" vertical="center" wrapText="1"/>
    </xf>
    <xf numFmtId="0" fontId="19" fillId="0" borderId="0" xfId="0" applyFont="1" applyAlignment="1">
      <alignment horizontal="left" vertical="center" wrapText="1"/>
    </xf>
    <xf numFmtId="0" fontId="22" fillId="0" borderId="34" xfId="0" applyFont="1" applyBorder="1" applyAlignment="1">
      <alignment horizontal="left" vertical="center" wrapText="1"/>
    </xf>
    <xf numFmtId="0" fontId="22" fillId="0" borderId="0" xfId="0" applyFont="1" applyAlignment="1">
      <alignment horizontal="left" vertical="center" wrapText="1"/>
    </xf>
    <xf numFmtId="0" fontId="22" fillId="0" borderId="39" xfId="0" applyFont="1" applyBorder="1" applyAlignment="1">
      <alignment horizontal="left" vertical="center" wrapText="1"/>
    </xf>
    <xf numFmtId="0" fontId="22" fillId="27" borderId="34" xfId="0" applyFont="1" applyFill="1" applyBorder="1" applyAlignment="1">
      <alignment horizontal="center" vertical="center" wrapText="1"/>
    </xf>
    <xf numFmtId="0" fontId="22" fillId="27" borderId="0" xfId="0" applyFont="1" applyFill="1" applyAlignment="1">
      <alignment horizontal="center" vertical="center" wrapText="1"/>
    </xf>
    <xf numFmtId="0" fontId="22" fillId="27" borderId="39" xfId="0" applyFont="1" applyFill="1" applyBorder="1" applyAlignment="1">
      <alignment horizontal="center" vertical="center" wrapText="1"/>
    </xf>
    <xf numFmtId="0" fontId="20" fillId="24" borderId="29" xfId="0" applyFont="1" applyFill="1" applyBorder="1" applyAlignment="1">
      <alignment horizontal="left" vertical="center"/>
    </xf>
    <xf numFmtId="0" fontId="36" fillId="0" borderId="0" xfId="0" applyFont="1"/>
    <xf numFmtId="0" fontId="36" fillId="0" borderId="0" xfId="0" applyFont="1" applyAlignment="1">
      <alignment horizontal="center" wrapText="1"/>
    </xf>
    <xf numFmtId="0" fontId="36" fillId="0" borderId="0" xfId="0" applyFont="1" applyAlignment="1">
      <alignment horizontal="center"/>
    </xf>
    <xf numFmtId="0" fontId="36" fillId="0" borderId="0" xfId="0" applyFont="1" applyAlignment="1">
      <alignment horizontal="left" vertical="center" wrapText="1"/>
    </xf>
    <xf numFmtId="0" fontId="36" fillId="0" borderId="0" xfId="0" applyFont="1" applyBorder="1" applyAlignment="1">
      <alignment horizontal="left" vertical="center" wrapText="1"/>
    </xf>
    <xf numFmtId="0" fontId="38" fillId="0" borderId="51" xfId="0" applyFont="1" applyBorder="1" applyAlignment="1">
      <alignment horizontal="center" vertical="center"/>
    </xf>
    <xf numFmtId="0" fontId="38" fillId="0" borderId="80" xfId="0" applyFont="1" applyBorder="1" applyAlignment="1">
      <alignment horizontal="center" vertical="center"/>
    </xf>
    <xf numFmtId="0" fontId="39" fillId="28" borderId="58" xfId="0" applyFont="1" applyFill="1" applyBorder="1" applyAlignment="1">
      <alignment horizontal="center" vertical="center" wrapText="1"/>
    </xf>
    <xf numFmtId="0" fontId="39" fillId="28" borderId="81" xfId="0" applyFont="1" applyFill="1" applyBorder="1" applyAlignment="1">
      <alignment horizontal="center" vertical="center" wrapText="1"/>
    </xf>
    <xf numFmtId="0" fontId="39" fillId="28" borderId="59" xfId="0" applyFont="1" applyFill="1" applyBorder="1" applyAlignment="1">
      <alignment horizontal="center" vertical="center" wrapText="1"/>
    </xf>
    <xf numFmtId="0" fontId="39" fillId="28" borderId="82" xfId="0" applyFont="1" applyFill="1" applyBorder="1" applyAlignment="1">
      <alignment horizontal="center" vertical="center" wrapText="1"/>
    </xf>
    <xf numFmtId="0" fontId="37" fillId="0" borderId="83" xfId="0" applyFont="1" applyBorder="1" applyAlignment="1">
      <alignment horizontal="left" vertical="center" wrapText="1"/>
    </xf>
    <xf numFmtId="0" fontId="37" fillId="0" borderId="84" xfId="0" applyFont="1" applyBorder="1" applyAlignment="1">
      <alignment horizontal="left" vertical="center" wrapText="1"/>
    </xf>
    <xf numFmtId="0" fontId="37" fillId="0" borderId="85" xfId="0" applyFont="1" applyBorder="1" applyAlignment="1">
      <alignment horizontal="left" vertical="center" wrapText="1"/>
    </xf>
  </cellXfs>
  <cellStyles count="96">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95" xr:uid="{18BB3DF4-70D6-45C4-96E2-8097A1F6A008}"/>
    <cellStyle name="Note" xfId="37" builtinId="10" customBuiltin="1"/>
    <cellStyle name="Output" xfId="38" builtinId="21" customBuiltin="1"/>
    <cellStyle name="Parastais 10" xfId="42" xr:uid="{00000000-0005-0000-0000-000027000000}"/>
    <cellStyle name="Parastais 11" xfId="43" xr:uid="{00000000-0005-0000-0000-000028000000}"/>
    <cellStyle name="Parastais 12" xfId="44" xr:uid="{00000000-0005-0000-0000-000029000000}"/>
    <cellStyle name="Parastais 14" xfId="45" xr:uid="{00000000-0005-0000-0000-00002A000000}"/>
    <cellStyle name="Parastais 15" xfId="46" xr:uid="{00000000-0005-0000-0000-00002B000000}"/>
    <cellStyle name="Parastais 17" xfId="47" xr:uid="{00000000-0005-0000-0000-00002C000000}"/>
    <cellStyle name="Parastais 18" xfId="48" xr:uid="{00000000-0005-0000-0000-00002D000000}"/>
    <cellStyle name="Parastais 2" xfId="49" xr:uid="{00000000-0005-0000-0000-00002E000000}"/>
    <cellStyle name="Parastais 20" xfId="50" xr:uid="{00000000-0005-0000-0000-00002F000000}"/>
    <cellStyle name="Parastais 21" xfId="51" xr:uid="{00000000-0005-0000-0000-000030000000}"/>
    <cellStyle name="Parastais 22" xfId="52" xr:uid="{00000000-0005-0000-0000-000031000000}"/>
    <cellStyle name="Parastais 23" xfId="53" xr:uid="{00000000-0005-0000-0000-000032000000}"/>
    <cellStyle name="Parastais 25" xfId="54" xr:uid="{00000000-0005-0000-0000-000033000000}"/>
    <cellStyle name="Parastais 26" xfId="55" xr:uid="{00000000-0005-0000-0000-000034000000}"/>
    <cellStyle name="Parastais 26 2" xfId="56" xr:uid="{00000000-0005-0000-0000-000035000000}"/>
    <cellStyle name="Parastais 27" xfId="57" xr:uid="{00000000-0005-0000-0000-000036000000}"/>
    <cellStyle name="Parastais 29" xfId="58" xr:uid="{00000000-0005-0000-0000-000037000000}"/>
    <cellStyle name="Parastais 3" xfId="59" xr:uid="{00000000-0005-0000-0000-000038000000}"/>
    <cellStyle name="Parastais 30" xfId="60" xr:uid="{00000000-0005-0000-0000-000039000000}"/>
    <cellStyle name="Parastais 31" xfId="61" xr:uid="{00000000-0005-0000-0000-00003A000000}"/>
    <cellStyle name="Parastais 33" xfId="62" xr:uid="{00000000-0005-0000-0000-00003B000000}"/>
    <cellStyle name="Parastais 34" xfId="63" xr:uid="{00000000-0005-0000-0000-00003C000000}"/>
    <cellStyle name="Parastais 35" xfId="64" xr:uid="{00000000-0005-0000-0000-00003D000000}"/>
    <cellStyle name="Parastais 36" xfId="65" xr:uid="{00000000-0005-0000-0000-00003E000000}"/>
    <cellStyle name="Parastais 38" xfId="66" xr:uid="{00000000-0005-0000-0000-00003F000000}"/>
    <cellStyle name="Parastais 4" xfId="67" xr:uid="{00000000-0005-0000-0000-000040000000}"/>
    <cellStyle name="Parastais 41" xfId="68" xr:uid="{00000000-0005-0000-0000-000041000000}"/>
    <cellStyle name="Parastais 44" xfId="69" xr:uid="{00000000-0005-0000-0000-000042000000}"/>
    <cellStyle name="Parastais 45" xfId="70" xr:uid="{00000000-0005-0000-0000-000043000000}"/>
    <cellStyle name="Parastais 46" xfId="71" xr:uid="{00000000-0005-0000-0000-000044000000}"/>
    <cellStyle name="Parastais 47" xfId="72" xr:uid="{00000000-0005-0000-0000-000045000000}"/>
    <cellStyle name="Parastais 5" xfId="73" xr:uid="{00000000-0005-0000-0000-000046000000}"/>
    <cellStyle name="Parastais 50" xfId="74" xr:uid="{00000000-0005-0000-0000-000047000000}"/>
    <cellStyle name="Parastais 50 2" xfId="75" xr:uid="{00000000-0005-0000-0000-000048000000}"/>
    <cellStyle name="Parastais 51" xfId="76" xr:uid="{00000000-0005-0000-0000-000049000000}"/>
    <cellStyle name="Parastais 52" xfId="77" xr:uid="{00000000-0005-0000-0000-00004A000000}"/>
    <cellStyle name="Parastais 53" xfId="78" xr:uid="{00000000-0005-0000-0000-00004B000000}"/>
    <cellStyle name="Parastais 54" xfId="79" xr:uid="{00000000-0005-0000-0000-00004C000000}"/>
    <cellStyle name="Parastais 55" xfId="80" xr:uid="{00000000-0005-0000-0000-00004D000000}"/>
    <cellStyle name="Parastais 56" xfId="81" xr:uid="{00000000-0005-0000-0000-00004E000000}"/>
    <cellStyle name="Parastais 57" xfId="82" xr:uid="{00000000-0005-0000-0000-00004F000000}"/>
    <cellStyle name="Parastais 58" xfId="83" xr:uid="{00000000-0005-0000-0000-000050000000}"/>
    <cellStyle name="Parastais 6" xfId="84" xr:uid="{00000000-0005-0000-0000-000051000000}"/>
    <cellStyle name="Parastais 60" xfId="85" xr:uid="{00000000-0005-0000-0000-000052000000}"/>
    <cellStyle name="Parastais 60 2" xfId="86" xr:uid="{00000000-0005-0000-0000-000053000000}"/>
    <cellStyle name="Parastais 61" xfId="87" xr:uid="{00000000-0005-0000-0000-000054000000}"/>
    <cellStyle name="Parastais 61 2" xfId="88" xr:uid="{00000000-0005-0000-0000-000055000000}"/>
    <cellStyle name="Parastais 62" xfId="89" xr:uid="{00000000-0005-0000-0000-000056000000}"/>
    <cellStyle name="Parastais 62 2" xfId="90" xr:uid="{00000000-0005-0000-0000-000057000000}"/>
    <cellStyle name="Parastais 63" xfId="91" xr:uid="{00000000-0005-0000-0000-000058000000}"/>
    <cellStyle name="Parastais 63 2" xfId="92" xr:uid="{00000000-0005-0000-0000-000059000000}"/>
    <cellStyle name="Parastais 8" xfId="93" xr:uid="{00000000-0005-0000-0000-00005A000000}"/>
    <cellStyle name="Parastais 9" xfId="94" xr:uid="{00000000-0005-0000-0000-00005B000000}"/>
    <cellStyle name="Title" xfId="39" builtinId="15" customBuiltin="1"/>
    <cellStyle name="Total" xfId="40" builtinId="25" customBuiltin="1"/>
    <cellStyle name="Warning Text" xfId="41"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8DBCE"/>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432"/>
  <sheetViews>
    <sheetView tabSelected="1" zoomScaleNormal="100" workbookViewId="0">
      <selection activeCell="C6" sqref="C6:H6"/>
    </sheetView>
  </sheetViews>
  <sheetFormatPr defaultColWidth="9.140625" defaultRowHeight="14.25" x14ac:dyDescent="0.2"/>
  <cols>
    <col min="1" max="1" width="9" style="1" customWidth="1"/>
    <col min="2" max="3" width="23.140625" style="1" customWidth="1"/>
    <col min="4" max="4" width="16.140625" style="1" customWidth="1"/>
    <col min="5" max="5" width="16.42578125" style="1" customWidth="1"/>
    <col min="6" max="6" width="18.5703125" style="1" customWidth="1"/>
    <col min="7" max="7" width="23.7109375" style="1" customWidth="1"/>
    <col min="8" max="8" width="97.7109375" style="1" customWidth="1"/>
    <col min="9" max="9" width="17.42578125" style="1" customWidth="1"/>
    <col min="10" max="10" width="21.42578125" style="1" customWidth="1"/>
    <col min="11" max="11" width="27.140625" style="1" customWidth="1"/>
    <col min="12" max="12" width="17.5703125" style="1" customWidth="1"/>
    <col min="13" max="16384" width="9.140625" style="1"/>
  </cols>
  <sheetData>
    <row r="1" spans="1:12" x14ac:dyDescent="0.2">
      <c r="H1" s="300" t="s">
        <v>148</v>
      </c>
      <c r="I1" s="300"/>
      <c r="J1" s="300"/>
      <c r="K1" s="300"/>
    </row>
    <row r="2" spans="1:12" ht="14.45" customHeight="1" x14ac:dyDescent="0.2">
      <c r="H2" s="301" t="s">
        <v>493</v>
      </c>
      <c r="I2" s="301"/>
      <c r="J2" s="301"/>
      <c r="K2" s="301"/>
    </row>
    <row r="3" spans="1:12" ht="14.45" customHeight="1" x14ac:dyDescent="0.2">
      <c r="H3" s="6"/>
      <c r="I3" s="6"/>
      <c r="J3" s="6"/>
      <c r="K3" s="6"/>
    </row>
    <row r="4" spans="1:12" ht="14.45" customHeight="1" x14ac:dyDescent="0.2">
      <c r="A4" s="233" t="s">
        <v>14</v>
      </c>
      <c r="B4" s="233"/>
      <c r="C4" s="233"/>
      <c r="D4" s="233"/>
      <c r="E4" s="233"/>
      <c r="H4" s="6"/>
      <c r="I4" s="6"/>
      <c r="J4" s="6"/>
      <c r="K4" s="6"/>
    </row>
    <row r="5" spans="1:12" x14ac:dyDescent="0.2">
      <c r="J5" s="300"/>
      <c r="K5" s="300"/>
    </row>
    <row r="6" spans="1:12" ht="14.45" customHeight="1" x14ac:dyDescent="0.2">
      <c r="C6" s="302" t="s">
        <v>7</v>
      </c>
      <c r="D6" s="302"/>
      <c r="E6" s="302"/>
      <c r="F6" s="302"/>
      <c r="G6" s="302"/>
      <c r="H6" s="302"/>
      <c r="I6" s="18"/>
    </row>
    <row r="7" spans="1:12" x14ac:dyDescent="0.2">
      <c r="C7" s="303" t="s">
        <v>46</v>
      </c>
      <c r="D7" s="303"/>
      <c r="E7" s="303"/>
      <c r="F7" s="303"/>
      <c r="G7" s="303"/>
      <c r="H7" s="303"/>
      <c r="I7" s="22"/>
    </row>
    <row r="8" spans="1:12" ht="14.45" customHeight="1" x14ac:dyDescent="0.25">
      <c r="C8" s="22"/>
      <c r="D8" s="304"/>
      <c r="E8" s="304"/>
      <c r="F8" s="304"/>
      <c r="G8" s="304"/>
      <c r="H8" s="22"/>
      <c r="I8" s="22"/>
    </row>
    <row r="9" spans="1:12" ht="15.6" customHeight="1" x14ac:dyDescent="0.2"/>
    <row r="10" spans="1:12" ht="15.6" customHeight="1" x14ac:dyDescent="0.2">
      <c r="A10" s="78" t="s">
        <v>36</v>
      </c>
    </row>
    <row r="11" spans="1:12" ht="15.6" customHeight="1" x14ac:dyDescent="0.2">
      <c r="A11" s="185" t="s">
        <v>0</v>
      </c>
      <c r="B11" s="185" t="s">
        <v>1</v>
      </c>
      <c r="C11" s="185" t="s">
        <v>41</v>
      </c>
      <c r="D11" s="185" t="s">
        <v>42</v>
      </c>
      <c r="E11" s="185" t="s">
        <v>43</v>
      </c>
      <c r="F11" s="185" t="s">
        <v>44</v>
      </c>
      <c r="G11" s="185" t="s">
        <v>333</v>
      </c>
      <c r="H11" s="227" t="s">
        <v>11</v>
      </c>
      <c r="I11" s="227"/>
      <c r="J11" s="227"/>
      <c r="K11" s="227"/>
    </row>
    <row r="12" spans="1:12" ht="45" x14ac:dyDescent="0.2">
      <c r="A12" s="186"/>
      <c r="B12" s="186"/>
      <c r="C12" s="186"/>
      <c r="D12" s="186"/>
      <c r="E12" s="186"/>
      <c r="F12" s="186"/>
      <c r="G12" s="186"/>
      <c r="H12" s="98" t="s">
        <v>12</v>
      </c>
      <c r="I12" s="99" t="s">
        <v>143</v>
      </c>
      <c r="J12" s="100" t="s">
        <v>3</v>
      </c>
      <c r="K12" s="100" t="s">
        <v>13</v>
      </c>
      <c r="L12" s="2"/>
    </row>
    <row r="13" spans="1:12" ht="45" customHeight="1" x14ac:dyDescent="0.2">
      <c r="A13" s="15" t="s">
        <v>228</v>
      </c>
      <c r="B13" s="68" t="s">
        <v>37</v>
      </c>
      <c r="C13" s="114">
        <v>4.5</v>
      </c>
      <c r="D13" s="114">
        <v>14</v>
      </c>
      <c r="E13" s="114">
        <v>4</v>
      </c>
      <c r="F13" s="52">
        <v>9.11</v>
      </c>
      <c r="G13" s="10">
        <v>100</v>
      </c>
      <c r="H13" s="32"/>
      <c r="I13" s="4"/>
      <c r="J13" s="13"/>
      <c r="K13" s="14">
        <f>SUM(G13*J13)</f>
        <v>0</v>
      </c>
      <c r="L13" s="2"/>
    </row>
    <row r="14" spans="1:12" ht="30" customHeight="1" x14ac:dyDescent="0.2">
      <c r="A14" s="4" t="s">
        <v>229</v>
      </c>
      <c r="B14" s="68" t="s">
        <v>38</v>
      </c>
      <c r="C14" s="114">
        <v>4.5</v>
      </c>
      <c r="D14" s="114">
        <v>16</v>
      </c>
      <c r="E14" s="114" t="s">
        <v>45</v>
      </c>
      <c r="F14" s="52" t="s">
        <v>208</v>
      </c>
      <c r="G14" s="10">
        <v>40</v>
      </c>
      <c r="H14" s="32"/>
      <c r="I14" s="4"/>
      <c r="J14" s="13"/>
      <c r="K14" s="14">
        <f>SUM(G14*J14)</f>
        <v>0</v>
      </c>
    </row>
    <row r="15" spans="1:12" ht="30" x14ac:dyDescent="0.2">
      <c r="A15" s="4" t="s">
        <v>2</v>
      </c>
      <c r="B15" s="25" t="s">
        <v>39</v>
      </c>
      <c r="C15" s="114">
        <v>4.5</v>
      </c>
      <c r="D15" s="114">
        <v>16</v>
      </c>
      <c r="E15" s="114" t="s">
        <v>45</v>
      </c>
      <c r="F15" s="52" t="s">
        <v>208</v>
      </c>
      <c r="G15" s="10">
        <v>120</v>
      </c>
      <c r="H15" s="32"/>
      <c r="I15" s="4"/>
      <c r="J15" s="13"/>
      <c r="K15" s="14">
        <f>SUM(G15*J15)</f>
        <v>0</v>
      </c>
    </row>
    <row r="16" spans="1:12" ht="30.75" thickBot="1" x14ac:dyDescent="0.25">
      <c r="A16" s="4" t="s">
        <v>35</v>
      </c>
      <c r="B16" s="25" t="s">
        <v>40</v>
      </c>
      <c r="C16" s="114">
        <v>4.5</v>
      </c>
      <c r="D16" s="114">
        <v>16</v>
      </c>
      <c r="E16" s="114">
        <v>6</v>
      </c>
      <c r="F16" s="52">
        <v>6</v>
      </c>
      <c r="G16" s="10">
        <v>20</v>
      </c>
      <c r="H16" s="32"/>
      <c r="I16" s="4"/>
      <c r="J16" s="13"/>
      <c r="K16" s="14">
        <f>SUM(G16*J16)</f>
        <v>0</v>
      </c>
    </row>
    <row r="17" spans="1:12" ht="15" customHeight="1" thickBot="1" x14ac:dyDescent="0.3">
      <c r="A17" s="156" t="s">
        <v>10</v>
      </c>
      <c r="B17" s="157"/>
      <c r="C17" s="157"/>
      <c r="D17" s="157"/>
      <c r="E17" s="157"/>
      <c r="F17" s="157"/>
      <c r="G17" s="157"/>
      <c r="H17" s="157"/>
      <c r="I17" s="158"/>
      <c r="J17" s="101"/>
      <c r="K17" s="102">
        <f>SUM(K13:K16)</f>
        <v>0</v>
      </c>
    </row>
    <row r="18" spans="1:12" x14ac:dyDescent="0.2">
      <c r="A18" s="86"/>
      <c r="B18" s="3"/>
      <c r="C18" s="3"/>
      <c r="D18" s="3"/>
      <c r="E18" s="3"/>
      <c r="F18" s="3"/>
      <c r="G18" s="3"/>
      <c r="H18" s="3"/>
      <c r="I18" s="3"/>
      <c r="J18" s="3"/>
    </row>
    <row r="19" spans="1:12" ht="15.6" customHeight="1" x14ac:dyDescent="0.2">
      <c r="A19" s="78" t="s">
        <v>47</v>
      </c>
    </row>
    <row r="20" spans="1:12" ht="15.6" customHeight="1" x14ac:dyDescent="0.2">
      <c r="A20" s="185" t="s">
        <v>0</v>
      </c>
      <c r="B20" s="185" t="s">
        <v>1</v>
      </c>
      <c r="C20" s="185" t="s">
        <v>41</v>
      </c>
      <c r="D20" s="185" t="s">
        <v>42</v>
      </c>
      <c r="E20" s="185" t="s">
        <v>43</v>
      </c>
      <c r="F20" s="185" t="s">
        <v>44</v>
      </c>
      <c r="G20" s="185" t="s">
        <v>333</v>
      </c>
      <c r="H20" s="227" t="s">
        <v>11</v>
      </c>
      <c r="I20" s="227"/>
      <c r="J20" s="227"/>
      <c r="K20" s="227"/>
    </row>
    <row r="21" spans="1:12" ht="45" x14ac:dyDescent="0.2">
      <c r="A21" s="186"/>
      <c r="B21" s="186"/>
      <c r="C21" s="186"/>
      <c r="D21" s="186"/>
      <c r="E21" s="186"/>
      <c r="F21" s="186"/>
      <c r="G21" s="186"/>
      <c r="H21" s="103" t="s">
        <v>12</v>
      </c>
      <c r="I21" s="99" t="s">
        <v>143</v>
      </c>
      <c r="J21" s="100" t="s">
        <v>3</v>
      </c>
      <c r="K21" s="100" t="s">
        <v>13</v>
      </c>
      <c r="L21" s="2"/>
    </row>
    <row r="22" spans="1:12" ht="28.5" x14ac:dyDescent="0.2">
      <c r="A22" s="4" t="s">
        <v>15</v>
      </c>
      <c r="B22" s="68" t="s">
        <v>48</v>
      </c>
      <c r="C22" s="114">
        <v>3.5</v>
      </c>
      <c r="D22" s="114">
        <v>12</v>
      </c>
      <c r="E22" s="114">
        <v>2.8</v>
      </c>
      <c r="F22" s="52" t="s">
        <v>56</v>
      </c>
      <c r="G22" s="10">
        <v>450</v>
      </c>
      <c r="H22" s="4"/>
      <c r="I22" s="4"/>
      <c r="J22" s="8"/>
      <c r="K22" s="14">
        <f t="shared" ref="K22" si="0">SUM(G22*J22)</f>
        <v>0</v>
      </c>
      <c r="L22" s="2"/>
    </row>
    <row r="23" spans="1:12" ht="15" x14ac:dyDescent="0.2">
      <c r="A23" s="15" t="s">
        <v>16</v>
      </c>
      <c r="B23" s="68" t="s">
        <v>48</v>
      </c>
      <c r="C23" s="116">
        <v>4.5</v>
      </c>
      <c r="D23" s="116">
        <v>12</v>
      </c>
      <c r="E23" s="116">
        <v>2.8</v>
      </c>
      <c r="F23" s="52"/>
      <c r="G23" s="10">
        <v>80</v>
      </c>
      <c r="H23" s="11"/>
      <c r="I23" s="4"/>
      <c r="J23" s="13"/>
      <c r="K23" s="14">
        <f>SUM(G23*J23)</f>
        <v>0</v>
      </c>
      <c r="L23" s="2"/>
    </row>
    <row r="24" spans="1:12" ht="15" x14ac:dyDescent="0.2">
      <c r="A24" s="4" t="s">
        <v>4</v>
      </c>
      <c r="B24" s="68" t="s">
        <v>51</v>
      </c>
      <c r="C24" s="116">
        <v>4.5</v>
      </c>
      <c r="D24" s="116">
        <v>16</v>
      </c>
      <c r="E24" s="116">
        <v>4.8</v>
      </c>
      <c r="F24" s="52"/>
      <c r="G24" s="10">
        <v>80</v>
      </c>
      <c r="H24" s="11"/>
      <c r="I24" s="4"/>
      <c r="J24" s="13"/>
      <c r="K24" s="14">
        <f>SUM(G24*J24)</f>
        <v>0</v>
      </c>
    </row>
    <row r="25" spans="1:12" ht="30" customHeight="1" x14ac:dyDescent="0.2">
      <c r="A25" s="4" t="s">
        <v>49</v>
      </c>
      <c r="B25" s="68" t="s">
        <v>52</v>
      </c>
      <c r="C25" s="116">
        <v>3.5</v>
      </c>
      <c r="D25" s="116">
        <v>10</v>
      </c>
      <c r="E25" s="116">
        <v>3.5</v>
      </c>
      <c r="F25" s="52" t="s">
        <v>209</v>
      </c>
      <c r="G25" s="10">
        <v>200</v>
      </c>
      <c r="H25" s="11"/>
      <c r="I25" s="4"/>
      <c r="J25" s="13"/>
      <c r="K25" s="14">
        <f>SUM(G25*J25)</f>
        <v>0</v>
      </c>
    </row>
    <row r="26" spans="1:12" ht="33" customHeight="1" thickBot="1" x14ac:dyDescent="0.25">
      <c r="A26" s="4" t="s">
        <v>50</v>
      </c>
      <c r="B26" s="69" t="s">
        <v>53</v>
      </c>
      <c r="C26" s="114">
        <v>3.5</v>
      </c>
      <c r="D26" s="114" t="s">
        <v>54</v>
      </c>
      <c r="E26" s="114">
        <v>1.5</v>
      </c>
      <c r="F26" s="52" t="s">
        <v>57</v>
      </c>
      <c r="G26" s="10">
        <v>400</v>
      </c>
      <c r="H26" s="11"/>
      <c r="I26" s="4"/>
      <c r="J26" s="47"/>
      <c r="K26" s="48">
        <f>SUM(G26*J26)</f>
        <v>0</v>
      </c>
    </row>
    <row r="27" spans="1:12" ht="15" customHeight="1" thickBot="1" x14ac:dyDescent="0.3">
      <c r="A27" s="223" t="s">
        <v>17</v>
      </c>
      <c r="B27" s="220"/>
      <c r="C27" s="220"/>
      <c r="D27" s="220"/>
      <c r="E27" s="220"/>
      <c r="F27" s="220"/>
      <c r="G27" s="220"/>
      <c r="H27" s="220"/>
      <c r="I27" s="221"/>
      <c r="J27" s="101"/>
      <c r="K27" s="102">
        <f>SUM(K22:K26)</f>
        <v>0</v>
      </c>
    </row>
    <row r="29" spans="1:12" ht="15.6" customHeight="1" x14ac:dyDescent="0.2">
      <c r="A29" s="78" t="s">
        <v>58</v>
      </c>
    </row>
    <row r="30" spans="1:12" ht="15.6" customHeight="1" x14ac:dyDescent="0.2">
      <c r="A30" s="185" t="s">
        <v>0</v>
      </c>
      <c r="B30" s="165" t="s">
        <v>1</v>
      </c>
      <c r="C30" s="167"/>
      <c r="D30" s="165" t="s">
        <v>61</v>
      </c>
      <c r="E30" s="167"/>
      <c r="F30" s="185" t="s">
        <v>149</v>
      </c>
      <c r="G30" s="185" t="s">
        <v>333</v>
      </c>
      <c r="H30" s="227" t="s">
        <v>11</v>
      </c>
      <c r="I30" s="227"/>
      <c r="J30" s="227"/>
      <c r="K30" s="227"/>
    </row>
    <row r="31" spans="1:12" ht="45.75" thickBot="1" x14ac:dyDescent="0.25">
      <c r="A31" s="186"/>
      <c r="B31" s="307"/>
      <c r="C31" s="308"/>
      <c r="D31" s="307"/>
      <c r="E31" s="308"/>
      <c r="F31" s="186"/>
      <c r="G31" s="186"/>
      <c r="H31" s="103" t="s">
        <v>12</v>
      </c>
      <c r="I31" s="99" t="s">
        <v>143</v>
      </c>
      <c r="J31" s="99" t="s">
        <v>3</v>
      </c>
      <c r="K31" s="99" t="s">
        <v>13</v>
      </c>
      <c r="L31" s="2"/>
    </row>
    <row r="32" spans="1:12" ht="21.6" customHeight="1" x14ac:dyDescent="0.2">
      <c r="A32" s="123" t="s">
        <v>18</v>
      </c>
      <c r="B32" s="195" t="s">
        <v>59</v>
      </c>
      <c r="C32" s="196"/>
      <c r="D32" s="264" t="s">
        <v>211</v>
      </c>
      <c r="E32" s="265"/>
      <c r="F32" s="125">
        <v>3.5</v>
      </c>
      <c r="G32" s="205">
        <v>3500</v>
      </c>
      <c r="H32" s="126"/>
      <c r="I32" s="126"/>
      <c r="J32" s="211"/>
      <c r="K32" s="202">
        <f>SUM(G32*J32)</f>
        <v>0</v>
      </c>
      <c r="L32" s="2"/>
    </row>
    <row r="33" spans="1:12" ht="21" customHeight="1" x14ac:dyDescent="0.2">
      <c r="A33" s="127" t="s">
        <v>210</v>
      </c>
      <c r="B33" s="189"/>
      <c r="C33" s="190"/>
      <c r="D33" s="243" t="s">
        <v>214</v>
      </c>
      <c r="E33" s="244"/>
      <c r="F33" s="114" t="s">
        <v>211</v>
      </c>
      <c r="G33" s="206"/>
      <c r="H33" s="4"/>
      <c r="I33" s="4"/>
      <c r="J33" s="212"/>
      <c r="K33" s="203"/>
      <c r="L33" s="2"/>
    </row>
    <row r="34" spans="1:12" ht="21" customHeight="1" thickBot="1" x14ac:dyDescent="0.25">
      <c r="A34" s="128" t="s">
        <v>212</v>
      </c>
      <c r="B34" s="197"/>
      <c r="C34" s="198"/>
      <c r="D34" s="270" t="s">
        <v>215</v>
      </c>
      <c r="E34" s="271"/>
      <c r="F34" s="129" t="s">
        <v>211</v>
      </c>
      <c r="G34" s="207"/>
      <c r="H34" s="130"/>
      <c r="I34" s="131"/>
      <c r="J34" s="213"/>
      <c r="K34" s="204"/>
      <c r="L34" s="2"/>
    </row>
    <row r="35" spans="1:12" ht="22.35" customHeight="1" x14ac:dyDescent="0.2">
      <c r="A35" s="123" t="s">
        <v>334</v>
      </c>
      <c r="B35" s="195" t="s">
        <v>59</v>
      </c>
      <c r="C35" s="196"/>
      <c r="D35" s="264" t="s">
        <v>211</v>
      </c>
      <c r="E35" s="265"/>
      <c r="F35" s="125">
        <v>4.5</v>
      </c>
      <c r="G35" s="205">
        <v>1000</v>
      </c>
      <c r="H35" s="135"/>
      <c r="I35" s="136"/>
      <c r="J35" s="208"/>
      <c r="K35" s="202">
        <f>SUM(G35*J35)</f>
        <v>0</v>
      </c>
      <c r="L35" s="2"/>
    </row>
    <row r="36" spans="1:12" ht="19.350000000000001" customHeight="1" x14ac:dyDescent="0.2">
      <c r="A36" s="127" t="s">
        <v>335</v>
      </c>
      <c r="B36" s="189"/>
      <c r="C36" s="190"/>
      <c r="D36" s="243" t="s">
        <v>214</v>
      </c>
      <c r="E36" s="244"/>
      <c r="F36" s="114" t="s">
        <v>211</v>
      </c>
      <c r="G36" s="206"/>
      <c r="H36" s="11"/>
      <c r="I36" s="4"/>
      <c r="J36" s="209"/>
      <c r="K36" s="203"/>
    </row>
    <row r="37" spans="1:12" ht="19.350000000000001" customHeight="1" thickBot="1" x14ac:dyDescent="0.25">
      <c r="A37" s="128" t="s">
        <v>336</v>
      </c>
      <c r="B37" s="197"/>
      <c r="C37" s="198"/>
      <c r="D37" s="270" t="s">
        <v>215</v>
      </c>
      <c r="E37" s="271"/>
      <c r="F37" s="129" t="s">
        <v>211</v>
      </c>
      <c r="G37" s="207"/>
      <c r="H37" s="137"/>
      <c r="I37" s="131"/>
      <c r="J37" s="210"/>
      <c r="K37" s="204"/>
    </row>
    <row r="38" spans="1:12" ht="19.350000000000001" customHeight="1" thickBot="1" x14ac:dyDescent="0.25">
      <c r="A38" s="139" t="s">
        <v>19</v>
      </c>
      <c r="B38" s="189" t="s">
        <v>60</v>
      </c>
      <c r="C38" s="190"/>
      <c r="D38" s="305" t="s">
        <v>213</v>
      </c>
      <c r="E38" s="306"/>
      <c r="F38" s="140">
        <v>3.5</v>
      </c>
      <c r="G38" s="132">
        <v>3500</v>
      </c>
      <c r="H38" s="121"/>
      <c r="I38" s="133"/>
      <c r="J38" s="138"/>
      <c r="K38" s="20">
        <f>SUM(G38*J38)</f>
        <v>0</v>
      </c>
    </row>
    <row r="39" spans="1:12" ht="15" x14ac:dyDescent="0.2">
      <c r="A39" s="123" t="s">
        <v>6</v>
      </c>
      <c r="B39" s="195" t="s">
        <v>60</v>
      </c>
      <c r="C39" s="196"/>
      <c r="D39" s="264" t="s">
        <v>211</v>
      </c>
      <c r="E39" s="265"/>
      <c r="F39" s="125">
        <v>4.5</v>
      </c>
      <c r="G39" s="205">
        <v>1500</v>
      </c>
      <c r="H39" s="124"/>
      <c r="I39" s="141"/>
      <c r="J39" s="217"/>
      <c r="K39" s="214">
        <f>SUM(G39*J39)</f>
        <v>0</v>
      </c>
    </row>
    <row r="40" spans="1:12" ht="19.5" customHeight="1" x14ac:dyDescent="0.2">
      <c r="A40" s="142" t="s">
        <v>337</v>
      </c>
      <c r="B40" s="189"/>
      <c r="C40" s="190"/>
      <c r="D40" s="243" t="s">
        <v>216</v>
      </c>
      <c r="E40" s="244"/>
      <c r="F40" s="116" t="s">
        <v>211</v>
      </c>
      <c r="G40" s="206"/>
      <c r="H40" s="4"/>
      <c r="I40" s="4"/>
      <c r="J40" s="218"/>
      <c r="K40" s="215"/>
    </row>
    <row r="41" spans="1:12" ht="17.25" customHeight="1" thickBot="1" x14ac:dyDescent="0.25">
      <c r="A41" s="128" t="s">
        <v>338</v>
      </c>
      <c r="B41" s="197"/>
      <c r="C41" s="198"/>
      <c r="D41" s="270" t="s">
        <v>217</v>
      </c>
      <c r="E41" s="271"/>
      <c r="F41" s="129" t="s">
        <v>211</v>
      </c>
      <c r="G41" s="207"/>
      <c r="H41" s="131"/>
      <c r="I41" s="131"/>
      <c r="J41" s="219"/>
      <c r="K41" s="216"/>
    </row>
    <row r="42" spans="1:12" ht="15" x14ac:dyDescent="0.2">
      <c r="A42" s="144" t="s">
        <v>230</v>
      </c>
      <c r="B42" s="191" t="s">
        <v>165</v>
      </c>
      <c r="C42" s="192"/>
      <c r="D42" s="193" t="s">
        <v>211</v>
      </c>
      <c r="E42" s="194"/>
      <c r="F42" s="140">
        <v>6.5</v>
      </c>
      <c r="G42" s="205">
        <v>200</v>
      </c>
      <c r="H42" s="62"/>
      <c r="I42" s="49"/>
      <c r="J42" s="208"/>
      <c r="K42" s="202">
        <f>SUM(G42*J42)</f>
        <v>0</v>
      </c>
    </row>
    <row r="43" spans="1:12" ht="15" x14ac:dyDescent="0.2">
      <c r="A43" s="127"/>
      <c r="B43" s="266" t="s">
        <v>166</v>
      </c>
      <c r="C43" s="267"/>
      <c r="D43" s="243" t="s">
        <v>218</v>
      </c>
      <c r="E43" s="244"/>
      <c r="F43" s="114" t="s">
        <v>211</v>
      </c>
      <c r="G43" s="206"/>
      <c r="H43" s="11"/>
      <c r="I43" s="4"/>
      <c r="J43" s="209"/>
      <c r="K43" s="203"/>
    </row>
    <row r="44" spans="1:12" ht="15.75" thickBot="1" x14ac:dyDescent="0.25">
      <c r="A44" s="128"/>
      <c r="B44" s="268" t="s">
        <v>167</v>
      </c>
      <c r="C44" s="269"/>
      <c r="D44" s="270" t="s">
        <v>219</v>
      </c>
      <c r="E44" s="271"/>
      <c r="F44" s="143" t="s">
        <v>211</v>
      </c>
      <c r="G44" s="207"/>
      <c r="H44" s="137"/>
      <c r="I44" s="131"/>
      <c r="J44" s="210"/>
      <c r="K44" s="204"/>
    </row>
    <row r="45" spans="1:12" ht="15" x14ac:dyDescent="0.2">
      <c r="A45" s="49" t="s">
        <v>339</v>
      </c>
      <c r="B45" s="191" t="s">
        <v>203</v>
      </c>
      <c r="C45" s="192"/>
      <c r="D45" s="193" t="s">
        <v>218</v>
      </c>
      <c r="E45" s="194"/>
      <c r="F45" s="118">
        <v>6.5</v>
      </c>
      <c r="G45" s="122">
        <v>300</v>
      </c>
      <c r="H45" s="62"/>
      <c r="I45" s="49"/>
      <c r="J45" s="138"/>
      <c r="K45" s="134">
        <f>SUM(G45*J45)</f>
        <v>0</v>
      </c>
    </row>
    <row r="46" spans="1:12" ht="36" customHeight="1" x14ac:dyDescent="0.2">
      <c r="A46" s="4" t="s">
        <v>340</v>
      </c>
      <c r="B46" s="199" t="s">
        <v>342</v>
      </c>
      <c r="C46" s="200"/>
      <c r="D46" s="200"/>
      <c r="E46" s="200"/>
      <c r="F46" s="201"/>
      <c r="G46" s="10">
        <v>5</v>
      </c>
      <c r="H46" s="11"/>
      <c r="I46" s="4"/>
      <c r="J46" s="145"/>
      <c r="K46" s="104">
        <f>SUM(G46*J46)</f>
        <v>0</v>
      </c>
    </row>
    <row r="47" spans="1:12" ht="32.25" customHeight="1" thickBot="1" x14ac:dyDescent="0.25">
      <c r="A47" s="4" t="s">
        <v>341</v>
      </c>
      <c r="B47" s="199" t="s">
        <v>343</v>
      </c>
      <c r="C47" s="200"/>
      <c r="D47" s="200"/>
      <c r="E47" s="200"/>
      <c r="F47" s="201"/>
      <c r="G47" s="10">
        <v>3</v>
      </c>
      <c r="H47" s="11"/>
      <c r="I47" s="4"/>
      <c r="J47" s="145"/>
      <c r="K47" s="104">
        <f>SUM(G47*J47)</f>
        <v>0</v>
      </c>
    </row>
    <row r="48" spans="1:12" ht="15" customHeight="1" thickBot="1" x14ac:dyDescent="0.3">
      <c r="A48" s="223" t="s">
        <v>20</v>
      </c>
      <c r="B48" s="220"/>
      <c r="C48" s="220"/>
      <c r="D48" s="220"/>
      <c r="E48" s="220"/>
      <c r="F48" s="220"/>
      <c r="G48" s="220"/>
      <c r="H48" s="220"/>
      <c r="I48" s="221"/>
      <c r="J48" s="101"/>
      <c r="K48" s="102">
        <f>SUM(K32:K47)</f>
        <v>0</v>
      </c>
    </row>
    <row r="51" spans="1:12" ht="15.6" customHeight="1" x14ac:dyDescent="0.2">
      <c r="A51" s="78" t="s">
        <v>147</v>
      </c>
    </row>
    <row r="52" spans="1:12" ht="15.6" customHeight="1" x14ac:dyDescent="0.2">
      <c r="A52" s="185" t="s">
        <v>0</v>
      </c>
      <c r="B52" s="185" t="s">
        <v>1</v>
      </c>
      <c r="C52" s="185" t="s">
        <v>66</v>
      </c>
      <c r="D52" s="185" t="s">
        <v>61</v>
      </c>
      <c r="E52" s="185" t="s">
        <v>68</v>
      </c>
      <c r="F52" s="185" t="s">
        <v>44</v>
      </c>
      <c r="G52" s="185" t="s">
        <v>333</v>
      </c>
      <c r="H52" s="227" t="s">
        <v>11</v>
      </c>
      <c r="I52" s="227"/>
      <c r="J52" s="227"/>
      <c r="K52" s="227"/>
    </row>
    <row r="53" spans="1:12" ht="45" x14ac:dyDescent="0.2">
      <c r="A53" s="186"/>
      <c r="B53" s="186"/>
      <c r="C53" s="186"/>
      <c r="D53" s="186"/>
      <c r="E53" s="186"/>
      <c r="F53" s="186"/>
      <c r="G53" s="186"/>
      <c r="H53" s="98" t="s">
        <v>12</v>
      </c>
      <c r="I53" s="99" t="s">
        <v>143</v>
      </c>
      <c r="J53" s="100" t="s">
        <v>3</v>
      </c>
      <c r="K53" s="100" t="s">
        <v>13</v>
      </c>
      <c r="L53" s="2"/>
    </row>
    <row r="54" spans="1:12" x14ac:dyDescent="0.2">
      <c r="A54" s="159" t="s">
        <v>77</v>
      </c>
      <c r="B54" s="160"/>
      <c r="C54" s="160"/>
      <c r="D54" s="160"/>
      <c r="E54" s="160"/>
      <c r="F54" s="160"/>
      <c r="G54" s="161"/>
      <c r="H54" s="317" t="s">
        <v>327</v>
      </c>
      <c r="I54" s="318"/>
      <c r="J54" s="318"/>
      <c r="K54" s="319"/>
      <c r="L54" s="2"/>
    </row>
    <row r="55" spans="1:12" x14ac:dyDescent="0.2">
      <c r="A55" s="159" t="s">
        <v>344</v>
      </c>
      <c r="B55" s="160"/>
      <c r="C55" s="160"/>
      <c r="D55" s="160"/>
      <c r="E55" s="160"/>
      <c r="F55" s="160"/>
      <c r="G55" s="161"/>
      <c r="H55" s="162"/>
      <c r="I55" s="163"/>
      <c r="J55" s="163"/>
      <c r="K55" s="320"/>
      <c r="L55" s="2"/>
    </row>
    <row r="56" spans="1:12" x14ac:dyDescent="0.2">
      <c r="A56" s="159" t="s">
        <v>78</v>
      </c>
      <c r="B56" s="160"/>
      <c r="C56" s="160"/>
      <c r="D56" s="160"/>
      <c r="E56" s="160"/>
      <c r="F56" s="160"/>
      <c r="G56" s="161"/>
      <c r="H56" s="162"/>
      <c r="I56" s="163"/>
      <c r="J56" s="163"/>
      <c r="K56" s="320"/>
      <c r="L56" s="2"/>
    </row>
    <row r="57" spans="1:12" ht="46.7" customHeight="1" x14ac:dyDescent="0.2">
      <c r="A57" s="159" t="s">
        <v>79</v>
      </c>
      <c r="B57" s="160"/>
      <c r="C57" s="160"/>
      <c r="D57" s="160"/>
      <c r="E57" s="160"/>
      <c r="F57" s="160"/>
      <c r="G57" s="161"/>
      <c r="H57" s="321"/>
      <c r="I57" s="322"/>
      <c r="J57" s="322"/>
      <c r="K57" s="323"/>
      <c r="L57" s="2"/>
    </row>
    <row r="58" spans="1:12" ht="15" x14ac:dyDescent="0.2">
      <c r="A58" s="4" t="s">
        <v>21</v>
      </c>
      <c r="B58" s="25" t="s">
        <v>62</v>
      </c>
      <c r="C58" s="21" t="s">
        <v>76</v>
      </c>
      <c r="D58" s="21" t="s">
        <v>76</v>
      </c>
      <c r="E58" s="146" t="s">
        <v>345</v>
      </c>
      <c r="F58" s="4" t="s">
        <v>69</v>
      </c>
      <c r="G58" s="10">
        <v>70</v>
      </c>
      <c r="H58" s="8"/>
      <c r="I58" s="33"/>
      <c r="J58" s="5"/>
      <c r="K58" s="14">
        <f>SUM(G58*J58)</f>
        <v>0</v>
      </c>
      <c r="L58" s="2"/>
    </row>
    <row r="59" spans="1:12" ht="15" x14ac:dyDescent="0.2">
      <c r="A59" s="15" t="s">
        <v>22</v>
      </c>
      <c r="B59" s="25" t="s">
        <v>63</v>
      </c>
      <c r="C59" s="21" t="s">
        <v>76</v>
      </c>
      <c r="D59" s="21" t="s">
        <v>76</v>
      </c>
      <c r="E59" s="146" t="s">
        <v>346</v>
      </c>
      <c r="F59" s="4" t="s">
        <v>69</v>
      </c>
      <c r="G59" s="10">
        <v>70</v>
      </c>
      <c r="H59" s="11"/>
      <c r="I59" s="4"/>
      <c r="J59" s="13"/>
      <c r="K59" s="14">
        <f>SUM(G59*J59)</f>
        <v>0</v>
      </c>
      <c r="L59" s="2"/>
    </row>
    <row r="60" spans="1:12" ht="30" x14ac:dyDescent="0.2">
      <c r="A60" s="4" t="s">
        <v>5</v>
      </c>
      <c r="B60" s="25" t="s">
        <v>64</v>
      </c>
      <c r="C60" s="21">
        <v>2.7</v>
      </c>
      <c r="D60" s="21" t="s">
        <v>67</v>
      </c>
      <c r="E60" s="21" t="s">
        <v>76</v>
      </c>
      <c r="F60" s="4" t="s">
        <v>76</v>
      </c>
      <c r="G60" s="10">
        <v>200</v>
      </c>
      <c r="H60" s="11"/>
      <c r="I60" s="4"/>
      <c r="J60" s="13"/>
      <c r="K60" s="14">
        <f>SUM(G60*J60)</f>
        <v>0</v>
      </c>
    </row>
    <row r="61" spans="1:12" ht="30" x14ac:dyDescent="0.2">
      <c r="A61" s="4" t="s">
        <v>70</v>
      </c>
      <c r="B61" s="25" t="s">
        <v>64</v>
      </c>
      <c r="C61" s="21">
        <v>3.5</v>
      </c>
      <c r="D61" s="21" t="s">
        <v>67</v>
      </c>
      <c r="E61" s="21" t="s">
        <v>76</v>
      </c>
      <c r="F61" s="4" t="s">
        <v>76</v>
      </c>
      <c r="G61" s="10">
        <v>100</v>
      </c>
      <c r="H61" s="11"/>
      <c r="I61" s="4"/>
      <c r="J61" s="13"/>
      <c r="K61" s="14">
        <f>SUM(G61*J61)</f>
        <v>0</v>
      </c>
    </row>
    <row r="62" spans="1:12" ht="33" customHeight="1" x14ac:dyDescent="0.2">
      <c r="A62" s="12" t="s">
        <v>71</v>
      </c>
      <c r="B62" s="26" t="s">
        <v>65</v>
      </c>
      <c r="C62" s="24">
        <v>3.5</v>
      </c>
      <c r="D62" s="24" t="s">
        <v>67</v>
      </c>
      <c r="E62" s="24" t="s">
        <v>76</v>
      </c>
      <c r="F62" s="12" t="s">
        <v>76</v>
      </c>
      <c r="G62" s="71">
        <v>100</v>
      </c>
      <c r="H62" s="16"/>
      <c r="I62" s="12"/>
      <c r="J62" s="17"/>
      <c r="K62" s="20">
        <f>SUM(G62*J62)</f>
        <v>0</v>
      </c>
    </row>
    <row r="63" spans="1:12" ht="33.75" customHeight="1" thickBot="1" x14ac:dyDescent="0.25">
      <c r="A63" s="237" t="s">
        <v>300</v>
      </c>
      <c r="B63" s="237"/>
      <c r="C63" s="237"/>
      <c r="D63" s="237"/>
      <c r="E63" s="237"/>
      <c r="F63" s="237"/>
      <c r="G63" s="237"/>
      <c r="H63" s="237"/>
      <c r="I63" s="237"/>
      <c r="J63" s="238"/>
      <c r="K63" s="238"/>
    </row>
    <row r="64" spans="1:12" ht="15" customHeight="1" thickBot="1" x14ac:dyDescent="0.3">
      <c r="A64" s="223" t="s">
        <v>23</v>
      </c>
      <c r="B64" s="220"/>
      <c r="C64" s="220"/>
      <c r="D64" s="220"/>
      <c r="E64" s="220"/>
      <c r="F64" s="220"/>
      <c r="G64" s="220"/>
      <c r="H64" s="220"/>
      <c r="I64" s="221"/>
      <c r="J64" s="101"/>
      <c r="K64" s="102">
        <f>SUM(K58:K62)</f>
        <v>0</v>
      </c>
    </row>
    <row r="65" spans="1:12" ht="15" customHeight="1" x14ac:dyDescent="0.25">
      <c r="A65" s="35"/>
      <c r="B65" s="35"/>
      <c r="C65" s="35"/>
      <c r="D65" s="35"/>
      <c r="E65" s="35"/>
      <c r="F65" s="35"/>
      <c r="G65" s="35"/>
      <c r="H65" s="35"/>
      <c r="I65" s="35"/>
      <c r="J65" s="36"/>
      <c r="K65" s="37"/>
    </row>
    <row r="66" spans="1:12" s="56" customFormat="1" ht="15.6" customHeight="1" x14ac:dyDescent="0.2">
      <c r="A66" s="78" t="s">
        <v>220</v>
      </c>
      <c r="F66" s="57"/>
      <c r="G66" s="57"/>
      <c r="H66" s="58"/>
      <c r="I66" s="57"/>
      <c r="J66" s="57"/>
      <c r="K66" s="57"/>
    </row>
    <row r="67" spans="1:12" ht="15.6" customHeight="1" x14ac:dyDescent="0.2">
      <c r="A67" s="185" t="s">
        <v>0</v>
      </c>
      <c r="B67" s="185" t="s">
        <v>1</v>
      </c>
      <c r="C67" s="185" t="s">
        <v>66</v>
      </c>
      <c r="D67" s="165" t="s">
        <v>61</v>
      </c>
      <c r="E67" s="167"/>
      <c r="F67" s="185" t="s">
        <v>44</v>
      </c>
      <c r="G67" s="185" t="s">
        <v>333</v>
      </c>
      <c r="H67" s="227" t="s">
        <v>11</v>
      </c>
      <c r="I67" s="227"/>
      <c r="J67" s="227"/>
      <c r="K67" s="227"/>
    </row>
    <row r="68" spans="1:12" ht="45" x14ac:dyDescent="0.2">
      <c r="A68" s="186"/>
      <c r="B68" s="186"/>
      <c r="C68" s="186"/>
      <c r="D68" s="168"/>
      <c r="E68" s="170"/>
      <c r="F68" s="186"/>
      <c r="G68" s="186"/>
      <c r="H68" s="98" t="s">
        <v>12</v>
      </c>
      <c r="I68" s="99" t="s">
        <v>143</v>
      </c>
      <c r="J68" s="100" t="s">
        <v>3</v>
      </c>
      <c r="K68" s="100" t="s">
        <v>13</v>
      </c>
      <c r="L68" s="309"/>
    </row>
    <row r="69" spans="1:12" x14ac:dyDescent="0.2">
      <c r="A69" s="159" t="s">
        <v>77</v>
      </c>
      <c r="B69" s="160"/>
      <c r="C69" s="160"/>
      <c r="D69" s="160"/>
      <c r="E69" s="160"/>
      <c r="F69" s="160"/>
      <c r="G69" s="161"/>
      <c r="H69" s="317" t="s">
        <v>327</v>
      </c>
      <c r="I69" s="318"/>
      <c r="J69" s="318"/>
      <c r="K69" s="319"/>
      <c r="L69" s="310"/>
    </row>
    <row r="70" spans="1:12" x14ac:dyDescent="0.2">
      <c r="A70" s="159" t="s">
        <v>347</v>
      </c>
      <c r="B70" s="160"/>
      <c r="C70" s="160"/>
      <c r="D70" s="160"/>
      <c r="E70" s="160"/>
      <c r="F70" s="160"/>
      <c r="G70" s="161"/>
      <c r="H70" s="162"/>
      <c r="I70" s="163"/>
      <c r="J70" s="163"/>
      <c r="K70" s="320"/>
      <c r="L70" s="310"/>
    </row>
    <row r="71" spans="1:12" x14ac:dyDescent="0.2">
      <c r="A71" s="159" t="s">
        <v>176</v>
      </c>
      <c r="B71" s="160"/>
      <c r="C71" s="160"/>
      <c r="D71" s="160"/>
      <c r="E71" s="160"/>
      <c r="F71" s="160"/>
      <c r="G71" s="161"/>
      <c r="H71" s="162"/>
      <c r="I71" s="163"/>
      <c r="J71" s="163"/>
      <c r="K71" s="320"/>
      <c r="L71" s="310"/>
    </row>
    <row r="72" spans="1:12" ht="62.25" customHeight="1" x14ac:dyDescent="0.2">
      <c r="A72" s="159" t="s">
        <v>330</v>
      </c>
      <c r="B72" s="160"/>
      <c r="C72" s="160"/>
      <c r="D72" s="160"/>
      <c r="E72" s="160"/>
      <c r="F72" s="160"/>
      <c r="G72" s="161"/>
      <c r="H72" s="321"/>
      <c r="I72" s="322"/>
      <c r="J72" s="322"/>
      <c r="K72" s="323"/>
      <c r="L72" s="310"/>
    </row>
    <row r="73" spans="1:12" ht="42.75" customHeight="1" x14ac:dyDescent="0.2">
      <c r="A73" s="4" t="s">
        <v>72</v>
      </c>
      <c r="B73" s="25" t="s">
        <v>177</v>
      </c>
      <c r="C73" s="114" t="s">
        <v>76</v>
      </c>
      <c r="D73" s="243" t="s">
        <v>178</v>
      </c>
      <c r="E73" s="244"/>
      <c r="F73" s="117" t="s">
        <v>179</v>
      </c>
      <c r="G73" s="4">
        <v>100</v>
      </c>
      <c r="H73" s="33"/>
      <c r="I73" s="33"/>
      <c r="J73" s="63"/>
      <c r="K73" s="21">
        <f>SUM(G73*J73)</f>
        <v>0</v>
      </c>
      <c r="L73" s="310"/>
    </row>
    <row r="74" spans="1:12" ht="42.75" customHeight="1" x14ac:dyDescent="0.2">
      <c r="A74" s="4"/>
      <c r="B74" s="25" t="s">
        <v>177</v>
      </c>
      <c r="C74" s="114"/>
      <c r="D74" s="243" t="s">
        <v>180</v>
      </c>
      <c r="E74" s="244"/>
      <c r="F74" s="117" t="s">
        <v>181</v>
      </c>
      <c r="G74" s="4">
        <v>100</v>
      </c>
      <c r="H74" s="4"/>
      <c r="I74" s="4"/>
      <c r="J74" s="34"/>
      <c r="K74" s="21">
        <f>SUM(G74*J74)</f>
        <v>0</v>
      </c>
      <c r="L74" s="310"/>
    </row>
    <row r="75" spans="1:12" ht="51.75" customHeight="1" x14ac:dyDescent="0.2">
      <c r="A75" s="15" t="s">
        <v>231</v>
      </c>
      <c r="B75" s="64" t="s">
        <v>177</v>
      </c>
      <c r="C75" s="114" t="s">
        <v>76</v>
      </c>
      <c r="D75" s="243" t="s">
        <v>182</v>
      </c>
      <c r="E75" s="244"/>
      <c r="F75" s="117" t="s">
        <v>181</v>
      </c>
      <c r="G75" s="4">
        <v>80</v>
      </c>
      <c r="H75" s="62"/>
      <c r="I75" s="49"/>
      <c r="J75" s="65"/>
      <c r="K75" s="21">
        <f>SUM(G75*J75)</f>
        <v>0</v>
      </c>
      <c r="L75" s="310"/>
    </row>
    <row r="76" spans="1:12" ht="77.25" customHeight="1" x14ac:dyDescent="0.2">
      <c r="A76" s="4" t="s">
        <v>232</v>
      </c>
      <c r="B76" s="25" t="s">
        <v>183</v>
      </c>
      <c r="C76" s="114">
        <v>3.5</v>
      </c>
      <c r="D76" s="243" t="s">
        <v>67</v>
      </c>
      <c r="E76" s="244"/>
      <c r="F76" s="52" t="s">
        <v>76</v>
      </c>
      <c r="G76" s="4">
        <v>700</v>
      </c>
      <c r="H76" s="11"/>
      <c r="I76" s="4"/>
      <c r="J76" s="13"/>
      <c r="K76" s="59">
        <f>SUM(G76*J76)</f>
        <v>0</v>
      </c>
      <c r="L76" s="310"/>
    </row>
    <row r="77" spans="1:12" ht="51.75" customHeight="1" x14ac:dyDescent="0.2">
      <c r="A77" s="12" t="s">
        <v>233</v>
      </c>
      <c r="B77" s="26" t="s">
        <v>184</v>
      </c>
      <c r="C77" s="116">
        <v>3.5</v>
      </c>
      <c r="D77" s="243" t="s">
        <v>67</v>
      </c>
      <c r="E77" s="244"/>
      <c r="F77" s="113" t="s">
        <v>76</v>
      </c>
      <c r="G77" s="12">
        <v>110</v>
      </c>
      <c r="H77" s="16"/>
      <c r="I77" s="12"/>
      <c r="J77" s="17"/>
      <c r="K77" s="20">
        <f>SUM(G77*J77)</f>
        <v>0</v>
      </c>
      <c r="L77" s="310"/>
    </row>
    <row r="78" spans="1:12" ht="32.25" customHeight="1" thickBot="1" x14ac:dyDescent="0.25">
      <c r="A78" s="237" t="s">
        <v>321</v>
      </c>
      <c r="B78" s="237"/>
      <c r="C78" s="237"/>
      <c r="D78" s="237"/>
      <c r="E78" s="237"/>
      <c r="F78" s="237"/>
      <c r="G78" s="237"/>
      <c r="H78" s="237"/>
      <c r="I78" s="237"/>
      <c r="J78" s="238"/>
      <c r="K78" s="238"/>
      <c r="L78" s="310"/>
    </row>
    <row r="79" spans="1:12" ht="15" customHeight="1" thickBot="1" x14ac:dyDescent="0.3">
      <c r="A79" s="223" t="s">
        <v>24</v>
      </c>
      <c r="B79" s="220"/>
      <c r="C79" s="220"/>
      <c r="D79" s="220"/>
      <c r="E79" s="220"/>
      <c r="F79" s="220"/>
      <c r="G79" s="220"/>
      <c r="H79" s="220"/>
      <c r="I79" s="221"/>
      <c r="J79" s="101"/>
      <c r="K79" s="102">
        <f>SUM(K73:K77)</f>
        <v>0</v>
      </c>
      <c r="L79" s="310"/>
    </row>
    <row r="80" spans="1:12" ht="15" customHeight="1" x14ac:dyDescent="0.25">
      <c r="A80" s="35"/>
      <c r="B80" s="35"/>
      <c r="C80" s="35"/>
      <c r="D80" s="35"/>
      <c r="E80" s="35"/>
      <c r="F80" s="35"/>
      <c r="G80" s="35"/>
      <c r="H80" s="35"/>
      <c r="I80" s="35"/>
      <c r="J80" s="36"/>
      <c r="K80" s="37"/>
    </row>
    <row r="81" spans="1:12" ht="14.1" customHeight="1" x14ac:dyDescent="0.2">
      <c r="B81" s="38"/>
    </row>
    <row r="82" spans="1:12" ht="15.6" customHeight="1" x14ac:dyDescent="0.2">
      <c r="A82" s="78" t="s">
        <v>221</v>
      </c>
    </row>
    <row r="83" spans="1:12" ht="15.6" customHeight="1" x14ac:dyDescent="0.2">
      <c r="A83" s="185" t="s">
        <v>0</v>
      </c>
      <c r="B83" s="165" t="s">
        <v>73</v>
      </c>
      <c r="C83" s="167"/>
      <c r="D83" s="185" t="s">
        <v>44</v>
      </c>
      <c r="E83" s="185" t="s">
        <v>61</v>
      </c>
      <c r="F83" s="185" t="s">
        <v>66</v>
      </c>
      <c r="G83" s="185" t="s">
        <v>333</v>
      </c>
      <c r="H83" s="227" t="s">
        <v>11</v>
      </c>
      <c r="I83" s="227"/>
      <c r="J83" s="227"/>
      <c r="K83" s="227"/>
    </row>
    <row r="84" spans="1:12" ht="45" x14ac:dyDescent="0.2">
      <c r="A84" s="186"/>
      <c r="B84" s="168"/>
      <c r="C84" s="170"/>
      <c r="D84" s="186"/>
      <c r="E84" s="186"/>
      <c r="F84" s="186"/>
      <c r="G84" s="186"/>
      <c r="H84" s="98" t="s">
        <v>12</v>
      </c>
      <c r="I84" s="99" t="s">
        <v>143</v>
      </c>
      <c r="J84" s="100" t="s">
        <v>3</v>
      </c>
      <c r="K84" s="100" t="s">
        <v>13</v>
      </c>
      <c r="L84" s="2"/>
    </row>
    <row r="85" spans="1:12" x14ac:dyDescent="0.2">
      <c r="A85" s="159" t="s">
        <v>77</v>
      </c>
      <c r="B85" s="160"/>
      <c r="C85" s="160"/>
      <c r="D85" s="160"/>
      <c r="E85" s="160"/>
      <c r="F85" s="160"/>
      <c r="G85" s="161"/>
      <c r="H85" s="317" t="s">
        <v>327</v>
      </c>
      <c r="I85" s="318"/>
      <c r="J85" s="318"/>
      <c r="K85" s="319"/>
      <c r="L85" s="2"/>
    </row>
    <row r="86" spans="1:12" x14ac:dyDescent="0.2">
      <c r="A86" s="159" t="s">
        <v>344</v>
      </c>
      <c r="B86" s="160"/>
      <c r="C86" s="160"/>
      <c r="D86" s="160"/>
      <c r="E86" s="160"/>
      <c r="F86" s="160"/>
      <c r="G86" s="161"/>
      <c r="H86" s="162"/>
      <c r="I86" s="163"/>
      <c r="J86" s="163"/>
      <c r="K86" s="320"/>
      <c r="L86" s="2"/>
    </row>
    <row r="87" spans="1:12" x14ac:dyDescent="0.2">
      <c r="A87" s="159" t="s">
        <v>78</v>
      </c>
      <c r="B87" s="160"/>
      <c r="C87" s="160"/>
      <c r="D87" s="160"/>
      <c r="E87" s="160"/>
      <c r="F87" s="160"/>
      <c r="G87" s="161"/>
      <c r="H87" s="162"/>
      <c r="I87" s="163"/>
      <c r="J87" s="163"/>
      <c r="K87" s="320"/>
      <c r="L87" s="2"/>
    </row>
    <row r="88" spans="1:12" ht="120" customHeight="1" x14ac:dyDescent="0.2">
      <c r="A88" s="159" t="s">
        <v>348</v>
      </c>
      <c r="B88" s="160"/>
      <c r="C88" s="160"/>
      <c r="D88" s="160"/>
      <c r="E88" s="160"/>
      <c r="F88" s="160"/>
      <c r="G88" s="161"/>
      <c r="H88" s="321"/>
      <c r="I88" s="322"/>
      <c r="J88" s="322"/>
      <c r="K88" s="323"/>
      <c r="L88" s="2"/>
    </row>
    <row r="89" spans="1:12" ht="19.350000000000001" customHeight="1" x14ac:dyDescent="0.2">
      <c r="A89" s="4" t="s">
        <v>25</v>
      </c>
      <c r="B89" s="199" t="s">
        <v>150</v>
      </c>
      <c r="C89" s="201"/>
      <c r="D89" s="114" t="s">
        <v>152</v>
      </c>
      <c r="E89" s="114" t="s">
        <v>76</v>
      </c>
      <c r="F89" s="114" t="s">
        <v>76</v>
      </c>
      <c r="G89" s="10">
        <v>150</v>
      </c>
      <c r="H89" s="31"/>
      <c r="I89" s="4"/>
      <c r="J89" s="8"/>
      <c r="K89" s="14">
        <f>SUM(G89*J89)</f>
        <v>0</v>
      </c>
      <c r="L89" s="2"/>
    </row>
    <row r="90" spans="1:12" ht="19.350000000000001" customHeight="1" x14ac:dyDescent="0.2">
      <c r="A90" s="4" t="s">
        <v>169</v>
      </c>
      <c r="B90" s="199" t="s">
        <v>151</v>
      </c>
      <c r="C90" s="201"/>
      <c r="D90" s="114" t="s">
        <v>153</v>
      </c>
      <c r="E90" s="114"/>
      <c r="F90" s="114"/>
      <c r="G90" s="10">
        <v>100</v>
      </c>
      <c r="H90" s="19"/>
      <c r="I90" s="4"/>
      <c r="J90" s="8"/>
      <c r="K90" s="14">
        <f>SUM(G90*J90)</f>
        <v>0</v>
      </c>
      <c r="L90" s="2"/>
    </row>
    <row r="91" spans="1:12" ht="47.25" customHeight="1" x14ac:dyDescent="0.2">
      <c r="A91" s="41" t="s">
        <v>234</v>
      </c>
      <c r="B91" s="199" t="s">
        <v>168</v>
      </c>
      <c r="C91" s="201"/>
      <c r="D91" s="116" t="s">
        <v>76</v>
      </c>
      <c r="E91" s="116" t="s">
        <v>331</v>
      </c>
      <c r="F91" s="116">
        <v>3.5</v>
      </c>
      <c r="G91" s="71">
        <v>3500</v>
      </c>
      <c r="H91" s="16"/>
      <c r="I91" s="12"/>
      <c r="J91" s="17"/>
      <c r="K91" s="20">
        <f>SUM(G91*J91)</f>
        <v>0</v>
      </c>
      <c r="L91" s="2"/>
    </row>
    <row r="92" spans="1:12" ht="31.5" customHeight="1" thickBot="1" x14ac:dyDescent="0.25">
      <c r="A92" s="237" t="s">
        <v>349</v>
      </c>
      <c r="B92" s="237"/>
      <c r="C92" s="237"/>
      <c r="D92" s="237"/>
      <c r="E92" s="237"/>
      <c r="F92" s="237"/>
      <c r="G92" s="237"/>
      <c r="H92" s="237"/>
      <c r="I92" s="237"/>
      <c r="J92" s="238"/>
      <c r="K92" s="238"/>
      <c r="L92" s="2"/>
    </row>
    <row r="93" spans="1:12" ht="15" customHeight="1" thickBot="1" x14ac:dyDescent="0.3">
      <c r="A93" s="223" t="s">
        <v>26</v>
      </c>
      <c r="B93" s="220"/>
      <c r="C93" s="220"/>
      <c r="D93" s="220"/>
      <c r="E93" s="220"/>
      <c r="F93" s="220"/>
      <c r="G93" s="220"/>
      <c r="H93" s="220"/>
      <c r="I93" s="221"/>
      <c r="J93" s="101"/>
      <c r="K93" s="102">
        <f>SUM(K89:K91)</f>
        <v>0</v>
      </c>
    </row>
    <row r="95" spans="1:12" ht="15.6" customHeight="1" x14ac:dyDescent="0.2">
      <c r="A95" s="78" t="s">
        <v>222</v>
      </c>
    </row>
    <row r="96" spans="1:12" ht="15.6" customHeight="1" x14ac:dyDescent="0.2">
      <c r="A96" s="185" t="s">
        <v>0</v>
      </c>
      <c r="B96" s="185" t="s">
        <v>1</v>
      </c>
      <c r="C96" s="185" t="s">
        <v>66</v>
      </c>
      <c r="D96" s="185" t="s">
        <v>61</v>
      </c>
      <c r="E96" s="165" t="s">
        <v>333</v>
      </c>
      <c r="F96" s="166"/>
      <c r="G96" s="167"/>
      <c r="H96" s="227" t="s">
        <v>11</v>
      </c>
      <c r="I96" s="227"/>
      <c r="J96" s="227"/>
      <c r="K96" s="227"/>
    </row>
    <row r="97" spans="1:12" ht="45" x14ac:dyDescent="0.2">
      <c r="A97" s="186"/>
      <c r="B97" s="186"/>
      <c r="C97" s="186"/>
      <c r="D97" s="186"/>
      <c r="E97" s="168"/>
      <c r="F97" s="169"/>
      <c r="G97" s="170"/>
      <c r="H97" s="98" t="s">
        <v>12</v>
      </c>
      <c r="I97" s="99" t="s">
        <v>143</v>
      </c>
      <c r="J97" s="100" t="s">
        <v>3</v>
      </c>
      <c r="K97" s="100" t="s">
        <v>13</v>
      </c>
      <c r="L97" s="2"/>
    </row>
    <row r="98" spans="1:12" x14ac:dyDescent="0.2">
      <c r="A98" s="159" t="s">
        <v>77</v>
      </c>
      <c r="B98" s="160"/>
      <c r="C98" s="160"/>
      <c r="D98" s="160"/>
      <c r="E98" s="160"/>
      <c r="F98" s="160"/>
      <c r="G98" s="161"/>
      <c r="H98" s="317" t="s">
        <v>327</v>
      </c>
      <c r="I98" s="318"/>
      <c r="J98" s="318"/>
      <c r="K98" s="319"/>
      <c r="L98" s="2"/>
    </row>
    <row r="99" spans="1:12" x14ac:dyDescent="0.2">
      <c r="A99" s="159" t="s">
        <v>350</v>
      </c>
      <c r="B99" s="160"/>
      <c r="C99" s="160"/>
      <c r="D99" s="160"/>
      <c r="E99" s="160"/>
      <c r="F99" s="160"/>
      <c r="G99" s="161"/>
      <c r="H99" s="162"/>
      <c r="I99" s="163"/>
      <c r="J99" s="163"/>
      <c r="K99" s="320"/>
      <c r="L99" s="2"/>
    </row>
    <row r="100" spans="1:12" ht="108" customHeight="1" x14ac:dyDescent="0.2">
      <c r="A100" s="159" t="s">
        <v>351</v>
      </c>
      <c r="B100" s="160"/>
      <c r="C100" s="160"/>
      <c r="D100" s="160"/>
      <c r="E100" s="160"/>
      <c r="F100" s="160"/>
      <c r="G100" s="161"/>
      <c r="H100" s="162"/>
      <c r="I100" s="163"/>
      <c r="J100" s="163"/>
      <c r="K100" s="320"/>
      <c r="L100" s="2"/>
    </row>
    <row r="101" spans="1:12" ht="42" customHeight="1" x14ac:dyDescent="0.2">
      <c r="A101" s="4" t="s">
        <v>27</v>
      </c>
      <c r="B101" s="25" t="s">
        <v>158</v>
      </c>
      <c r="C101" s="114" t="s">
        <v>76</v>
      </c>
      <c r="D101" s="114" t="s">
        <v>76</v>
      </c>
      <c r="E101" s="199">
        <v>80</v>
      </c>
      <c r="F101" s="200"/>
      <c r="G101" s="201"/>
      <c r="H101" s="31"/>
      <c r="I101" s="4"/>
      <c r="J101" s="8"/>
      <c r="K101" s="14">
        <f>SUM(E101*J101)</f>
        <v>0</v>
      </c>
      <c r="L101" s="2"/>
    </row>
    <row r="102" spans="1:12" ht="42" customHeight="1" x14ac:dyDescent="0.2">
      <c r="A102" s="4" t="s">
        <v>170</v>
      </c>
      <c r="B102" s="147" t="s">
        <v>81</v>
      </c>
      <c r="C102" s="148" t="s">
        <v>211</v>
      </c>
      <c r="D102" s="148" t="s">
        <v>83</v>
      </c>
      <c r="E102" s="289" t="s">
        <v>211</v>
      </c>
      <c r="F102" s="290"/>
      <c r="G102" s="291"/>
      <c r="H102" s="19"/>
      <c r="I102" s="4"/>
      <c r="J102" s="8"/>
      <c r="K102" s="14"/>
      <c r="L102" s="2"/>
    </row>
    <row r="103" spans="1:12" ht="14.45" customHeight="1" x14ac:dyDescent="0.2">
      <c r="A103" s="15" t="s">
        <v>171</v>
      </c>
      <c r="B103" s="25" t="s">
        <v>84</v>
      </c>
      <c r="C103" s="114">
        <v>3.5</v>
      </c>
      <c r="D103" s="114" t="s">
        <v>76</v>
      </c>
      <c r="E103" s="199">
        <v>600</v>
      </c>
      <c r="F103" s="200"/>
      <c r="G103" s="201"/>
      <c r="H103" s="32"/>
      <c r="I103" s="4"/>
      <c r="J103" s="13"/>
      <c r="K103" s="14">
        <f>SUM(E103*J103)</f>
        <v>0</v>
      </c>
      <c r="L103" s="2"/>
    </row>
    <row r="104" spans="1:12" ht="15" x14ac:dyDescent="0.2">
      <c r="A104" s="4" t="s">
        <v>235</v>
      </c>
      <c r="B104" s="25" t="s">
        <v>84</v>
      </c>
      <c r="C104" s="114">
        <v>2.7</v>
      </c>
      <c r="D104" s="114" t="s">
        <v>76</v>
      </c>
      <c r="E104" s="199">
        <v>200</v>
      </c>
      <c r="F104" s="200"/>
      <c r="G104" s="201"/>
      <c r="H104" s="32"/>
      <c r="I104" s="4"/>
      <c r="J104" s="13"/>
      <c r="K104" s="14">
        <f>SUM(E104*J104)</f>
        <v>0</v>
      </c>
    </row>
    <row r="105" spans="1:12" ht="15" x14ac:dyDescent="0.2">
      <c r="A105" s="12" t="s">
        <v>172</v>
      </c>
      <c r="B105" s="26" t="s">
        <v>85</v>
      </c>
      <c r="C105" s="116">
        <v>3.5</v>
      </c>
      <c r="D105" s="116" t="s">
        <v>76</v>
      </c>
      <c r="E105" s="187">
        <v>100</v>
      </c>
      <c r="F105" s="298"/>
      <c r="G105" s="188"/>
      <c r="H105" s="23"/>
      <c r="I105" s="4"/>
      <c r="J105" s="17"/>
      <c r="K105" s="20">
        <f>SUM(E105*J105)</f>
        <v>0</v>
      </c>
    </row>
    <row r="106" spans="1:12" ht="34.5" customHeight="1" thickBot="1" x14ac:dyDescent="0.25">
      <c r="A106" s="237" t="s">
        <v>321</v>
      </c>
      <c r="B106" s="237"/>
      <c r="C106" s="237"/>
      <c r="D106" s="237"/>
      <c r="E106" s="237"/>
      <c r="F106" s="237"/>
      <c r="G106" s="237"/>
      <c r="H106" s="237"/>
      <c r="I106" s="237"/>
      <c r="J106" s="238"/>
      <c r="K106" s="238"/>
    </row>
    <row r="107" spans="1:12" ht="15" customHeight="1" thickBot="1" x14ac:dyDescent="0.3">
      <c r="A107" s="223" t="s">
        <v>28</v>
      </c>
      <c r="B107" s="220"/>
      <c r="C107" s="220"/>
      <c r="D107" s="220"/>
      <c r="E107" s="220"/>
      <c r="F107" s="220"/>
      <c r="G107" s="220"/>
      <c r="H107" s="220"/>
      <c r="I107" s="221"/>
      <c r="J107" s="101"/>
      <c r="K107" s="102">
        <f>SUM(K101:K105)</f>
        <v>0</v>
      </c>
    </row>
    <row r="109" spans="1:12" ht="15.6" customHeight="1" x14ac:dyDescent="0.2">
      <c r="A109" s="78" t="s">
        <v>223</v>
      </c>
    </row>
    <row r="110" spans="1:12" ht="15.6" customHeight="1" x14ac:dyDescent="0.2">
      <c r="A110" s="185" t="s">
        <v>0</v>
      </c>
      <c r="B110" s="185" t="s">
        <v>1</v>
      </c>
      <c r="C110" s="185" t="s">
        <v>82</v>
      </c>
      <c r="D110" s="185" t="s">
        <v>61</v>
      </c>
      <c r="E110" s="165" t="s">
        <v>333</v>
      </c>
      <c r="F110" s="166"/>
      <c r="G110" s="167"/>
      <c r="H110" s="227" t="s">
        <v>11</v>
      </c>
      <c r="I110" s="227"/>
      <c r="J110" s="227"/>
      <c r="K110" s="227"/>
    </row>
    <row r="111" spans="1:12" ht="45" x14ac:dyDescent="0.2">
      <c r="A111" s="186"/>
      <c r="B111" s="186"/>
      <c r="C111" s="186"/>
      <c r="D111" s="186"/>
      <c r="E111" s="168"/>
      <c r="F111" s="169"/>
      <c r="G111" s="170"/>
      <c r="H111" s="98" t="s">
        <v>12</v>
      </c>
      <c r="I111" s="99" t="s">
        <v>143</v>
      </c>
      <c r="J111" s="100" t="s">
        <v>3</v>
      </c>
      <c r="K111" s="100" t="s">
        <v>13</v>
      </c>
      <c r="L111" s="2"/>
    </row>
    <row r="112" spans="1:12" ht="15" customHeight="1" x14ac:dyDescent="0.2">
      <c r="A112" s="159" t="s">
        <v>77</v>
      </c>
      <c r="B112" s="160"/>
      <c r="C112" s="160"/>
      <c r="D112" s="160"/>
      <c r="E112" s="160"/>
      <c r="F112" s="160"/>
      <c r="G112" s="161"/>
      <c r="H112" s="162" t="s">
        <v>327</v>
      </c>
      <c r="I112" s="163"/>
      <c r="J112" s="163"/>
      <c r="K112" s="320"/>
      <c r="L112" s="2"/>
    </row>
    <row r="113" spans="1:12" ht="15" customHeight="1" x14ac:dyDescent="0.2">
      <c r="A113" s="159" t="s">
        <v>352</v>
      </c>
      <c r="B113" s="160"/>
      <c r="C113" s="160"/>
      <c r="D113" s="160"/>
      <c r="E113" s="160"/>
      <c r="F113" s="160"/>
      <c r="G113" s="161"/>
      <c r="H113" s="162"/>
      <c r="I113" s="163"/>
      <c r="J113" s="163"/>
      <c r="K113" s="320"/>
      <c r="L113" s="2"/>
    </row>
    <row r="114" spans="1:12" ht="27" customHeight="1" x14ac:dyDescent="0.2">
      <c r="A114" s="224" t="s">
        <v>329</v>
      </c>
      <c r="B114" s="225"/>
      <c r="C114" s="225"/>
      <c r="D114" s="225"/>
      <c r="E114" s="225"/>
      <c r="F114" s="225"/>
      <c r="G114" s="226"/>
      <c r="H114" s="162"/>
      <c r="I114" s="163"/>
      <c r="J114" s="163"/>
      <c r="K114" s="320"/>
      <c r="L114" s="2"/>
    </row>
    <row r="115" spans="1:12" ht="65.25" customHeight="1" x14ac:dyDescent="0.2">
      <c r="A115" s="256"/>
      <c r="B115" s="311"/>
      <c r="C115" s="311"/>
      <c r="D115" s="311"/>
      <c r="E115" s="311"/>
      <c r="F115" s="311"/>
      <c r="G115" s="257"/>
      <c r="H115" s="162"/>
      <c r="I115" s="163"/>
      <c r="J115" s="163"/>
      <c r="K115" s="320"/>
      <c r="L115" s="2"/>
    </row>
    <row r="116" spans="1:12" ht="18.600000000000001" customHeight="1" x14ac:dyDescent="0.2">
      <c r="A116" s="159" t="s">
        <v>80</v>
      </c>
      <c r="B116" s="160"/>
      <c r="C116" s="160"/>
      <c r="D116" s="160"/>
      <c r="E116" s="160"/>
      <c r="F116" s="160"/>
      <c r="G116" s="161"/>
      <c r="H116" s="162"/>
      <c r="I116" s="163"/>
      <c r="J116" s="163"/>
      <c r="K116" s="320"/>
      <c r="L116" s="2"/>
    </row>
    <row r="117" spans="1:12" ht="30" x14ac:dyDescent="0.2">
      <c r="A117" s="4" t="s">
        <v>87</v>
      </c>
      <c r="B117" s="25" t="s">
        <v>86</v>
      </c>
      <c r="C117" s="114" t="s">
        <v>76</v>
      </c>
      <c r="D117" s="114" t="s">
        <v>76</v>
      </c>
      <c r="E117" s="286">
        <v>80</v>
      </c>
      <c r="F117" s="287"/>
      <c r="G117" s="288"/>
      <c r="H117" s="4"/>
      <c r="I117" s="4"/>
      <c r="J117" s="8"/>
      <c r="K117" s="14">
        <f>SUM(E117*J117)</f>
        <v>0</v>
      </c>
      <c r="L117" s="2"/>
    </row>
    <row r="118" spans="1:12" ht="45" x14ac:dyDescent="0.2">
      <c r="A118" s="4" t="s">
        <v>173</v>
      </c>
      <c r="B118" s="147" t="s">
        <v>81</v>
      </c>
      <c r="C118" s="148" t="s">
        <v>211</v>
      </c>
      <c r="D118" s="148" t="s">
        <v>83</v>
      </c>
      <c r="E118" s="289" t="s">
        <v>211</v>
      </c>
      <c r="F118" s="290"/>
      <c r="G118" s="291"/>
      <c r="H118" s="19"/>
      <c r="I118" s="4"/>
      <c r="J118" s="8"/>
      <c r="K118" s="14"/>
      <c r="L118" s="2"/>
    </row>
    <row r="119" spans="1:12" ht="14.45" customHeight="1" x14ac:dyDescent="0.2">
      <c r="A119" s="15" t="s">
        <v>174</v>
      </c>
      <c r="B119" s="25" t="s">
        <v>84</v>
      </c>
      <c r="C119" s="114">
        <v>3.5</v>
      </c>
      <c r="D119" s="114" t="s">
        <v>76</v>
      </c>
      <c r="E119" s="199">
        <v>600</v>
      </c>
      <c r="F119" s="200"/>
      <c r="G119" s="201"/>
      <c r="H119" s="32"/>
      <c r="I119" s="4"/>
      <c r="J119" s="13"/>
      <c r="K119" s="14">
        <f>SUM(E119*J119)</f>
        <v>0</v>
      </c>
      <c r="L119" s="2"/>
    </row>
    <row r="120" spans="1:12" ht="15" x14ac:dyDescent="0.2">
      <c r="A120" s="4" t="s">
        <v>236</v>
      </c>
      <c r="B120" s="25" t="s">
        <v>84</v>
      </c>
      <c r="C120" s="114">
        <v>2.7</v>
      </c>
      <c r="D120" s="114" t="s">
        <v>76</v>
      </c>
      <c r="E120" s="199">
        <v>200</v>
      </c>
      <c r="F120" s="200"/>
      <c r="G120" s="201"/>
      <c r="H120" s="32"/>
      <c r="I120" s="4"/>
      <c r="J120" s="13"/>
      <c r="K120" s="14">
        <f>SUM(E120*J120)</f>
        <v>0</v>
      </c>
    </row>
    <row r="121" spans="1:12" ht="15" x14ac:dyDescent="0.2">
      <c r="A121" s="4" t="s">
        <v>236</v>
      </c>
      <c r="B121" s="25" t="s">
        <v>85</v>
      </c>
      <c r="C121" s="114">
        <v>3.5</v>
      </c>
      <c r="D121" s="114" t="s">
        <v>76</v>
      </c>
      <c r="E121" s="199">
        <v>100</v>
      </c>
      <c r="F121" s="200"/>
      <c r="G121" s="201"/>
      <c r="H121" s="32"/>
      <c r="I121" s="4"/>
      <c r="J121" s="47"/>
      <c r="K121" s="48">
        <f>SUM(E121*J121)</f>
        <v>0</v>
      </c>
    </row>
    <row r="122" spans="1:12" ht="32.25" customHeight="1" thickBot="1" x14ac:dyDescent="0.25">
      <c r="A122" s="237" t="s">
        <v>321</v>
      </c>
      <c r="B122" s="237"/>
      <c r="C122" s="237"/>
      <c r="D122" s="237"/>
      <c r="E122" s="237"/>
      <c r="F122" s="237"/>
      <c r="G122" s="237"/>
      <c r="H122" s="237"/>
      <c r="I122" s="237"/>
      <c r="J122" s="238"/>
      <c r="K122" s="238"/>
    </row>
    <row r="123" spans="1:12" ht="15" customHeight="1" thickBot="1" x14ac:dyDescent="0.3">
      <c r="A123" s="223" t="s">
        <v>29</v>
      </c>
      <c r="B123" s="220"/>
      <c r="C123" s="220"/>
      <c r="D123" s="220"/>
      <c r="E123" s="220"/>
      <c r="F123" s="220"/>
      <c r="G123" s="220"/>
      <c r="H123" s="220"/>
      <c r="I123" s="221"/>
      <c r="J123" s="101"/>
      <c r="K123" s="102">
        <f>SUM(K117:K121)</f>
        <v>0</v>
      </c>
    </row>
    <row r="124" spans="1:12" ht="15" customHeight="1" x14ac:dyDescent="0.25">
      <c r="A124" s="35"/>
      <c r="B124" s="35"/>
      <c r="C124" s="35"/>
      <c r="D124" s="35"/>
      <c r="E124" s="35"/>
      <c r="F124" s="35"/>
      <c r="G124" s="35"/>
      <c r="H124" s="35"/>
      <c r="I124" s="35"/>
      <c r="J124" s="36"/>
      <c r="K124" s="37"/>
    </row>
    <row r="125" spans="1:12" ht="15.6" customHeight="1" x14ac:dyDescent="0.2">
      <c r="A125" s="87" t="s">
        <v>225</v>
      </c>
      <c r="B125" s="66"/>
      <c r="C125" s="66"/>
      <c r="D125" s="66"/>
      <c r="E125" s="66"/>
      <c r="F125" s="66"/>
      <c r="G125" s="66"/>
      <c r="H125" s="66"/>
      <c r="I125" s="66"/>
      <c r="J125" s="66"/>
      <c r="K125" s="66"/>
    </row>
    <row r="126" spans="1:12" ht="15.6" customHeight="1" x14ac:dyDescent="0.2">
      <c r="A126" s="185" t="s">
        <v>0</v>
      </c>
      <c r="B126" s="185" t="s">
        <v>1</v>
      </c>
      <c r="C126" s="185" t="s">
        <v>82</v>
      </c>
      <c r="D126" s="185" t="s">
        <v>61</v>
      </c>
      <c r="E126" s="165" t="s">
        <v>333</v>
      </c>
      <c r="F126" s="166"/>
      <c r="G126" s="167"/>
      <c r="H126" s="227" t="s">
        <v>11</v>
      </c>
      <c r="I126" s="227"/>
      <c r="J126" s="227"/>
      <c r="K126" s="227"/>
    </row>
    <row r="127" spans="1:12" ht="50.25" customHeight="1" x14ac:dyDescent="0.2">
      <c r="A127" s="186"/>
      <c r="B127" s="186"/>
      <c r="C127" s="186"/>
      <c r="D127" s="186"/>
      <c r="E127" s="168"/>
      <c r="F127" s="169"/>
      <c r="G127" s="170"/>
      <c r="H127" s="103" t="s">
        <v>12</v>
      </c>
      <c r="I127" s="99" t="s">
        <v>143</v>
      </c>
      <c r="J127" s="99" t="s">
        <v>3</v>
      </c>
      <c r="K127" s="99" t="s">
        <v>13</v>
      </c>
    </row>
    <row r="128" spans="1:12" ht="15" customHeight="1" x14ac:dyDescent="0.2">
      <c r="A128" s="159" t="s">
        <v>77</v>
      </c>
      <c r="B128" s="160"/>
      <c r="C128" s="160"/>
      <c r="D128" s="160"/>
      <c r="E128" s="160"/>
      <c r="F128" s="160"/>
      <c r="G128" s="161"/>
      <c r="H128" s="327" t="s">
        <v>327</v>
      </c>
      <c r="I128" s="327"/>
      <c r="J128" s="327"/>
      <c r="K128" s="327"/>
      <c r="L128" s="2"/>
    </row>
    <row r="129" spans="1:12" ht="15" customHeight="1" x14ac:dyDescent="0.2">
      <c r="A129" s="159" t="s">
        <v>352</v>
      </c>
      <c r="B129" s="160"/>
      <c r="C129" s="160"/>
      <c r="D129" s="160"/>
      <c r="E129" s="160"/>
      <c r="F129" s="160"/>
      <c r="G129" s="161"/>
      <c r="H129" s="327"/>
      <c r="I129" s="327"/>
      <c r="J129" s="327"/>
      <c r="K129" s="327"/>
      <c r="L129" s="2"/>
    </row>
    <row r="130" spans="1:12" ht="60" x14ac:dyDescent="0.2">
      <c r="A130" s="49" t="s">
        <v>30</v>
      </c>
      <c r="B130" s="67" t="s">
        <v>144</v>
      </c>
      <c r="C130" s="118" t="s">
        <v>76</v>
      </c>
      <c r="D130" s="118" t="s">
        <v>76</v>
      </c>
      <c r="E130" s="191">
        <v>80</v>
      </c>
      <c r="F130" s="299"/>
      <c r="G130" s="192"/>
      <c r="H130" s="49"/>
      <c r="I130" s="49"/>
      <c r="J130" s="9"/>
      <c r="K130" s="59">
        <f>SUM(E130*J130)</f>
        <v>0</v>
      </c>
      <c r="L130" s="2"/>
    </row>
    <row r="131" spans="1:12" ht="45" x14ac:dyDescent="0.2">
      <c r="A131" s="4" t="s">
        <v>237</v>
      </c>
      <c r="B131" s="147" t="s">
        <v>81</v>
      </c>
      <c r="C131" s="148" t="s">
        <v>211</v>
      </c>
      <c r="D131" s="148" t="s">
        <v>83</v>
      </c>
      <c r="E131" s="289" t="s">
        <v>211</v>
      </c>
      <c r="F131" s="290"/>
      <c r="G131" s="291"/>
      <c r="H131" s="4"/>
      <c r="I131" s="4"/>
      <c r="J131" s="8"/>
      <c r="K131" s="14"/>
      <c r="L131" s="2"/>
    </row>
    <row r="132" spans="1:12" ht="14.45" customHeight="1" x14ac:dyDescent="0.2">
      <c r="A132" s="15" t="s">
        <v>238</v>
      </c>
      <c r="B132" s="25" t="s">
        <v>84</v>
      </c>
      <c r="C132" s="114">
        <v>3.5</v>
      </c>
      <c r="D132" s="114" t="s">
        <v>76</v>
      </c>
      <c r="E132" s="199">
        <v>600</v>
      </c>
      <c r="F132" s="200"/>
      <c r="G132" s="201"/>
      <c r="H132" s="4"/>
      <c r="I132" s="4"/>
      <c r="J132" s="13"/>
      <c r="K132" s="14">
        <f>SUM(E132*J132)</f>
        <v>0</v>
      </c>
      <c r="L132" s="2"/>
    </row>
    <row r="133" spans="1:12" ht="15" x14ac:dyDescent="0.2">
      <c r="A133" s="4" t="s">
        <v>239</v>
      </c>
      <c r="B133" s="25" t="s">
        <v>84</v>
      </c>
      <c r="C133" s="114">
        <v>2.7</v>
      </c>
      <c r="D133" s="114" t="s">
        <v>76</v>
      </c>
      <c r="E133" s="199">
        <v>200</v>
      </c>
      <c r="F133" s="200"/>
      <c r="G133" s="201"/>
      <c r="H133" s="4"/>
      <c r="I133" s="4"/>
      <c r="J133" s="13"/>
      <c r="K133" s="14">
        <f>SUM(E133*J133)</f>
        <v>0</v>
      </c>
    </row>
    <row r="134" spans="1:12" ht="15" x14ac:dyDescent="0.2">
      <c r="A134" s="12" t="s">
        <v>240</v>
      </c>
      <c r="B134" s="26" t="s">
        <v>85</v>
      </c>
      <c r="C134" s="116">
        <v>3.5</v>
      </c>
      <c r="D134" s="116" t="s">
        <v>76</v>
      </c>
      <c r="E134" s="187">
        <v>100</v>
      </c>
      <c r="F134" s="298"/>
      <c r="G134" s="188"/>
      <c r="H134" s="4"/>
      <c r="I134" s="4"/>
      <c r="J134" s="17"/>
      <c r="K134" s="20">
        <f>SUM(E134*J134)</f>
        <v>0</v>
      </c>
    </row>
    <row r="135" spans="1:12" ht="34.5" customHeight="1" thickBot="1" x14ac:dyDescent="0.25">
      <c r="A135" s="237" t="s">
        <v>321</v>
      </c>
      <c r="B135" s="237"/>
      <c r="C135" s="237"/>
      <c r="D135" s="237"/>
      <c r="E135" s="237"/>
      <c r="F135" s="237"/>
      <c r="G135" s="237"/>
      <c r="H135" s="237"/>
      <c r="I135" s="237"/>
      <c r="J135" s="238"/>
      <c r="K135" s="238"/>
    </row>
    <row r="136" spans="1:12" ht="15" customHeight="1" thickBot="1" x14ac:dyDescent="0.3">
      <c r="A136" s="223" t="s">
        <v>224</v>
      </c>
      <c r="B136" s="220"/>
      <c r="C136" s="220"/>
      <c r="D136" s="220"/>
      <c r="E136" s="220"/>
      <c r="F136" s="220"/>
      <c r="G136" s="220"/>
      <c r="H136" s="220"/>
      <c r="I136" s="221"/>
      <c r="J136" s="101"/>
      <c r="K136" s="102">
        <f>SUM(K130:K134)</f>
        <v>0</v>
      </c>
    </row>
    <row r="138" spans="1:12" ht="15" x14ac:dyDescent="0.2">
      <c r="A138" s="78" t="s">
        <v>226</v>
      </c>
    </row>
    <row r="139" spans="1:12" ht="15" customHeight="1" x14ac:dyDescent="0.2">
      <c r="A139" s="185" t="s">
        <v>0</v>
      </c>
      <c r="B139" s="185" t="s">
        <v>1</v>
      </c>
      <c r="C139" s="185" t="s">
        <v>82</v>
      </c>
      <c r="D139" s="185" t="s">
        <v>61</v>
      </c>
      <c r="E139" s="165" t="s">
        <v>333</v>
      </c>
      <c r="F139" s="166"/>
      <c r="G139" s="167"/>
      <c r="H139" s="227" t="s">
        <v>11</v>
      </c>
      <c r="I139" s="227"/>
      <c r="J139" s="227"/>
      <c r="K139" s="227"/>
    </row>
    <row r="140" spans="1:12" ht="45" x14ac:dyDescent="0.2">
      <c r="A140" s="186"/>
      <c r="B140" s="186"/>
      <c r="C140" s="186"/>
      <c r="D140" s="186"/>
      <c r="E140" s="168"/>
      <c r="F140" s="169"/>
      <c r="G140" s="170"/>
      <c r="H140" s="98" t="s">
        <v>12</v>
      </c>
      <c r="I140" s="99" t="s">
        <v>143</v>
      </c>
      <c r="J140" s="100" t="s">
        <v>3</v>
      </c>
      <c r="K140" s="100" t="s">
        <v>13</v>
      </c>
    </row>
    <row r="141" spans="1:12" ht="15" customHeight="1" x14ac:dyDescent="0.2">
      <c r="A141" s="159" t="s">
        <v>77</v>
      </c>
      <c r="B141" s="160"/>
      <c r="C141" s="160"/>
      <c r="D141" s="160"/>
      <c r="E141" s="160"/>
      <c r="F141" s="160"/>
      <c r="G141" s="161"/>
      <c r="H141" s="162" t="s">
        <v>327</v>
      </c>
      <c r="I141" s="163"/>
      <c r="J141" s="163"/>
      <c r="K141" s="320"/>
    </row>
    <row r="142" spans="1:12" ht="15" customHeight="1" x14ac:dyDescent="0.2">
      <c r="A142" s="159" t="s">
        <v>350</v>
      </c>
      <c r="B142" s="160"/>
      <c r="C142" s="160"/>
      <c r="D142" s="160"/>
      <c r="E142" s="160"/>
      <c r="F142" s="160"/>
      <c r="G142" s="161"/>
      <c r="H142" s="162"/>
      <c r="I142" s="163"/>
      <c r="J142" s="163"/>
      <c r="K142" s="320"/>
    </row>
    <row r="143" spans="1:12" ht="87" customHeight="1" x14ac:dyDescent="0.2">
      <c r="A143" s="159" t="s">
        <v>332</v>
      </c>
      <c r="B143" s="160"/>
      <c r="C143" s="160"/>
      <c r="D143" s="160"/>
      <c r="E143" s="160"/>
      <c r="F143" s="160"/>
      <c r="G143" s="161"/>
      <c r="H143" s="162"/>
      <c r="I143" s="163"/>
      <c r="J143" s="163"/>
      <c r="K143" s="320"/>
    </row>
    <row r="144" spans="1:12" ht="45" x14ac:dyDescent="0.2">
      <c r="A144" s="25" t="s">
        <v>94</v>
      </c>
      <c r="B144" s="25" t="s">
        <v>159</v>
      </c>
      <c r="C144" s="114" t="s">
        <v>76</v>
      </c>
      <c r="D144" s="114" t="s">
        <v>76</v>
      </c>
      <c r="E144" s="199">
        <v>150</v>
      </c>
      <c r="F144" s="200"/>
      <c r="G144" s="201"/>
      <c r="H144" s="31"/>
      <c r="I144" s="4"/>
      <c r="J144" s="8"/>
      <c r="K144" s="14">
        <f>SUM(E144*J144)</f>
        <v>0</v>
      </c>
    </row>
    <row r="145" spans="1:12" ht="45" x14ac:dyDescent="0.2">
      <c r="A145" s="25" t="s">
        <v>241</v>
      </c>
      <c r="B145" s="147" t="s">
        <v>81</v>
      </c>
      <c r="C145" s="148" t="s">
        <v>211</v>
      </c>
      <c r="D145" s="148" t="s">
        <v>83</v>
      </c>
      <c r="E145" s="289" t="s">
        <v>211</v>
      </c>
      <c r="F145" s="290"/>
      <c r="G145" s="291"/>
      <c r="H145" s="19"/>
      <c r="I145" s="4"/>
      <c r="J145" s="8"/>
      <c r="K145" s="14"/>
    </row>
    <row r="146" spans="1:12" ht="28.5" x14ac:dyDescent="0.2">
      <c r="A146" s="119" t="s">
        <v>242</v>
      </c>
      <c r="B146" s="25" t="s">
        <v>84</v>
      </c>
      <c r="C146" s="114">
        <v>3.5</v>
      </c>
      <c r="D146" s="114" t="s">
        <v>83</v>
      </c>
      <c r="E146" s="199">
        <v>700</v>
      </c>
      <c r="F146" s="200"/>
      <c r="G146" s="201"/>
      <c r="H146" s="32"/>
      <c r="I146" s="4"/>
      <c r="J146" s="13"/>
      <c r="K146" s="14">
        <f>SUM(E146*J146)</f>
        <v>0</v>
      </c>
    </row>
    <row r="147" spans="1:12" ht="28.5" x14ac:dyDescent="0.2">
      <c r="A147" s="112" t="s">
        <v>243</v>
      </c>
      <c r="B147" s="26" t="s">
        <v>85</v>
      </c>
      <c r="C147" s="116">
        <v>3.5</v>
      </c>
      <c r="D147" s="114" t="s">
        <v>83</v>
      </c>
      <c r="E147" s="187">
        <v>150</v>
      </c>
      <c r="F147" s="298"/>
      <c r="G147" s="188"/>
      <c r="H147" s="23"/>
      <c r="I147" s="4"/>
      <c r="J147" s="17"/>
      <c r="K147" s="20">
        <f>SUM(E147*J147)</f>
        <v>0</v>
      </c>
    </row>
    <row r="148" spans="1:12" ht="30.75" customHeight="1" thickBot="1" x14ac:dyDescent="0.25">
      <c r="A148" s="237" t="s">
        <v>321</v>
      </c>
      <c r="B148" s="237"/>
      <c r="C148" s="237"/>
      <c r="D148" s="237"/>
      <c r="E148" s="237"/>
      <c r="F148" s="237"/>
      <c r="G148" s="237"/>
      <c r="H148" s="237"/>
      <c r="I148" s="237"/>
      <c r="J148" s="238"/>
      <c r="K148" s="238"/>
    </row>
    <row r="149" spans="1:12" ht="15.75" thickBot="1" x14ac:dyDescent="0.3">
      <c r="A149" s="223" t="s">
        <v>31</v>
      </c>
      <c r="B149" s="220"/>
      <c r="C149" s="220"/>
      <c r="D149" s="220"/>
      <c r="E149" s="220"/>
      <c r="F149" s="220"/>
      <c r="G149" s="220"/>
      <c r="H149" s="220"/>
      <c r="I149" s="221"/>
      <c r="J149" s="101"/>
      <c r="K149" s="102">
        <f>SUM(K144:K147)</f>
        <v>0</v>
      </c>
    </row>
    <row r="150" spans="1:12" ht="19.5" customHeight="1" x14ac:dyDescent="0.25">
      <c r="A150" s="35"/>
      <c r="B150" s="35"/>
      <c r="C150" s="35"/>
      <c r="D150" s="35"/>
      <c r="E150" s="35"/>
      <c r="F150" s="35"/>
      <c r="G150" s="35"/>
      <c r="H150" s="35"/>
      <c r="I150" s="35"/>
      <c r="J150" s="36"/>
      <c r="K150" s="37"/>
    </row>
    <row r="152" spans="1:12" ht="15.6" customHeight="1" x14ac:dyDescent="0.2">
      <c r="A152" s="78" t="s">
        <v>227</v>
      </c>
    </row>
    <row r="153" spans="1:12" ht="15.6" customHeight="1" x14ac:dyDescent="0.2">
      <c r="A153" s="185" t="s">
        <v>0</v>
      </c>
      <c r="B153" s="185" t="s">
        <v>1</v>
      </c>
      <c r="C153" s="185" t="s">
        <v>190</v>
      </c>
      <c r="D153" s="185" t="s">
        <v>61</v>
      </c>
      <c r="E153" s="165" t="s">
        <v>333</v>
      </c>
      <c r="F153" s="166"/>
      <c r="G153" s="167"/>
      <c r="H153" s="227" t="s">
        <v>11</v>
      </c>
      <c r="I153" s="227"/>
      <c r="J153" s="227"/>
      <c r="K153" s="227"/>
    </row>
    <row r="154" spans="1:12" ht="45" x14ac:dyDescent="0.2">
      <c r="A154" s="186"/>
      <c r="B154" s="186"/>
      <c r="C154" s="186"/>
      <c r="D154" s="186"/>
      <c r="E154" s="168"/>
      <c r="F154" s="169"/>
      <c r="G154" s="170"/>
      <c r="H154" s="98" t="s">
        <v>12</v>
      </c>
      <c r="I154" s="99" t="s">
        <v>143</v>
      </c>
      <c r="J154" s="100" t="s">
        <v>3</v>
      </c>
      <c r="K154" s="100" t="s">
        <v>13</v>
      </c>
      <c r="L154" s="2"/>
    </row>
    <row r="155" spans="1:12" ht="15" customHeight="1" x14ac:dyDescent="0.2">
      <c r="A155" s="159" t="s">
        <v>77</v>
      </c>
      <c r="B155" s="160"/>
      <c r="C155" s="160"/>
      <c r="D155" s="160"/>
      <c r="E155" s="160"/>
      <c r="F155" s="160"/>
      <c r="G155" s="161"/>
      <c r="H155" s="162" t="s">
        <v>327</v>
      </c>
      <c r="I155" s="163"/>
      <c r="J155" s="163"/>
      <c r="K155" s="320"/>
      <c r="L155" s="2"/>
    </row>
    <row r="156" spans="1:12" ht="15" customHeight="1" x14ac:dyDescent="0.2">
      <c r="A156" s="159" t="s">
        <v>353</v>
      </c>
      <c r="B156" s="160"/>
      <c r="C156" s="160"/>
      <c r="D156" s="160"/>
      <c r="E156" s="160"/>
      <c r="F156" s="160"/>
      <c r="G156" s="161"/>
      <c r="H156" s="162"/>
      <c r="I156" s="163"/>
      <c r="J156" s="163"/>
      <c r="K156" s="320"/>
      <c r="L156" s="2"/>
    </row>
    <row r="157" spans="1:12" ht="15" customHeight="1" x14ac:dyDescent="0.2">
      <c r="A157" s="159" t="s">
        <v>78</v>
      </c>
      <c r="B157" s="160"/>
      <c r="C157" s="160"/>
      <c r="D157" s="160"/>
      <c r="E157" s="160"/>
      <c r="F157" s="160"/>
      <c r="G157" s="161"/>
      <c r="H157" s="162"/>
      <c r="I157" s="163"/>
      <c r="J157" s="163"/>
      <c r="K157" s="320"/>
      <c r="L157" s="2"/>
    </row>
    <row r="158" spans="1:12" ht="15" customHeight="1" x14ac:dyDescent="0.2">
      <c r="A158" s="159" t="s">
        <v>354</v>
      </c>
      <c r="B158" s="160"/>
      <c r="C158" s="160"/>
      <c r="D158" s="160"/>
      <c r="E158" s="160"/>
      <c r="F158" s="160"/>
      <c r="G158" s="161"/>
      <c r="H158" s="162"/>
      <c r="I158" s="163"/>
      <c r="J158" s="163"/>
      <c r="K158" s="320"/>
      <c r="L158" s="2"/>
    </row>
    <row r="159" spans="1:12" ht="15" customHeight="1" x14ac:dyDescent="0.2">
      <c r="A159" s="292" t="s">
        <v>8</v>
      </c>
      <c r="B159" s="293"/>
      <c r="C159" s="293"/>
      <c r="D159" s="293"/>
      <c r="E159" s="293"/>
      <c r="F159" s="293"/>
      <c r="G159" s="294"/>
      <c r="H159" s="162"/>
      <c r="I159" s="163"/>
      <c r="J159" s="163"/>
      <c r="K159" s="320"/>
      <c r="L159" s="2"/>
    </row>
    <row r="160" spans="1:12" ht="32.450000000000003" customHeight="1" x14ac:dyDescent="0.2">
      <c r="A160" s="159" t="s">
        <v>355</v>
      </c>
      <c r="B160" s="160"/>
      <c r="C160" s="160"/>
      <c r="D160" s="160"/>
      <c r="E160" s="160"/>
      <c r="F160" s="160"/>
      <c r="G160" s="161"/>
      <c r="H160" s="162"/>
      <c r="I160" s="163"/>
      <c r="J160" s="163"/>
      <c r="K160" s="320"/>
      <c r="L160" s="2"/>
    </row>
    <row r="161" spans="1:12" ht="32.450000000000003" customHeight="1" x14ac:dyDescent="0.2">
      <c r="A161" s="159" t="s">
        <v>356</v>
      </c>
      <c r="B161" s="160"/>
      <c r="C161" s="160"/>
      <c r="D161" s="160"/>
      <c r="E161" s="160"/>
      <c r="F161" s="160"/>
      <c r="G161" s="161"/>
      <c r="H161" s="162"/>
      <c r="I161" s="163"/>
      <c r="J161" s="163"/>
      <c r="K161" s="320"/>
      <c r="L161" s="2"/>
    </row>
    <row r="162" spans="1:12" ht="16.5" customHeight="1" x14ac:dyDescent="0.2">
      <c r="A162" s="295" t="s">
        <v>357</v>
      </c>
      <c r="B162" s="296"/>
      <c r="C162" s="296"/>
      <c r="D162" s="296"/>
      <c r="E162" s="296"/>
      <c r="F162" s="296"/>
      <c r="G162" s="297"/>
      <c r="H162" s="162"/>
      <c r="I162" s="163"/>
      <c r="J162" s="163"/>
      <c r="K162" s="320"/>
      <c r="L162" s="2"/>
    </row>
    <row r="163" spans="1:12" ht="30" x14ac:dyDescent="0.2">
      <c r="A163" s="4" t="s">
        <v>101</v>
      </c>
      <c r="B163" s="25" t="s">
        <v>88</v>
      </c>
      <c r="C163" s="114" t="s">
        <v>89</v>
      </c>
      <c r="D163" s="21" t="s">
        <v>76</v>
      </c>
      <c r="E163" s="286">
        <v>300</v>
      </c>
      <c r="F163" s="287"/>
      <c r="G163" s="288"/>
      <c r="H163" s="31"/>
      <c r="I163" s="4"/>
      <c r="J163" s="8"/>
      <c r="K163" s="14">
        <f>SUM(E163*J163)</f>
        <v>0</v>
      </c>
      <c r="L163" s="2"/>
    </row>
    <row r="164" spans="1:12" ht="28.5" x14ac:dyDescent="0.2">
      <c r="A164" s="4" t="s">
        <v>244</v>
      </c>
      <c r="B164" s="120" t="s">
        <v>81</v>
      </c>
      <c r="C164" s="148" t="s">
        <v>211</v>
      </c>
      <c r="D164" s="148" t="s">
        <v>83</v>
      </c>
      <c r="E164" s="289" t="s">
        <v>327</v>
      </c>
      <c r="F164" s="290"/>
      <c r="G164" s="291"/>
      <c r="H164" s="19"/>
      <c r="I164" s="4"/>
      <c r="J164" s="8"/>
      <c r="K164" s="14"/>
      <c r="L164" s="2"/>
    </row>
    <row r="165" spans="1:12" ht="14.45" customHeight="1" x14ac:dyDescent="0.2">
      <c r="A165" s="15" t="s">
        <v>245</v>
      </c>
      <c r="B165" s="25" t="s">
        <v>84</v>
      </c>
      <c r="C165" s="114">
        <v>2.7</v>
      </c>
      <c r="D165" s="114" t="s">
        <v>76</v>
      </c>
      <c r="E165" s="286">
        <v>1500</v>
      </c>
      <c r="F165" s="287"/>
      <c r="G165" s="288"/>
      <c r="H165" s="32"/>
      <c r="I165" s="4"/>
      <c r="J165" s="13"/>
      <c r="K165" s="14">
        <f>SUM(E165*J165)</f>
        <v>0</v>
      </c>
      <c r="L165" s="2"/>
    </row>
    <row r="166" spans="1:12" ht="15" x14ac:dyDescent="0.2">
      <c r="A166" s="4" t="s">
        <v>246</v>
      </c>
      <c r="B166" s="25" t="s">
        <v>84</v>
      </c>
      <c r="C166" s="114">
        <v>2.4</v>
      </c>
      <c r="D166" s="114" t="s">
        <v>76</v>
      </c>
      <c r="E166" s="286">
        <v>500</v>
      </c>
      <c r="F166" s="287"/>
      <c r="G166" s="288"/>
      <c r="H166" s="32"/>
      <c r="I166" s="4"/>
      <c r="J166" s="13"/>
      <c r="K166" s="14">
        <f>SUM(E166*J166)</f>
        <v>0</v>
      </c>
    </row>
    <row r="167" spans="1:12" ht="30" x14ac:dyDescent="0.2">
      <c r="A167" s="12" t="s">
        <v>247</v>
      </c>
      <c r="B167" s="26" t="s">
        <v>90</v>
      </c>
      <c r="C167" s="114">
        <v>2.4</v>
      </c>
      <c r="D167" s="116" t="s">
        <v>76</v>
      </c>
      <c r="E167" s="286">
        <v>150</v>
      </c>
      <c r="F167" s="287"/>
      <c r="G167" s="288"/>
      <c r="H167" s="23"/>
      <c r="I167" s="4"/>
      <c r="J167" s="17"/>
      <c r="K167" s="20">
        <f>SUM(E167*J167)</f>
        <v>0</v>
      </c>
    </row>
    <row r="168" spans="1:12" ht="15" x14ac:dyDescent="0.2">
      <c r="A168" s="12" t="s">
        <v>248</v>
      </c>
      <c r="B168" s="26" t="s">
        <v>85</v>
      </c>
      <c r="C168" s="114">
        <v>2.7</v>
      </c>
      <c r="D168" s="116" t="s">
        <v>76</v>
      </c>
      <c r="E168" s="286">
        <v>250</v>
      </c>
      <c r="F168" s="287"/>
      <c r="G168" s="288"/>
      <c r="H168" s="23"/>
      <c r="I168" s="4"/>
      <c r="J168" s="17"/>
      <c r="K168" s="20">
        <f>SUM(E168*J168)</f>
        <v>0</v>
      </c>
    </row>
    <row r="169" spans="1:12" ht="33" customHeight="1" thickBot="1" x14ac:dyDescent="0.25">
      <c r="A169" s="237" t="s">
        <v>323</v>
      </c>
      <c r="B169" s="237"/>
      <c r="C169" s="237"/>
      <c r="D169" s="237"/>
      <c r="E169" s="237"/>
      <c r="F169" s="237"/>
      <c r="G169" s="237"/>
      <c r="H169" s="237"/>
      <c r="I169" s="237"/>
      <c r="J169" s="238"/>
      <c r="K169" s="238"/>
    </row>
    <row r="170" spans="1:12" ht="15" customHeight="1" thickBot="1" x14ac:dyDescent="0.3">
      <c r="A170" s="223" t="s">
        <v>32</v>
      </c>
      <c r="B170" s="220"/>
      <c r="C170" s="220"/>
      <c r="D170" s="220"/>
      <c r="E170" s="220"/>
      <c r="F170" s="220"/>
      <c r="G170" s="220"/>
      <c r="H170" s="220"/>
      <c r="I170" s="221"/>
      <c r="J170" s="101"/>
      <c r="K170" s="102">
        <f>SUM(K163:K168)</f>
        <v>0</v>
      </c>
    </row>
    <row r="173" spans="1:12" s="39" customFormat="1" ht="15.6" customHeight="1" x14ac:dyDescent="0.2">
      <c r="A173" s="88" t="s">
        <v>249</v>
      </c>
    </row>
    <row r="174" spans="1:12" s="39" customFormat="1" ht="15.6" customHeight="1" x14ac:dyDescent="0.2">
      <c r="A174" s="177" t="s">
        <v>0</v>
      </c>
      <c r="B174" s="179" t="s">
        <v>73</v>
      </c>
      <c r="C174" s="181"/>
      <c r="D174" s="177" t="s">
        <v>44</v>
      </c>
      <c r="E174" s="177" t="s">
        <v>61</v>
      </c>
      <c r="F174" s="177" t="s">
        <v>66</v>
      </c>
      <c r="G174" s="177" t="s">
        <v>333</v>
      </c>
      <c r="H174" s="171" t="s">
        <v>11</v>
      </c>
      <c r="I174" s="172"/>
      <c r="J174" s="172"/>
      <c r="K174" s="173"/>
    </row>
    <row r="175" spans="1:12" s="39" customFormat="1" ht="45" x14ac:dyDescent="0.2">
      <c r="A175" s="178"/>
      <c r="B175" s="182"/>
      <c r="C175" s="184"/>
      <c r="D175" s="178"/>
      <c r="E175" s="178"/>
      <c r="F175" s="178"/>
      <c r="G175" s="178"/>
      <c r="H175" s="105" t="s">
        <v>12</v>
      </c>
      <c r="I175" s="106" t="s">
        <v>143</v>
      </c>
      <c r="J175" s="107" t="s">
        <v>3</v>
      </c>
      <c r="K175" s="107" t="s">
        <v>13</v>
      </c>
    </row>
    <row r="176" spans="1:12" s="39" customFormat="1" ht="24.6" customHeight="1" x14ac:dyDescent="0.2">
      <c r="A176" s="89" t="s">
        <v>250</v>
      </c>
      <c r="B176" s="262" t="s">
        <v>92</v>
      </c>
      <c r="C176" s="263"/>
      <c r="D176" s="115" t="s">
        <v>155</v>
      </c>
      <c r="E176" s="115" t="s">
        <v>76</v>
      </c>
      <c r="F176" s="115" t="s">
        <v>76</v>
      </c>
      <c r="G176" s="15">
        <v>80</v>
      </c>
      <c r="H176" s="43"/>
      <c r="I176" s="46"/>
      <c r="J176" s="44"/>
      <c r="K176" s="45">
        <f>SUM(G176*J176)</f>
        <v>0</v>
      </c>
    </row>
    <row r="177" spans="1:12" s="39" customFormat="1" ht="24.6" customHeight="1" x14ac:dyDescent="0.2">
      <c r="A177" s="15" t="s">
        <v>251</v>
      </c>
      <c r="B177" s="262" t="s">
        <v>91</v>
      </c>
      <c r="C177" s="263"/>
      <c r="D177" s="115" t="s">
        <v>154</v>
      </c>
      <c r="E177" s="115" t="s">
        <v>76</v>
      </c>
      <c r="F177" s="115" t="s">
        <v>76</v>
      </c>
      <c r="G177" s="15">
        <v>80</v>
      </c>
      <c r="H177" s="54"/>
      <c r="I177" s="15"/>
      <c r="J177" s="55"/>
      <c r="K177" s="45">
        <f>SUM(G177*J177)</f>
        <v>0</v>
      </c>
    </row>
    <row r="178" spans="1:12" s="39" customFormat="1" ht="23.45" customHeight="1" x14ac:dyDescent="0.2">
      <c r="A178" s="15" t="s">
        <v>252</v>
      </c>
      <c r="B178" s="262" t="s">
        <v>74</v>
      </c>
      <c r="C178" s="263"/>
      <c r="D178" s="115" t="s">
        <v>76</v>
      </c>
      <c r="E178" s="115" t="s">
        <v>204</v>
      </c>
      <c r="F178" s="115">
        <v>5</v>
      </c>
      <c r="G178" s="15">
        <v>2000</v>
      </c>
      <c r="H178" s="54"/>
      <c r="I178" s="15"/>
      <c r="J178" s="55"/>
      <c r="K178" s="45">
        <f>SUM(G178*J178)</f>
        <v>0</v>
      </c>
    </row>
    <row r="179" spans="1:12" s="39" customFormat="1" ht="30.75" customHeight="1" thickBot="1" x14ac:dyDescent="0.25">
      <c r="A179" s="329" t="s">
        <v>321</v>
      </c>
      <c r="B179" s="330"/>
      <c r="C179" s="330"/>
      <c r="D179" s="330"/>
      <c r="E179" s="330"/>
      <c r="F179" s="330"/>
      <c r="G179" s="330"/>
      <c r="H179" s="330"/>
      <c r="I179" s="330"/>
      <c r="J179" s="330"/>
      <c r="K179" s="331"/>
    </row>
    <row r="180" spans="1:12" ht="15" customHeight="1" thickBot="1" x14ac:dyDescent="0.3">
      <c r="A180" s="156" t="s">
        <v>33</v>
      </c>
      <c r="B180" s="157"/>
      <c r="C180" s="157"/>
      <c r="D180" s="157"/>
      <c r="E180" s="157"/>
      <c r="F180" s="157"/>
      <c r="G180" s="157"/>
      <c r="H180" s="157"/>
      <c r="I180" s="158"/>
      <c r="J180" s="101"/>
      <c r="K180" s="102">
        <f>SUM(K176:K178)</f>
        <v>0</v>
      </c>
    </row>
    <row r="182" spans="1:12" ht="15.6" customHeight="1" x14ac:dyDescent="0.2">
      <c r="A182" s="78" t="s">
        <v>253</v>
      </c>
    </row>
    <row r="183" spans="1:12" ht="15.6" customHeight="1" x14ac:dyDescent="0.2">
      <c r="A183" s="186" t="s">
        <v>0</v>
      </c>
      <c r="B183" s="165" t="s">
        <v>73</v>
      </c>
      <c r="C183" s="167"/>
      <c r="D183" s="186" t="s">
        <v>44</v>
      </c>
      <c r="E183" s="186" t="s">
        <v>61</v>
      </c>
      <c r="F183" s="186" t="s">
        <v>66</v>
      </c>
      <c r="G183" s="186" t="s">
        <v>333</v>
      </c>
      <c r="H183" s="229" t="s">
        <v>11</v>
      </c>
      <c r="I183" s="230"/>
      <c r="J183" s="230"/>
      <c r="K183" s="231"/>
    </row>
    <row r="184" spans="1:12" ht="45" x14ac:dyDescent="0.2">
      <c r="A184" s="228"/>
      <c r="B184" s="168"/>
      <c r="C184" s="170"/>
      <c r="D184" s="228"/>
      <c r="E184" s="228"/>
      <c r="F184" s="228"/>
      <c r="G184" s="228"/>
      <c r="H184" s="98" t="s">
        <v>12</v>
      </c>
      <c r="I184" s="99" t="s">
        <v>143</v>
      </c>
      <c r="J184" s="100" t="s">
        <v>3</v>
      </c>
      <c r="K184" s="100" t="s">
        <v>13</v>
      </c>
      <c r="L184" s="2"/>
    </row>
    <row r="185" spans="1:12" ht="30" customHeight="1" x14ac:dyDescent="0.2">
      <c r="A185" s="4" t="s">
        <v>109</v>
      </c>
      <c r="B185" s="152" t="s">
        <v>93</v>
      </c>
      <c r="C185" s="154"/>
      <c r="D185" s="114" t="s">
        <v>96</v>
      </c>
      <c r="E185" s="114" t="s">
        <v>76</v>
      </c>
      <c r="F185" s="114" t="s">
        <v>76</v>
      </c>
      <c r="G185" s="10">
        <v>240</v>
      </c>
      <c r="H185" s="31"/>
      <c r="I185" s="4"/>
      <c r="J185" s="8"/>
      <c r="K185" s="14">
        <f>SUM(G185*J185)</f>
        <v>0</v>
      </c>
      <c r="L185" s="2"/>
    </row>
    <row r="186" spans="1:12" ht="30" customHeight="1" x14ac:dyDescent="0.2">
      <c r="A186" s="4" t="s">
        <v>254</v>
      </c>
      <c r="B186" s="152" t="s">
        <v>205</v>
      </c>
      <c r="C186" s="154"/>
      <c r="D186" s="114" t="s">
        <v>96</v>
      </c>
      <c r="E186" s="114"/>
      <c r="F186" s="114"/>
      <c r="G186" s="10">
        <v>40</v>
      </c>
      <c r="H186" s="19"/>
      <c r="I186" s="4"/>
      <c r="J186" s="8"/>
      <c r="K186" s="14">
        <f>SUM(G186*J186)</f>
        <v>0</v>
      </c>
      <c r="L186" s="2"/>
    </row>
    <row r="187" spans="1:12" ht="25.35" customHeight="1" x14ac:dyDescent="0.2">
      <c r="A187" s="15" t="s">
        <v>110</v>
      </c>
      <c r="B187" s="152" t="s">
        <v>95</v>
      </c>
      <c r="C187" s="154"/>
      <c r="D187" s="114" t="s">
        <v>76</v>
      </c>
      <c r="E187" s="114" t="s">
        <v>100</v>
      </c>
      <c r="F187" s="114">
        <v>5</v>
      </c>
      <c r="G187" s="10">
        <v>2000</v>
      </c>
      <c r="H187" s="32"/>
      <c r="I187" s="4"/>
      <c r="J187" s="13"/>
      <c r="K187" s="14">
        <f>SUM(G187*J187)</f>
        <v>0</v>
      </c>
      <c r="L187" s="2"/>
    </row>
    <row r="188" spans="1:12" ht="32.25" customHeight="1" thickBot="1" x14ac:dyDescent="0.25">
      <c r="A188" s="254" t="s">
        <v>321</v>
      </c>
      <c r="B188" s="328"/>
      <c r="C188" s="328"/>
      <c r="D188" s="328"/>
      <c r="E188" s="328"/>
      <c r="F188" s="328"/>
      <c r="G188" s="328"/>
      <c r="H188" s="328"/>
      <c r="I188" s="328"/>
      <c r="J188" s="328"/>
      <c r="K188" s="255"/>
      <c r="L188" s="2"/>
    </row>
    <row r="189" spans="1:12" ht="15" customHeight="1" thickBot="1" x14ac:dyDescent="0.3">
      <c r="A189" s="156" t="s">
        <v>34</v>
      </c>
      <c r="B189" s="157"/>
      <c r="C189" s="157"/>
      <c r="D189" s="157"/>
      <c r="E189" s="157"/>
      <c r="F189" s="157"/>
      <c r="G189" s="157"/>
      <c r="H189" s="157"/>
      <c r="I189" s="158"/>
      <c r="J189" s="101"/>
      <c r="K189" s="102">
        <f>SUM(K185:K187)</f>
        <v>0</v>
      </c>
    </row>
    <row r="191" spans="1:12" ht="15.6" customHeight="1" x14ac:dyDescent="0.2">
      <c r="A191" s="78" t="s">
        <v>255</v>
      </c>
    </row>
    <row r="192" spans="1:12" ht="15.6" customHeight="1" x14ac:dyDescent="0.2">
      <c r="A192" s="186" t="s">
        <v>0</v>
      </c>
      <c r="B192" s="165" t="s">
        <v>73</v>
      </c>
      <c r="C192" s="167"/>
      <c r="D192" s="186" t="s">
        <v>44</v>
      </c>
      <c r="E192" s="186" t="s">
        <v>61</v>
      </c>
      <c r="F192" s="186" t="s">
        <v>66</v>
      </c>
      <c r="G192" s="186" t="s">
        <v>333</v>
      </c>
      <c r="H192" s="229" t="s">
        <v>11</v>
      </c>
      <c r="I192" s="230"/>
      <c r="J192" s="230"/>
      <c r="K192" s="231"/>
    </row>
    <row r="193" spans="1:12" ht="45" x14ac:dyDescent="0.2">
      <c r="A193" s="228"/>
      <c r="B193" s="168"/>
      <c r="C193" s="170"/>
      <c r="D193" s="228"/>
      <c r="E193" s="228"/>
      <c r="F193" s="228"/>
      <c r="G193" s="228"/>
      <c r="H193" s="98" t="s">
        <v>12</v>
      </c>
      <c r="I193" s="99" t="s">
        <v>143</v>
      </c>
      <c r="J193" s="100" t="s">
        <v>3</v>
      </c>
      <c r="K193" s="100" t="s">
        <v>13</v>
      </c>
      <c r="L193" s="2"/>
    </row>
    <row r="194" spans="1:12" ht="30" customHeight="1" x14ac:dyDescent="0.2">
      <c r="A194" s="4" t="s">
        <v>111</v>
      </c>
      <c r="B194" s="152" t="s">
        <v>97</v>
      </c>
      <c r="C194" s="154"/>
      <c r="D194" s="114" t="s">
        <v>156</v>
      </c>
      <c r="E194" s="114" t="s">
        <v>76</v>
      </c>
      <c r="F194" s="114" t="s">
        <v>76</v>
      </c>
      <c r="G194" s="4">
        <v>150</v>
      </c>
      <c r="H194" s="31"/>
      <c r="I194" s="4"/>
      <c r="J194" s="8"/>
      <c r="K194" s="14">
        <f>SUM(G194*J194)</f>
        <v>0</v>
      </c>
      <c r="L194" s="2"/>
    </row>
    <row r="195" spans="1:12" ht="30" customHeight="1" x14ac:dyDescent="0.2">
      <c r="A195" s="15" t="s">
        <v>112</v>
      </c>
      <c r="B195" s="152" t="s">
        <v>98</v>
      </c>
      <c r="C195" s="154"/>
      <c r="D195" s="114" t="s">
        <v>99</v>
      </c>
      <c r="E195" s="114" t="s">
        <v>76</v>
      </c>
      <c r="F195" s="114" t="s">
        <v>76</v>
      </c>
      <c r="G195" s="4">
        <v>30</v>
      </c>
      <c r="H195" s="32"/>
      <c r="I195" s="4"/>
      <c r="J195" s="13"/>
      <c r="K195" s="14">
        <f>SUM(G195*J195)</f>
        <v>0</v>
      </c>
      <c r="L195" s="2"/>
    </row>
    <row r="196" spans="1:12" ht="30" customHeight="1" x14ac:dyDescent="0.2">
      <c r="A196" s="15" t="s">
        <v>142</v>
      </c>
      <c r="B196" s="152" t="s">
        <v>74</v>
      </c>
      <c r="C196" s="154"/>
      <c r="D196" s="114" t="s">
        <v>76</v>
      </c>
      <c r="E196" s="114" t="s">
        <v>157</v>
      </c>
      <c r="F196" s="114">
        <v>3.5</v>
      </c>
      <c r="G196" s="10">
        <v>2500</v>
      </c>
      <c r="H196" s="32"/>
      <c r="I196" s="4"/>
      <c r="J196" s="13"/>
      <c r="K196" s="14">
        <f>SUM(G196*J196)</f>
        <v>0</v>
      </c>
      <c r="L196" s="2"/>
    </row>
    <row r="197" spans="1:12" ht="36.75" customHeight="1" thickBot="1" x14ac:dyDescent="0.25">
      <c r="A197" s="254" t="s">
        <v>321</v>
      </c>
      <c r="B197" s="328"/>
      <c r="C197" s="328"/>
      <c r="D197" s="328"/>
      <c r="E197" s="328"/>
      <c r="F197" s="328"/>
      <c r="G197" s="328"/>
      <c r="H197" s="328"/>
      <c r="I197" s="328"/>
      <c r="J197" s="328"/>
      <c r="K197" s="255"/>
      <c r="L197" s="2"/>
    </row>
    <row r="198" spans="1:12" ht="15" customHeight="1" thickBot="1" x14ac:dyDescent="0.3">
      <c r="A198" s="156" t="s">
        <v>115</v>
      </c>
      <c r="B198" s="157"/>
      <c r="C198" s="157"/>
      <c r="D198" s="157"/>
      <c r="E198" s="157"/>
      <c r="F198" s="157"/>
      <c r="G198" s="157"/>
      <c r="H198" s="157"/>
      <c r="I198" s="158"/>
      <c r="J198" s="101"/>
      <c r="K198" s="102">
        <f>SUM(K194:K196)</f>
        <v>0</v>
      </c>
    </row>
    <row r="200" spans="1:12" ht="15.6" customHeight="1" x14ac:dyDescent="0.2">
      <c r="A200" s="88" t="s">
        <v>256</v>
      </c>
      <c r="B200" s="39"/>
      <c r="C200" s="39"/>
      <c r="D200" s="39"/>
      <c r="E200" s="39"/>
      <c r="F200" s="39"/>
      <c r="G200" s="39"/>
      <c r="H200" s="39"/>
      <c r="I200" s="39"/>
      <c r="J200" s="39"/>
      <c r="K200" s="39"/>
    </row>
    <row r="201" spans="1:12" ht="15.6" customHeight="1" x14ac:dyDescent="0.2">
      <c r="A201" s="177" t="s">
        <v>0</v>
      </c>
      <c r="B201" s="179" t="s">
        <v>73</v>
      </c>
      <c r="C201" s="181"/>
      <c r="D201" s="177" t="s">
        <v>44</v>
      </c>
      <c r="E201" s="177" t="s">
        <v>61</v>
      </c>
      <c r="F201" s="177" t="s">
        <v>66</v>
      </c>
      <c r="G201" s="177" t="s">
        <v>333</v>
      </c>
      <c r="H201" s="171" t="s">
        <v>11</v>
      </c>
      <c r="I201" s="172"/>
      <c r="J201" s="172"/>
      <c r="K201" s="173"/>
    </row>
    <row r="202" spans="1:12" ht="45" x14ac:dyDescent="0.2">
      <c r="A202" s="178"/>
      <c r="B202" s="182"/>
      <c r="C202" s="184"/>
      <c r="D202" s="178"/>
      <c r="E202" s="178"/>
      <c r="F202" s="178"/>
      <c r="G202" s="178"/>
      <c r="H202" s="105" t="s">
        <v>12</v>
      </c>
      <c r="I202" s="106" t="s">
        <v>143</v>
      </c>
      <c r="J202" s="107" t="s">
        <v>3</v>
      </c>
      <c r="K202" s="107" t="s">
        <v>13</v>
      </c>
      <c r="L202" s="2"/>
    </row>
    <row r="203" spans="1:12" ht="13.9" customHeight="1" x14ac:dyDescent="0.2">
      <c r="A203" s="277" t="s">
        <v>77</v>
      </c>
      <c r="B203" s="278"/>
      <c r="C203" s="278"/>
      <c r="D203" s="278"/>
      <c r="E203" s="278"/>
      <c r="F203" s="278"/>
      <c r="G203" s="279"/>
      <c r="H203" s="332" t="s">
        <v>327</v>
      </c>
      <c r="I203" s="333"/>
      <c r="J203" s="333"/>
      <c r="K203" s="334"/>
      <c r="L203" s="2"/>
    </row>
    <row r="204" spans="1:12" ht="13.9" customHeight="1" x14ac:dyDescent="0.2">
      <c r="A204" s="277" t="s">
        <v>358</v>
      </c>
      <c r="B204" s="278"/>
      <c r="C204" s="278"/>
      <c r="D204" s="278"/>
      <c r="E204" s="278"/>
      <c r="F204" s="278"/>
      <c r="G204" s="279"/>
      <c r="H204" s="332"/>
      <c r="I204" s="333"/>
      <c r="J204" s="333"/>
      <c r="K204" s="334"/>
      <c r="L204" s="2"/>
    </row>
    <row r="205" spans="1:12" ht="13.9" customHeight="1" x14ac:dyDescent="0.2">
      <c r="A205" s="277" t="s">
        <v>78</v>
      </c>
      <c r="B205" s="278"/>
      <c r="C205" s="278"/>
      <c r="D205" s="278"/>
      <c r="E205" s="278"/>
      <c r="F205" s="278"/>
      <c r="G205" s="279"/>
      <c r="H205" s="332"/>
      <c r="I205" s="333"/>
      <c r="J205" s="333"/>
      <c r="K205" s="334"/>
      <c r="L205" s="2"/>
    </row>
    <row r="206" spans="1:12" ht="15" customHeight="1" x14ac:dyDescent="0.2">
      <c r="A206" s="280" t="s">
        <v>8</v>
      </c>
      <c r="B206" s="281"/>
      <c r="C206" s="281"/>
      <c r="D206" s="281"/>
      <c r="E206" s="281"/>
      <c r="F206" s="281"/>
      <c r="G206" s="282"/>
      <c r="H206" s="332"/>
      <c r="I206" s="333"/>
      <c r="J206" s="333"/>
      <c r="K206" s="334"/>
      <c r="L206" s="2"/>
    </row>
    <row r="207" spans="1:12" ht="48.75" customHeight="1" x14ac:dyDescent="0.2">
      <c r="A207" s="277" t="s">
        <v>163</v>
      </c>
      <c r="B207" s="278"/>
      <c r="C207" s="278"/>
      <c r="D207" s="278"/>
      <c r="E207" s="278"/>
      <c r="F207" s="278"/>
      <c r="G207" s="279"/>
      <c r="H207" s="332"/>
      <c r="I207" s="333"/>
      <c r="J207" s="333"/>
      <c r="K207" s="334"/>
      <c r="L207" s="2"/>
    </row>
    <row r="208" spans="1:12" ht="13.9" customHeight="1" x14ac:dyDescent="0.2">
      <c r="A208" s="280" t="s">
        <v>9</v>
      </c>
      <c r="B208" s="281"/>
      <c r="C208" s="281"/>
      <c r="D208" s="281"/>
      <c r="E208" s="281"/>
      <c r="F208" s="281"/>
      <c r="G208" s="282"/>
      <c r="H208" s="332"/>
      <c r="I208" s="333"/>
      <c r="J208" s="333"/>
      <c r="K208" s="334"/>
      <c r="L208" s="2"/>
    </row>
    <row r="209" spans="1:12" ht="13.9" customHeight="1" x14ac:dyDescent="0.2">
      <c r="A209" s="277" t="s">
        <v>160</v>
      </c>
      <c r="B209" s="278"/>
      <c r="C209" s="278"/>
      <c r="D209" s="278"/>
      <c r="E209" s="278"/>
      <c r="F209" s="278"/>
      <c r="G209" s="279"/>
      <c r="H209" s="332"/>
      <c r="I209" s="333"/>
      <c r="J209" s="333"/>
      <c r="K209" s="334"/>
      <c r="L209" s="2"/>
    </row>
    <row r="210" spans="1:12" ht="13.9" customHeight="1" x14ac:dyDescent="0.2">
      <c r="A210" s="277" t="s">
        <v>161</v>
      </c>
      <c r="B210" s="278"/>
      <c r="C210" s="278"/>
      <c r="D210" s="278"/>
      <c r="E210" s="278"/>
      <c r="F210" s="278"/>
      <c r="G210" s="279"/>
      <c r="H210" s="332"/>
      <c r="I210" s="333"/>
      <c r="J210" s="333"/>
      <c r="K210" s="334"/>
      <c r="L210" s="2"/>
    </row>
    <row r="211" spans="1:12" ht="13.9" customHeight="1" x14ac:dyDescent="0.2">
      <c r="A211" s="277" t="s">
        <v>162</v>
      </c>
      <c r="B211" s="278"/>
      <c r="C211" s="278"/>
      <c r="D211" s="278"/>
      <c r="E211" s="278"/>
      <c r="F211" s="278"/>
      <c r="G211" s="279"/>
      <c r="H211" s="332"/>
      <c r="I211" s="333"/>
      <c r="J211" s="333"/>
      <c r="K211" s="334"/>
      <c r="L211" s="2"/>
    </row>
    <row r="212" spans="1:12" ht="30" customHeight="1" x14ac:dyDescent="0.2">
      <c r="A212" s="15" t="s">
        <v>116</v>
      </c>
      <c r="B212" s="262" t="s">
        <v>102</v>
      </c>
      <c r="C212" s="263"/>
      <c r="D212" s="115" t="s">
        <v>164</v>
      </c>
      <c r="E212" s="53" t="s">
        <v>76</v>
      </c>
      <c r="F212" s="53" t="s">
        <v>76</v>
      </c>
      <c r="G212" s="15">
        <v>200</v>
      </c>
      <c r="H212" s="43"/>
      <c r="I212" s="46"/>
      <c r="J212" s="44"/>
      <c r="K212" s="45">
        <f>SUM(G212*J212)</f>
        <v>0</v>
      </c>
      <c r="L212" s="2"/>
    </row>
    <row r="213" spans="1:12" ht="30" customHeight="1" x14ac:dyDescent="0.2">
      <c r="A213" s="15" t="s">
        <v>117</v>
      </c>
      <c r="B213" s="262" t="s">
        <v>103</v>
      </c>
      <c r="C213" s="263"/>
      <c r="D213" s="115" t="s">
        <v>164</v>
      </c>
      <c r="E213" s="53" t="s">
        <v>76</v>
      </c>
      <c r="F213" s="53" t="s">
        <v>76</v>
      </c>
      <c r="G213" s="15">
        <v>200</v>
      </c>
      <c r="H213" s="54"/>
      <c r="I213" s="15"/>
      <c r="J213" s="55"/>
      <c r="K213" s="45">
        <f>SUM(G213*J213)</f>
        <v>0</v>
      </c>
      <c r="L213" s="2"/>
    </row>
    <row r="214" spans="1:12" ht="30" customHeight="1" x14ac:dyDescent="0.2">
      <c r="A214" s="15" t="s">
        <v>189</v>
      </c>
      <c r="B214" s="262" t="s">
        <v>74</v>
      </c>
      <c r="C214" s="263"/>
      <c r="D214" s="312" t="s">
        <v>327</v>
      </c>
      <c r="E214" s="313"/>
      <c r="F214" s="313"/>
      <c r="G214" s="313"/>
      <c r="H214" s="313"/>
      <c r="I214" s="313"/>
      <c r="J214" s="313"/>
      <c r="K214" s="314"/>
      <c r="L214" s="2"/>
    </row>
    <row r="215" spans="1:12" ht="30" customHeight="1" x14ac:dyDescent="0.2">
      <c r="A215" s="90" t="s">
        <v>257</v>
      </c>
      <c r="B215" s="262" t="s">
        <v>104</v>
      </c>
      <c r="C215" s="263"/>
      <c r="D215" s="53"/>
      <c r="E215" s="115" t="s">
        <v>106</v>
      </c>
      <c r="F215" s="115">
        <v>2.7</v>
      </c>
      <c r="G215" s="15">
        <v>900</v>
      </c>
      <c r="H215" s="54"/>
      <c r="I215" s="15"/>
      <c r="J215" s="55"/>
      <c r="K215" s="45">
        <f>SUM(G215*J215)</f>
        <v>0</v>
      </c>
      <c r="L215" s="2"/>
    </row>
    <row r="216" spans="1:12" ht="30" customHeight="1" x14ac:dyDescent="0.2">
      <c r="A216" s="15" t="s">
        <v>258</v>
      </c>
      <c r="B216" s="262" t="s">
        <v>104</v>
      </c>
      <c r="C216" s="263"/>
      <c r="D216" s="53"/>
      <c r="E216" s="115" t="s">
        <v>107</v>
      </c>
      <c r="F216" s="115">
        <v>3.5</v>
      </c>
      <c r="G216" s="15">
        <v>900</v>
      </c>
      <c r="H216" s="54"/>
      <c r="I216" s="15"/>
      <c r="J216" s="55"/>
      <c r="K216" s="45">
        <f>SUM(G216*J216)</f>
        <v>0</v>
      </c>
      <c r="L216" s="2"/>
    </row>
    <row r="217" spans="1:12" ht="30" customHeight="1" x14ac:dyDescent="0.2">
      <c r="A217" s="15" t="s">
        <v>259</v>
      </c>
      <c r="B217" s="262" t="s">
        <v>175</v>
      </c>
      <c r="C217" s="263"/>
      <c r="D217" s="53"/>
      <c r="E217" s="115" t="s">
        <v>106</v>
      </c>
      <c r="F217" s="115">
        <v>2.7</v>
      </c>
      <c r="G217" s="15">
        <v>1200</v>
      </c>
      <c r="H217" s="54"/>
      <c r="I217" s="15"/>
      <c r="J217" s="55"/>
      <c r="K217" s="45"/>
      <c r="L217" s="2"/>
    </row>
    <row r="218" spans="1:12" ht="30" customHeight="1" x14ac:dyDescent="0.2">
      <c r="A218" s="15" t="s">
        <v>260</v>
      </c>
      <c r="B218" s="262" t="s">
        <v>105</v>
      </c>
      <c r="C218" s="263"/>
      <c r="D218" s="53" t="s">
        <v>76</v>
      </c>
      <c r="E218" s="115" t="s">
        <v>75</v>
      </c>
      <c r="F218" s="115">
        <v>3.5</v>
      </c>
      <c r="G218" s="15">
        <v>300</v>
      </c>
      <c r="H218" s="54"/>
      <c r="I218" s="15"/>
      <c r="J218" s="55"/>
      <c r="K218" s="45">
        <f>SUM(G218*J218)</f>
        <v>0</v>
      </c>
      <c r="L218" s="2"/>
    </row>
    <row r="219" spans="1:12" ht="31.5" customHeight="1" thickBot="1" x14ac:dyDescent="0.25">
      <c r="A219" s="329" t="s">
        <v>322</v>
      </c>
      <c r="B219" s="330"/>
      <c r="C219" s="330"/>
      <c r="D219" s="330"/>
      <c r="E219" s="330"/>
      <c r="F219" s="330"/>
      <c r="G219" s="330"/>
      <c r="H219" s="330"/>
      <c r="I219" s="330"/>
      <c r="J219" s="330"/>
      <c r="K219" s="331"/>
      <c r="L219" s="2"/>
    </row>
    <row r="220" spans="1:12" ht="15" customHeight="1" thickBot="1" x14ac:dyDescent="0.3">
      <c r="A220" s="283" t="s">
        <v>119</v>
      </c>
      <c r="B220" s="284"/>
      <c r="C220" s="284"/>
      <c r="D220" s="284"/>
      <c r="E220" s="284"/>
      <c r="F220" s="284"/>
      <c r="G220" s="284"/>
      <c r="H220" s="284"/>
      <c r="I220" s="285"/>
      <c r="J220" s="108"/>
      <c r="K220" s="109">
        <f>SUM(K212:K218)</f>
        <v>0</v>
      </c>
    </row>
    <row r="222" spans="1:12" ht="14.45" customHeight="1" x14ac:dyDescent="0.25">
      <c r="A222" s="304" t="s">
        <v>108</v>
      </c>
      <c r="B222" s="304"/>
      <c r="C222" s="304"/>
      <c r="D222" s="304"/>
      <c r="E222" s="304"/>
      <c r="F222" s="304"/>
      <c r="G222" s="304"/>
      <c r="H222" s="304"/>
      <c r="I222" s="304"/>
      <c r="J222" s="304"/>
      <c r="K222" s="304"/>
    </row>
    <row r="224" spans="1:12" ht="15.6" customHeight="1" x14ac:dyDescent="0.2">
      <c r="A224" s="78" t="s">
        <v>261</v>
      </c>
    </row>
    <row r="225" spans="1:12" ht="15.6" customHeight="1" x14ac:dyDescent="0.2">
      <c r="A225" s="185" t="s">
        <v>0</v>
      </c>
      <c r="B225" s="165" t="s">
        <v>1</v>
      </c>
      <c r="C225" s="167"/>
      <c r="D225" s="165" t="s">
        <v>61</v>
      </c>
      <c r="E225" s="167"/>
      <c r="F225" s="185" t="s">
        <v>66</v>
      </c>
      <c r="G225" s="185" t="s">
        <v>333</v>
      </c>
      <c r="H225" s="227" t="s">
        <v>11</v>
      </c>
      <c r="I225" s="227"/>
      <c r="J225" s="227"/>
      <c r="K225" s="227"/>
    </row>
    <row r="226" spans="1:12" ht="45" x14ac:dyDescent="0.2">
      <c r="A226" s="186"/>
      <c r="B226" s="168"/>
      <c r="C226" s="170"/>
      <c r="D226" s="168"/>
      <c r="E226" s="170"/>
      <c r="F226" s="186"/>
      <c r="G226" s="186"/>
      <c r="H226" s="98" t="s">
        <v>12</v>
      </c>
      <c r="I226" s="99" t="s">
        <v>143</v>
      </c>
      <c r="J226" s="100" t="s">
        <v>3</v>
      </c>
      <c r="K226" s="100" t="s">
        <v>13</v>
      </c>
      <c r="L226" s="2"/>
    </row>
    <row r="227" spans="1:12" ht="30" customHeight="1" x14ac:dyDescent="0.2">
      <c r="A227" s="4" t="s">
        <v>121</v>
      </c>
      <c r="B227" s="187" t="s">
        <v>185</v>
      </c>
      <c r="C227" s="188"/>
      <c r="D227" s="243">
        <v>150</v>
      </c>
      <c r="E227" s="244"/>
      <c r="F227" s="114">
        <v>0.8</v>
      </c>
      <c r="G227" s="4">
        <v>300</v>
      </c>
      <c r="H227" s="8"/>
      <c r="I227" s="33"/>
      <c r="J227" s="5"/>
      <c r="K227" s="14">
        <f t="shared" ref="K227:K233" si="1">SUM(G227*J227)</f>
        <v>0</v>
      </c>
      <c r="L227" s="2"/>
    </row>
    <row r="228" spans="1:12" ht="34.35" customHeight="1" x14ac:dyDescent="0.2">
      <c r="A228" s="15" t="s">
        <v>122</v>
      </c>
      <c r="B228" s="189"/>
      <c r="C228" s="190"/>
      <c r="D228" s="243">
        <v>150</v>
      </c>
      <c r="E228" s="244"/>
      <c r="F228" s="114">
        <v>1</v>
      </c>
      <c r="G228" s="4">
        <v>600</v>
      </c>
      <c r="H228" s="11"/>
      <c r="I228" s="4"/>
      <c r="J228" s="13"/>
      <c r="K228" s="14">
        <f t="shared" si="1"/>
        <v>0</v>
      </c>
      <c r="L228" s="2"/>
    </row>
    <row r="229" spans="1:12" ht="34.35" customHeight="1" x14ac:dyDescent="0.2">
      <c r="A229" s="4" t="s">
        <v>262</v>
      </c>
      <c r="B229" s="189"/>
      <c r="C229" s="190"/>
      <c r="D229" s="243">
        <v>225</v>
      </c>
      <c r="E229" s="244"/>
      <c r="F229" s="114">
        <v>1.2</v>
      </c>
      <c r="G229" s="4">
        <v>1200</v>
      </c>
      <c r="H229" s="11"/>
      <c r="I229" s="4"/>
      <c r="J229" s="13"/>
      <c r="K229" s="14">
        <f t="shared" si="1"/>
        <v>0</v>
      </c>
    </row>
    <row r="230" spans="1:12" ht="34.35" customHeight="1" x14ac:dyDescent="0.2">
      <c r="A230" s="4" t="s">
        <v>263</v>
      </c>
      <c r="B230" s="189"/>
      <c r="C230" s="190"/>
      <c r="D230" s="243">
        <v>225</v>
      </c>
      <c r="E230" s="244"/>
      <c r="F230" s="114">
        <v>1.5</v>
      </c>
      <c r="G230" s="4">
        <v>18000</v>
      </c>
      <c r="H230" s="11"/>
      <c r="I230" s="4"/>
      <c r="J230" s="13"/>
      <c r="K230" s="14">
        <f t="shared" si="1"/>
        <v>0</v>
      </c>
    </row>
    <row r="231" spans="1:12" ht="34.35" customHeight="1" x14ac:dyDescent="0.2">
      <c r="A231" s="4" t="s">
        <v>264</v>
      </c>
      <c r="B231" s="189"/>
      <c r="C231" s="190"/>
      <c r="D231" s="243">
        <v>300</v>
      </c>
      <c r="E231" s="244"/>
      <c r="F231" s="114">
        <v>1.5</v>
      </c>
      <c r="G231" s="4">
        <v>3000</v>
      </c>
      <c r="H231" s="11"/>
      <c r="I231" s="4"/>
      <c r="J231" s="13"/>
      <c r="K231" s="14">
        <f t="shared" si="1"/>
        <v>0</v>
      </c>
    </row>
    <row r="232" spans="1:12" ht="41.45" customHeight="1" x14ac:dyDescent="0.2">
      <c r="A232" s="4" t="s">
        <v>265</v>
      </c>
      <c r="B232" s="189"/>
      <c r="C232" s="190"/>
      <c r="D232" s="243">
        <v>300</v>
      </c>
      <c r="E232" s="244"/>
      <c r="F232" s="114">
        <v>2</v>
      </c>
      <c r="G232" s="4">
        <v>1200</v>
      </c>
      <c r="H232" s="11"/>
      <c r="I232" s="4"/>
      <c r="J232" s="13"/>
      <c r="K232" s="14">
        <f t="shared" ref="K232" si="2">SUM(G232*J232)</f>
        <v>0</v>
      </c>
    </row>
    <row r="233" spans="1:12" ht="41.45" customHeight="1" thickBot="1" x14ac:dyDescent="0.25">
      <c r="A233" s="4" t="s">
        <v>265</v>
      </c>
      <c r="B233" s="191"/>
      <c r="C233" s="192"/>
      <c r="D233" s="243">
        <v>300</v>
      </c>
      <c r="E233" s="244"/>
      <c r="F233" s="114">
        <v>3</v>
      </c>
      <c r="G233" s="4">
        <v>600</v>
      </c>
      <c r="H233" s="11"/>
      <c r="I233" s="4"/>
      <c r="J233" s="13"/>
      <c r="K233" s="14">
        <f t="shared" si="1"/>
        <v>0</v>
      </c>
    </row>
    <row r="234" spans="1:12" ht="15" customHeight="1" thickBot="1" x14ac:dyDescent="0.3">
      <c r="A234" s="223" t="s">
        <v>123</v>
      </c>
      <c r="B234" s="220"/>
      <c r="C234" s="220"/>
      <c r="D234" s="220"/>
      <c r="E234" s="220"/>
      <c r="F234" s="220"/>
      <c r="G234" s="220"/>
      <c r="H234" s="220"/>
      <c r="I234" s="221"/>
      <c r="J234" s="101"/>
      <c r="K234" s="102">
        <f>SUM(K227:K233)</f>
        <v>0</v>
      </c>
    </row>
    <row r="237" spans="1:12" ht="15.6" customHeight="1" x14ac:dyDescent="0.2">
      <c r="A237" s="78" t="s">
        <v>266</v>
      </c>
    </row>
    <row r="238" spans="1:12" ht="15.6" customHeight="1" x14ac:dyDescent="0.2">
      <c r="A238" s="186" t="s">
        <v>0</v>
      </c>
      <c r="B238" s="165" t="s">
        <v>1</v>
      </c>
      <c r="C238" s="167"/>
      <c r="D238" s="165" t="s">
        <v>114</v>
      </c>
      <c r="E238" s="167"/>
      <c r="F238" s="186" t="s">
        <v>66</v>
      </c>
      <c r="G238" s="186" t="s">
        <v>333</v>
      </c>
      <c r="H238" s="229" t="s">
        <v>11</v>
      </c>
      <c r="I238" s="230"/>
      <c r="J238" s="230"/>
      <c r="K238" s="231"/>
    </row>
    <row r="239" spans="1:12" ht="45" x14ac:dyDescent="0.2">
      <c r="A239" s="228"/>
      <c r="B239" s="168"/>
      <c r="C239" s="170"/>
      <c r="D239" s="168"/>
      <c r="E239" s="170"/>
      <c r="F239" s="228"/>
      <c r="G239" s="228"/>
      <c r="H239" s="98" t="s">
        <v>12</v>
      </c>
      <c r="I239" s="99" t="s">
        <v>143</v>
      </c>
      <c r="J239" s="100" t="s">
        <v>3</v>
      </c>
      <c r="K239" s="100" t="s">
        <v>13</v>
      </c>
      <c r="L239" s="2"/>
    </row>
    <row r="240" spans="1:12" ht="15" x14ac:dyDescent="0.2">
      <c r="A240" s="4" t="s">
        <v>267</v>
      </c>
      <c r="B240" s="152" t="s">
        <v>113</v>
      </c>
      <c r="C240" s="154"/>
      <c r="D240" s="243">
        <v>10</v>
      </c>
      <c r="E240" s="244"/>
      <c r="F240" s="114">
        <v>0.6</v>
      </c>
      <c r="G240" s="10">
        <v>10</v>
      </c>
      <c r="H240" s="8"/>
      <c r="I240" s="8"/>
      <c r="J240" s="5"/>
      <c r="K240" s="14">
        <f>SUM(G240*J240)</f>
        <v>0</v>
      </c>
      <c r="L240" s="2"/>
    </row>
    <row r="241" spans="1:12" ht="15" x14ac:dyDescent="0.2">
      <c r="A241" s="4" t="s">
        <v>268</v>
      </c>
      <c r="B241" s="152" t="s">
        <v>113</v>
      </c>
      <c r="C241" s="154"/>
      <c r="D241" s="243">
        <v>10</v>
      </c>
      <c r="E241" s="244"/>
      <c r="F241" s="114">
        <v>0.8</v>
      </c>
      <c r="G241" s="10">
        <v>40</v>
      </c>
      <c r="H241" s="8"/>
      <c r="I241" s="33"/>
      <c r="J241" s="5"/>
      <c r="K241" s="14">
        <f>SUM(G241*J241)</f>
        <v>0</v>
      </c>
      <c r="L241" s="2"/>
    </row>
    <row r="242" spans="1:12" ht="15" x14ac:dyDescent="0.2">
      <c r="A242" s="15" t="s">
        <v>269</v>
      </c>
      <c r="B242" s="152" t="s">
        <v>113</v>
      </c>
      <c r="C242" s="154"/>
      <c r="D242" s="243">
        <v>10</v>
      </c>
      <c r="E242" s="244"/>
      <c r="F242" s="114">
        <v>1</v>
      </c>
      <c r="G242" s="10">
        <v>150</v>
      </c>
      <c r="H242" s="11"/>
      <c r="I242" s="4"/>
      <c r="J242" s="13"/>
      <c r="K242" s="14">
        <f>SUM(G242*J242)</f>
        <v>0</v>
      </c>
      <c r="L242" s="2"/>
    </row>
    <row r="243" spans="1:12" ht="15" x14ac:dyDescent="0.2">
      <c r="A243" s="4" t="s">
        <v>270</v>
      </c>
      <c r="B243" s="152" t="s">
        <v>113</v>
      </c>
      <c r="C243" s="154"/>
      <c r="D243" s="243">
        <v>10</v>
      </c>
      <c r="E243" s="244"/>
      <c r="F243" s="114">
        <v>1.2</v>
      </c>
      <c r="G243" s="10">
        <v>150</v>
      </c>
      <c r="H243" s="11"/>
      <c r="I243" s="4"/>
      <c r="J243" s="13"/>
      <c r="K243" s="14">
        <f>SUM(G243*J243)</f>
        <v>0</v>
      </c>
    </row>
    <row r="244" spans="1:12" ht="15" customHeight="1" thickBot="1" x14ac:dyDescent="0.3">
      <c r="A244" s="156" t="s">
        <v>202</v>
      </c>
      <c r="B244" s="157"/>
      <c r="C244" s="157"/>
      <c r="D244" s="157"/>
      <c r="E244" s="157"/>
      <c r="F244" s="157"/>
      <c r="G244" s="157"/>
      <c r="H244" s="157"/>
      <c r="I244" s="158"/>
      <c r="J244" s="101"/>
      <c r="K244" s="102">
        <f>SUM(K240:K243)</f>
        <v>0</v>
      </c>
    </row>
    <row r="246" spans="1:12" ht="15.6" customHeight="1" x14ac:dyDescent="0.2">
      <c r="A246" s="78" t="s">
        <v>328</v>
      </c>
    </row>
    <row r="247" spans="1:12" ht="15.6" customHeight="1" x14ac:dyDescent="0.2">
      <c r="A247" s="185" t="s">
        <v>0</v>
      </c>
      <c r="B247" s="165" t="s">
        <v>1</v>
      </c>
      <c r="C247" s="167"/>
      <c r="D247" s="165" t="s">
        <v>66</v>
      </c>
      <c r="E247" s="166"/>
      <c r="F247" s="167"/>
      <c r="G247" s="185" t="s">
        <v>333</v>
      </c>
      <c r="H247" s="227" t="s">
        <v>11</v>
      </c>
      <c r="I247" s="227"/>
      <c r="J247" s="227"/>
      <c r="K247" s="227"/>
    </row>
    <row r="248" spans="1:12" ht="45" x14ac:dyDescent="0.2">
      <c r="A248" s="186"/>
      <c r="B248" s="168"/>
      <c r="C248" s="170"/>
      <c r="D248" s="168"/>
      <c r="E248" s="169"/>
      <c r="F248" s="170"/>
      <c r="G248" s="186"/>
      <c r="H248" s="98" t="s">
        <v>12</v>
      </c>
      <c r="I248" s="99" t="s">
        <v>143</v>
      </c>
      <c r="J248" s="100" t="s">
        <v>3</v>
      </c>
      <c r="K248" s="100" t="s">
        <v>13</v>
      </c>
      <c r="L248" s="2"/>
    </row>
    <row r="249" spans="1:12" ht="15" x14ac:dyDescent="0.2">
      <c r="A249" s="4" t="s">
        <v>271</v>
      </c>
      <c r="B249" s="187" t="s">
        <v>118</v>
      </c>
      <c r="C249" s="188"/>
      <c r="D249" s="243" t="s">
        <v>187</v>
      </c>
      <c r="E249" s="245"/>
      <c r="F249" s="244"/>
      <c r="G249" s="4">
        <v>30</v>
      </c>
      <c r="H249" s="8"/>
      <c r="I249" s="33"/>
      <c r="J249" s="5"/>
      <c r="K249" s="14">
        <f>SUM(G249*J249)</f>
        <v>0</v>
      </c>
      <c r="L249" s="2"/>
    </row>
    <row r="250" spans="1:12" ht="15" x14ac:dyDescent="0.2">
      <c r="A250" s="15" t="s">
        <v>272</v>
      </c>
      <c r="B250" s="191"/>
      <c r="C250" s="192"/>
      <c r="D250" s="243" t="s">
        <v>188</v>
      </c>
      <c r="E250" s="245"/>
      <c r="F250" s="244"/>
      <c r="G250" s="4">
        <v>60</v>
      </c>
      <c r="H250" s="11"/>
      <c r="I250" s="4"/>
      <c r="J250" s="17"/>
      <c r="K250" s="20">
        <f>SUM(G250*J250)</f>
        <v>0</v>
      </c>
      <c r="L250" s="2"/>
    </row>
    <row r="251" spans="1:12" ht="33.75" customHeight="1" x14ac:dyDescent="0.2">
      <c r="A251" s="237" t="s">
        <v>321</v>
      </c>
      <c r="B251" s="237"/>
      <c r="C251" s="237"/>
      <c r="D251" s="237"/>
      <c r="E251" s="237"/>
      <c r="F251" s="237"/>
      <c r="G251" s="237"/>
      <c r="H251" s="237"/>
      <c r="I251" s="237"/>
      <c r="J251" s="237"/>
      <c r="K251" s="237"/>
      <c r="L251" s="2"/>
    </row>
    <row r="252" spans="1:12" ht="15" customHeight="1" thickBot="1" x14ac:dyDescent="0.3">
      <c r="A252" s="223" t="s">
        <v>139</v>
      </c>
      <c r="B252" s="220"/>
      <c r="C252" s="220"/>
      <c r="D252" s="220"/>
      <c r="E252" s="220"/>
      <c r="F252" s="220"/>
      <c r="G252" s="220"/>
      <c r="H252" s="220"/>
      <c r="I252" s="221"/>
      <c r="J252" s="149"/>
      <c r="K252" s="150">
        <f>SUM(K249:K250)</f>
        <v>0</v>
      </c>
    </row>
    <row r="254" spans="1:12" ht="15.6" customHeight="1" x14ac:dyDescent="0.2">
      <c r="A254" s="78" t="s">
        <v>273</v>
      </c>
    </row>
    <row r="255" spans="1:12" ht="15.6" customHeight="1" x14ac:dyDescent="0.2">
      <c r="A255" s="186" t="s">
        <v>0</v>
      </c>
      <c r="B255" s="165" t="s">
        <v>1</v>
      </c>
      <c r="C255" s="167"/>
      <c r="D255" s="165" t="s">
        <v>66</v>
      </c>
      <c r="E255" s="167"/>
      <c r="F255" s="186" t="s">
        <v>43</v>
      </c>
      <c r="G255" s="185" t="s">
        <v>333</v>
      </c>
      <c r="H255" s="229" t="s">
        <v>11</v>
      </c>
      <c r="I255" s="230"/>
      <c r="J255" s="230"/>
      <c r="K255" s="231"/>
    </row>
    <row r="256" spans="1:12" ht="45" x14ac:dyDescent="0.2">
      <c r="A256" s="228"/>
      <c r="B256" s="168"/>
      <c r="C256" s="170"/>
      <c r="D256" s="168"/>
      <c r="E256" s="170"/>
      <c r="F256" s="228"/>
      <c r="G256" s="186"/>
      <c r="H256" s="98" t="s">
        <v>12</v>
      </c>
      <c r="I256" s="99" t="s">
        <v>143</v>
      </c>
      <c r="J256" s="100" t="s">
        <v>3</v>
      </c>
      <c r="K256" s="100" t="s">
        <v>13</v>
      </c>
      <c r="L256" s="2"/>
    </row>
    <row r="257" spans="1:12" ht="15" x14ac:dyDescent="0.2">
      <c r="A257" s="4" t="s">
        <v>206</v>
      </c>
      <c r="B257" s="187" t="s">
        <v>120</v>
      </c>
      <c r="C257" s="188"/>
      <c r="D257" s="243">
        <v>3.5</v>
      </c>
      <c r="E257" s="244"/>
      <c r="F257" s="114" t="s">
        <v>55</v>
      </c>
      <c r="G257" s="10">
        <v>130</v>
      </c>
      <c r="H257" s="8"/>
      <c r="I257" s="33"/>
      <c r="J257" s="5"/>
      <c r="K257" s="14">
        <f>SUM(G257*J257)</f>
        <v>0</v>
      </c>
      <c r="L257" s="2"/>
    </row>
    <row r="258" spans="1:12" ht="15" x14ac:dyDescent="0.2">
      <c r="A258" s="15" t="s">
        <v>207</v>
      </c>
      <c r="B258" s="189"/>
      <c r="C258" s="190"/>
      <c r="D258" s="243">
        <v>4.5</v>
      </c>
      <c r="E258" s="244"/>
      <c r="F258" s="114" t="s">
        <v>55</v>
      </c>
      <c r="G258" s="10">
        <v>100</v>
      </c>
      <c r="H258" s="11"/>
      <c r="I258" s="4"/>
      <c r="J258" s="13"/>
      <c r="K258" s="14">
        <f>SUM(G258*J258)</f>
        <v>0</v>
      </c>
      <c r="L258" s="2"/>
    </row>
    <row r="259" spans="1:12" ht="15.75" thickBot="1" x14ac:dyDescent="0.25">
      <c r="A259" s="15" t="s">
        <v>274</v>
      </c>
      <c r="B259" s="191"/>
      <c r="C259" s="192"/>
      <c r="D259" s="243">
        <v>6</v>
      </c>
      <c r="E259" s="244"/>
      <c r="F259" s="114" t="s">
        <v>55</v>
      </c>
      <c r="G259" s="10">
        <v>100</v>
      </c>
      <c r="H259" s="11"/>
      <c r="I259" s="4"/>
      <c r="J259" s="13"/>
      <c r="K259" s="14">
        <f>SUM(G259*J259)</f>
        <v>0</v>
      </c>
      <c r="L259" s="2"/>
    </row>
    <row r="260" spans="1:12" ht="15" customHeight="1" thickBot="1" x14ac:dyDescent="0.3">
      <c r="A260" s="156" t="s">
        <v>138</v>
      </c>
      <c r="B260" s="157"/>
      <c r="C260" s="157"/>
      <c r="D260" s="157"/>
      <c r="E260" s="157"/>
      <c r="F260" s="157"/>
      <c r="G260" s="157"/>
      <c r="H260" s="157"/>
      <c r="I260" s="158"/>
      <c r="J260" s="101"/>
      <c r="K260" s="102">
        <f>SUM(K257:K259)</f>
        <v>0</v>
      </c>
    </row>
    <row r="262" spans="1:12" s="39" customFormat="1" ht="15.6" customHeight="1" x14ac:dyDescent="0.2">
      <c r="A262" s="88" t="s">
        <v>381</v>
      </c>
    </row>
    <row r="263" spans="1:12" s="39" customFormat="1" ht="15.6" customHeight="1" x14ac:dyDescent="0.2">
      <c r="A263" s="177" t="s">
        <v>0</v>
      </c>
      <c r="B263" s="179" t="s">
        <v>73</v>
      </c>
      <c r="C263" s="180"/>
      <c r="D263" s="180"/>
      <c r="E263" s="180"/>
      <c r="F263" s="181"/>
      <c r="G263" s="185" t="s">
        <v>333</v>
      </c>
      <c r="H263" s="171" t="s">
        <v>11</v>
      </c>
      <c r="I263" s="172"/>
      <c r="J263" s="172"/>
      <c r="K263" s="173"/>
    </row>
    <row r="264" spans="1:12" s="39" customFormat="1" ht="45" x14ac:dyDescent="0.2">
      <c r="A264" s="178"/>
      <c r="B264" s="182"/>
      <c r="C264" s="183"/>
      <c r="D264" s="183"/>
      <c r="E264" s="183"/>
      <c r="F264" s="184"/>
      <c r="G264" s="186"/>
      <c r="H264" s="105" t="s">
        <v>12</v>
      </c>
      <c r="I264" s="106" t="s">
        <v>143</v>
      </c>
      <c r="J264" s="107" t="s">
        <v>3</v>
      </c>
      <c r="K264" s="107" t="s">
        <v>13</v>
      </c>
    </row>
    <row r="265" spans="1:12" s="39" customFormat="1" ht="30" customHeight="1" x14ac:dyDescent="0.2">
      <c r="A265" s="15" t="s">
        <v>191</v>
      </c>
      <c r="B265" s="174" t="s">
        <v>377</v>
      </c>
      <c r="C265" s="175"/>
      <c r="D265" s="175"/>
      <c r="E265" s="175"/>
      <c r="F265" s="176"/>
      <c r="G265" s="40">
        <v>1400</v>
      </c>
      <c r="H265" s="43"/>
      <c r="I265" s="43"/>
      <c r="J265" s="44"/>
      <c r="K265" s="45">
        <f t="shared" ref="K265:K290" si="3">SUM(G265*J265)</f>
        <v>0</v>
      </c>
    </row>
    <row r="266" spans="1:12" s="39" customFormat="1" ht="34.35" customHeight="1" x14ac:dyDescent="0.2">
      <c r="A266" s="15" t="s">
        <v>198</v>
      </c>
      <c r="B266" s="174" t="s">
        <v>359</v>
      </c>
      <c r="C266" s="175"/>
      <c r="D266" s="175"/>
      <c r="E266" s="175"/>
      <c r="F266" s="176"/>
      <c r="G266" s="40">
        <v>200</v>
      </c>
      <c r="H266" s="43"/>
      <c r="I266" s="43"/>
      <c r="J266" s="44"/>
      <c r="K266" s="45">
        <f t="shared" si="3"/>
        <v>0</v>
      </c>
    </row>
    <row r="267" spans="1:12" s="39" customFormat="1" ht="34.35" customHeight="1" x14ac:dyDescent="0.2">
      <c r="A267" s="15" t="s">
        <v>275</v>
      </c>
      <c r="B267" s="174" t="s">
        <v>313</v>
      </c>
      <c r="C267" s="175"/>
      <c r="D267" s="175"/>
      <c r="E267" s="175"/>
      <c r="F267" s="176"/>
      <c r="G267" s="40">
        <v>600</v>
      </c>
      <c r="H267" s="43"/>
      <c r="I267" s="43"/>
      <c r="J267" s="44"/>
      <c r="K267" s="45">
        <f t="shared" si="3"/>
        <v>0</v>
      </c>
    </row>
    <row r="268" spans="1:12" s="39" customFormat="1" ht="34.35" customHeight="1" x14ac:dyDescent="0.2">
      <c r="A268" s="15" t="s">
        <v>276</v>
      </c>
      <c r="B268" s="174" t="s">
        <v>360</v>
      </c>
      <c r="C268" s="175"/>
      <c r="D268" s="175"/>
      <c r="E268" s="175"/>
      <c r="F268" s="176"/>
      <c r="G268" s="40">
        <v>900</v>
      </c>
      <c r="H268" s="43"/>
      <c r="I268" s="43"/>
      <c r="J268" s="44"/>
      <c r="K268" s="45">
        <f t="shared" si="3"/>
        <v>0</v>
      </c>
    </row>
    <row r="269" spans="1:12" s="39" customFormat="1" ht="34.35" customHeight="1" x14ac:dyDescent="0.2">
      <c r="A269" s="15" t="s">
        <v>277</v>
      </c>
      <c r="B269" s="174" t="s">
        <v>361</v>
      </c>
      <c r="C269" s="175"/>
      <c r="D269" s="175"/>
      <c r="E269" s="175"/>
      <c r="F269" s="176"/>
      <c r="G269" s="40">
        <v>900</v>
      </c>
      <c r="H269" s="43"/>
      <c r="I269" s="43"/>
      <c r="J269" s="44"/>
      <c r="K269" s="45">
        <f t="shared" si="3"/>
        <v>0</v>
      </c>
    </row>
    <row r="270" spans="1:12" s="39" customFormat="1" ht="34.35" customHeight="1" x14ac:dyDescent="0.2">
      <c r="A270" s="15" t="s">
        <v>278</v>
      </c>
      <c r="B270" s="174" t="s">
        <v>312</v>
      </c>
      <c r="C270" s="175"/>
      <c r="D270" s="175"/>
      <c r="E270" s="175"/>
      <c r="F270" s="176"/>
      <c r="G270" s="40">
        <v>700</v>
      </c>
      <c r="H270" s="43"/>
      <c r="I270" s="43"/>
      <c r="J270" s="44"/>
      <c r="K270" s="45">
        <f t="shared" si="3"/>
        <v>0</v>
      </c>
    </row>
    <row r="271" spans="1:12" s="39" customFormat="1" ht="34.35" customHeight="1" x14ac:dyDescent="0.2">
      <c r="A271" s="15" t="s">
        <v>279</v>
      </c>
      <c r="B271" s="174" t="s">
        <v>378</v>
      </c>
      <c r="C271" s="175"/>
      <c r="D271" s="175"/>
      <c r="E271" s="175"/>
      <c r="F271" s="176"/>
      <c r="G271" s="40">
        <v>100</v>
      </c>
      <c r="H271" s="43"/>
      <c r="I271" s="43"/>
      <c r="J271" s="44"/>
      <c r="K271" s="45">
        <f t="shared" si="3"/>
        <v>0</v>
      </c>
    </row>
    <row r="272" spans="1:12" s="39" customFormat="1" ht="34.35" customHeight="1" x14ac:dyDescent="0.2">
      <c r="A272" s="15" t="s">
        <v>280</v>
      </c>
      <c r="B272" s="174" t="s">
        <v>379</v>
      </c>
      <c r="C272" s="175"/>
      <c r="D272" s="175"/>
      <c r="E272" s="175"/>
      <c r="F272" s="176"/>
      <c r="G272" s="40">
        <v>100</v>
      </c>
      <c r="H272" s="43"/>
      <c r="I272" s="43"/>
      <c r="J272" s="44"/>
      <c r="K272" s="45">
        <f t="shared" si="3"/>
        <v>0</v>
      </c>
    </row>
    <row r="273" spans="1:11" s="39" customFormat="1" ht="34.35" customHeight="1" x14ac:dyDescent="0.2">
      <c r="A273" s="15" t="s">
        <v>281</v>
      </c>
      <c r="B273" s="174" t="s">
        <v>362</v>
      </c>
      <c r="C273" s="175"/>
      <c r="D273" s="175"/>
      <c r="E273" s="175"/>
      <c r="F273" s="176"/>
      <c r="G273" s="40">
        <v>600</v>
      </c>
      <c r="H273" s="43"/>
      <c r="I273" s="43"/>
      <c r="J273" s="44"/>
      <c r="K273" s="45">
        <f t="shared" si="3"/>
        <v>0</v>
      </c>
    </row>
    <row r="274" spans="1:11" s="39" customFormat="1" ht="34.35" customHeight="1" x14ac:dyDescent="0.2">
      <c r="A274" s="15" t="s">
        <v>282</v>
      </c>
      <c r="B274" s="174" t="s">
        <v>363</v>
      </c>
      <c r="C274" s="175"/>
      <c r="D274" s="175"/>
      <c r="E274" s="175"/>
      <c r="F274" s="176"/>
      <c r="G274" s="40">
        <v>1500</v>
      </c>
      <c r="H274" s="43"/>
      <c r="I274" s="43"/>
      <c r="J274" s="44"/>
      <c r="K274" s="45">
        <f t="shared" si="3"/>
        <v>0</v>
      </c>
    </row>
    <row r="275" spans="1:11" s="39" customFormat="1" ht="34.35" customHeight="1" x14ac:dyDescent="0.2">
      <c r="A275" s="15" t="s">
        <v>283</v>
      </c>
      <c r="B275" s="174" t="s">
        <v>364</v>
      </c>
      <c r="C275" s="175"/>
      <c r="D275" s="175"/>
      <c r="E275" s="175"/>
      <c r="F275" s="176"/>
      <c r="G275" s="40">
        <v>1500</v>
      </c>
      <c r="H275" s="43"/>
      <c r="I275" s="43"/>
      <c r="J275" s="44"/>
      <c r="K275" s="45">
        <f t="shared" si="3"/>
        <v>0</v>
      </c>
    </row>
    <row r="276" spans="1:11" s="39" customFormat="1" ht="34.35" customHeight="1" x14ac:dyDescent="0.2">
      <c r="A276" s="41" t="s">
        <v>284</v>
      </c>
      <c r="B276" s="174" t="s">
        <v>365</v>
      </c>
      <c r="C276" s="175"/>
      <c r="D276" s="175"/>
      <c r="E276" s="175"/>
      <c r="F276" s="176"/>
      <c r="G276" s="40">
        <v>600</v>
      </c>
      <c r="H276" s="46"/>
      <c r="I276" s="46"/>
      <c r="J276" s="44"/>
      <c r="K276" s="45">
        <f t="shared" si="3"/>
        <v>0</v>
      </c>
    </row>
    <row r="277" spans="1:11" s="39" customFormat="1" ht="30" customHeight="1" x14ac:dyDescent="0.2">
      <c r="A277" s="15" t="s">
        <v>382</v>
      </c>
      <c r="B277" s="174" t="s">
        <v>366</v>
      </c>
      <c r="C277" s="175"/>
      <c r="D277" s="175"/>
      <c r="E277" s="175"/>
      <c r="F277" s="176"/>
      <c r="G277" s="40">
        <v>1500</v>
      </c>
      <c r="H277" s="43"/>
      <c r="I277" s="43"/>
      <c r="J277" s="44"/>
      <c r="K277" s="45">
        <f t="shared" si="3"/>
        <v>0</v>
      </c>
    </row>
    <row r="278" spans="1:11" s="39" customFormat="1" ht="34.35" customHeight="1" x14ac:dyDescent="0.2">
      <c r="A278" s="15" t="s">
        <v>383</v>
      </c>
      <c r="B278" s="174" t="s">
        <v>367</v>
      </c>
      <c r="C278" s="175"/>
      <c r="D278" s="175"/>
      <c r="E278" s="175"/>
      <c r="F278" s="176"/>
      <c r="G278" s="40">
        <v>1500</v>
      </c>
      <c r="H278" s="43"/>
      <c r="I278" s="43"/>
      <c r="J278" s="44"/>
      <c r="K278" s="45">
        <f t="shared" si="3"/>
        <v>0</v>
      </c>
    </row>
    <row r="279" spans="1:11" s="39" customFormat="1" ht="34.35" customHeight="1" x14ac:dyDescent="0.2">
      <c r="A279" s="15" t="s">
        <v>384</v>
      </c>
      <c r="B279" s="174" t="s">
        <v>368</v>
      </c>
      <c r="C279" s="175"/>
      <c r="D279" s="175"/>
      <c r="E279" s="175"/>
      <c r="F279" s="176"/>
      <c r="G279" s="40">
        <v>4</v>
      </c>
      <c r="H279" s="43"/>
      <c r="I279" s="43"/>
      <c r="J279" s="44"/>
      <c r="K279" s="45">
        <f t="shared" si="3"/>
        <v>0</v>
      </c>
    </row>
    <row r="280" spans="1:11" s="39" customFormat="1" ht="34.35" customHeight="1" x14ac:dyDescent="0.2">
      <c r="A280" s="15" t="s">
        <v>385</v>
      </c>
      <c r="B280" s="174" t="s">
        <v>369</v>
      </c>
      <c r="C280" s="175"/>
      <c r="D280" s="175"/>
      <c r="E280" s="175"/>
      <c r="F280" s="176"/>
      <c r="G280" s="40">
        <v>4</v>
      </c>
      <c r="H280" s="43"/>
      <c r="I280" s="43"/>
      <c r="J280" s="44"/>
      <c r="K280" s="45">
        <f t="shared" si="3"/>
        <v>0</v>
      </c>
    </row>
    <row r="281" spans="1:11" s="39" customFormat="1" ht="34.35" customHeight="1" x14ac:dyDescent="0.2">
      <c r="A281" s="15" t="s">
        <v>386</v>
      </c>
      <c r="B281" s="174" t="s">
        <v>370</v>
      </c>
      <c r="C281" s="175"/>
      <c r="D281" s="175"/>
      <c r="E281" s="175"/>
      <c r="F281" s="176"/>
      <c r="G281" s="40">
        <v>4</v>
      </c>
      <c r="H281" s="43"/>
      <c r="I281" s="43"/>
      <c r="J281" s="44"/>
      <c r="K281" s="45">
        <f t="shared" si="3"/>
        <v>0</v>
      </c>
    </row>
    <row r="282" spans="1:11" s="39" customFormat="1" ht="34.35" customHeight="1" x14ac:dyDescent="0.2">
      <c r="A282" s="15" t="s">
        <v>387</v>
      </c>
      <c r="B282" s="174" t="s">
        <v>371</v>
      </c>
      <c r="C282" s="175"/>
      <c r="D282" s="175"/>
      <c r="E282" s="175"/>
      <c r="F282" s="176"/>
      <c r="G282" s="40">
        <v>4</v>
      </c>
      <c r="H282" s="43"/>
      <c r="I282" s="43"/>
      <c r="J282" s="44"/>
      <c r="K282" s="45">
        <f t="shared" si="3"/>
        <v>0</v>
      </c>
    </row>
    <row r="283" spans="1:11" s="39" customFormat="1" ht="34.35" customHeight="1" x14ac:dyDescent="0.2">
      <c r="A283" s="15" t="s">
        <v>388</v>
      </c>
      <c r="B283" s="174" t="s">
        <v>380</v>
      </c>
      <c r="C283" s="175"/>
      <c r="D283" s="175"/>
      <c r="E283" s="175"/>
      <c r="F283" s="176"/>
      <c r="G283" s="40">
        <v>100</v>
      </c>
      <c r="H283" s="43"/>
      <c r="I283" s="43"/>
      <c r="J283" s="44"/>
      <c r="K283" s="45">
        <f t="shared" si="3"/>
        <v>0</v>
      </c>
    </row>
    <row r="284" spans="1:11" s="39" customFormat="1" ht="34.35" customHeight="1" x14ac:dyDescent="0.2">
      <c r="A284" s="15" t="s">
        <v>389</v>
      </c>
      <c r="B284" s="174" t="s">
        <v>372</v>
      </c>
      <c r="C284" s="175"/>
      <c r="D284" s="175"/>
      <c r="E284" s="175"/>
      <c r="F284" s="176"/>
      <c r="G284" s="40">
        <v>200</v>
      </c>
      <c r="H284" s="43"/>
      <c r="I284" s="43"/>
      <c r="J284" s="44"/>
      <c r="K284" s="45">
        <f t="shared" si="3"/>
        <v>0</v>
      </c>
    </row>
    <row r="285" spans="1:11" s="39" customFormat="1" ht="34.35" customHeight="1" x14ac:dyDescent="0.2">
      <c r="A285" s="15" t="s">
        <v>390</v>
      </c>
      <c r="B285" s="174" t="s">
        <v>373</v>
      </c>
      <c r="C285" s="175"/>
      <c r="D285" s="175"/>
      <c r="E285" s="175"/>
      <c r="F285" s="176"/>
      <c r="G285" s="40">
        <v>200</v>
      </c>
      <c r="H285" s="43"/>
      <c r="I285" s="43"/>
      <c r="J285" s="44"/>
      <c r="K285" s="45">
        <f t="shared" si="3"/>
        <v>0</v>
      </c>
    </row>
    <row r="286" spans="1:11" s="39" customFormat="1" ht="34.35" customHeight="1" x14ac:dyDescent="0.2">
      <c r="A286" s="15" t="s">
        <v>391</v>
      </c>
      <c r="B286" s="174" t="s">
        <v>374</v>
      </c>
      <c r="C286" s="175"/>
      <c r="D286" s="175"/>
      <c r="E286" s="175"/>
      <c r="F286" s="176"/>
      <c r="G286" s="40">
        <v>600</v>
      </c>
      <c r="H286" s="43"/>
      <c r="I286" s="43"/>
      <c r="J286" s="44"/>
      <c r="K286" s="45">
        <f t="shared" si="3"/>
        <v>0</v>
      </c>
    </row>
    <row r="287" spans="1:11" s="39" customFormat="1" ht="34.35" customHeight="1" x14ac:dyDescent="0.2">
      <c r="A287" s="15" t="s">
        <v>392</v>
      </c>
      <c r="B287" s="174" t="s">
        <v>375</v>
      </c>
      <c r="C287" s="175"/>
      <c r="D287" s="175"/>
      <c r="E287" s="175"/>
      <c r="F287" s="176"/>
      <c r="G287" s="40">
        <v>600</v>
      </c>
      <c r="H287" s="43"/>
      <c r="I287" s="43"/>
      <c r="J287" s="44"/>
      <c r="K287" s="45">
        <f t="shared" si="3"/>
        <v>0</v>
      </c>
    </row>
    <row r="288" spans="1:11" s="39" customFormat="1" ht="34.35" customHeight="1" x14ac:dyDescent="0.2">
      <c r="A288" s="41" t="s">
        <v>393</v>
      </c>
      <c r="B288" s="174" t="s">
        <v>125</v>
      </c>
      <c r="C288" s="175"/>
      <c r="D288" s="175"/>
      <c r="E288" s="175"/>
      <c r="F288" s="176"/>
      <c r="G288" s="40">
        <v>2</v>
      </c>
      <c r="H288" s="46"/>
      <c r="I288" s="46"/>
      <c r="J288" s="44"/>
      <c r="K288" s="45">
        <f t="shared" si="3"/>
        <v>0</v>
      </c>
    </row>
    <row r="289" spans="1:11" s="39" customFormat="1" ht="34.35" customHeight="1" x14ac:dyDescent="0.2">
      <c r="A289" s="15" t="s">
        <v>394</v>
      </c>
      <c r="B289" s="174" t="s">
        <v>376</v>
      </c>
      <c r="C289" s="175"/>
      <c r="D289" s="175"/>
      <c r="E289" s="175"/>
      <c r="F289" s="176"/>
      <c r="G289" s="40">
        <v>2</v>
      </c>
      <c r="H289" s="43"/>
      <c r="I289" s="43"/>
      <c r="J289" s="44"/>
      <c r="K289" s="45">
        <f t="shared" si="3"/>
        <v>0</v>
      </c>
    </row>
    <row r="290" spans="1:11" s="39" customFormat="1" ht="34.35" customHeight="1" thickBot="1" x14ac:dyDescent="0.25">
      <c r="A290" s="41" t="s">
        <v>395</v>
      </c>
      <c r="B290" s="174" t="s">
        <v>124</v>
      </c>
      <c r="C290" s="175"/>
      <c r="D290" s="175"/>
      <c r="E290" s="175"/>
      <c r="F290" s="176"/>
      <c r="G290" s="42">
        <v>2</v>
      </c>
      <c r="H290" s="46"/>
      <c r="I290" s="46"/>
      <c r="J290" s="44"/>
      <c r="K290" s="45">
        <f t="shared" si="3"/>
        <v>0</v>
      </c>
    </row>
    <row r="291" spans="1:11" s="39" customFormat="1" ht="15" customHeight="1" thickBot="1" x14ac:dyDescent="0.3">
      <c r="A291" s="156" t="s">
        <v>285</v>
      </c>
      <c r="B291" s="157"/>
      <c r="C291" s="157"/>
      <c r="D291" s="157"/>
      <c r="E291" s="157"/>
      <c r="F291" s="157"/>
      <c r="G291" s="157"/>
      <c r="H291" s="157"/>
      <c r="I291" s="158"/>
      <c r="J291" s="108"/>
      <c r="K291" s="109">
        <f>SUM(K265:K290)</f>
        <v>0</v>
      </c>
    </row>
    <row r="293" spans="1:11" s="39" customFormat="1" ht="15.6" customHeight="1" x14ac:dyDescent="0.2">
      <c r="A293" s="88" t="s">
        <v>396</v>
      </c>
    </row>
    <row r="294" spans="1:11" s="39" customFormat="1" ht="15.6" customHeight="1" x14ac:dyDescent="0.2">
      <c r="A294" s="177" t="s">
        <v>0</v>
      </c>
      <c r="B294" s="179" t="s">
        <v>73</v>
      </c>
      <c r="C294" s="180"/>
      <c r="D294" s="180"/>
      <c r="E294" s="180"/>
      <c r="F294" s="181"/>
      <c r="G294" s="185" t="s">
        <v>333</v>
      </c>
      <c r="H294" s="171" t="s">
        <v>11</v>
      </c>
      <c r="I294" s="172"/>
      <c r="J294" s="172"/>
      <c r="K294" s="173"/>
    </row>
    <row r="295" spans="1:11" s="39" customFormat="1" ht="45" x14ac:dyDescent="0.2">
      <c r="A295" s="178"/>
      <c r="B295" s="182"/>
      <c r="C295" s="183"/>
      <c r="D295" s="183"/>
      <c r="E295" s="183"/>
      <c r="F295" s="184"/>
      <c r="G295" s="186"/>
      <c r="H295" s="105" t="s">
        <v>12</v>
      </c>
      <c r="I295" s="106" t="s">
        <v>143</v>
      </c>
      <c r="J295" s="107" t="s">
        <v>3</v>
      </c>
      <c r="K295" s="107" t="s">
        <v>13</v>
      </c>
    </row>
    <row r="296" spans="1:11" s="39" customFormat="1" ht="30" customHeight="1" x14ac:dyDescent="0.2">
      <c r="A296" s="40" t="s">
        <v>413</v>
      </c>
      <c r="B296" s="174" t="s">
        <v>397</v>
      </c>
      <c r="C296" s="175"/>
      <c r="D296" s="175"/>
      <c r="E296" s="175"/>
      <c r="F296" s="176"/>
      <c r="G296" s="40">
        <v>2000</v>
      </c>
      <c r="H296" s="43"/>
      <c r="I296" s="43"/>
      <c r="J296" s="44"/>
      <c r="K296" s="45">
        <f t="shared" ref="K296:K307" si="4">SUM(G296*J296)</f>
        <v>0</v>
      </c>
    </row>
    <row r="297" spans="1:11" s="39" customFormat="1" ht="34.35" customHeight="1" x14ac:dyDescent="0.2">
      <c r="A297" s="40" t="s">
        <v>286</v>
      </c>
      <c r="B297" s="174" t="s">
        <v>398</v>
      </c>
      <c r="C297" s="175"/>
      <c r="D297" s="175"/>
      <c r="E297" s="175"/>
      <c r="F297" s="176"/>
      <c r="G297" s="40">
        <v>1000</v>
      </c>
      <c r="H297" s="43"/>
      <c r="I297" s="43"/>
      <c r="J297" s="44"/>
      <c r="K297" s="45">
        <f t="shared" si="4"/>
        <v>0</v>
      </c>
    </row>
    <row r="298" spans="1:11" s="39" customFormat="1" ht="34.35" customHeight="1" x14ac:dyDescent="0.2">
      <c r="A298" s="40" t="s">
        <v>414</v>
      </c>
      <c r="B298" s="174" t="s">
        <v>399</v>
      </c>
      <c r="C298" s="175"/>
      <c r="D298" s="175"/>
      <c r="E298" s="175"/>
      <c r="F298" s="176"/>
      <c r="G298" s="40">
        <v>500</v>
      </c>
      <c r="H298" s="43"/>
      <c r="I298" s="43"/>
      <c r="J298" s="44"/>
      <c r="K298" s="45">
        <f t="shared" si="4"/>
        <v>0</v>
      </c>
    </row>
    <row r="299" spans="1:11" s="39" customFormat="1" ht="34.35" customHeight="1" x14ac:dyDescent="0.2">
      <c r="A299" s="40" t="s">
        <v>415</v>
      </c>
      <c r="B299" s="174" t="s">
        <v>400</v>
      </c>
      <c r="C299" s="175"/>
      <c r="D299" s="175"/>
      <c r="E299" s="175"/>
      <c r="F299" s="176"/>
      <c r="G299" s="40">
        <v>1000</v>
      </c>
      <c r="H299" s="43"/>
      <c r="I299" s="43"/>
      <c r="J299" s="44"/>
      <c r="K299" s="45">
        <f t="shared" si="4"/>
        <v>0</v>
      </c>
    </row>
    <row r="300" spans="1:11" s="39" customFormat="1" ht="34.35" customHeight="1" x14ac:dyDescent="0.2">
      <c r="A300" s="40" t="s">
        <v>416</v>
      </c>
      <c r="B300" s="174" t="s">
        <v>401</v>
      </c>
      <c r="C300" s="175"/>
      <c r="D300" s="175"/>
      <c r="E300" s="175"/>
      <c r="F300" s="176"/>
      <c r="G300" s="40">
        <v>1000</v>
      </c>
      <c r="H300" s="43"/>
      <c r="I300" s="43"/>
      <c r="J300" s="44"/>
      <c r="K300" s="45">
        <f t="shared" si="4"/>
        <v>0</v>
      </c>
    </row>
    <row r="301" spans="1:11" s="39" customFormat="1" ht="34.35" customHeight="1" x14ac:dyDescent="0.2">
      <c r="A301" s="40" t="s">
        <v>417</v>
      </c>
      <c r="B301" s="174" t="s">
        <v>402</v>
      </c>
      <c r="C301" s="175"/>
      <c r="D301" s="175"/>
      <c r="E301" s="175"/>
      <c r="F301" s="176"/>
      <c r="G301" s="40">
        <v>300</v>
      </c>
      <c r="H301" s="43"/>
      <c r="I301" s="43"/>
      <c r="J301" s="44"/>
      <c r="K301" s="45">
        <f t="shared" si="4"/>
        <v>0</v>
      </c>
    </row>
    <row r="302" spans="1:11" s="39" customFormat="1" ht="34.35" customHeight="1" x14ac:dyDescent="0.2">
      <c r="A302" s="40" t="s">
        <v>418</v>
      </c>
      <c r="B302" s="174" t="s">
        <v>403</v>
      </c>
      <c r="C302" s="175"/>
      <c r="D302" s="175"/>
      <c r="E302" s="175"/>
      <c r="F302" s="176"/>
      <c r="G302" s="40">
        <v>200</v>
      </c>
      <c r="H302" s="43"/>
      <c r="I302" s="43"/>
      <c r="J302" s="44"/>
      <c r="K302" s="45">
        <f t="shared" si="4"/>
        <v>0</v>
      </c>
    </row>
    <row r="303" spans="1:11" s="39" customFormat="1" ht="34.35" customHeight="1" x14ac:dyDescent="0.2">
      <c r="A303" s="40" t="s">
        <v>419</v>
      </c>
      <c r="B303" s="174" t="s">
        <v>404</v>
      </c>
      <c r="C303" s="175"/>
      <c r="D303" s="175"/>
      <c r="E303" s="175"/>
      <c r="F303" s="176"/>
      <c r="G303" s="40">
        <v>250</v>
      </c>
      <c r="H303" s="43"/>
      <c r="I303" s="43"/>
      <c r="J303" s="44"/>
      <c r="K303" s="45">
        <f t="shared" si="4"/>
        <v>0</v>
      </c>
    </row>
    <row r="304" spans="1:11" s="39" customFormat="1" ht="34.35" customHeight="1" x14ac:dyDescent="0.2">
      <c r="A304" s="40" t="s">
        <v>420</v>
      </c>
      <c r="B304" s="174" t="s">
        <v>405</v>
      </c>
      <c r="C304" s="175"/>
      <c r="D304" s="175"/>
      <c r="E304" s="175"/>
      <c r="F304" s="176"/>
      <c r="G304" s="40">
        <v>250</v>
      </c>
      <c r="H304" s="43"/>
      <c r="I304" s="43"/>
      <c r="J304" s="44"/>
      <c r="K304" s="45">
        <f t="shared" si="4"/>
        <v>0</v>
      </c>
    </row>
    <row r="305" spans="1:12" s="39" customFormat="1" ht="34.35" customHeight="1" x14ac:dyDescent="0.2">
      <c r="A305" s="40" t="s">
        <v>421</v>
      </c>
      <c r="B305" s="174" t="s">
        <v>406</v>
      </c>
      <c r="C305" s="175"/>
      <c r="D305" s="175"/>
      <c r="E305" s="175"/>
      <c r="F305" s="176"/>
      <c r="G305" s="40">
        <v>1600</v>
      </c>
      <c r="H305" s="43"/>
      <c r="I305" s="43"/>
      <c r="J305" s="44"/>
      <c r="K305" s="45">
        <f t="shared" si="4"/>
        <v>0</v>
      </c>
    </row>
    <row r="306" spans="1:12" s="39" customFormat="1" ht="34.35" customHeight="1" x14ac:dyDescent="0.2">
      <c r="A306" s="40" t="s">
        <v>422</v>
      </c>
      <c r="B306" s="174" t="s">
        <v>407</v>
      </c>
      <c r="C306" s="175"/>
      <c r="D306" s="175"/>
      <c r="E306" s="175"/>
      <c r="F306" s="176"/>
      <c r="G306" s="40">
        <v>1000</v>
      </c>
      <c r="H306" s="43"/>
      <c r="I306" s="43"/>
      <c r="J306" s="44"/>
      <c r="K306" s="45">
        <f t="shared" si="4"/>
        <v>0</v>
      </c>
    </row>
    <row r="307" spans="1:12" s="39" customFormat="1" ht="34.35" customHeight="1" x14ac:dyDescent="0.2">
      <c r="A307" s="40" t="s">
        <v>423</v>
      </c>
      <c r="B307" s="174" t="s">
        <v>408</v>
      </c>
      <c r="C307" s="175"/>
      <c r="D307" s="175"/>
      <c r="E307" s="175"/>
      <c r="F307" s="176"/>
      <c r="G307" s="40">
        <v>1600</v>
      </c>
      <c r="H307" s="46"/>
      <c r="I307" s="46"/>
      <c r="J307" s="44"/>
      <c r="K307" s="45">
        <f t="shared" si="4"/>
        <v>0</v>
      </c>
    </row>
    <row r="308" spans="1:12" s="39" customFormat="1" ht="30" customHeight="1" x14ac:dyDescent="0.2">
      <c r="A308" s="40" t="s">
        <v>424</v>
      </c>
      <c r="B308" s="174" t="s">
        <v>409</v>
      </c>
      <c r="C308" s="175"/>
      <c r="D308" s="175"/>
      <c r="E308" s="175"/>
      <c r="F308" s="176"/>
      <c r="G308" s="40">
        <v>1600</v>
      </c>
      <c r="H308" s="43"/>
      <c r="I308" s="43"/>
      <c r="J308" s="44"/>
      <c r="K308" s="45">
        <f t="shared" ref="K308:K311" si="5">SUM(G308*J308)</f>
        <v>0</v>
      </c>
    </row>
    <row r="309" spans="1:12" s="39" customFormat="1" ht="34.35" customHeight="1" x14ac:dyDescent="0.2">
      <c r="A309" s="40" t="s">
        <v>425</v>
      </c>
      <c r="B309" s="174" t="s">
        <v>410</v>
      </c>
      <c r="C309" s="175"/>
      <c r="D309" s="175"/>
      <c r="E309" s="175"/>
      <c r="F309" s="176"/>
      <c r="G309" s="40">
        <v>2</v>
      </c>
      <c r="H309" s="43"/>
      <c r="I309" s="43"/>
      <c r="J309" s="44"/>
      <c r="K309" s="45">
        <f t="shared" si="5"/>
        <v>0</v>
      </c>
    </row>
    <row r="310" spans="1:12" s="39" customFormat="1" ht="34.35" customHeight="1" x14ac:dyDescent="0.2">
      <c r="A310" s="40" t="s">
        <v>426</v>
      </c>
      <c r="B310" s="174" t="s">
        <v>411</v>
      </c>
      <c r="C310" s="175"/>
      <c r="D310" s="175"/>
      <c r="E310" s="175"/>
      <c r="F310" s="176"/>
      <c r="G310" s="40">
        <v>2</v>
      </c>
      <c r="H310" s="43"/>
      <c r="I310" s="43"/>
      <c r="J310" s="44"/>
      <c r="K310" s="45">
        <f t="shared" si="5"/>
        <v>0</v>
      </c>
    </row>
    <row r="311" spans="1:12" s="39" customFormat="1" ht="34.35" customHeight="1" thickBot="1" x14ac:dyDescent="0.25">
      <c r="A311" s="40" t="s">
        <v>427</v>
      </c>
      <c r="B311" s="174" t="s">
        <v>412</v>
      </c>
      <c r="C311" s="175"/>
      <c r="D311" s="175"/>
      <c r="E311" s="175"/>
      <c r="F311" s="176"/>
      <c r="G311" s="40">
        <v>2</v>
      </c>
      <c r="H311" s="43"/>
      <c r="I311" s="43"/>
      <c r="J311" s="44"/>
      <c r="K311" s="45">
        <f t="shared" si="5"/>
        <v>0</v>
      </c>
    </row>
    <row r="312" spans="1:12" s="39" customFormat="1" ht="15" customHeight="1" thickBot="1" x14ac:dyDescent="0.3">
      <c r="A312" s="156" t="s">
        <v>287</v>
      </c>
      <c r="B312" s="157"/>
      <c r="C312" s="157"/>
      <c r="D312" s="157"/>
      <c r="E312" s="157"/>
      <c r="F312" s="157"/>
      <c r="G312" s="157"/>
      <c r="H312" s="157"/>
      <c r="I312" s="158"/>
      <c r="J312" s="108"/>
      <c r="K312" s="109">
        <f>SUM(K296:K311)</f>
        <v>0</v>
      </c>
    </row>
    <row r="315" spans="1:12" ht="15.6" customHeight="1" x14ac:dyDescent="0.2">
      <c r="A315" s="78" t="s">
        <v>437</v>
      </c>
    </row>
    <row r="316" spans="1:12" ht="15.6" customHeight="1" x14ac:dyDescent="0.2">
      <c r="A316" s="186" t="s">
        <v>0</v>
      </c>
      <c r="B316" s="165" t="s">
        <v>73</v>
      </c>
      <c r="C316" s="167"/>
      <c r="D316" s="165" t="s">
        <v>126</v>
      </c>
      <c r="E316" s="166"/>
      <c r="F316" s="167"/>
      <c r="G316" s="185" t="s">
        <v>333</v>
      </c>
      <c r="H316" s="229" t="s">
        <v>11</v>
      </c>
      <c r="I316" s="230"/>
      <c r="J316" s="230"/>
      <c r="K316" s="231"/>
    </row>
    <row r="317" spans="1:12" ht="45" x14ac:dyDescent="0.2">
      <c r="A317" s="228"/>
      <c r="B317" s="168"/>
      <c r="C317" s="170"/>
      <c r="D317" s="168"/>
      <c r="E317" s="169"/>
      <c r="F317" s="170"/>
      <c r="G317" s="186"/>
      <c r="H317" s="110" t="s">
        <v>12</v>
      </c>
      <c r="I317" s="111" t="s">
        <v>143</v>
      </c>
      <c r="J317" s="98" t="s">
        <v>3</v>
      </c>
      <c r="K317" s="100" t="s">
        <v>13</v>
      </c>
      <c r="L317" s="2"/>
    </row>
    <row r="318" spans="1:12" ht="15" x14ac:dyDescent="0.2">
      <c r="A318" s="91" t="s">
        <v>288</v>
      </c>
      <c r="B318" s="246" t="s">
        <v>327</v>
      </c>
      <c r="C318" s="247"/>
      <c r="D318" s="247"/>
      <c r="E318" s="247"/>
      <c r="F318" s="247"/>
      <c r="G318" s="247"/>
      <c r="H318" s="247"/>
      <c r="I318" s="247"/>
      <c r="J318" s="247"/>
      <c r="K318" s="248"/>
      <c r="L318" s="2"/>
    </row>
    <row r="319" spans="1:12" ht="30" customHeight="1" x14ac:dyDescent="0.2">
      <c r="A319" s="4" t="s">
        <v>289</v>
      </c>
      <c r="B319" s="152" t="s">
        <v>127</v>
      </c>
      <c r="C319" s="154"/>
      <c r="D319" s="240" t="s">
        <v>130</v>
      </c>
      <c r="E319" s="241"/>
      <c r="F319" s="242"/>
      <c r="G319" s="10">
        <v>30</v>
      </c>
      <c r="H319" s="8"/>
      <c r="I319" s="8"/>
      <c r="J319" s="5"/>
      <c r="K319" s="14">
        <f t="shared" ref="K319:K329" si="6">SUM(G319*J319)</f>
        <v>0</v>
      </c>
      <c r="L319" s="2"/>
    </row>
    <row r="320" spans="1:12" ht="30" customHeight="1" x14ac:dyDescent="0.2">
      <c r="A320" s="4" t="s">
        <v>430</v>
      </c>
      <c r="B320" s="152" t="s">
        <v>128</v>
      </c>
      <c r="C320" s="154"/>
      <c r="D320" s="240" t="s">
        <v>135</v>
      </c>
      <c r="E320" s="241"/>
      <c r="F320" s="242"/>
      <c r="G320" s="10">
        <v>30</v>
      </c>
      <c r="H320" s="8"/>
      <c r="I320" s="8"/>
      <c r="J320" s="5"/>
      <c r="K320" s="14">
        <f t="shared" si="6"/>
        <v>0</v>
      </c>
      <c r="L320" s="2"/>
    </row>
    <row r="321" spans="1:12" ht="30" customHeight="1" x14ac:dyDescent="0.2">
      <c r="A321" s="4" t="s">
        <v>431</v>
      </c>
      <c r="B321" s="152" t="s">
        <v>128</v>
      </c>
      <c r="C321" s="154"/>
      <c r="D321" s="240" t="s">
        <v>136</v>
      </c>
      <c r="E321" s="241"/>
      <c r="F321" s="242"/>
      <c r="G321" s="10">
        <v>30</v>
      </c>
      <c r="H321" s="8"/>
      <c r="I321" s="8"/>
      <c r="J321" s="5"/>
      <c r="K321" s="14">
        <f t="shared" si="6"/>
        <v>0</v>
      </c>
      <c r="L321" s="2"/>
    </row>
    <row r="322" spans="1:12" ht="30" customHeight="1" x14ac:dyDescent="0.2">
      <c r="A322" s="4" t="s">
        <v>432</v>
      </c>
      <c r="B322" s="152" t="s">
        <v>129</v>
      </c>
      <c r="C322" s="154"/>
      <c r="D322" s="240" t="s">
        <v>137</v>
      </c>
      <c r="E322" s="241"/>
      <c r="F322" s="242"/>
      <c r="G322" s="10">
        <v>30</v>
      </c>
      <c r="H322" s="8"/>
      <c r="I322" s="8"/>
      <c r="J322" s="5"/>
      <c r="K322" s="14">
        <f t="shared" si="6"/>
        <v>0</v>
      </c>
      <c r="L322" s="2"/>
    </row>
    <row r="323" spans="1:12" ht="30" customHeight="1" x14ac:dyDescent="0.2">
      <c r="A323" s="4" t="s">
        <v>433</v>
      </c>
      <c r="B323" s="152" t="s">
        <v>131</v>
      </c>
      <c r="C323" s="154"/>
      <c r="D323" s="240" t="s">
        <v>428</v>
      </c>
      <c r="E323" s="241"/>
      <c r="F323" s="242"/>
      <c r="G323" s="10">
        <v>180</v>
      </c>
      <c r="H323" s="8"/>
      <c r="I323" s="8"/>
      <c r="J323" s="5"/>
      <c r="K323" s="14">
        <f t="shared" si="6"/>
        <v>0</v>
      </c>
      <c r="L323" s="2"/>
    </row>
    <row r="324" spans="1:12" ht="30" customHeight="1" x14ac:dyDescent="0.2">
      <c r="A324" s="12" t="s">
        <v>434</v>
      </c>
      <c r="B324" s="249" t="s">
        <v>131</v>
      </c>
      <c r="C324" s="250"/>
      <c r="D324" s="251" t="s">
        <v>429</v>
      </c>
      <c r="E324" s="252"/>
      <c r="F324" s="253"/>
      <c r="G324" s="71">
        <v>120</v>
      </c>
      <c r="H324" s="33"/>
      <c r="I324" s="33"/>
      <c r="J324" s="61"/>
      <c r="K324" s="20">
        <f t="shared" si="6"/>
        <v>0</v>
      </c>
      <c r="L324" s="2"/>
    </row>
    <row r="325" spans="1:12" ht="16.5" customHeight="1" x14ac:dyDescent="0.2">
      <c r="A325" s="4" t="s">
        <v>293</v>
      </c>
      <c r="B325" s="246" t="s">
        <v>327</v>
      </c>
      <c r="C325" s="247"/>
      <c r="D325" s="247"/>
      <c r="E325" s="247"/>
      <c r="F325" s="247"/>
      <c r="G325" s="247"/>
      <c r="H325" s="247"/>
      <c r="I325" s="247"/>
      <c r="J325" s="247"/>
      <c r="K325" s="248"/>
      <c r="L325" s="2"/>
    </row>
    <row r="326" spans="1:12" ht="30" customHeight="1" x14ac:dyDescent="0.2">
      <c r="A326" s="49" t="s">
        <v>294</v>
      </c>
      <c r="B326" s="272" t="s">
        <v>132</v>
      </c>
      <c r="C326" s="273"/>
      <c r="D326" s="274" t="s">
        <v>133</v>
      </c>
      <c r="E326" s="275"/>
      <c r="F326" s="276"/>
      <c r="G326" s="122">
        <v>60</v>
      </c>
      <c r="H326" s="9"/>
      <c r="I326" s="9"/>
      <c r="J326" s="7"/>
      <c r="K326" s="59">
        <f t="shared" si="6"/>
        <v>0</v>
      </c>
      <c r="L326" s="2"/>
    </row>
    <row r="327" spans="1:12" ht="30" customHeight="1" x14ac:dyDescent="0.2">
      <c r="A327" s="4" t="s">
        <v>295</v>
      </c>
      <c r="B327" s="152" t="s">
        <v>145</v>
      </c>
      <c r="C327" s="154"/>
      <c r="D327" s="240" t="s">
        <v>146</v>
      </c>
      <c r="E327" s="241"/>
      <c r="F327" s="242"/>
      <c r="G327" s="10">
        <v>60</v>
      </c>
      <c r="H327" s="8"/>
      <c r="I327" s="8"/>
      <c r="J327" s="5"/>
      <c r="K327" s="14">
        <f t="shared" ref="K327" si="7">SUM(G327*J327)</f>
        <v>0</v>
      </c>
      <c r="L327" s="2"/>
    </row>
    <row r="328" spans="1:12" ht="30" customHeight="1" x14ac:dyDescent="0.2">
      <c r="A328" s="4" t="s">
        <v>435</v>
      </c>
      <c r="B328" s="152" t="s">
        <v>134</v>
      </c>
      <c r="C328" s="154"/>
      <c r="D328" s="240" t="s">
        <v>438</v>
      </c>
      <c r="E328" s="241"/>
      <c r="F328" s="242"/>
      <c r="G328" s="10">
        <v>120</v>
      </c>
      <c r="H328" s="8"/>
      <c r="I328" s="33"/>
      <c r="J328" s="5"/>
      <c r="K328" s="14">
        <f t="shared" si="6"/>
        <v>0</v>
      </c>
      <c r="L328" s="2"/>
    </row>
    <row r="329" spans="1:12" ht="34.35" customHeight="1" x14ac:dyDescent="0.2">
      <c r="A329" s="15" t="s">
        <v>436</v>
      </c>
      <c r="B329" s="152" t="s">
        <v>134</v>
      </c>
      <c r="C329" s="154"/>
      <c r="D329" s="240" t="s">
        <v>439</v>
      </c>
      <c r="E329" s="241"/>
      <c r="F329" s="242"/>
      <c r="G329" s="10">
        <v>120</v>
      </c>
      <c r="H329" s="31"/>
      <c r="I329" s="4"/>
      <c r="J329" s="8"/>
      <c r="K329" s="14">
        <f t="shared" si="6"/>
        <v>0</v>
      </c>
      <c r="L329" s="2"/>
    </row>
    <row r="330" spans="1:12" ht="33.75" customHeight="1" thickBot="1" x14ac:dyDescent="0.25">
      <c r="A330" s="254" t="s">
        <v>324</v>
      </c>
      <c r="B330" s="328"/>
      <c r="C330" s="328"/>
      <c r="D330" s="328"/>
      <c r="E330" s="328"/>
      <c r="F330" s="328"/>
      <c r="G330" s="328"/>
      <c r="H330" s="328"/>
      <c r="I330" s="328"/>
      <c r="J330" s="328"/>
      <c r="K330" s="255"/>
      <c r="L330" s="2"/>
    </row>
    <row r="331" spans="1:12" ht="15" customHeight="1" thickBot="1" x14ac:dyDescent="0.3">
      <c r="A331" s="156" t="s">
        <v>186</v>
      </c>
      <c r="B331" s="157"/>
      <c r="C331" s="157"/>
      <c r="D331" s="157"/>
      <c r="E331" s="157"/>
      <c r="F331" s="157"/>
      <c r="G331" s="157"/>
      <c r="H331" s="157"/>
      <c r="I331" s="158"/>
      <c r="J331" s="101"/>
      <c r="K331" s="102">
        <f>SUM(K319:K329)</f>
        <v>0</v>
      </c>
    </row>
    <row r="332" spans="1:12" ht="15" customHeight="1" x14ac:dyDescent="0.25">
      <c r="A332" s="35"/>
      <c r="B332" s="35"/>
      <c r="C332" s="35"/>
      <c r="D332" s="35"/>
      <c r="E332" s="35"/>
      <c r="F332" s="35"/>
      <c r="G332" s="35"/>
      <c r="H332" s="35"/>
      <c r="I332" s="35"/>
      <c r="J332" s="36"/>
      <c r="K332" s="37"/>
    </row>
    <row r="333" spans="1:12" ht="15.6" customHeight="1" x14ac:dyDescent="0.2">
      <c r="A333" s="78" t="s">
        <v>441</v>
      </c>
    </row>
    <row r="334" spans="1:12" ht="15.6" customHeight="1" x14ac:dyDescent="0.2">
      <c r="A334" s="186" t="s">
        <v>0</v>
      </c>
      <c r="B334" s="165" t="s">
        <v>73</v>
      </c>
      <c r="C334" s="167"/>
      <c r="D334" s="165" t="s">
        <v>126</v>
      </c>
      <c r="E334" s="166"/>
      <c r="F334" s="167"/>
      <c r="G334" s="185" t="s">
        <v>333</v>
      </c>
      <c r="H334" s="229" t="s">
        <v>11</v>
      </c>
      <c r="I334" s="230"/>
      <c r="J334" s="230"/>
      <c r="K334" s="231"/>
    </row>
    <row r="335" spans="1:12" ht="45" x14ac:dyDescent="0.2">
      <c r="A335" s="228"/>
      <c r="B335" s="168"/>
      <c r="C335" s="170"/>
      <c r="D335" s="168"/>
      <c r="E335" s="169"/>
      <c r="F335" s="170"/>
      <c r="G335" s="186"/>
      <c r="H335" s="98" t="s">
        <v>12</v>
      </c>
      <c r="I335" s="99" t="s">
        <v>143</v>
      </c>
      <c r="J335" s="100" t="s">
        <v>3</v>
      </c>
      <c r="K335" s="100" t="s">
        <v>13</v>
      </c>
      <c r="L335" s="2"/>
    </row>
    <row r="336" spans="1:12" ht="36" customHeight="1" x14ac:dyDescent="0.2">
      <c r="A336" s="258">
        <v>23</v>
      </c>
      <c r="B336" s="249" t="s">
        <v>192</v>
      </c>
      <c r="C336" s="250"/>
      <c r="D336" s="240" t="s">
        <v>193</v>
      </c>
      <c r="E336" s="241"/>
      <c r="F336" s="242"/>
      <c r="G336" s="324" t="s">
        <v>327</v>
      </c>
      <c r="H336" s="8"/>
      <c r="I336" s="324" t="s">
        <v>327</v>
      </c>
      <c r="J336" s="324" t="s">
        <v>327</v>
      </c>
      <c r="K336" s="324" t="s">
        <v>327</v>
      </c>
      <c r="L336" s="2"/>
    </row>
    <row r="337" spans="1:12" ht="26.25" customHeight="1" x14ac:dyDescent="0.2">
      <c r="A337" s="259"/>
      <c r="B337" s="254"/>
      <c r="C337" s="255"/>
      <c r="D337" s="240" t="s">
        <v>194</v>
      </c>
      <c r="E337" s="241"/>
      <c r="F337" s="242"/>
      <c r="G337" s="325"/>
      <c r="H337" s="8"/>
      <c r="I337" s="325"/>
      <c r="J337" s="325"/>
      <c r="K337" s="325"/>
      <c r="L337" s="2"/>
    </row>
    <row r="338" spans="1:12" ht="23.25" customHeight="1" x14ac:dyDescent="0.2">
      <c r="A338" s="259"/>
      <c r="B338" s="254"/>
      <c r="C338" s="255"/>
      <c r="D338" s="240" t="s">
        <v>195</v>
      </c>
      <c r="E338" s="241"/>
      <c r="F338" s="242"/>
      <c r="G338" s="325"/>
      <c r="H338" s="8"/>
      <c r="I338" s="325"/>
      <c r="J338" s="325"/>
      <c r="K338" s="325"/>
      <c r="L338" s="2"/>
    </row>
    <row r="339" spans="1:12" ht="23.25" customHeight="1" x14ac:dyDescent="0.2">
      <c r="A339" s="259"/>
      <c r="B339" s="256"/>
      <c r="C339" s="257"/>
      <c r="D339" s="240" t="s">
        <v>196</v>
      </c>
      <c r="E339" s="241"/>
      <c r="F339" s="242"/>
      <c r="G339" s="326"/>
      <c r="H339" s="8"/>
      <c r="I339" s="326"/>
      <c r="J339" s="326"/>
      <c r="K339" s="326"/>
      <c r="L339" s="2"/>
    </row>
    <row r="340" spans="1:12" ht="23.25" customHeight="1" x14ac:dyDescent="0.2">
      <c r="A340" s="52" t="s">
        <v>296</v>
      </c>
      <c r="B340" s="159" t="s">
        <v>290</v>
      </c>
      <c r="C340" s="160"/>
      <c r="D340" s="260"/>
      <c r="E340" s="260"/>
      <c r="F340" s="261"/>
      <c r="G340" s="4">
        <v>40</v>
      </c>
      <c r="H340" s="8"/>
      <c r="I340" s="8"/>
      <c r="J340" s="5"/>
      <c r="K340" s="14">
        <f t="shared" ref="K340:K342" si="8">SUM(G340*J340)</f>
        <v>0</v>
      </c>
      <c r="L340" s="2"/>
    </row>
    <row r="341" spans="1:12" ht="23.25" customHeight="1" x14ac:dyDescent="0.2">
      <c r="A341" s="52" t="s">
        <v>442</v>
      </c>
      <c r="B341" s="159" t="s">
        <v>291</v>
      </c>
      <c r="C341" s="160"/>
      <c r="D341" s="260"/>
      <c r="E341" s="260"/>
      <c r="F341" s="261"/>
      <c r="G341" s="4">
        <v>40</v>
      </c>
      <c r="H341" s="8"/>
      <c r="I341" s="8"/>
      <c r="J341" s="5"/>
      <c r="K341" s="14">
        <f t="shared" si="8"/>
        <v>0</v>
      </c>
      <c r="L341" s="2"/>
    </row>
    <row r="342" spans="1:12" ht="23.25" customHeight="1" x14ac:dyDescent="0.2">
      <c r="A342" s="52" t="s">
        <v>443</v>
      </c>
      <c r="B342" s="159" t="s">
        <v>292</v>
      </c>
      <c r="C342" s="160"/>
      <c r="D342" s="260"/>
      <c r="E342" s="260"/>
      <c r="F342" s="261"/>
      <c r="G342" s="12">
        <v>40</v>
      </c>
      <c r="H342" s="33"/>
      <c r="I342" s="33"/>
      <c r="J342" s="61"/>
      <c r="K342" s="20">
        <f t="shared" si="8"/>
        <v>0</v>
      </c>
      <c r="L342" s="2"/>
    </row>
    <row r="343" spans="1:12" ht="33.75" customHeight="1" thickBot="1" x14ac:dyDescent="0.25">
      <c r="A343" s="224" t="s">
        <v>325</v>
      </c>
      <c r="B343" s="225"/>
      <c r="C343" s="225"/>
      <c r="D343" s="225"/>
      <c r="E343" s="225"/>
      <c r="F343" s="225"/>
      <c r="G343" s="225"/>
      <c r="H343" s="225"/>
      <c r="I343" s="225"/>
      <c r="J343" s="225"/>
      <c r="K343" s="226"/>
      <c r="L343" s="2"/>
    </row>
    <row r="344" spans="1:12" ht="15" customHeight="1" thickBot="1" x14ac:dyDescent="0.3">
      <c r="A344" s="156" t="s">
        <v>297</v>
      </c>
      <c r="B344" s="157"/>
      <c r="C344" s="157"/>
      <c r="D344" s="157"/>
      <c r="E344" s="157"/>
      <c r="F344" s="157"/>
      <c r="G344" s="157"/>
      <c r="H344" s="157"/>
      <c r="I344" s="158"/>
      <c r="J344" s="101"/>
      <c r="K344" s="102">
        <f>SUM(K332:K342)</f>
        <v>0</v>
      </c>
    </row>
    <row r="345" spans="1:12" ht="15" customHeight="1" x14ac:dyDescent="0.25">
      <c r="A345" s="35"/>
      <c r="B345" s="35"/>
      <c r="C345" s="35"/>
      <c r="D345" s="35"/>
      <c r="E345" s="35"/>
      <c r="F345" s="35"/>
      <c r="G345" s="35"/>
      <c r="H345" s="35"/>
      <c r="I345" s="35"/>
      <c r="J345" s="36"/>
      <c r="K345" s="37"/>
    </row>
    <row r="346" spans="1:12" ht="15" customHeight="1" x14ac:dyDescent="0.25">
      <c r="A346" s="78" t="s">
        <v>440</v>
      </c>
      <c r="B346" s="35"/>
      <c r="C346" s="35"/>
      <c r="D346" s="35"/>
      <c r="E346" s="35"/>
      <c r="F346" s="35"/>
      <c r="G346" s="35"/>
      <c r="H346" s="35"/>
      <c r="I346" s="35"/>
      <c r="J346" s="36"/>
      <c r="K346" s="37"/>
    </row>
    <row r="347" spans="1:12" ht="15.6" customHeight="1" x14ac:dyDescent="0.2">
      <c r="A347" s="186" t="s">
        <v>0</v>
      </c>
      <c r="B347" s="165" t="s">
        <v>73</v>
      </c>
      <c r="C347" s="167"/>
      <c r="D347" s="165" t="s">
        <v>126</v>
      </c>
      <c r="E347" s="166"/>
      <c r="F347" s="167"/>
      <c r="G347" s="185" t="s">
        <v>333</v>
      </c>
      <c r="H347" s="229" t="s">
        <v>11</v>
      </c>
      <c r="I347" s="230"/>
      <c r="J347" s="230"/>
      <c r="K347" s="231"/>
    </row>
    <row r="348" spans="1:12" ht="45" x14ac:dyDescent="0.2">
      <c r="A348" s="228"/>
      <c r="B348" s="168"/>
      <c r="C348" s="170"/>
      <c r="D348" s="168"/>
      <c r="E348" s="169"/>
      <c r="F348" s="170"/>
      <c r="G348" s="186"/>
      <c r="H348" s="98" t="s">
        <v>12</v>
      </c>
      <c r="I348" s="99" t="s">
        <v>143</v>
      </c>
      <c r="J348" s="100" t="s">
        <v>3</v>
      </c>
      <c r="K348" s="100" t="s">
        <v>13</v>
      </c>
      <c r="L348" s="2"/>
    </row>
    <row r="349" spans="1:12" ht="27.75" customHeight="1" x14ac:dyDescent="0.2">
      <c r="A349" s="315">
        <v>24</v>
      </c>
      <c r="B349" s="249" t="s">
        <v>197</v>
      </c>
      <c r="C349" s="226"/>
      <c r="D349" s="241" t="s">
        <v>199</v>
      </c>
      <c r="E349" s="241"/>
      <c r="F349" s="242"/>
      <c r="G349" s="324" t="s">
        <v>327</v>
      </c>
      <c r="H349" s="8"/>
      <c r="I349" s="324" t="s">
        <v>327</v>
      </c>
      <c r="J349" s="324" t="s">
        <v>327</v>
      </c>
      <c r="K349" s="324" t="s">
        <v>327</v>
      </c>
      <c r="L349" s="2"/>
    </row>
    <row r="350" spans="1:12" ht="32.25" customHeight="1" x14ac:dyDescent="0.2">
      <c r="A350" s="316"/>
      <c r="B350" s="254"/>
      <c r="C350" s="255"/>
      <c r="D350" s="241" t="s">
        <v>200</v>
      </c>
      <c r="E350" s="241"/>
      <c r="F350" s="242"/>
      <c r="G350" s="325"/>
      <c r="H350" s="8"/>
      <c r="I350" s="325"/>
      <c r="J350" s="325"/>
      <c r="K350" s="325"/>
      <c r="L350" s="2"/>
    </row>
    <row r="351" spans="1:12" ht="21" customHeight="1" x14ac:dyDescent="0.2">
      <c r="A351" s="316"/>
      <c r="B351" s="254"/>
      <c r="C351" s="255"/>
      <c r="D351" s="241" t="s">
        <v>195</v>
      </c>
      <c r="E351" s="241"/>
      <c r="F351" s="242"/>
      <c r="G351" s="325"/>
      <c r="H351" s="8"/>
      <c r="I351" s="325"/>
      <c r="J351" s="325"/>
      <c r="K351" s="325"/>
      <c r="L351" s="2"/>
    </row>
    <row r="352" spans="1:12" ht="21" customHeight="1" x14ac:dyDescent="0.2">
      <c r="A352" s="316"/>
      <c r="B352" s="254"/>
      <c r="C352" s="255"/>
      <c r="D352" s="252" t="s">
        <v>201</v>
      </c>
      <c r="E352" s="252"/>
      <c r="F352" s="253"/>
      <c r="G352" s="326"/>
      <c r="H352" s="33"/>
      <c r="I352" s="326"/>
      <c r="J352" s="326"/>
      <c r="K352" s="326"/>
      <c r="L352" s="2"/>
    </row>
    <row r="353" spans="1:12" ht="21" customHeight="1" x14ac:dyDescent="0.2">
      <c r="A353" s="92" t="s">
        <v>314</v>
      </c>
      <c r="B353" s="159" t="s">
        <v>298</v>
      </c>
      <c r="C353" s="160"/>
      <c r="D353" s="160"/>
      <c r="E353" s="160"/>
      <c r="F353" s="161"/>
      <c r="G353" s="12">
        <v>40</v>
      </c>
      <c r="H353" s="34"/>
      <c r="I353" s="4"/>
      <c r="J353" s="19"/>
      <c r="K353" s="20">
        <f t="shared" ref="K353:K354" si="9">SUM(G353*J353)</f>
        <v>0</v>
      </c>
      <c r="L353" s="2"/>
    </row>
    <row r="354" spans="1:12" ht="21" customHeight="1" x14ac:dyDescent="0.2">
      <c r="A354" s="93" t="s">
        <v>315</v>
      </c>
      <c r="B354" s="159" t="s">
        <v>299</v>
      </c>
      <c r="C354" s="260"/>
      <c r="D354" s="260"/>
      <c r="E354" s="260"/>
      <c r="F354" s="260"/>
      <c r="G354" s="4">
        <v>40</v>
      </c>
      <c r="H354" s="19"/>
      <c r="I354" s="4"/>
      <c r="J354" s="4"/>
      <c r="K354" s="20">
        <f t="shared" si="9"/>
        <v>0</v>
      </c>
      <c r="L354" s="2"/>
    </row>
    <row r="355" spans="1:12" ht="33" customHeight="1" thickBot="1" x14ac:dyDescent="0.25">
      <c r="A355" s="237" t="s">
        <v>325</v>
      </c>
      <c r="B355" s="237"/>
      <c r="C355" s="237"/>
      <c r="D355" s="237"/>
      <c r="E355" s="237"/>
      <c r="F355" s="237"/>
      <c r="G355" s="237"/>
      <c r="H355" s="237"/>
      <c r="I355" s="237"/>
      <c r="J355" s="238"/>
      <c r="K355" s="238"/>
      <c r="L355" s="2"/>
    </row>
    <row r="356" spans="1:12" ht="15" customHeight="1" thickBot="1" x14ac:dyDescent="0.3">
      <c r="A356" s="223" t="s">
        <v>318</v>
      </c>
      <c r="B356" s="220"/>
      <c r="C356" s="220"/>
      <c r="D356" s="220"/>
      <c r="E356" s="220"/>
      <c r="F356" s="220"/>
      <c r="G356" s="220"/>
      <c r="H356" s="220"/>
      <c r="I356" s="221"/>
      <c r="J356" s="101"/>
      <c r="K356" s="102">
        <f>SUM(K340:K354)</f>
        <v>0</v>
      </c>
    </row>
    <row r="357" spans="1:12" ht="15.75" thickBot="1" x14ac:dyDescent="0.25">
      <c r="A357" s="94"/>
      <c r="B357" s="50"/>
      <c r="C357" s="50"/>
      <c r="D357" s="51"/>
      <c r="E357" s="51"/>
      <c r="F357" s="51"/>
      <c r="G357" s="60"/>
      <c r="H357" s="19"/>
      <c r="I357" s="19"/>
      <c r="J357" s="19"/>
      <c r="K357" s="51"/>
      <c r="L357" s="2"/>
    </row>
    <row r="358" spans="1:12" ht="15.6" customHeight="1" x14ac:dyDescent="0.2">
      <c r="A358" s="78" t="s">
        <v>444</v>
      </c>
    </row>
    <row r="359" spans="1:12" ht="15.6" customHeight="1" x14ac:dyDescent="0.2">
      <c r="A359" s="185" t="s">
        <v>0</v>
      </c>
      <c r="B359" s="165" t="s">
        <v>73</v>
      </c>
      <c r="C359" s="166"/>
      <c r="D359" s="166"/>
      <c r="E359" s="166"/>
      <c r="F359" s="167"/>
      <c r="G359" s="185" t="s">
        <v>333</v>
      </c>
      <c r="H359" s="227" t="s">
        <v>11</v>
      </c>
      <c r="I359" s="227"/>
      <c r="J359" s="227"/>
      <c r="K359" s="227"/>
    </row>
    <row r="360" spans="1:12" ht="45" x14ac:dyDescent="0.2">
      <c r="A360" s="186"/>
      <c r="B360" s="168"/>
      <c r="C360" s="169"/>
      <c r="D360" s="169"/>
      <c r="E360" s="169"/>
      <c r="F360" s="170"/>
      <c r="G360" s="186"/>
      <c r="H360" s="110" t="s">
        <v>12</v>
      </c>
      <c r="I360" s="111" t="s">
        <v>143</v>
      </c>
      <c r="J360" s="98" t="s">
        <v>3</v>
      </c>
      <c r="K360" s="100" t="s">
        <v>13</v>
      </c>
      <c r="L360" s="2"/>
    </row>
    <row r="361" spans="1:12" ht="15" customHeight="1" x14ac:dyDescent="0.2">
      <c r="A361" s="159" t="s">
        <v>77</v>
      </c>
      <c r="B361" s="160"/>
      <c r="C361" s="160"/>
      <c r="D361" s="160"/>
      <c r="E361" s="160"/>
      <c r="F361" s="161"/>
      <c r="G361" s="162" t="s">
        <v>327</v>
      </c>
      <c r="H361" s="163"/>
      <c r="I361" s="163"/>
      <c r="J361" s="163"/>
      <c r="K361" s="164"/>
      <c r="L361" s="2"/>
    </row>
    <row r="362" spans="1:12" ht="15" customHeight="1" x14ac:dyDescent="0.2">
      <c r="A362" s="159" t="s">
        <v>445</v>
      </c>
      <c r="B362" s="160"/>
      <c r="C362" s="160"/>
      <c r="D362" s="160"/>
      <c r="E362" s="160"/>
      <c r="F362" s="161"/>
      <c r="G362" s="162"/>
      <c r="H362" s="163"/>
      <c r="I362" s="163"/>
      <c r="J362" s="163"/>
      <c r="K362" s="164"/>
      <c r="L362" s="2"/>
    </row>
    <row r="363" spans="1:12" ht="15" customHeight="1" x14ac:dyDescent="0.2">
      <c r="A363" s="159" t="s">
        <v>301</v>
      </c>
      <c r="B363" s="160"/>
      <c r="C363" s="160"/>
      <c r="D363" s="160"/>
      <c r="E363" s="160"/>
      <c r="F363" s="161"/>
      <c r="G363" s="162"/>
      <c r="H363" s="163"/>
      <c r="I363" s="163"/>
      <c r="J363" s="163"/>
      <c r="K363" s="164"/>
      <c r="L363" s="2"/>
    </row>
    <row r="364" spans="1:12" ht="17.649999999999999" customHeight="1" x14ac:dyDescent="0.2">
      <c r="A364" s="4" t="s">
        <v>319</v>
      </c>
      <c r="B364" s="152" t="s">
        <v>302</v>
      </c>
      <c r="C364" s="153"/>
      <c r="D364" s="153"/>
      <c r="E364" s="153"/>
      <c r="F364" s="154"/>
      <c r="G364" s="162"/>
      <c r="H364" s="163"/>
      <c r="I364" s="163"/>
      <c r="J364" s="163"/>
      <c r="K364" s="164"/>
      <c r="L364" s="2"/>
    </row>
    <row r="365" spans="1:12" ht="15" x14ac:dyDescent="0.2">
      <c r="A365" s="52" t="s">
        <v>446</v>
      </c>
      <c r="B365" s="159" t="s">
        <v>303</v>
      </c>
      <c r="C365" s="160"/>
      <c r="D365" s="160"/>
      <c r="E365" s="160"/>
      <c r="F365" s="161"/>
      <c r="G365" s="10">
        <v>200</v>
      </c>
      <c r="H365" s="72"/>
      <c r="I365" s="73"/>
      <c r="J365" s="79"/>
      <c r="K365" s="80">
        <f>SUM(G365*J365)</f>
        <v>0</v>
      </c>
      <c r="L365" s="2"/>
    </row>
    <row r="366" spans="1:12" ht="15" x14ac:dyDescent="0.2">
      <c r="A366" s="52" t="s">
        <v>447</v>
      </c>
      <c r="B366" s="159" t="s">
        <v>304</v>
      </c>
      <c r="C366" s="160"/>
      <c r="D366" s="160"/>
      <c r="E366" s="160"/>
      <c r="F366" s="161"/>
      <c r="G366" s="10">
        <v>200</v>
      </c>
      <c r="H366" s="72"/>
      <c r="I366" s="73"/>
      <c r="J366" s="79"/>
      <c r="K366" s="80">
        <f>SUM(G366*J366)</f>
        <v>0</v>
      </c>
      <c r="L366" s="2"/>
    </row>
    <row r="367" spans="1:12" ht="15" x14ac:dyDescent="0.2">
      <c r="A367" s="52" t="s">
        <v>448</v>
      </c>
      <c r="B367" s="159" t="s">
        <v>305</v>
      </c>
      <c r="C367" s="160"/>
      <c r="D367" s="160"/>
      <c r="E367" s="160"/>
      <c r="F367" s="161"/>
      <c r="G367" s="10">
        <v>100</v>
      </c>
      <c r="H367" s="72"/>
      <c r="I367" s="73"/>
      <c r="J367" s="79"/>
      <c r="K367" s="80">
        <f>SUM(G367*J367)</f>
        <v>0</v>
      </c>
      <c r="L367" s="2"/>
    </row>
    <row r="368" spans="1:12" ht="15" x14ac:dyDescent="0.2">
      <c r="A368" s="4" t="s">
        <v>449</v>
      </c>
      <c r="B368" s="239" t="s">
        <v>306</v>
      </c>
      <c r="C368" s="153"/>
      <c r="D368" s="153"/>
      <c r="E368" s="153"/>
      <c r="F368" s="154"/>
      <c r="G368" s="162" t="s">
        <v>327</v>
      </c>
      <c r="H368" s="163"/>
      <c r="I368" s="163"/>
      <c r="J368" s="163"/>
      <c r="K368" s="164"/>
      <c r="L368" s="2"/>
    </row>
    <row r="369" spans="1:12" ht="15" x14ac:dyDescent="0.2">
      <c r="A369" s="113" t="s">
        <v>450</v>
      </c>
      <c r="B369" s="224" t="s">
        <v>307</v>
      </c>
      <c r="C369" s="225"/>
      <c r="D369" s="225"/>
      <c r="E369" s="225"/>
      <c r="F369" s="226"/>
      <c r="G369" s="71">
        <v>700</v>
      </c>
      <c r="H369" s="75"/>
      <c r="I369" s="74"/>
      <c r="J369" s="81"/>
      <c r="K369" s="82">
        <f>SUM(G369*J369)</f>
        <v>0</v>
      </c>
      <c r="L369" s="2"/>
    </row>
    <row r="370" spans="1:12" ht="15" x14ac:dyDescent="0.2">
      <c r="A370" s="52" t="s">
        <v>451</v>
      </c>
      <c r="B370" s="159" t="s">
        <v>308</v>
      </c>
      <c r="C370" s="160"/>
      <c r="D370" s="160"/>
      <c r="E370" s="160"/>
      <c r="F370" s="161"/>
      <c r="G370" s="10">
        <v>120</v>
      </c>
      <c r="H370" s="83"/>
      <c r="I370" s="84"/>
      <c r="J370" s="85"/>
      <c r="K370" s="70">
        <f>SUM(G370*J370)</f>
        <v>0</v>
      </c>
      <c r="L370" s="2"/>
    </row>
    <row r="371" spans="1:12" ht="32.25" customHeight="1" thickBot="1" x14ac:dyDescent="0.25">
      <c r="A371" s="237" t="s">
        <v>326</v>
      </c>
      <c r="B371" s="237"/>
      <c r="C371" s="237"/>
      <c r="D371" s="237"/>
      <c r="E371" s="237"/>
      <c r="F371" s="237"/>
      <c r="G371" s="237"/>
      <c r="H371" s="237"/>
      <c r="I371" s="237"/>
      <c r="J371" s="238"/>
      <c r="K371" s="238"/>
      <c r="L371" s="2"/>
    </row>
    <row r="372" spans="1:12" ht="15" customHeight="1" thickBot="1" x14ac:dyDescent="0.3">
      <c r="A372" s="220" t="s">
        <v>297</v>
      </c>
      <c r="B372" s="220"/>
      <c r="C372" s="220"/>
      <c r="D372" s="220"/>
      <c r="E372" s="220"/>
      <c r="F372" s="220"/>
      <c r="G372" s="220"/>
      <c r="H372" s="220"/>
      <c r="I372" s="220"/>
      <c r="J372" s="101"/>
      <c r="K372" s="102">
        <f>SUM(K365:K367,K369,K370)</f>
        <v>0</v>
      </c>
    </row>
    <row r="373" spans="1:12" ht="15" customHeight="1" x14ac:dyDescent="0.25">
      <c r="A373" s="35"/>
      <c r="B373" s="35"/>
      <c r="C373" s="35"/>
      <c r="D373" s="35"/>
      <c r="E373" s="35"/>
      <c r="F373" s="35"/>
      <c r="G373" s="35"/>
      <c r="H373" s="35"/>
      <c r="I373" s="35"/>
      <c r="J373" s="36"/>
      <c r="K373" s="96"/>
    </row>
    <row r="374" spans="1:12" s="29" customFormat="1" ht="15" x14ac:dyDescent="0.2">
      <c r="A374" s="155" t="s">
        <v>452</v>
      </c>
      <c r="B374" s="155"/>
      <c r="C374" s="155"/>
      <c r="D374" s="155"/>
      <c r="E374" s="155"/>
      <c r="F374" s="155"/>
      <c r="G374" s="155"/>
      <c r="H374" s="155"/>
    </row>
    <row r="375" spans="1:12" ht="15.6" customHeight="1" x14ac:dyDescent="0.2">
      <c r="A375" s="186" t="s">
        <v>0</v>
      </c>
      <c r="B375" s="165" t="s">
        <v>73</v>
      </c>
      <c r="C375" s="166"/>
      <c r="D375" s="166"/>
      <c r="E375" s="166"/>
      <c r="F375" s="167"/>
      <c r="G375" s="185" t="s">
        <v>333</v>
      </c>
      <c r="H375" s="229" t="s">
        <v>11</v>
      </c>
      <c r="I375" s="230"/>
      <c r="J375" s="230"/>
      <c r="K375" s="231"/>
    </row>
    <row r="376" spans="1:12" ht="45" x14ac:dyDescent="0.2">
      <c r="A376" s="228"/>
      <c r="B376" s="168"/>
      <c r="C376" s="169"/>
      <c r="D376" s="169"/>
      <c r="E376" s="169"/>
      <c r="F376" s="170"/>
      <c r="G376" s="186"/>
      <c r="H376" s="98" t="s">
        <v>12</v>
      </c>
      <c r="I376" s="99" t="s">
        <v>143</v>
      </c>
      <c r="J376" s="100" t="s">
        <v>3</v>
      </c>
      <c r="K376" s="100" t="s">
        <v>13</v>
      </c>
      <c r="L376" s="2"/>
    </row>
    <row r="377" spans="1:12" ht="50.25" customHeight="1" x14ac:dyDescent="0.2">
      <c r="A377" s="159" t="s">
        <v>456</v>
      </c>
      <c r="B377" s="160"/>
      <c r="C377" s="160"/>
      <c r="D377" s="160"/>
      <c r="E377" s="160"/>
      <c r="F377" s="161"/>
      <c r="G377" s="162" t="s">
        <v>327</v>
      </c>
      <c r="H377" s="163"/>
      <c r="I377" s="163"/>
      <c r="J377" s="163"/>
      <c r="K377" s="164"/>
      <c r="L377" s="2"/>
    </row>
    <row r="378" spans="1:12" ht="15" x14ac:dyDescent="0.2">
      <c r="A378" s="4" t="s">
        <v>315</v>
      </c>
      <c r="B378" s="152" t="s">
        <v>453</v>
      </c>
      <c r="C378" s="153"/>
      <c r="D378" s="153"/>
      <c r="E378" s="153"/>
      <c r="F378" s="154"/>
      <c r="G378" s="10">
        <v>30</v>
      </c>
      <c r="H378" s="72"/>
      <c r="I378" s="73"/>
      <c r="J378" s="14"/>
      <c r="K378" s="14">
        <f>SUM(G378*J378)</f>
        <v>0</v>
      </c>
      <c r="L378" s="2"/>
    </row>
    <row r="379" spans="1:12" ht="15" x14ac:dyDescent="0.2">
      <c r="A379" s="4" t="s">
        <v>316</v>
      </c>
      <c r="B379" s="152" t="s">
        <v>454</v>
      </c>
      <c r="C379" s="153"/>
      <c r="D379" s="153"/>
      <c r="E379" s="153"/>
      <c r="F379" s="154"/>
      <c r="G379" s="10">
        <v>30</v>
      </c>
      <c r="H379" s="72"/>
      <c r="I379" s="73"/>
      <c r="J379" s="14"/>
      <c r="K379" s="14">
        <f>SUM(G379*J379)</f>
        <v>0</v>
      </c>
      <c r="L379" s="2"/>
    </row>
    <row r="380" spans="1:12" ht="15" x14ac:dyDescent="0.2">
      <c r="A380" s="4" t="s">
        <v>317</v>
      </c>
      <c r="B380" s="152" t="s">
        <v>457</v>
      </c>
      <c r="C380" s="153"/>
      <c r="D380" s="153"/>
      <c r="E380" s="153"/>
      <c r="F380" s="154"/>
      <c r="G380" s="10">
        <v>600</v>
      </c>
      <c r="H380" s="76"/>
      <c r="I380" s="77"/>
      <c r="J380" s="48"/>
      <c r="K380" s="48">
        <f>SUM(G380*J380)</f>
        <v>0</v>
      </c>
      <c r="L380" s="2"/>
    </row>
    <row r="381" spans="1:12" ht="32.25" customHeight="1" x14ac:dyDescent="0.2">
      <c r="A381" s="237" t="s">
        <v>458</v>
      </c>
      <c r="B381" s="237"/>
      <c r="C381" s="237"/>
      <c r="D381" s="237"/>
      <c r="E381" s="237"/>
      <c r="F381" s="237"/>
      <c r="G381" s="237"/>
      <c r="H381" s="237"/>
      <c r="I381" s="237"/>
      <c r="J381" s="237"/>
      <c r="K381" s="237"/>
      <c r="L381" s="2"/>
    </row>
    <row r="382" spans="1:12" ht="15" customHeight="1" thickBot="1" x14ac:dyDescent="0.3">
      <c r="A382" s="220" t="s">
        <v>320</v>
      </c>
      <c r="B382" s="220"/>
      <c r="C382" s="220"/>
      <c r="D382" s="220"/>
      <c r="E382" s="220"/>
      <c r="F382" s="220"/>
      <c r="G382" s="220"/>
      <c r="H382" s="220"/>
      <c r="I382" s="221"/>
      <c r="J382" s="149"/>
      <c r="K382" s="151">
        <f>SUM(K377:K380)</f>
        <v>0</v>
      </c>
    </row>
    <row r="383" spans="1:12" ht="15" x14ac:dyDescent="0.25">
      <c r="A383" s="35"/>
      <c r="B383" s="35"/>
      <c r="C383" s="35"/>
      <c r="D383" s="35"/>
      <c r="E383" s="35"/>
      <c r="F383" s="35"/>
      <c r="G383" s="35"/>
      <c r="H383" s="35"/>
      <c r="I383" s="35"/>
      <c r="J383" s="36"/>
      <c r="K383" s="97"/>
    </row>
    <row r="384" spans="1:12" ht="15" x14ac:dyDescent="0.25">
      <c r="A384" s="35"/>
      <c r="B384" s="35"/>
      <c r="C384" s="35"/>
      <c r="D384" s="35"/>
      <c r="E384" s="35"/>
      <c r="F384" s="35"/>
      <c r="G384" s="35"/>
      <c r="H384" s="35"/>
      <c r="I384" s="35"/>
      <c r="J384" s="36"/>
      <c r="K384" s="97"/>
    </row>
    <row r="385" spans="1:12" s="56" customFormat="1" ht="15" x14ac:dyDescent="0.2">
      <c r="A385" s="335" t="s">
        <v>455</v>
      </c>
      <c r="B385" s="335"/>
      <c r="C385" s="335"/>
      <c r="D385" s="335"/>
      <c r="E385" s="335"/>
      <c r="F385" s="335"/>
      <c r="G385" s="335"/>
      <c r="H385" s="335"/>
    </row>
    <row r="386" spans="1:12" ht="15.6" customHeight="1" x14ac:dyDescent="0.2">
      <c r="A386" s="185" t="s">
        <v>0</v>
      </c>
      <c r="B386" s="165" t="s">
        <v>73</v>
      </c>
      <c r="C386" s="166"/>
      <c r="D386" s="166"/>
      <c r="E386" s="166"/>
      <c r="F386" s="167"/>
      <c r="G386" s="185" t="s">
        <v>333</v>
      </c>
      <c r="H386" s="227" t="s">
        <v>11</v>
      </c>
      <c r="I386" s="227"/>
      <c r="J386" s="227"/>
      <c r="K386" s="227"/>
    </row>
    <row r="387" spans="1:12" ht="45" x14ac:dyDescent="0.2">
      <c r="A387" s="186"/>
      <c r="B387" s="168"/>
      <c r="C387" s="169"/>
      <c r="D387" s="169"/>
      <c r="E387" s="169"/>
      <c r="F387" s="170"/>
      <c r="G387" s="185"/>
      <c r="H387" s="110" t="s">
        <v>12</v>
      </c>
      <c r="I387" s="111" t="s">
        <v>143</v>
      </c>
      <c r="J387" s="98" t="s">
        <v>3</v>
      </c>
      <c r="K387" s="100" t="s">
        <v>13</v>
      </c>
      <c r="L387" s="2"/>
    </row>
    <row r="388" spans="1:12" ht="15" customHeight="1" x14ac:dyDescent="0.2">
      <c r="A388" s="159" t="s">
        <v>77</v>
      </c>
      <c r="B388" s="160"/>
      <c r="C388" s="160"/>
      <c r="D388" s="160"/>
      <c r="E388" s="160"/>
      <c r="F388" s="161"/>
      <c r="G388" s="162" t="s">
        <v>327</v>
      </c>
      <c r="H388" s="163"/>
      <c r="I388" s="163"/>
      <c r="J388" s="163"/>
      <c r="K388" s="164"/>
      <c r="L388" s="2"/>
    </row>
    <row r="389" spans="1:12" ht="15" customHeight="1" x14ac:dyDescent="0.2">
      <c r="A389" s="159" t="s">
        <v>461</v>
      </c>
      <c r="B389" s="160"/>
      <c r="C389" s="160"/>
      <c r="D389" s="160"/>
      <c r="E389" s="160"/>
      <c r="F389" s="161"/>
      <c r="G389" s="162"/>
      <c r="H389" s="163"/>
      <c r="I389" s="163"/>
      <c r="J389" s="163"/>
      <c r="K389" s="164"/>
      <c r="L389" s="2"/>
    </row>
    <row r="390" spans="1:12" ht="45.75" customHeight="1" x14ac:dyDescent="0.2">
      <c r="A390" s="159" t="s">
        <v>462</v>
      </c>
      <c r="B390" s="160"/>
      <c r="C390" s="160"/>
      <c r="D390" s="160"/>
      <c r="E390" s="160"/>
      <c r="F390" s="161"/>
      <c r="G390" s="162"/>
      <c r="H390" s="163"/>
      <c r="I390" s="163"/>
      <c r="J390" s="163"/>
      <c r="K390" s="164"/>
      <c r="L390" s="2"/>
    </row>
    <row r="391" spans="1:12" ht="15" x14ac:dyDescent="0.2">
      <c r="A391" s="52" t="s">
        <v>463</v>
      </c>
      <c r="B391" s="152" t="s">
        <v>468</v>
      </c>
      <c r="C391" s="153"/>
      <c r="D391" s="153"/>
      <c r="E391" s="153"/>
      <c r="F391" s="154"/>
      <c r="G391" s="10">
        <v>30</v>
      </c>
      <c r="H391" s="72"/>
      <c r="I391" s="73"/>
      <c r="J391" s="79"/>
      <c r="K391" s="80">
        <f>SUM(G391*J391)</f>
        <v>0</v>
      </c>
      <c r="L391" s="2"/>
    </row>
    <row r="392" spans="1:12" ht="15" x14ac:dyDescent="0.2">
      <c r="A392" s="52" t="s">
        <v>464</v>
      </c>
      <c r="B392" s="152" t="s">
        <v>467</v>
      </c>
      <c r="C392" s="153"/>
      <c r="D392" s="153"/>
      <c r="E392" s="153"/>
      <c r="F392" s="154"/>
      <c r="G392" s="10">
        <v>30</v>
      </c>
      <c r="H392" s="72"/>
      <c r="I392" s="73"/>
      <c r="J392" s="79"/>
      <c r="K392" s="80">
        <f>SUM(G392*J392)</f>
        <v>0</v>
      </c>
      <c r="L392" s="2"/>
    </row>
    <row r="393" spans="1:12" ht="15" x14ac:dyDescent="0.2">
      <c r="A393" s="52" t="s">
        <v>465</v>
      </c>
      <c r="B393" s="152" t="s">
        <v>466</v>
      </c>
      <c r="C393" s="153"/>
      <c r="D393" s="153"/>
      <c r="E393" s="153"/>
      <c r="F393" s="154"/>
      <c r="G393" s="10">
        <v>1200</v>
      </c>
      <c r="H393" s="72"/>
      <c r="I393" s="73"/>
      <c r="J393" s="79"/>
      <c r="K393" s="80">
        <f>SUM(G393*J393)</f>
        <v>0</v>
      </c>
      <c r="L393" s="2"/>
    </row>
    <row r="394" spans="1:12" ht="15" thickBot="1" x14ac:dyDescent="0.25">
      <c r="A394" s="237" t="s">
        <v>460</v>
      </c>
      <c r="B394" s="237"/>
      <c r="C394" s="237"/>
      <c r="D394" s="237"/>
      <c r="E394" s="237"/>
      <c r="F394" s="237"/>
      <c r="G394" s="237"/>
      <c r="H394" s="237"/>
      <c r="I394" s="237"/>
      <c r="J394" s="238"/>
      <c r="K394" s="238"/>
      <c r="L394" s="2"/>
    </row>
    <row r="395" spans="1:12" ht="15" customHeight="1" thickBot="1" x14ac:dyDescent="0.3">
      <c r="A395" s="220" t="s">
        <v>459</v>
      </c>
      <c r="B395" s="220"/>
      <c r="C395" s="220"/>
      <c r="D395" s="220"/>
      <c r="E395" s="220"/>
      <c r="F395" s="220"/>
      <c r="G395" s="220"/>
      <c r="H395" s="220"/>
      <c r="I395" s="220"/>
      <c r="J395" s="101"/>
      <c r="K395" s="102">
        <f>SUM(K391:K393)</f>
        <v>0</v>
      </c>
    </row>
    <row r="397" spans="1:12" s="56" customFormat="1" ht="15" x14ac:dyDescent="0.2">
      <c r="A397" s="335" t="s">
        <v>469</v>
      </c>
      <c r="B397" s="335"/>
      <c r="C397" s="335"/>
      <c r="D397" s="335"/>
      <c r="E397" s="335"/>
      <c r="F397" s="335"/>
      <c r="G397" s="335"/>
      <c r="H397" s="335"/>
    </row>
    <row r="398" spans="1:12" ht="15.6" customHeight="1" x14ac:dyDescent="0.2">
      <c r="A398" s="185" t="s">
        <v>0</v>
      </c>
      <c r="B398" s="165" t="s">
        <v>73</v>
      </c>
      <c r="C398" s="166"/>
      <c r="D398" s="166"/>
      <c r="E398" s="166"/>
      <c r="F398" s="167"/>
      <c r="G398" s="185" t="s">
        <v>333</v>
      </c>
      <c r="H398" s="227" t="s">
        <v>11</v>
      </c>
      <c r="I398" s="227"/>
      <c r="J398" s="227"/>
      <c r="K398" s="227"/>
    </row>
    <row r="399" spans="1:12" ht="45" x14ac:dyDescent="0.2">
      <c r="A399" s="186"/>
      <c r="B399" s="168"/>
      <c r="C399" s="169"/>
      <c r="D399" s="169"/>
      <c r="E399" s="169"/>
      <c r="F399" s="170"/>
      <c r="G399" s="185"/>
      <c r="H399" s="110" t="s">
        <v>12</v>
      </c>
      <c r="I399" s="111" t="s">
        <v>143</v>
      </c>
      <c r="J399" s="98" t="s">
        <v>3</v>
      </c>
      <c r="K399" s="100" t="s">
        <v>13</v>
      </c>
      <c r="L399" s="2"/>
    </row>
    <row r="400" spans="1:12" ht="15" customHeight="1" x14ac:dyDescent="0.2">
      <c r="A400" s="159" t="s">
        <v>77</v>
      </c>
      <c r="B400" s="160"/>
      <c r="C400" s="160"/>
      <c r="D400" s="160"/>
      <c r="E400" s="160"/>
      <c r="F400" s="161"/>
      <c r="G400" s="162" t="s">
        <v>327</v>
      </c>
      <c r="H400" s="163"/>
      <c r="I400" s="163"/>
      <c r="J400" s="163"/>
      <c r="K400" s="164"/>
      <c r="L400" s="2"/>
    </row>
    <row r="401" spans="1:12" ht="15" customHeight="1" x14ac:dyDescent="0.2">
      <c r="A401" s="159" t="s">
        <v>461</v>
      </c>
      <c r="B401" s="160"/>
      <c r="C401" s="160"/>
      <c r="D401" s="160"/>
      <c r="E401" s="160"/>
      <c r="F401" s="161"/>
      <c r="G401" s="162"/>
      <c r="H401" s="163"/>
      <c r="I401" s="163"/>
      <c r="J401" s="163"/>
      <c r="K401" s="164"/>
      <c r="L401" s="2"/>
    </row>
    <row r="402" spans="1:12" ht="33" customHeight="1" x14ac:dyDescent="0.2">
      <c r="A402" s="159" t="s">
        <v>470</v>
      </c>
      <c r="B402" s="160"/>
      <c r="C402" s="160"/>
      <c r="D402" s="160"/>
      <c r="E402" s="160"/>
      <c r="F402" s="161"/>
      <c r="G402" s="162"/>
      <c r="H402" s="163"/>
      <c r="I402" s="163"/>
      <c r="J402" s="163"/>
      <c r="K402" s="164"/>
      <c r="L402" s="2"/>
    </row>
    <row r="403" spans="1:12" ht="15" x14ac:dyDescent="0.2">
      <c r="A403" s="52" t="s">
        <v>474</v>
      </c>
      <c r="B403" s="152" t="s">
        <v>454</v>
      </c>
      <c r="C403" s="153"/>
      <c r="D403" s="153"/>
      <c r="E403" s="153"/>
      <c r="F403" s="154"/>
      <c r="G403" s="10">
        <v>30</v>
      </c>
      <c r="H403" s="72"/>
      <c r="I403" s="73"/>
      <c r="J403" s="79"/>
      <c r="K403" s="80">
        <f>SUM(G403*J403)</f>
        <v>0</v>
      </c>
      <c r="L403" s="2"/>
    </row>
    <row r="404" spans="1:12" ht="15" x14ac:dyDescent="0.2">
      <c r="A404" s="52" t="s">
        <v>475</v>
      </c>
      <c r="B404" s="152" t="s">
        <v>453</v>
      </c>
      <c r="C404" s="153"/>
      <c r="D404" s="153"/>
      <c r="E404" s="153"/>
      <c r="F404" s="154"/>
      <c r="G404" s="10">
        <v>30</v>
      </c>
      <c r="H404" s="72"/>
      <c r="I404" s="73"/>
      <c r="J404" s="79"/>
      <c r="K404" s="80">
        <f>SUM(G404*J404)</f>
        <v>0</v>
      </c>
      <c r="L404" s="2"/>
    </row>
    <row r="405" spans="1:12" ht="15" x14ac:dyDescent="0.2">
      <c r="A405" s="52" t="s">
        <v>476</v>
      </c>
      <c r="B405" s="152" t="s">
        <v>471</v>
      </c>
      <c r="C405" s="153"/>
      <c r="D405" s="153"/>
      <c r="E405" s="153"/>
      <c r="F405" s="154"/>
      <c r="G405" s="10">
        <v>360</v>
      </c>
      <c r="H405" s="72"/>
      <c r="I405" s="73"/>
      <c r="J405" s="79"/>
      <c r="K405" s="80">
        <f>SUM(G405*J405)</f>
        <v>0</v>
      </c>
      <c r="L405" s="2"/>
    </row>
    <row r="406" spans="1:12" ht="15" thickBot="1" x14ac:dyDescent="0.25">
      <c r="A406" s="237" t="s">
        <v>460</v>
      </c>
      <c r="B406" s="237"/>
      <c r="C406" s="237"/>
      <c r="D406" s="237"/>
      <c r="E406" s="237"/>
      <c r="F406" s="237"/>
      <c r="G406" s="237"/>
      <c r="H406" s="237"/>
      <c r="I406" s="237"/>
      <c r="J406" s="238"/>
      <c r="K406" s="238"/>
      <c r="L406" s="2"/>
    </row>
    <row r="407" spans="1:12" ht="15" customHeight="1" thickBot="1" x14ac:dyDescent="0.3">
      <c r="A407" s="220" t="s">
        <v>472</v>
      </c>
      <c r="B407" s="220"/>
      <c r="C407" s="220"/>
      <c r="D407" s="220"/>
      <c r="E407" s="220"/>
      <c r="F407" s="220"/>
      <c r="G407" s="220"/>
      <c r="H407" s="220"/>
      <c r="I407" s="220"/>
      <c r="J407" s="101"/>
      <c r="K407" s="102">
        <f>SUM(K403:K405)</f>
        <v>0</v>
      </c>
    </row>
    <row r="409" spans="1:12" s="56" customFormat="1" ht="15" x14ac:dyDescent="0.2">
      <c r="A409" s="335" t="s">
        <v>473</v>
      </c>
      <c r="B409" s="335"/>
      <c r="C409" s="335"/>
      <c r="D409" s="335"/>
      <c r="E409" s="335"/>
      <c r="F409" s="335"/>
      <c r="G409" s="335"/>
      <c r="H409" s="335"/>
    </row>
    <row r="410" spans="1:12" ht="15.6" customHeight="1" x14ac:dyDescent="0.2">
      <c r="A410" s="185" t="s">
        <v>0</v>
      </c>
      <c r="B410" s="165" t="s">
        <v>73</v>
      </c>
      <c r="C410" s="166"/>
      <c r="D410" s="166"/>
      <c r="E410" s="166"/>
      <c r="F410" s="167"/>
      <c r="G410" s="185" t="s">
        <v>333</v>
      </c>
      <c r="H410" s="227" t="s">
        <v>11</v>
      </c>
      <c r="I410" s="227"/>
      <c r="J410" s="227"/>
      <c r="K410" s="227"/>
    </row>
    <row r="411" spans="1:12" ht="45" x14ac:dyDescent="0.2">
      <c r="A411" s="186"/>
      <c r="B411" s="168"/>
      <c r="C411" s="169"/>
      <c r="D411" s="169"/>
      <c r="E411" s="169"/>
      <c r="F411" s="170"/>
      <c r="G411" s="185"/>
      <c r="H411" s="110" t="s">
        <v>12</v>
      </c>
      <c r="I411" s="111" t="s">
        <v>143</v>
      </c>
      <c r="J411" s="98" t="s">
        <v>3</v>
      </c>
      <c r="K411" s="100" t="s">
        <v>13</v>
      </c>
      <c r="L411" s="2"/>
    </row>
    <row r="412" spans="1:12" ht="15" customHeight="1" x14ac:dyDescent="0.2">
      <c r="A412" s="159" t="s">
        <v>77</v>
      </c>
      <c r="B412" s="160"/>
      <c r="C412" s="160"/>
      <c r="D412" s="160"/>
      <c r="E412" s="160"/>
      <c r="F412" s="161"/>
      <c r="G412" s="162" t="s">
        <v>327</v>
      </c>
      <c r="H412" s="163"/>
      <c r="I412" s="163"/>
      <c r="J412" s="163"/>
      <c r="K412" s="164"/>
      <c r="L412" s="2"/>
    </row>
    <row r="413" spans="1:12" ht="15" customHeight="1" x14ac:dyDescent="0.2">
      <c r="A413" s="159" t="s">
        <v>481</v>
      </c>
      <c r="B413" s="160"/>
      <c r="C413" s="160"/>
      <c r="D413" s="160"/>
      <c r="E413" s="160"/>
      <c r="F413" s="161"/>
      <c r="G413" s="162"/>
      <c r="H413" s="163"/>
      <c r="I413" s="163"/>
      <c r="J413" s="163"/>
      <c r="K413" s="164"/>
      <c r="L413" s="2"/>
    </row>
    <row r="414" spans="1:12" ht="44.25" customHeight="1" x14ac:dyDescent="0.2">
      <c r="A414" s="159" t="s">
        <v>482</v>
      </c>
      <c r="B414" s="160"/>
      <c r="C414" s="160"/>
      <c r="D414" s="160"/>
      <c r="E414" s="160"/>
      <c r="F414" s="161"/>
      <c r="G414" s="162"/>
      <c r="H414" s="163"/>
      <c r="I414" s="163"/>
      <c r="J414" s="163"/>
      <c r="K414" s="164"/>
      <c r="L414" s="2"/>
    </row>
    <row r="415" spans="1:12" ht="15" x14ac:dyDescent="0.2">
      <c r="A415" s="52" t="s">
        <v>477</v>
      </c>
      <c r="B415" s="152" t="s">
        <v>489</v>
      </c>
      <c r="C415" s="153"/>
      <c r="D415" s="153"/>
      <c r="E415" s="153"/>
      <c r="F415" s="154"/>
      <c r="G415" s="10">
        <v>20</v>
      </c>
      <c r="H415" s="72"/>
      <c r="I415" s="73"/>
      <c r="J415" s="79"/>
      <c r="K415" s="80">
        <f>SUM(G415*J415)</f>
        <v>0</v>
      </c>
      <c r="L415" s="2"/>
    </row>
    <row r="416" spans="1:12" ht="15" x14ac:dyDescent="0.2">
      <c r="A416" s="52" t="s">
        <v>478</v>
      </c>
      <c r="B416" s="152" t="s">
        <v>490</v>
      </c>
      <c r="C416" s="153"/>
      <c r="D416" s="153"/>
      <c r="E416" s="153"/>
      <c r="F416" s="154"/>
      <c r="G416" s="10">
        <v>20</v>
      </c>
      <c r="H416" s="72"/>
      <c r="I416" s="73"/>
      <c r="J416" s="79"/>
      <c r="K416" s="80">
        <f>SUM(G416*J416)</f>
        <v>0</v>
      </c>
      <c r="L416" s="2"/>
    </row>
    <row r="417" spans="1:22" ht="15" x14ac:dyDescent="0.2">
      <c r="A417" s="52" t="s">
        <v>479</v>
      </c>
      <c r="B417" s="152" t="s">
        <v>491</v>
      </c>
      <c r="C417" s="153"/>
      <c r="D417" s="153"/>
      <c r="E417" s="153"/>
      <c r="F417" s="154"/>
      <c r="G417" s="10">
        <v>200</v>
      </c>
      <c r="H417" s="72"/>
      <c r="I417" s="73"/>
      <c r="J417" s="79"/>
      <c r="K417" s="80">
        <f>SUM(G417*J417)</f>
        <v>0</v>
      </c>
      <c r="L417" s="2"/>
    </row>
    <row r="418" spans="1:22" ht="15" x14ac:dyDescent="0.2">
      <c r="A418" s="52" t="s">
        <v>480</v>
      </c>
      <c r="B418" s="152" t="s">
        <v>492</v>
      </c>
      <c r="C418" s="153"/>
      <c r="D418" s="153"/>
      <c r="E418" s="153"/>
      <c r="F418" s="154"/>
      <c r="G418" s="10">
        <v>200</v>
      </c>
      <c r="H418" s="72"/>
      <c r="I418" s="73"/>
      <c r="J418" s="79"/>
      <c r="K418" s="80">
        <f>SUM(G418*J418)</f>
        <v>0</v>
      </c>
      <c r="L418" s="2"/>
    </row>
    <row r="419" spans="1:22" ht="15" thickBot="1" x14ac:dyDescent="0.25">
      <c r="A419" s="237" t="s">
        <v>460</v>
      </c>
      <c r="B419" s="237"/>
      <c r="C419" s="237"/>
      <c r="D419" s="237"/>
      <c r="E419" s="237"/>
      <c r="F419" s="237"/>
      <c r="G419" s="237"/>
      <c r="H419" s="237"/>
      <c r="I419" s="237"/>
      <c r="J419" s="238"/>
      <c r="K419" s="238"/>
      <c r="L419" s="2"/>
    </row>
    <row r="420" spans="1:22" ht="15" customHeight="1" thickBot="1" x14ac:dyDescent="0.3">
      <c r="A420" s="220" t="s">
        <v>472</v>
      </c>
      <c r="B420" s="220"/>
      <c r="C420" s="220"/>
      <c r="D420" s="220"/>
      <c r="E420" s="220"/>
      <c r="F420" s="220"/>
      <c r="G420" s="220"/>
      <c r="H420" s="220"/>
      <c r="I420" s="220"/>
      <c r="J420" s="101"/>
      <c r="K420" s="102">
        <f>SUM(K415:K418)</f>
        <v>0</v>
      </c>
    </row>
    <row r="422" spans="1:22" s="29" customFormat="1" ht="26.1" customHeight="1" x14ac:dyDescent="0.2">
      <c r="A422" s="235" t="s">
        <v>140</v>
      </c>
      <c r="B422" s="235"/>
      <c r="C422" s="235"/>
      <c r="D422" s="235"/>
      <c r="E422" s="235"/>
      <c r="F422" s="235"/>
      <c r="G422" s="235"/>
      <c r="H422" s="28"/>
      <c r="I422" s="28"/>
    </row>
    <row r="423" spans="1:22" s="29" customFormat="1" ht="30" customHeight="1" x14ac:dyDescent="0.2">
      <c r="A423" s="222" t="s">
        <v>483</v>
      </c>
      <c r="B423" s="222"/>
      <c r="C423" s="222"/>
      <c r="D423" s="222"/>
      <c r="E423" s="222"/>
      <c r="F423" s="222"/>
      <c r="G423" s="222"/>
      <c r="H423" s="222"/>
      <c r="I423" s="28"/>
    </row>
    <row r="424" spans="1:22" s="29" customFormat="1" x14ac:dyDescent="0.2">
      <c r="A424" s="236" t="s">
        <v>141</v>
      </c>
      <c r="B424" s="236"/>
      <c r="C424" s="236"/>
      <c r="D424" s="236"/>
      <c r="E424" s="236"/>
      <c r="F424" s="28"/>
      <c r="G424" s="28"/>
      <c r="H424" s="28"/>
      <c r="I424" s="28"/>
    </row>
    <row r="425" spans="1:22" x14ac:dyDescent="0.2">
      <c r="A425" s="232" t="s">
        <v>309</v>
      </c>
      <c r="B425" s="232"/>
      <c r="C425" s="232"/>
      <c r="D425" s="232"/>
      <c r="E425" s="232"/>
      <c r="F425" s="232"/>
      <c r="G425" s="232"/>
      <c r="H425" s="232"/>
      <c r="I425" s="232"/>
      <c r="J425" s="232"/>
      <c r="K425" s="232"/>
    </row>
    <row r="426" spans="1:22" x14ac:dyDescent="0.2">
      <c r="A426" s="233" t="s">
        <v>310</v>
      </c>
      <c r="B426" s="233"/>
      <c r="C426" s="233"/>
      <c r="D426" s="233"/>
      <c r="E426" s="233"/>
      <c r="F426" s="233"/>
      <c r="G426" s="233"/>
      <c r="H426" s="233"/>
      <c r="I426" s="233"/>
      <c r="J426" s="233"/>
      <c r="K426" s="233"/>
    </row>
    <row r="427" spans="1:22" ht="14.25" customHeight="1" x14ac:dyDescent="0.2">
      <c r="A427" s="234" t="s">
        <v>311</v>
      </c>
      <c r="B427" s="234"/>
      <c r="C427" s="234"/>
      <c r="D427" s="234"/>
      <c r="E427" s="234"/>
      <c r="F427" s="234"/>
      <c r="G427" s="234"/>
      <c r="H427" s="234"/>
      <c r="I427" s="234"/>
      <c r="J427" s="234"/>
      <c r="K427" s="234"/>
    </row>
    <row r="428" spans="1:22" ht="14.25" customHeight="1" x14ac:dyDescent="0.2">
      <c r="A428" s="234" t="s">
        <v>484</v>
      </c>
      <c r="B428" s="234"/>
      <c r="C428" s="234"/>
      <c r="D428" s="234"/>
      <c r="E428" s="234"/>
      <c r="F428" s="234"/>
      <c r="G428" s="234"/>
      <c r="H428" s="234"/>
      <c r="I428" s="234"/>
      <c r="J428" s="234"/>
      <c r="K428" s="234"/>
    </row>
    <row r="429" spans="1:22" s="29" customFormat="1" ht="15" thickBot="1" x14ac:dyDescent="0.25">
      <c r="A429" s="95"/>
      <c r="B429" s="27"/>
      <c r="C429" s="27"/>
      <c r="D429" s="27"/>
      <c r="E429" s="27"/>
      <c r="F429" s="30"/>
      <c r="G429" s="30"/>
      <c r="H429" s="30"/>
      <c r="I429" s="30"/>
    </row>
    <row r="430" spans="1:22" s="336" customFormat="1" ht="21" customHeight="1" x14ac:dyDescent="0.25">
      <c r="A430" s="341" t="s">
        <v>485</v>
      </c>
      <c r="B430" s="342"/>
      <c r="C430"/>
      <c r="J430" s="337"/>
      <c r="K430" s="337"/>
      <c r="L430" s="337"/>
      <c r="M430" s="337"/>
      <c r="N430" s="337"/>
      <c r="O430" s="337"/>
      <c r="P430" s="337"/>
      <c r="Q430" s="337"/>
      <c r="R430" s="337"/>
      <c r="S430" s="337"/>
      <c r="T430" s="337"/>
      <c r="U430" s="337"/>
      <c r="V430" s="338"/>
    </row>
    <row r="431" spans="1:22" s="336" customFormat="1" ht="15" thickBot="1" x14ac:dyDescent="0.25">
      <c r="A431" s="343" t="s">
        <v>486</v>
      </c>
      <c r="B431" s="344"/>
      <c r="C431" s="340"/>
      <c r="D431" s="339"/>
      <c r="E431" s="339"/>
      <c r="J431" s="337"/>
      <c r="K431" s="337"/>
      <c r="L431" s="337"/>
      <c r="M431" s="337"/>
      <c r="N431" s="337"/>
      <c r="O431" s="337"/>
      <c r="P431" s="337"/>
      <c r="Q431" s="337"/>
      <c r="R431" s="337"/>
      <c r="S431" s="337"/>
      <c r="T431" s="337"/>
      <c r="U431" s="337"/>
      <c r="V431" s="338"/>
    </row>
    <row r="432" spans="1:22" s="336" customFormat="1" ht="27" customHeight="1" thickBot="1" x14ac:dyDescent="0.25">
      <c r="A432" s="345" t="s">
        <v>487</v>
      </c>
      <c r="B432" s="346"/>
      <c r="C432" s="347" t="s">
        <v>488</v>
      </c>
      <c r="D432" s="348"/>
      <c r="E432" s="348"/>
      <c r="F432" s="349"/>
    </row>
  </sheetData>
  <sheetProtection selectLockedCells="1" selectUnlockedCells="1"/>
  <mergeCells count="530">
    <mergeCell ref="B415:F415"/>
    <mergeCell ref="B416:F416"/>
    <mergeCell ref="B418:F418"/>
    <mergeCell ref="A419:K419"/>
    <mergeCell ref="A420:I420"/>
    <mergeCell ref="B417:F417"/>
    <mergeCell ref="A427:K427"/>
    <mergeCell ref="C431:E431"/>
    <mergeCell ref="C432:F432"/>
    <mergeCell ref="A432:B432"/>
    <mergeCell ref="A431:B431"/>
    <mergeCell ref="A430:B430"/>
    <mergeCell ref="B405:F405"/>
    <mergeCell ref="A406:K406"/>
    <mergeCell ref="A407:I407"/>
    <mergeCell ref="A409:H409"/>
    <mergeCell ref="A410:A411"/>
    <mergeCell ref="B410:F411"/>
    <mergeCell ref="G410:G411"/>
    <mergeCell ref="H410:K410"/>
    <mergeCell ref="A412:F412"/>
    <mergeCell ref="G412:K414"/>
    <mergeCell ref="A413:F413"/>
    <mergeCell ref="A414:F414"/>
    <mergeCell ref="A397:H397"/>
    <mergeCell ref="B398:F399"/>
    <mergeCell ref="G398:G399"/>
    <mergeCell ref="A400:F400"/>
    <mergeCell ref="G400:K402"/>
    <mergeCell ref="A401:F401"/>
    <mergeCell ref="A402:F402"/>
    <mergeCell ref="B403:F403"/>
    <mergeCell ref="B404:F404"/>
    <mergeCell ref="A63:K63"/>
    <mergeCell ref="E126:G127"/>
    <mergeCell ref="H126:K126"/>
    <mergeCell ref="A330:K330"/>
    <mergeCell ref="A251:K251"/>
    <mergeCell ref="A219:K219"/>
    <mergeCell ref="A197:K197"/>
    <mergeCell ref="A188:K188"/>
    <mergeCell ref="A179:K179"/>
    <mergeCell ref="A169:K169"/>
    <mergeCell ref="A148:K148"/>
    <mergeCell ref="A135:K135"/>
    <mergeCell ref="H141:K143"/>
    <mergeCell ref="H155:K162"/>
    <mergeCell ref="H203:K211"/>
    <mergeCell ref="B192:C193"/>
    <mergeCell ref="H153:K153"/>
    <mergeCell ref="A222:K222"/>
    <mergeCell ref="D192:D193"/>
    <mergeCell ref="E192:E193"/>
    <mergeCell ref="F192:F193"/>
    <mergeCell ref="B194:C194"/>
    <mergeCell ref="H112:K116"/>
    <mergeCell ref="H128:K129"/>
    <mergeCell ref="B218:C218"/>
    <mergeCell ref="A210:G210"/>
    <mergeCell ref="A211:G211"/>
    <mergeCell ref="D242:E242"/>
    <mergeCell ref="D238:E239"/>
    <mergeCell ref="F238:F239"/>
    <mergeCell ref="B240:C240"/>
    <mergeCell ref="D240:E240"/>
    <mergeCell ref="B212:C212"/>
    <mergeCell ref="B213:C213"/>
    <mergeCell ref="I336:I339"/>
    <mergeCell ref="J336:J339"/>
    <mergeCell ref="K336:K339"/>
    <mergeCell ref="D352:F352"/>
    <mergeCell ref="D349:F349"/>
    <mergeCell ref="D350:F350"/>
    <mergeCell ref="A126:A127"/>
    <mergeCell ref="B126:B127"/>
    <mergeCell ref="C126:C127"/>
    <mergeCell ref="D126:D127"/>
    <mergeCell ref="B241:C241"/>
    <mergeCell ref="D241:E241"/>
    <mergeCell ref="B242:C242"/>
    <mergeCell ref="B243:C243"/>
    <mergeCell ref="D243:E243"/>
    <mergeCell ref="A244:I244"/>
    <mergeCell ref="D258:E258"/>
    <mergeCell ref="A255:A256"/>
    <mergeCell ref="A347:A348"/>
    <mergeCell ref="B347:C348"/>
    <mergeCell ref="D347:F348"/>
    <mergeCell ref="G347:G348"/>
    <mergeCell ref="H347:K347"/>
    <mergeCell ref="B255:C256"/>
    <mergeCell ref="D255:E256"/>
    <mergeCell ref="F255:F256"/>
    <mergeCell ref="A205:G205"/>
    <mergeCell ref="A207:G207"/>
    <mergeCell ref="A208:G208"/>
    <mergeCell ref="A209:G209"/>
    <mergeCell ref="B329:C329"/>
    <mergeCell ref="G255:G256"/>
    <mergeCell ref="D329:F329"/>
    <mergeCell ref="G294:G295"/>
    <mergeCell ref="B309:F309"/>
    <mergeCell ref="B310:F310"/>
    <mergeCell ref="B311:F311"/>
    <mergeCell ref="D316:F317"/>
    <mergeCell ref="A247:A248"/>
    <mergeCell ref="B247:C248"/>
    <mergeCell ref="A238:A239"/>
    <mergeCell ref="B238:C239"/>
    <mergeCell ref="B214:C214"/>
    <mergeCell ref="B215:C215"/>
    <mergeCell ref="B216:C216"/>
    <mergeCell ref="A204:G204"/>
    <mergeCell ref="D232:E232"/>
    <mergeCell ref="D201:D202"/>
    <mergeCell ref="E201:E202"/>
    <mergeCell ref="F201:F202"/>
    <mergeCell ref="G201:G202"/>
    <mergeCell ref="A201:A202"/>
    <mergeCell ref="B201:C202"/>
    <mergeCell ref="D214:K214"/>
    <mergeCell ref="H201:K201"/>
    <mergeCell ref="L68:L79"/>
    <mergeCell ref="E101:G101"/>
    <mergeCell ref="E102:G102"/>
    <mergeCell ref="E103:G103"/>
    <mergeCell ref="E104:G104"/>
    <mergeCell ref="A114:G115"/>
    <mergeCell ref="A93:I93"/>
    <mergeCell ref="H96:K96"/>
    <mergeCell ref="A98:G98"/>
    <mergeCell ref="A100:G100"/>
    <mergeCell ref="A99:G99"/>
    <mergeCell ref="E96:G97"/>
    <mergeCell ref="A96:A97"/>
    <mergeCell ref="B96:B97"/>
    <mergeCell ref="C96:C97"/>
    <mergeCell ref="D96:D97"/>
    <mergeCell ref="A88:G88"/>
    <mergeCell ref="B89:C89"/>
    <mergeCell ref="E105:G105"/>
    <mergeCell ref="H110:K110"/>
    <mergeCell ref="A106:K106"/>
    <mergeCell ref="H69:K72"/>
    <mergeCell ref="H85:K88"/>
    <mergeCell ref="H98:K100"/>
    <mergeCell ref="H30:K30"/>
    <mergeCell ref="H20:K20"/>
    <mergeCell ref="G20:G21"/>
    <mergeCell ref="A54:G54"/>
    <mergeCell ref="A30:A31"/>
    <mergeCell ref="D33:E33"/>
    <mergeCell ref="D34:E34"/>
    <mergeCell ref="D37:E37"/>
    <mergeCell ref="D38:E38"/>
    <mergeCell ref="D40:E40"/>
    <mergeCell ref="D41:E41"/>
    <mergeCell ref="F52:F53"/>
    <mergeCell ref="G52:G53"/>
    <mergeCell ref="B30:C31"/>
    <mergeCell ref="A27:I27"/>
    <mergeCell ref="D30:E31"/>
    <mergeCell ref="H54:K57"/>
    <mergeCell ref="H1:K1"/>
    <mergeCell ref="H2:K2"/>
    <mergeCell ref="A11:A12"/>
    <mergeCell ref="B11:B12"/>
    <mergeCell ref="E11:E12"/>
    <mergeCell ref="F11:F12"/>
    <mergeCell ref="G11:G12"/>
    <mergeCell ref="H11:K11"/>
    <mergeCell ref="A4:E4"/>
    <mergeCell ref="D11:D12"/>
    <mergeCell ref="C11:C12"/>
    <mergeCell ref="C6:H6"/>
    <mergeCell ref="C7:H7"/>
    <mergeCell ref="J5:K5"/>
    <mergeCell ref="D8:G8"/>
    <mergeCell ref="A110:A111"/>
    <mergeCell ref="B110:B111"/>
    <mergeCell ref="C110:C111"/>
    <mergeCell ref="D110:D111"/>
    <mergeCell ref="E110:G111"/>
    <mergeCell ref="D77:E77"/>
    <mergeCell ref="A79:I79"/>
    <mergeCell ref="A83:A84"/>
    <mergeCell ref="B83:C84"/>
    <mergeCell ref="F83:F84"/>
    <mergeCell ref="G83:G84"/>
    <mergeCell ref="H83:K83"/>
    <mergeCell ref="D83:D84"/>
    <mergeCell ref="E83:E84"/>
    <mergeCell ref="A92:K92"/>
    <mergeCell ref="A78:K78"/>
    <mergeCell ref="B90:C90"/>
    <mergeCell ref="A85:G85"/>
    <mergeCell ref="A86:G86"/>
    <mergeCell ref="A87:G87"/>
    <mergeCell ref="A136:I136"/>
    <mergeCell ref="B91:C91"/>
    <mergeCell ref="A128:G128"/>
    <mergeCell ref="A129:G129"/>
    <mergeCell ref="E134:G134"/>
    <mergeCell ref="A116:G116"/>
    <mergeCell ref="E117:G117"/>
    <mergeCell ref="E131:G131"/>
    <mergeCell ref="E132:G132"/>
    <mergeCell ref="E133:G133"/>
    <mergeCell ref="E118:G118"/>
    <mergeCell ref="E119:G119"/>
    <mergeCell ref="E120:G120"/>
    <mergeCell ref="A123:I123"/>
    <mergeCell ref="A122:K122"/>
    <mergeCell ref="A107:I107"/>
    <mergeCell ref="A112:G112"/>
    <mergeCell ref="E130:G130"/>
    <mergeCell ref="E121:G121"/>
    <mergeCell ref="A113:G113"/>
    <mergeCell ref="A162:G162"/>
    <mergeCell ref="A155:G155"/>
    <mergeCell ref="A156:G156"/>
    <mergeCell ref="A157:G157"/>
    <mergeCell ref="A149:I149"/>
    <mergeCell ref="A139:A140"/>
    <mergeCell ref="B139:B140"/>
    <mergeCell ref="C139:C140"/>
    <mergeCell ref="D139:D140"/>
    <mergeCell ref="E139:G140"/>
    <mergeCell ref="H139:K139"/>
    <mergeCell ref="A141:G141"/>
    <mergeCell ref="A142:G142"/>
    <mergeCell ref="A143:G143"/>
    <mergeCell ref="E144:G144"/>
    <mergeCell ref="E145:G145"/>
    <mergeCell ref="E146:G146"/>
    <mergeCell ref="E147:G147"/>
    <mergeCell ref="A158:G158"/>
    <mergeCell ref="A153:A154"/>
    <mergeCell ref="B153:B154"/>
    <mergeCell ref="C153:C154"/>
    <mergeCell ref="D153:D154"/>
    <mergeCell ref="E153:G154"/>
    <mergeCell ref="A161:G161"/>
    <mergeCell ref="A160:G160"/>
    <mergeCell ref="A159:G159"/>
    <mergeCell ref="A189:I189"/>
    <mergeCell ref="B196:C196"/>
    <mergeCell ref="B195:C195"/>
    <mergeCell ref="B186:C186"/>
    <mergeCell ref="A192:A193"/>
    <mergeCell ref="E168:G168"/>
    <mergeCell ref="E163:G163"/>
    <mergeCell ref="E164:G164"/>
    <mergeCell ref="E165:G165"/>
    <mergeCell ref="E166:G166"/>
    <mergeCell ref="A170:I170"/>
    <mergeCell ref="E167:G167"/>
    <mergeCell ref="G192:G193"/>
    <mergeCell ref="H192:K192"/>
    <mergeCell ref="H225:K225"/>
    <mergeCell ref="A203:G203"/>
    <mergeCell ref="A206:G206"/>
    <mergeCell ref="D228:E228"/>
    <mergeCell ref="D230:E230"/>
    <mergeCell ref="A225:A226"/>
    <mergeCell ref="B225:C226"/>
    <mergeCell ref="D225:E226"/>
    <mergeCell ref="F225:F226"/>
    <mergeCell ref="G225:G226"/>
    <mergeCell ref="A220:I220"/>
    <mergeCell ref="A198:I198"/>
    <mergeCell ref="D229:E229"/>
    <mergeCell ref="D227:E227"/>
    <mergeCell ref="B217:C217"/>
    <mergeCell ref="A70:G70"/>
    <mergeCell ref="A71:G71"/>
    <mergeCell ref="A72:G72"/>
    <mergeCell ref="D73:E73"/>
    <mergeCell ref="A67:A68"/>
    <mergeCell ref="B67:B68"/>
    <mergeCell ref="A69:G69"/>
    <mergeCell ref="A331:I331"/>
    <mergeCell ref="B326:C326"/>
    <mergeCell ref="D326:F326"/>
    <mergeCell ref="B328:C328"/>
    <mergeCell ref="F30:F31"/>
    <mergeCell ref="G30:G31"/>
    <mergeCell ref="D20:D21"/>
    <mergeCell ref="E20:E21"/>
    <mergeCell ref="B38:C38"/>
    <mergeCell ref="B42:C42"/>
    <mergeCell ref="D42:E42"/>
    <mergeCell ref="B43:C43"/>
    <mergeCell ref="D43:E43"/>
    <mergeCell ref="A17:I17"/>
    <mergeCell ref="A20:A21"/>
    <mergeCell ref="B20:B21"/>
    <mergeCell ref="C20:C21"/>
    <mergeCell ref="F20:F21"/>
    <mergeCell ref="C67:C68"/>
    <mergeCell ref="D67:E68"/>
    <mergeCell ref="F67:F68"/>
    <mergeCell ref="G67:G68"/>
    <mergeCell ref="H67:K67"/>
    <mergeCell ref="A48:I48"/>
    <mergeCell ref="H52:K52"/>
    <mergeCell ref="A52:A53"/>
    <mergeCell ref="B52:B53"/>
    <mergeCell ref="A56:G56"/>
    <mergeCell ref="A57:G57"/>
    <mergeCell ref="A64:I64"/>
    <mergeCell ref="A55:G55"/>
    <mergeCell ref="C52:C53"/>
    <mergeCell ref="D52:D53"/>
    <mergeCell ref="D32:E32"/>
    <mergeCell ref="D35:E35"/>
    <mergeCell ref="D36:E36"/>
    <mergeCell ref="D39:E39"/>
    <mergeCell ref="E52:E53"/>
    <mergeCell ref="A180:I180"/>
    <mergeCell ref="G183:G184"/>
    <mergeCell ref="H183:K183"/>
    <mergeCell ref="B185:C185"/>
    <mergeCell ref="B187:C187"/>
    <mergeCell ref="A183:A184"/>
    <mergeCell ref="B183:C184"/>
    <mergeCell ref="D183:D184"/>
    <mergeCell ref="E183:E184"/>
    <mergeCell ref="F183:F184"/>
    <mergeCell ref="B177:C177"/>
    <mergeCell ref="H174:K174"/>
    <mergeCell ref="B176:C176"/>
    <mergeCell ref="B178:C178"/>
    <mergeCell ref="A174:A175"/>
    <mergeCell ref="B174:C175"/>
    <mergeCell ref="D174:D175"/>
    <mergeCell ref="E174:E175"/>
    <mergeCell ref="F174:F175"/>
    <mergeCell ref="G174:G175"/>
    <mergeCell ref="D74:E74"/>
    <mergeCell ref="D75:E75"/>
    <mergeCell ref="D76:E76"/>
    <mergeCell ref="A334:A335"/>
    <mergeCell ref="B334:C335"/>
    <mergeCell ref="D334:F335"/>
    <mergeCell ref="G334:G335"/>
    <mergeCell ref="H334:K334"/>
    <mergeCell ref="A356:I356"/>
    <mergeCell ref="B336:C339"/>
    <mergeCell ref="A336:A339"/>
    <mergeCell ref="B340:F340"/>
    <mergeCell ref="B342:F342"/>
    <mergeCell ref="B341:F341"/>
    <mergeCell ref="D351:F351"/>
    <mergeCell ref="D336:F336"/>
    <mergeCell ref="D337:F337"/>
    <mergeCell ref="D338:F338"/>
    <mergeCell ref="D339:F339"/>
    <mergeCell ref="A349:A352"/>
    <mergeCell ref="B349:C352"/>
    <mergeCell ref="A355:K355"/>
    <mergeCell ref="G349:G352"/>
    <mergeCell ref="I349:I352"/>
    <mergeCell ref="J349:J352"/>
    <mergeCell ref="K349:K352"/>
    <mergeCell ref="A343:K343"/>
    <mergeCell ref="B319:C319"/>
    <mergeCell ref="D319:F319"/>
    <mergeCell ref="D320:F320"/>
    <mergeCell ref="B321:C321"/>
    <mergeCell ref="D321:F321"/>
    <mergeCell ref="G316:G317"/>
    <mergeCell ref="B294:F295"/>
    <mergeCell ref="B308:F308"/>
    <mergeCell ref="G375:G376"/>
    <mergeCell ref="B370:F370"/>
    <mergeCell ref="G336:G339"/>
    <mergeCell ref="B354:F354"/>
    <mergeCell ref="G368:K368"/>
    <mergeCell ref="G361:K364"/>
    <mergeCell ref="B353:F353"/>
    <mergeCell ref="A388:F388"/>
    <mergeCell ref="G388:K390"/>
    <mergeCell ref="A389:F389"/>
    <mergeCell ref="A390:F390"/>
    <mergeCell ref="D328:F328"/>
    <mergeCell ref="B320:C320"/>
    <mergeCell ref="D259:E259"/>
    <mergeCell ref="B316:C317"/>
    <mergeCell ref="D257:E257"/>
    <mergeCell ref="H255:K255"/>
    <mergeCell ref="A260:I260"/>
    <mergeCell ref="A312:I312"/>
    <mergeCell ref="A316:A317"/>
    <mergeCell ref="A294:A295"/>
    <mergeCell ref="B302:F302"/>
    <mergeCell ref="B303:F303"/>
    <mergeCell ref="H294:K294"/>
    <mergeCell ref="B318:K318"/>
    <mergeCell ref="D327:F327"/>
    <mergeCell ref="H316:K316"/>
    <mergeCell ref="B327:C327"/>
    <mergeCell ref="B322:C322"/>
    <mergeCell ref="D322:F322"/>
    <mergeCell ref="B323:C323"/>
    <mergeCell ref="D323:F323"/>
    <mergeCell ref="B324:C324"/>
    <mergeCell ref="D324:F324"/>
    <mergeCell ref="B325:K325"/>
    <mergeCell ref="A425:K425"/>
    <mergeCell ref="A426:K426"/>
    <mergeCell ref="A428:K428"/>
    <mergeCell ref="A359:A360"/>
    <mergeCell ref="B359:F360"/>
    <mergeCell ref="G359:G360"/>
    <mergeCell ref="H359:K359"/>
    <mergeCell ref="A361:F361"/>
    <mergeCell ref="A362:F362"/>
    <mergeCell ref="A363:F363"/>
    <mergeCell ref="B364:F364"/>
    <mergeCell ref="B365:F365"/>
    <mergeCell ref="A422:G422"/>
    <mergeCell ref="A424:E424"/>
    <mergeCell ref="A381:K381"/>
    <mergeCell ref="A371:K371"/>
    <mergeCell ref="B366:F366"/>
    <mergeCell ref="B367:F367"/>
    <mergeCell ref="B368:F368"/>
    <mergeCell ref="A398:A399"/>
    <mergeCell ref="B391:F391"/>
    <mergeCell ref="A382:I382"/>
    <mergeCell ref="A423:H423"/>
    <mergeCell ref="B392:F392"/>
    <mergeCell ref="A386:A387"/>
    <mergeCell ref="B386:F387"/>
    <mergeCell ref="G386:G387"/>
    <mergeCell ref="H386:K386"/>
    <mergeCell ref="H398:K398"/>
    <mergeCell ref="B393:F393"/>
    <mergeCell ref="A394:K394"/>
    <mergeCell ref="A395:I395"/>
    <mergeCell ref="B45:C45"/>
    <mergeCell ref="D45:E45"/>
    <mergeCell ref="B32:C34"/>
    <mergeCell ref="B35:C37"/>
    <mergeCell ref="B39:C41"/>
    <mergeCell ref="B46:F46"/>
    <mergeCell ref="B47:F47"/>
    <mergeCell ref="K32:K34"/>
    <mergeCell ref="G32:G34"/>
    <mergeCell ref="K35:K37"/>
    <mergeCell ref="G35:G37"/>
    <mergeCell ref="J35:J37"/>
    <mergeCell ref="J32:J34"/>
    <mergeCell ref="K39:K41"/>
    <mergeCell ref="G39:G41"/>
    <mergeCell ref="J39:J41"/>
    <mergeCell ref="K42:K44"/>
    <mergeCell ref="J42:J44"/>
    <mergeCell ref="G42:G44"/>
    <mergeCell ref="B44:C44"/>
    <mergeCell ref="D44:E44"/>
    <mergeCell ref="B227:C233"/>
    <mergeCell ref="B257:C259"/>
    <mergeCell ref="B249:C250"/>
    <mergeCell ref="B296:F296"/>
    <mergeCell ref="B297:F297"/>
    <mergeCell ref="B298:F298"/>
    <mergeCell ref="B299:F299"/>
    <mergeCell ref="B300:F300"/>
    <mergeCell ref="B301:F301"/>
    <mergeCell ref="B288:F288"/>
    <mergeCell ref="B289:F289"/>
    <mergeCell ref="B290:F290"/>
    <mergeCell ref="A291:I291"/>
    <mergeCell ref="A252:I252"/>
    <mergeCell ref="D247:F248"/>
    <mergeCell ref="G247:G248"/>
    <mergeCell ref="H247:K247"/>
    <mergeCell ref="D249:F249"/>
    <mergeCell ref="D250:F250"/>
    <mergeCell ref="H238:K238"/>
    <mergeCell ref="D233:E233"/>
    <mergeCell ref="A234:I234"/>
    <mergeCell ref="D231:E231"/>
    <mergeCell ref="G238:G239"/>
    <mergeCell ref="B304:F304"/>
    <mergeCell ref="B305:F305"/>
    <mergeCell ref="B306:F306"/>
    <mergeCell ref="B307:F307"/>
    <mergeCell ref="A263:A264"/>
    <mergeCell ref="B263:F264"/>
    <mergeCell ref="G263:G264"/>
    <mergeCell ref="B273:F273"/>
    <mergeCell ref="B274:F274"/>
    <mergeCell ref="B275:F275"/>
    <mergeCell ref="B276:F276"/>
    <mergeCell ref="B277:F277"/>
    <mergeCell ref="B278:F278"/>
    <mergeCell ref="B279:F279"/>
    <mergeCell ref="B280:F280"/>
    <mergeCell ref="B281:F281"/>
    <mergeCell ref="B282:F282"/>
    <mergeCell ref="B283:F283"/>
    <mergeCell ref="B284:F284"/>
    <mergeCell ref="B285:F285"/>
    <mergeCell ref="B286:F286"/>
    <mergeCell ref="B287:F287"/>
    <mergeCell ref="H263:K263"/>
    <mergeCell ref="B265:F265"/>
    <mergeCell ref="B266:F266"/>
    <mergeCell ref="B267:F267"/>
    <mergeCell ref="B268:F268"/>
    <mergeCell ref="B269:F269"/>
    <mergeCell ref="B270:F270"/>
    <mergeCell ref="B271:F271"/>
    <mergeCell ref="B272:F272"/>
    <mergeCell ref="B378:F378"/>
    <mergeCell ref="B379:F379"/>
    <mergeCell ref="B380:F380"/>
    <mergeCell ref="A374:H374"/>
    <mergeCell ref="A385:H385"/>
    <mergeCell ref="A344:I344"/>
    <mergeCell ref="A377:F377"/>
    <mergeCell ref="G377:K377"/>
    <mergeCell ref="B375:F376"/>
    <mergeCell ref="B369:F369"/>
    <mergeCell ref="A372:I372"/>
    <mergeCell ref="A375:A376"/>
    <mergeCell ref="H375:K375"/>
  </mergeCells>
  <pageMargins left="0.7" right="0.7" top="0.75" bottom="0.75" header="0.51180555555555551" footer="0.51180555555555551"/>
  <pageSetup paperSize="9" scale="38" firstPageNumber="0"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TS_Osteosintēzes implantu iepir</vt:lpstr>
    </vt:vector>
  </TitlesOfParts>
  <Company>SIA "Rīgas 2. slimnīca"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TSFP</dc:title>
  <dc:subject>Osteosintēzes implanti</dc:subject>
  <dc:creator>Iepirkumi</dc:creator>
  <cp:keywords>R2S</cp:keywords>
  <cp:lastModifiedBy>Āris Augstkalns</cp:lastModifiedBy>
  <cp:lastPrinted>2021-09-07T10:01:54Z</cp:lastPrinted>
  <dcterms:created xsi:type="dcterms:W3CDTF">2017-05-19T09:30:16Z</dcterms:created>
  <dcterms:modified xsi:type="dcterms:W3CDTF">2026-07-16T10:50:36Z</dcterms:modified>
</cp:coreProperties>
</file>