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fs-02\iepirkumu_dala\Iepirkumi 2026.gads\Iepirkumu procedūras\Anna I\AK\80_2026_Laboratorijas preču un reaģentu piegāde\Nolikums_Pielikumi\"/>
    </mc:Choice>
  </mc:AlternateContent>
  <xr:revisionPtr revIDLastSave="0" documentId="13_ncr:1_{32A11F82-39F0-438A-9767-717790EA8A5A}" xr6:coauthVersionLast="47" xr6:coauthVersionMax="47" xr10:uidLastSave="{00000000-0000-0000-0000-000000000000}"/>
  <bookViews>
    <workbookView xWindow="-110" yWindow="-110" windowWidth="19420" windowHeight="1150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00" i="1" l="1"/>
  <c r="Q194" i="1"/>
  <c r="Q192" i="1"/>
  <c r="Q190" i="1"/>
  <c r="Q188" i="1"/>
  <c r="Q186" i="1"/>
  <c r="Q184" i="1"/>
  <c r="Q182" i="1"/>
  <c r="Q180" i="1"/>
  <c r="Q178" i="1"/>
  <c r="Q176" i="1"/>
  <c r="Q174" i="1"/>
  <c r="Q172" i="1"/>
  <c r="Q164" i="1"/>
  <c r="Q166" i="1"/>
  <c r="Q161" i="1"/>
  <c r="Q155" i="1"/>
  <c r="Q152" i="1"/>
  <c r="Q148" i="1"/>
  <c r="Q146" i="1"/>
  <c r="Q144" i="1"/>
  <c r="Q142" i="1"/>
  <c r="Q137" i="1"/>
  <c r="Q135" i="1"/>
  <c r="Q133" i="1"/>
  <c r="Q131" i="1"/>
  <c r="Q129" i="1"/>
  <c r="Q100" i="1"/>
  <c r="Q48" i="1"/>
  <c r="Q45" i="1"/>
  <c r="Q42" i="1"/>
  <c r="Q40" i="1"/>
  <c r="Q38" i="1"/>
  <c r="Q34" i="1"/>
  <c r="Q30" i="1"/>
  <c r="Q28" i="1"/>
  <c r="Q26" i="1"/>
  <c r="Q24" i="1"/>
  <c r="Q22" i="1"/>
  <c r="Q19" i="1"/>
  <c r="P200" i="1"/>
  <c r="P194" i="1"/>
  <c r="P192" i="1" l="1"/>
  <c r="P190" i="1" l="1"/>
  <c r="P188" i="1"/>
  <c r="P186" i="1"/>
  <c r="P184" i="1"/>
  <c r="P182" i="1"/>
  <c r="P180" i="1"/>
  <c r="P178" i="1"/>
  <c r="P176" i="1"/>
  <c r="P174" i="1"/>
  <c r="P172" i="1" l="1"/>
  <c r="P166" i="1" l="1"/>
  <c r="P164" i="1" l="1"/>
  <c r="P161" i="1"/>
  <c r="P155" i="1" l="1"/>
  <c r="P152" i="1"/>
  <c r="P38" i="1"/>
  <c r="P40" i="1"/>
  <c r="P146" i="1" l="1"/>
  <c r="P142" i="1"/>
  <c r="P144" i="1"/>
  <c r="P42" i="1"/>
  <c r="P148" i="1"/>
  <c r="P137" i="1" l="1"/>
  <c r="P135" i="1"/>
  <c r="P133" i="1"/>
  <c r="P131" i="1"/>
  <c r="P129" i="1" l="1"/>
  <c r="P100" i="1"/>
  <c r="P48" i="1" l="1"/>
  <c r="P45" i="1"/>
  <c r="P34" i="1"/>
  <c r="P30" i="1"/>
  <c r="P28" i="1"/>
  <c r="P26" i="1"/>
  <c r="P24" i="1"/>
  <c r="P22" i="1"/>
  <c r="P19" i="1" l="1"/>
</calcChain>
</file>

<file path=xl/sharedStrings.xml><?xml version="1.0" encoding="utf-8"?>
<sst xmlns="http://schemas.openxmlformats.org/spreadsheetml/2006/main" count="804" uniqueCount="545">
  <si>
    <t>Preces tehniskā specifikācija</t>
  </si>
  <si>
    <t>Nepieciešamais paredzamais apjoms</t>
  </si>
  <si>
    <t>Pretendenta tehniskais piedāvājums</t>
  </si>
  <si>
    <t>Pretendenta finanšu piedāvājums</t>
  </si>
  <si>
    <t>Apakšdaļu un pozīciju numuri</t>
  </si>
  <si>
    <t>Preces veids</t>
  </si>
  <si>
    <t xml:space="preserve">Nosaukums, veicamās funkcijas, speciālās prasības un komplektācija </t>
  </si>
  <si>
    <t>Fasējums</t>
  </si>
  <si>
    <t xml:space="preserve">Maksimālais apjoms fasējumā </t>
  </si>
  <si>
    <t>Piedāvātās preces (izmeklējuma) ražotāja dotais nosaukums</t>
  </si>
  <si>
    <t>Ražotājs</t>
  </si>
  <si>
    <t>Kataloga numurs/ preces kods*</t>
  </si>
  <si>
    <t xml:space="preserve">Piedāvātais apjoms fasējumā
</t>
  </si>
  <si>
    <t xml:space="preserve">Cena par 1 fasējumu, EUR bez PVN              </t>
  </si>
  <si>
    <t>Cena par vienu vienību fasējumā, EUR bez PVN</t>
  </si>
  <si>
    <t xml:space="preserve">Kopējā cena par prognozēto fasējumu skaitu EUR, bez PVN           </t>
  </si>
  <si>
    <t>PVN likme (%)</t>
  </si>
  <si>
    <t>Atsauce uz informatīvu materiālu</t>
  </si>
  <si>
    <t>Kopā par visu apakšdaļu, EUR, bez PVN</t>
  </si>
  <si>
    <t>13=12/10</t>
  </si>
  <si>
    <t>14=11*12</t>
  </si>
  <si>
    <t>1</t>
  </si>
  <si>
    <t>Reaģenti porfīriju diagnostikai</t>
  </si>
  <si>
    <t>1.1.</t>
  </si>
  <si>
    <t>Reaģentu komplekts 5-aminolevulīnskābes (ALA) un porfobilinogēna (PBG) noteikšanai urīnā</t>
  </si>
  <si>
    <t>Reaģentu komplekts 5-aminolevulīnskābes (ALA) un porfobilinogēna (PBG) kvantitatīvaii noteikšanai urīnā ar fotometrijas metodi. Komplektā iekļauts viss nepieciešamais izmeklējuma veikšanai. T.sk. reaģentus, kolonnas vai citas atbilstošas attīrīšanas sistēmas, reakcijas šķīdumus un lietošanas instrukciju.
ClinEasy® Complete Kit for 5-Aminolevulinic Acid and Porphobilinogene in Urine for 50 assays (kat. Nr. 17200) vai ekvivalents.</t>
  </si>
  <si>
    <t>Komplekts</t>
  </si>
  <si>
    <t>50 testi</t>
  </si>
  <si>
    <t>Liofilizēts urīna kontroles materiāls porfirīnu izmeklējumu iekšējai kvalitātes kontrolei. Komplektā jābūt diviem kontroles līmeņiem  Kontroles materiālam jābūt piemērotam izmantošanai porfirīnu metabolītu noteikšanas metodēm urīnā. Komplektā jābūt vismaz 2 × 5 flakoniem pa 5 ml vai ekvivalentam daudzumam.
Urine Control, lyophil. Level I, II (2×5×5 ml) (kat. Nr. 17282) vai ekvivalents.</t>
  </si>
  <si>
    <t>Urīna kontroles materiāls porfirīnu izmeklējumu iekšējai kvalitātes kontrolei</t>
  </si>
  <si>
    <t>1.2.</t>
  </si>
  <si>
    <t>2</t>
  </si>
  <si>
    <t>2.1.</t>
  </si>
  <si>
    <t>Komplekts IgG klases antivielu pret fosfolipāzes A2 receptoru (PLA2R) noteikšanai ar ELISA metodi</t>
  </si>
  <si>
    <t>Komplekts IgG klases antivielu pret fosfolipāzes A2 receptoru (PLA2R) noteikšanai ar ELISA metodi. Tests paredzēts kvalitatīvai un  kvantitatīvai (titra) autoantivielu noteikšanai serumā vai plazmā. Komplektā ietilpst ar PLA2R antigēnu pārklātas mikrotitra plates, kalibratori, pozitīvā un negatīvā kontrole, konjugāts,paraugu diluents, buferi, substrāts un stop šķīdums.</t>
  </si>
  <si>
    <t>96 testi</t>
  </si>
  <si>
    <t>3</t>
  </si>
  <si>
    <t>Reaģenti antivielu pret glutamāta dekarboksilāzi noteikšanai</t>
  </si>
  <si>
    <t>Reaģenti antivielu pret fosfolipāzes A2 receptoriem noteikšanai</t>
  </si>
  <si>
    <t>3.1.</t>
  </si>
  <si>
    <t>Komplekts IgG klases antivielu pret glutamāta dekarboksilāzi (GAD) noteikšanai ar ELISA metodi.</t>
  </si>
  <si>
    <t>4</t>
  </si>
  <si>
    <t>Reaģenti antivielu pret tirozīnfosfatāzi IA-2 noteikšanai</t>
  </si>
  <si>
    <t>Metode balstīta uz IA-2 antigēnu pārklātām mikrotitra platēm ar biotinilēta IA-2 antigēna un avidīna-peroksidāzes konjugāta detekcijas sistēmu. Komplektā iekļauti kalibratori, pozitīvā un negatīvā kontrole, paraugu buferis, biotinilēts IA-2 antigēns, konjugāts, mazgāšanas buferis, substrāts un stop šķīdums</t>
  </si>
  <si>
    <t>Komplekts IgG klases antivielu pret tirozīnfosfatāzi IA-2 kvantitatīvai noteikšanai ar ELISA metodi serumā vai plazmā.</t>
  </si>
  <si>
    <t xml:space="preserve">Komplekts </t>
  </si>
  <si>
    <t>5</t>
  </si>
  <si>
    <t>Reaģenti antivielu pret cinka transportieri 8 noteikšanai</t>
  </si>
  <si>
    <t xml:space="preserve">Komplekts IgG klases antivielu pret cinka transportieri 8 (ZnT8) kvantitatīvai noteikšanai ar ELISA metodi </t>
  </si>
  <si>
    <t>Komplekts IgG klases antivielu pret cinka transportieri 8 (ZnT8) kvantitatīvai noteikšanai ar ELISA metodi serumā vai plazmā. Metode balstīta uz ZnT8 antigēnu pārklātām mikrotitra platēm ar biotinilēta ZnT8 antigēna un streptavidīna-peroksidāzes konjugāta detekcijas sistēmu. Komplektā iekļauti kalibratori, pozitīvā un negatīvā kontrole, biotinilēts ZnT8 antigēns, konjugāts, mazgāšanas buferis, substrāts un stop šķīdums.Izmeklējamais materiāls- serums, plazma.</t>
  </si>
  <si>
    <t>4.1.</t>
  </si>
  <si>
    <t>5.1.</t>
  </si>
  <si>
    <t>Reaģenti triptāzes noteikšanai</t>
  </si>
  <si>
    <t xml:space="preserve">Komplekts kopējās triptāzes kvantitatīvai noteikšanai ar ELISA metodi </t>
  </si>
  <si>
    <t>Komplekts kopējās triptāzes kvantitatīvai noteikšanai ar ELISA metodi cilvēka serumā vai plazmā. Metode balstīta uz Sandwich ELISA principu ar anti-triptāzes antivielām pārklātām mikrotitra platēm, biotinilētu anti-triptāzes antivielu un streptavidīna–peroksidāzes konjugāta detekcijas sistēmu. Komplektā iekļautas anti-triptāzes antivielām pārklātas mikrotitra plates, biotinilēts anti-triptāzes konjugāts, streptavidīna HRP konjugāts, mazgāšanas buferis, TMB substrāts un stop šķīdums. Kalibratori un kontroles pieejamas atsevišķi.Izmeklējamais materiāls- serums, plazma.</t>
  </si>
  <si>
    <t>Kalibratoru komplekts kopējās triptāzes kvantitatīvai noteikšanai ar ELISA metodi.</t>
  </si>
  <si>
    <t>Komplektā ietilpst mikrotitra reference strēmeles ar definētām triptāzes koncentrācijām un standarta šķīdums. Kalibratori paredzēti lietošanai kopā ar savienojamu triptāzes ELISA testu.</t>
  </si>
  <si>
    <t>5 kalibratori</t>
  </si>
  <si>
    <t>Kvalitātes kontroles materiāls kopējās triptāzes noteikšanai ar ELISA metodi.</t>
  </si>
  <si>
    <t>Ietilpst augstā un zemā līmeņa kontroles serumi (liofilizēti), kas savienojami ar atbilstošu triptāzes noteikšanas ELISA testsistēmu.</t>
  </si>
  <si>
    <t>6</t>
  </si>
  <si>
    <t>6.1.</t>
  </si>
  <si>
    <t>6.2.</t>
  </si>
  <si>
    <t>6.3.</t>
  </si>
  <si>
    <t>7</t>
  </si>
  <si>
    <t>Reaģenti autoimūno gastrointestinālo slimību diagnostikai ar imūnblota metodi</t>
  </si>
  <si>
    <t xml:space="preserve">Komplekts IgA klases autoantivielu kvalitatīvai noteikšanai autoimūnu gastrointestinālu slimību diagnostikai  ar imūnblota metodi </t>
  </si>
  <si>
    <t>Tests paredzēts autoantivielu pret audu transglutamināzi (tTG), gliadīna analogo sapludināto peptīdu (GAF-3X) un Saccharomyces cerevisiae manānu (ASCA) noteikšanai. Tests izmanto antigēniem pārklātas imūnblota strēmeles(tTGG,GAF-3X,ASCA).Komplektā ietilpst antigēniem pārklātas imūnblota strēmeles, pozitīvā kontrole, enzīma konjugāts(anti-human IgA), paraugu buferis, mazgāšanas buferis un substrāta šķīdums.Izmeklējamais materiāls- serums, plazma.</t>
  </si>
  <si>
    <t>Komplekts IgG klases autoantivielu kvalitatīvai noteikšanai autoimūnu gastrointestinālu slimību diagnostikai  ar imūnblota metodi.</t>
  </si>
  <si>
    <t xml:space="preserve">Tests paredzēts autoantivielu pret audu transglutamināzi (tTG), gliadīna analogo sapludināto peptīdu (GAF-3X), parietālo šūnu antigēnu (PCA), iekšējo faktoru (Intrinsic factor) un Saccharomyces cerevisiae manānu (ASCA) noteikšanai. Tests izmanto antigēniem pārklātas imūnblota strēmeles(tTG, GAF-3X,PCA, IF, ASCA) Komplektā ietilpst antigēniem pārklātas imūnblota strēmeles, pozitīvā kontrole, enzīma konjugāts(anti human IgG), paraugu buferis, mazgāšanas buferis un substrāta šķīdums.Izmeklējamais materiāls- serums, plazma. </t>
  </si>
  <si>
    <t xml:space="preserve">Komplekts IgG klases autoantivielu kvalitatīvai noteikšanai autoimūnu aknu slimību diagnostikai ar imūnblota metodi </t>
  </si>
  <si>
    <t>Tests izmanto antigēniem pārklātas imūnblota membrānas (AMA-M2, M2-3E (BPO), Sp100, PML, gp210, LKM-1, LC-1, SLA/LP un Ro-52). Komplektā ietilpst imūnblota strēmeles, pozitīvā kontrole, enzīma konjugāts(anti human-IgG), paraugu buferis, mazgāšanas buferis un substrāta šķīdums. Izmeklējamais materiāls- serums, plazma.</t>
  </si>
  <si>
    <t>7.1.</t>
  </si>
  <si>
    <t>7.2.</t>
  </si>
  <si>
    <t>7.3.</t>
  </si>
  <si>
    <t>8</t>
  </si>
  <si>
    <t>8.1.</t>
  </si>
  <si>
    <t>Reaģentu komplekts mieloproliferatīvo neoplāziju mutāciju noteikšanai ar reāllaika PCR metodi</t>
  </si>
  <si>
    <t>Reaģentu komplekts mieloproliferatīvo neoplāziju (MPN) molekulārai diagnostikai ar reāllaika polimerāzes ķēdes reakcijas (real-time PCR) metodi cilvēka DNS paraugos.
Komplektam jānodrošina JAK2 V617F, CALR mutācijas (1. un 2. tips), MPL mutāciju (W515L / W515Ks) noteikšana. Komplekts validēts izmantošanai ar BioRad CFX96 amplifikatoru.
Komplektā jāiekļauts viss nepieciešamais analīzes veikšanai, t.sk.:
PCR reakcijas maisījumi
specifiski praimeri un fluorescējošās zondes
pozitīvās un/vai iekšējās kontroles.
Komplektam jābūt validētam cilvēka perifēro asiņu un kaulu smadzeņu DNS analīzei.
TRUPCR® MPN Panel Kit (kat. Nr. 3B1303 / 3B1304) vai ekvivalents</t>
  </si>
  <si>
    <t>9</t>
  </si>
  <si>
    <t>Reaģentu komplekts JAK2 V617F mutācijas kvantitatīvai noteikšanai ar reāllaika PCR metodi</t>
  </si>
  <si>
    <t>Reaģentu komplekts JAK2 V617F mutācijas kvantitatīvai noteikšanai cilvēka DNS paraugos ar reāllaika polimerāzes ķēdes reakcijas (real-time PCR) metodi.
Komplektam jānodrošina:
JAK2 V617F mutācijas kvantitatīva noteikšana (alleliskā slodze)
Komplekts validēts izmantošanai ar BioRad CFX96 amplifikatoru.
Komplektā jāiekļauts viss nepieciešamais analīzes veikšanai, t.sk.:
PCR reakcijas maisījumi
specifiski praimeri un fluorescējošās zondes
pozitīvās un/vai iekšējās kontroles.
Komplektam jābūt validētam cilvēka perifēro asiņu un kaulu smadzeņu DNS analīze
Komplektam jābūt paredzētam cilvēka perifēro asiņu vai kaulu smadzeņu DNS analīzei.
TRUPCR® JAK2 QT Kit (kat. Nr. 3B1248 / 3B1249) vai ekvivalents.</t>
  </si>
  <si>
    <t>Amikacin 30</t>
  </si>
  <si>
    <t>Amoxycillin/Clavulanic 2/1 (Augmentin 3)</t>
  </si>
  <si>
    <t>Amoxycillin/Clavulanic 20/10 (Augmentin 30)</t>
  </si>
  <si>
    <t>Ampicillin 2</t>
  </si>
  <si>
    <t>Ampicillin 10</t>
  </si>
  <si>
    <t>Ampicillin/Sulbactam 10/10</t>
  </si>
  <si>
    <t>Aztreonam 30</t>
  </si>
  <si>
    <t>Cephazolin 30</t>
  </si>
  <si>
    <t>Cefepime 30</t>
  </si>
  <si>
    <t>Ceftazidime 10/Avibactam 4</t>
  </si>
  <si>
    <t>Ceftozolane 30/Tazobactam 10</t>
  </si>
  <si>
    <t>Cefotaxime 5</t>
  </si>
  <si>
    <t>Cefoxitin 30</t>
  </si>
  <si>
    <t>Ceftazidime 10</t>
  </si>
  <si>
    <t>Ceftriaxone 30</t>
  </si>
  <si>
    <t>Cefiderocol 30</t>
  </si>
  <si>
    <t>Cefuroxime 30</t>
  </si>
  <si>
    <t>Chloramphenicol 30</t>
  </si>
  <si>
    <t>Ciprofloxacin 5</t>
  </si>
  <si>
    <t>Clindamycin 2</t>
  </si>
  <si>
    <t>Cotrimoxazole 25 (Sulfamethoxazole/Trimethoprim 23.75/1.25)</t>
  </si>
  <si>
    <t>Doxycycline 30</t>
  </si>
  <si>
    <t>Ertapenem 10</t>
  </si>
  <si>
    <t>Erythromycin 15</t>
  </si>
  <si>
    <t>Fosfomycin/Glucose-6-phosph. (Fosfomycin/Trometamol) 200</t>
  </si>
  <si>
    <t>Gentamicin 10</t>
  </si>
  <si>
    <t>Gentamicin 30</t>
  </si>
  <si>
    <t>Imipenem 10</t>
  </si>
  <si>
    <t>Imipenem 10/Relebactam 25</t>
  </si>
  <si>
    <t>Levofloxacin 5</t>
  </si>
  <si>
    <t>Linezolid 10</t>
  </si>
  <si>
    <t>Linezolid 30</t>
  </si>
  <si>
    <t>Mecillinam 10</t>
  </si>
  <si>
    <t>Meropenem 10</t>
  </si>
  <si>
    <t>Meropenem-Vaborbactam 20/10</t>
  </si>
  <si>
    <t>Metronidazole 5</t>
  </si>
  <si>
    <t>Moxifloxacin 5</t>
  </si>
  <si>
    <t>Nitrofurantoin 100</t>
  </si>
  <si>
    <t>Norfloxacin 10</t>
  </si>
  <si>
    <t>Oxacillin 1</t>
  </si>
  <si>
    <t>Penicillin G 1</t>
  </si>
  <si>
    <t>Pefloxacin 5</t>
  </si>
  <si>
    <t>Piperacillin/Tazobactam 30/6</t>
  </si>
  <si>
    <t>Rifampicin 5</t>
  </si>
  <si>
    <t>Teicoplanin 30</t>
  </si>
  <si>
    <t>Temocillin 30</t>
  </si>
  <si>
    <t>Tetracycline 30</t>
  </si>
  <si>
    <t>Tigecycline 15</t>
  </si>
  <si>
    <t>Tobramycin 10</t>
  </si>
  <si>
    <t>Vancomycin 5</t>
  </si>
  <si>
    <t>Antibiotiku rezistences disku komplekts ESBL un AmpC</t>
  </si>
  <si>
    <t xml:space="preserve">Antibiotiku rezistences disku komplekts AmpC, ESBL un karbapenemāžu </t>
  </si>
  <si>
    <t>25 testi</t>
  </si>
  <si>
    <t>Antibiotiku rezistences disku komplekts ESBL</t>
  </si>
  <si>
    <t xml:space="preserve">Millera Hintona II agars pēc EUCAST 
</t>
  </si>
  <si>
    <t>20 plates</t>
  </si>
  <si>
    <t>Millera Hintona agars ar 5% asinīm + 20mg/L NAD pēc EUCAST</t>
  </si>
  <si>
    <t>Iepakojums</t>
  </si>
  <si>
    <t>10</t>
  </si>
  <si>
    <t xml:space="preserve">Selektīva hromogēna barotne Clostridium difficile </t>
  </si>
  <si>
    <t>Selektīva hromogēna barotne KPC</t>
  </si>
  <si>
    <t>Selektīva hromogēna barotne MRSA</t>
  </si>
  <si>
    <t>Neselektīva hromogēna barotne urīnceļu patogēniem</t>
  </si>
  <si>
    <t>Augsti selektīva hromogēna barotne StrepB</t>
  </si>
  <si>
    <t>Selektīva hromogēna barotne VRE</t>
  </si>
  <si>
    <t>Selektīva hromogēna barotne ESBL</t>
  </si>
  <si>
    <t>Hektoen-Enteric agars</t>
  </si>
  <si>
    <t>Selektīva barotne bez asins sastāvā Campylobacter spp</t>
  </si>
  <si>
    <t>Šokolādes agars</t>
  </si>
  <si>
    <t xml:space="preserve">Kolumbijas agars ar 5% aitas asinīm </t>
  </si>
  <si>
    <t xml:space="preserve">Kolumbijas CNA agars ar 5% aitas asinīm </t>
  </si>
  <si>
    <t>MacConkey agars ar kristālviolēto</t>
  </si>
  <si>
    <t>Manitola sāls agars</t>
  </si>
  <si>
    <t xml:space="preserve">Sabouraud dekstrozes agars ar hloramfenikolu </t>
  </si>
  <si>
    <t xml:space="preserve">Šedlera KV agars ar asins piedevu, K3 vitamīnu, kanamicīnu un vankomicīnu </t>
  </si>
  <si>
    <t xml:space="preserve">Šokolādes agara Haemophilus kultivēšanai </t>
  </si>
  <si>
    <t>Jerisinijas CIN agars</t>
  </si>
  <si>
    <t>XLD agars pēc ISO 6579</t>
  </si>
  <si>
    <t>Klīglera dzelzs agars</t>
  </si>
  <si>
    <t>50 stobri</t>
  </si>
  <si>
    <t>20 stobri</t>
  </si>
  <si>
    <t>Kustīguma agars</t>
  </si>
  <si>
    <t>Selenīta cistīna buljons</t>
  </si>
  <si>
    <t>Tioglikolāta buljons</t>
  </si>
  <si>
    <t>SS agars</t>
  </si>
  <si>
    <t xml:space="preserve">Brucella agars ar hemīnu, vitamīnu K un zirga asinim </t>
  </si>
  <si>
    <t>TSB - triptikāzes sojas buljons</t>
  </si>
  <si>
    <t xml:space="preserve">20 stobri </t>
  </si>
  <si>
    <t>Levina agars</t>
  </si>
  <si>
    <t>Hromogēna barotne Candida spp.</t>
  </si>
  <si>
    <t>Hromogēna barotne Candida sugu, tostarp bīstamās Candida auris, selektīvai izolēšanai, diferenciācijai un identificēšanai.</t>
  </si>
  <si>
    <t>Selektīva hromogēna barotne Clostridium difficile izolēšanai un ātrai identificēšanai no fēču paraugiem.</t>
  </si>
  <si>
    <t>Selektīva hromogēna barotne karbapenemāzes producējošo Enterobacteriaceae (KPC) skrīningam no klīniskajiem paraugiem.</t>
  </si>
  <si>
    <t>Selektīva hromogēna barotne pret meticilīnu rezistenta Staphylococcus aureus (MRSA) skrīningam un tūlītējai identificēšanai.</t>
  </si>
  <si>
    <t>Selektīva un diferenciējoša barotne Enterobacteriaceae dzimtas baktēriju izolēšanai un diferenciācijai no klīniskajiem paraugiem un citiem materiāliem.</t>
  </si>
  <si>
    <t>Specializēta, bagātināta barotne obligāto anaerobo baktēriju audzēšanai un antibiotiku jutības noteikšanai (MIC vai disku difūzija). Satur hemīnu un K vitamīnu augšanas stimulēšanai.</t>
  </si>
  <si>
    <t>Selektīva un diferenciējoša hromogēna barotne Salmonella un Shigella sugu izolēšanai no klīniskajiem un pārtikas paraugiem.</t>
  </si>
  <si>
    <t>Universāla bagātināšanas barotne anaerobo, mikroaerofilo un aerobo baktēriju kultivēšanai..</t>
  </si>
  <si>
    <t>Selektīva bagātināšanas vide Salmonella sugu izolēšanai no fēču, pārtikas un ūdens paraugiem.</t>
  </si>
  <si>
    <t>Pusšķidrā barotne baktēriju kustīguma noteikšanai klīniskajos un pārtikas paraugos.</t>
  </si>
  <si>
    <t>Diferenciējoša barotne enterobaktēriju identificēšanai, balstoties uz glikozes/laktozes fermentāciju un sērūdeņraža produkciju.</t>
  </si>
  <si>
    <t>Standartizēta selektīva barotne Salmonella un Shigella noteikšanai pārtikas un klīniskajos paraugos.</t>
  </si>
  <si>
    <t>Gabals</t>
  </si>
  <si>
    <t xml:space="preserve">Selektīva barotne bez asins sastāvā Campylobacter sugu izolēšanai saskaņā ar ISO 10272 standartu. </t>
  </si>
  <si>
    <t>11</t>
  </si>
  <si>
    <t>Skudrskābe darbam ar MALDI TOF analizatoru</t>
  </si>
  <si>
    <t>Skudrskābe (Formic acid)</t>
  </si>
  <si>
    <r>
      <t xml:space="preserve">Ķīmiski tīra.Koncentrācija ne mazāk par 98%. Pielietojama izmeklējumiem ar hromatogrāfijas metodi.Savienojams darbam ar MALDI TOF analizatoru atbilstoši ražotāja rekomendācijām. </t>
    </r>
    <r>
      <rPr>
        <i/>
        <sz val="12"/>
        <rFont val="Times New Roman"/>
        <family val="1"/>
        <charset val="186"/>
      </rPr>
      <t>Honeywell # F0507-100ML</t>
    </r>
    <r>
      <rPr>
        <sz val="12"/>
        <rFont val="Times New Roman"/>
        <family val="1"/>
        <charset val="186"/>
      </rPr>
      <t xml:space="preserve"> vai analogs</t>
    </r>
  </si>
  <si>
    <t>12</t>
  </si>
  <si>
    <t>Trifluoretiķskābe darbam ar MALDI TOF analizatoru</t>
  </si>
  <si>
    <r>
      <t xml:space="preserve">Koncentrācija ne mazāk par 99%.Pielietojama izmeklējumiem ar hromatogrāfijas metodi.Savienojams darbam ar MALDI TOF analizatoru atbilstoši ražotāja rekomendācijām.  </t>
    </r>
    <r>
      <rPr>
        <i/>
        <sz val="12"/>
        <rFont val="Times New Roman"/>
        <family val="1"/>
        <charset val="186"/>
      </rPr>
      <t>Honeywell #T6508-25ML</t>
    </r>
    <r>
      <rPr>
        <sz val="12"/>
        <rFont val="Times New Roman"/>
        <family val="1"/>
        <charset val="186"/>
      </rPr>
      <t xml:space="preserve"> vai analogs</t>
    </r>
  </si>
  <si>
    <t xml:space="preserve"> 100 ml</t>
  </si>
  <si>
    <t>500 ml</t>
  </si>
  <si>
    <t>13</t>
  </si>
  <si>
    <t>14</t>
  </si>
  <si>
    <t>Acetonitrils darbam ar MALDI TOF analizatoru</t>
  </si>
  <si>
    <t>Ultratīrs ūdens darbam ar MALDI TOF analizatoru</t>
  </si>
  <si>
    <r>
      <t xml:space="preserve">Pielietojams izmeklējumiem ar hromatogrāfijas metodi.Savienojams darbam ar MALDI TOF analizatoru atbilstoši ražotāja rekomendācijām. 1000 ml. </t>
    </r>
    <r>
      <rPr>
        <i/>
        <sz val="12"/>
        <rFont val="Times New Roman"/>
        <family val="1"/>
        <charset val="186"/>
      </rPr>
      <t>Honeywell #34967-250ML</t>
    </r>
    <r>
      <rPr>
        <sz val="12"/>
        <rFont val="Times New Roman"/>
        <family val="1"/>
        <charset val="186"/>
      </rPr>
      <t xml:space="preserve"> vai analogs</t>
    </r>
  </si>
  <si>
    <t>1000 ml</t>
  </si>
  <si>
    <r>
      <t xml:space="preserve">Pielietojama hromatogrāfijas metodei.Savienojams darbam ar MALDI TOF analizatoru atbilstoši ražotāja rekomendācijām. </t>
    </r>
    <r>
      <rPr>
        <i/>
        <sz val="12"/>
        <rFont val="Times New Roman"/>
        <family val="1"/>
        <charset val="186"/>
      </rPr>
      <t>Honeywell #39253-1L-R</t>
    </r>
    <r>
      <rPr>
        <sz val="12"/>
        <rFont val="Times New Roman"/>
        <family val="1"/>
        <charset val="186"/>
      </rPr>
      <t xml:space="preserve"> vai analogs</t>
    </r>
  </si>
  <si>
    <t>15</t>
  </si>
  <si>
    <t>IVD Matrice HCCA, porcioned</t>
  </si>
  <si>
    <r>
      <t>Ķīmiska viela  paredzēta mikroorganismu identifikācijām ar  MALDI TOF IVD programmu Liofilinizēta.  Savienojams darbam ar MALDI TOF analizatoru atbilstoši ražotāja rekomendācijām. 10 mēģenes pa 2.5 mg HCCA.</t>
    </r>
    <r>
      <rPr>
        <i/>
        <sz val="12"/>
        <rFont val="Times New Roman"/>
        <family val="1"/>
        <charset val="186"/>
      </rPr>
      <t xml:space="preserve"> Bruker ats.nr. 8290200</t>
    </r>
    <r>
      <rPr>
        <sz val="12"/>
        <rFont val="Times New Roman"/>
        <family val="1"/>
        <charset val="186"/>
      </rPr>
      <t xml:space="preserve"> vai analogs</t>
    </r>
  </si>
  <si>
    <t xml:space="preserve">Iepakojums </t>
  </si>
  <si>
    <t>2000 identifikācijām</t>
  </si>
  <si>
    <t>16</t>
  </si>
  <si>
    <t>Komplekts mikroorganismu identifikācijai no asinīm</t>
  </si>
  <si>
    <r>
      <t xml:space="preserve">Paredzēts tiešai mikroorganismu identifikācijai no pozitīvajiem asins paraugiem šķidrajās barotnēs. Komplekts paredzēts 50 paraugu identifikācijai MALDI TOF analizatorā. </t>
    </r>
    <r>
      <rPr>
        <i/>
        <sz val="12"/>
        <rFont val="Times New Roman"/>
        <family val="1"/>
        <charset val="186"/>
      </rPr>
      <t>Bruker ats.nr. 1834338</t>
    </r>
    <r>
      <rPr>
        <sz val="12"/>
        <rFont val="Times New Roman"/>
        <family val="1"/>
        <charset val="186"/>
      </rPr>
      <t xml:space="preserve"> vai analogs</t>
    </r>
  </si>
  <si>
    <t xml:space="preserve">IVD Bacterial Test Standart (liofilinizēts proteīnu maisījums) </t>
  </si>
  <si>
    <r>
      <t>Paredzēts 40 kalibrācijām lietojot pamat programmatūru..Savienojams darbam ar MALDI TOF analizatoru atbilstoši ražotāja rekomendācijām.</t>
    </r>
    <r>
      <rPr>
        <i/>
        <sz val="12"/>
        <rFont val="Times New Roman"/>
        <family val="1"/>
        <charset val="186"/>
      </rPr>
      <t xml:space="preserve"> Bruker ats.nr. 8290190</t>
    </r>
    <r>
      <rPr>
        <sz val="12"/>
        <rFont val="Times New Roman"/>
        <family val="1"/>
        <charset val="186"/>
      </rPr>
      <t xml:space="preserve"> vai analogs</t>
    </r>
  </si>
  <si>
    <t>MSP 96 pozīciju slīpētas metāla plāksnītes (atkārtojami izmantojamas)</t>
  </si>
  <si>
    <r>
      <t xml:space="preserve">Paredzēts mikroorganismu uzklāšanai pirms ievietošanas MALDI TOF analizatorā. Savienojams darbam ar MALDI TOF analizatoru atbilstoši ražotāja rekomendācijām. </t>
    </r>
    <r>
      <rPr>
        <i/>
        <sz val="12"/>
        <rFont val="Times New Roman"/>
        <family val="1"/>
        <charset val="186"/>
      </rPr>
      <t>Bruker ats.nr. 8280800</t>
    </r>
    <r>
      <rPr>
        <sz val="12"/>
        <rFont val="Times New Roman"/>
        <family val="1"/>
        <charset val="186"/>
      </rPr>
      <t xml:space="preserve"> vai analogs </t>
    </r>
  </si>
  <si>
    <t>50 identifikācijām</t>
  </si>
  <si>
    <t>40 kalibrācijām</t>
  </si>
  <si>
    <t>1 gab</t>
  </si>
  <si>
    <t>Neselektīva hromogēna barotne galveno urīnceļu patogēnu izolēšanai, diferenciācijai un provizoriskai identificēšanai. Barotnes pamatne caurspīdīga.</t>
  </si>
  <si>
    <t>Augsti selektīva hromogēna barotne B grupas streptokoku (S.agalactiae) skrīningam grūtniecēm.</t>
  </si>
  <si>
    <t>Selektīva hromogēna barotne pret vankomicīnu rezistentu enterokoku (E.faecalis, E.faecium) skrīningam.</t>
  </si>
  <si>
    <t>Selektīva hromogēna barotne paplašināta spektra bēta-laktamāzes (ESBL) producējošo baktēriju skrīningam.</t>
  </si>
  <si>
    <t>Selektīva un diferenciējoša barotne Salmonella un Shigella sugu izolēšanai no klīniskajiem un pārtikas paraugiem.</t>
  </si>
  <si>
    <t>Augsti bagātināta "šokolādes" barotne kapnofilo baktēriju, piemēram, Haemophilus un Neisseria, audzēšanai.</t>
  </si>
  <si>
    <t>Universāla, bagātināta barotne plaša spektra prasīgo mikroorganismu audzēšanai un hemolīzes reakciju novērošanai.</t>
  </si>
  <si>
    <t>Selektīva barotne Gram-pozitīvo koku (stafilokoku, streptokoku) izolēšanai, nomācot Gram-negatīvo floru.</t>
  </si>
  <si>
    <t>Diferenciējoša un selektīva barotne enterobaktēriju izolēšanai un laktozes fermentācijas noteikšanai.</t>
  </si>
  <si>
    <t>Selektīva barotne stafilokoku izolēšanai un S.aureus diferenciācijai pēc mannīta fermentācijas spējas.</t>
  </si>
  <si>
    <t>Selektīva barotne sēnīšu izolēšanai; hloramfenikols nomāc pavadošo baktēriju augšanu.</t>
  </si>
  <si>
    <t>Selektīva barotne ar kanamicīnu un vankomicīnu specifisku anaerobo baktēriju (piem. Bacteroides) izolēšanai.</t>
  </si>
  <si>
    <t>Specializēta, selektīvi bagātināta šokolādes barotne mērķtiecīgai Haemophilus sugu izolēšanai un audzēšanai.</t>
  </si>
  <si>
    <t>Selektīva barotne Yersinia enterocolitica izolēšanai, izmantojot Cefsulodīnu, Irgasānu un Novobiocīnu.</t>
  </si>
  <si>
    <t>17</t>
  </si>
  <si>
    <t>Laboratorijas krāsas</t>
  </si>
  <si>
    <t>Samsona krāsa</t>
  </si>
  <si>
    <t>250 mL</t>
  </si>
  <si>
    <t>Sastāvs atbilstoši European Pharmacopea. Neselektīvā barotne paredzēta aerobu un fakultatīvi anaerobu mikroorganismu kultivēšanai.  Jābūt ražotāja apliecinājumam, ka barotne ir paredzēta antibiotiku jutības testēšanas procedūrai. 
Gatavā barotne vismaz 9ml,  stikla mēģenēs ar skrūvējamu vāciņu. Sastāvs pēc EP:
Tryptone        17 g
Soya peptone        3 g
Sodium chloride        5 g
Dipotassium phosphate        2.5 g
Glucose (dextrose)        2.5 g
pH 7,3 ±2</t>
  </si>
  <si>
    <t>Lietošanai gatavas 90 mm Miller Hinton agara plates. Ražotas pēc EUCAST standarta. Saderīgas ar piedāvātājiem antibiotiku diskiem.</t>
  </si>
  <si>
    <t>Lietošanai gatavas 90 mm Miller Hinton agara plates. Izgatavotas pēc EUCAST standarta. Saderīgas ar piedāvātājiem antibiotiku diskiem.</t>
  </si>
  <si>
    <t>Netiešais karbapenemāzes tests karbapenemāžu (KPC, MBL, OXA-48) klātbūtnes apstiprināšanai Enterobacteriaceae, Pseudomonas spp. un Acinetobacter spp. izolātos. Metodes pamatā ir testa izolāta spēja inaktivēt karbapenēma disku, ko pēc tam nosaka ar indikatora celmu.</t>
  </si>
  <si>
    <t>18</t>
  </si>
  <si>
    <t>Reaģentu komplekts fetālo eritrocītu (HbF saturošu šūnu) kvantitatīvai noteikšanai perifērajās asinīs</t>
  </si>
  <si>
    <t>Reaģenti un testi mikroorganismu identifikācijai darbam ar MALDI TOF analizatoru</t>
  </si>
  <si>
    <t>Ultratīrs ūdens</t>
  </si>
  <si>
    <t>Acetonitrils</t>
  </si>
  <si>
    <t>Trifluoretiķskābe</t>
  </si>
  <si>
    <t>MALDI TOF standarta  šķīdinātājs (Standart solvent)</t>
  </si>
  <si>
    <r>
      <rPr>
        <sz val="12"/>
        <rFont val="Times New Roman"/>
        <family val="1"/>
        <charset val="186"/>
      </rPr>
      <t xml:space="preserve">Sastāvs:Acetonitrils 50%, ūdens 47.5% ,trifluoretiķskābe 2.5% Riedel-de-Haen masas spektrometrijai. Savienojams darbam ar MALDI TOF analizatoru atbilstoši ražotāja rekomendācijām. </t>
    </r>
    <r>
      <rPr>
        <i/>
        <sz val="12"/>
        <rFont val="Times New Roman"/>
        <family val="1"/>
        <charset val="186"/>
      </rPr>
      <t>Honeywell #19182-250ML</t>
    </r>
    <r>
      <rPr>
        <sz val="12"/>
        <rFont val="Times New Roman"/>
        <family val="1"/>
        <charset val="186"/>
      </rPr>
      <t xml:space="preserve"> vai analogs</t>
    </r>
  </si>
  <si>
    <t>250 ml</t>
  </si>
  <si>
    <t>Salvetes mikroskopa optiskās sistēmas tīrīšanai</t>
  </si>
  <si>
    <r>
      <rPr>
        <sz val="12"/>
        <rFont val="Times New Roman"/>
        <family val="1"/>
        <charset val="186"/>
      </rPr>
      <t xml:space="preserve">Paredzētas mikroskopa optiskās sistēmas atttīrīšanai. Savienojams darbam ar MALDI TOF analizatoru atbilstoši ražotāja rekomendācijām . </t>
    </r>
    <r>
      <rPr>
        <i/>
        <sz val="12"/>
        <rFont val="Times New Roman"/>
        <family val="1"/>
        <charset val="186"/>
      </rPr>
      <t>Isolab #IL080.65.003</t>
    </r>
    <r>
      <rPr>
        <sz val="12"/>
        <rFont val="Times New Roman"/>
        <family val="1"/>
        <charset val="186"/>
      </rPr>
      <t xml:space="preserve"> vai analogs</t>
    </r>
  </si>
  <si>
    <t>100 loksnes</t>
  </si>
  <si>
    <t>Salvetes mikroskopa optiskās sistēmas tīrīšanai darbam ar MALDI TOF analizatoru.</t>
  </si>
  <si>
    <t>Standarta šķīdinātājs darbam ar MALDI TOF analizatoru</t>
  </si>
  <si>
    <t>Bromtimolzilais nātrija sāls 0.1% šķīdums</t>
  </si>
  <si>
    <t>500 mL</t>
  </si>
  <si>
    <t>Izmantojams koprogrammas izmeklējumos.</t>
  </si>
  <si>
    <t>Anaerobais konteiners mikroorganismu audzēšanai</t>
  </si>
  <si>
    <t>Hermētisks konteiners anaerobo apstākļu nodrošināšanai mikroorganismu kultivēšanā. Tilpums 2.5 L. Iespēja ievietot standarta Petri plates (90 mm)
Trauks: izturīgs, caurspīdīgs polikarbonāts vai ekvivalents
Vāks: hermētisks, atkārtoti lietojams. Vismaz 4 droši fiksējoši, pašventilējoši klipši.
Oxoid ref. kods AG0025A vai ekvivalents</t>
  </si>
  <si>
    <t>1 gb</t>
  </si>
  <si>
    <t>Lugola šķīdums ūdenī koprogrammām</t>
  </si>
  <si>
    <t>Komplekts antivielu pret muskuļu specifisko tirozīnkīnāzi (MUSK) noteikšanai</t>
  </si>
  <si>
    <t>Mazgāšanas šķīdums</t>
  </si>
  <si>
    <t xml:space="preserve">Setup clean imunblotam </t>
  </si>
  <si>
    <t>Fetomaternālās hemorāģijas diagnostika</t>
  </si>
  <si>
    <t>20</t>
  </si>
  <si>
    <t>Kontrolšūnas fetomaternālās hemorāģijas noteikšanai</t>
  </si>
  <si>
    <t>Tehniskā specifikācija/ Tehniskais - finanšu piedāvājums</t>
  </si>
  <si>
    <t>Vispārīgās prasības</t>
  </si>
  <si>
    <t>Reaģentiem jāpievieno drošības datu lapas latviešu valodā (Safety Data Sheets), pārējām precēm lietošanas instrukcijas latviešu valodā. (Uz iepirkuma iesniegšanas brīdi atļauts iesniegt angļu valodā, bet uz līguma noslēgšanas brīdi, jānodrošina tulkojumi latviešu valodā). Kvalitātes sertifikātu kopijas ir jānodrošina reaģentu piegādes brīdī katram atsevišķam lot numuram (Certificate of Analysis).</t>
  </si>
  <si>
    <t>Katrai precei norādīt preces kodu (vai kataloga numuru), ražotāju, nosaukumu.</t>
  </si>
  <si>
    <t>* Preces kods atbilstoši Piegādātāja preču uzskaites sistēmai, tiks norādīts preču piegādes dokumentos (pavadzīmes, rēķini).</t>
  </si>
  <si>
    <r>
      <t>Iesniedzot piedāvājumu Pretendents apliecina, ka preču piegādi piegādi nodro</t>
    </r>
    <r>
      <rPr>
        <sz val="12"/>
        <rFont val="Times New Roman"/>
        <family val="1"/>
        <charset val="186"/>
      </rPr>
      <t>šinās 14 (četrpadsmit) ka</t>
    </r>
    <r>
      <rPr>
        <sz val="12"/>
        <color theme="1"/>
        <rFont val="Times New Roman"/>
        <family val="1"/>
        <charset val="186"/>
      </rPr>
      <t>lendāro dienu laikā no pasūtījuma veikšanas brīža, izņemot gadījumos, kad piegāde nepieciešama ātrāk (norādīts Tehniskajā specifikācijā).</t>
    </r>
  </si>
  <si>
    <t>Saskaņā ar Publisko iepirkumu likumā noteikto, pretendents var piedāvāt ekvivalentas preces (īpaši attiecināms uz sadaļām, kurās norādīti specifiski preču nosaukumi). Par ekvivalentām precēm tiks uzskatītas preces, kas apmierina tehniskajā specifikācijā norādītās pasūtītāja prasības un pēc funkcionalitātes izpilda iepirkuma priekšmeta mērķi.</t>
  </si>
  <si>
    <t>Pretendets var piedāvāt mazāka apjoma fasējumu kā norādīts 6. ailē, bet pēc 10. ailē norādītā apjoma fasējumā, 11. ailē esošajam daudzumam jāatbilst 5. un 6. ailes reizinājuma summai.</t>
  </si>
  <si>
    <r>
      <t xml:space="preserve">Ailītē </t>
    </r>
    <r>
      <rPr>
        <b/>
        <u/>
        <sz val="12"/>
        <color theme="1"/>
        <rFont val="Times New Roman"/>
        <family val="1"/>
        <charset val="186"/>
      </rPr>
      <t>Kopā par visu apakšdaļu</t>
    </r>
    <r>
      <rPr>
        <sz val="12"/>
        <color theme="1"/>
        <rFont val="Times New Roman"/>
        <family val="1"/>
        <charset val="186"/>
      </rPr>
      <t>, jāraksta visas apakšadaļas summa, piemēram, par Kopā par visu 1. apakšdaļu summu veido 1.1 un 1.2 pozīciju summa; Kopā par visu 2. apakšdaļu summu veido 2.1 un 2.2  pozīciju summa.</t>
    </r>
  </si>
  <si>
    <t>Norādīto preču klāsts var mainīties 10% apmērā no Līgums kopējās summas, tehniskajā un finanšu piedāvājumā neiekļauto preču cenas tiek atsevišķi saskaņotas ar Pasūtītāju, nepārsniedzot vidējās tirgus cenas Latvijā un nemainot Līguma kopējo summu.</t>
  </si>
  <si>
    <r>
      <t>Paredzamais daudzums tiek izmantots pretendentu finanšu piedāvājumu objektīvai vērtēšanai. Līgumi tiek slē</t>
    </r>
    <r>
      <rPr>
        <sz val="12"/>
        <rFont val="Times New Roman"/>
        <family val="1"/>
        <charset val="186"/>
      </rPr>
      <t>gti par vienas vienības cenu</t>
    </r>
    <r>
      <rPr>
        <sz val="12"/>
        <color theme="1"/>
        <rFont val="Times New Roman"/>
        <family val="1"/>
        <charset val="186"/>
      </rPr>
      <t>, nosakot visa iepirkuma kopējo apjomu naudas izteiksmē un nenosakot katras pozīcijas apjomu.</t>
    </r>
  </si>
  <si>
    <t>Paredzamais fasējumu skaits 48 mēnešiem</t>
  </si>
  <si>
    <t>Kopējais piedāvātais fasējumu skaits 48 mēnešiem</t>
  </si>
  <si>
    <t>Mazgāšanas šķīdums Euroblot master iekārtas apkopei. EUROIMMUN ref. nr. ZG 0009-0505 vai ekvivalents</t>
  </si>
  <si>
    <t>9.1.</t>
  </si>
  <si>
    <t>10.1.</t>
  </si>
  <si>
    <t>10.2.</t>
  </si>
  <si>
    <t>11.1.</t>
  </si>
  <si>
    <t>11.2.</t>
  </si>
  <si>
    <t>12.1.</t>
  </si>
  <si>
    <t>12.2.</t>
  </si>
  <si>
    <t>12.3.</t>
  </si>
  <si>
    <t>12.4.</t>
  </si>
  <si>
    <t>12.5.</t>
  </si>
  <si>
    <t>12.7.</t>
  </si>
  <si>
    <t>12.8.</t>
  </si>
  <si>
    <t>12.9.</t>
  </si>
  <si>
    <t>12.10.</t>
  </si>
  <si>
    <t>12.11.</t>
  </si>
  <si>
    <t>12.12.</t>
  </si>
  <si>
    <t>12.13.</t>
  </si>
  <si>
    <t>12.14.</t>
  </si>
  <si>
    <t>12.15.</t>
  </si>
  <si>
    <t>12.16.</t>
  </si>
  <si>
    <t>12.17.</t>
  </si>
  <si>
    <t>12.18.</t>
  </si>
  <si>
    <t>12.19.</t>
  </si>
  <si>
    <t>12.20.</t>
  </si>
  <si>
    <t>12.21.</t>
  </si>
  <si>
    <t>12.22.</t>
  </si>
  <si>
    <t>12.23.</t>
  </si>
  <si>
    <t>12.24.</t>
  </si>
  <si>
    <t>12.25.</t>
  </si>
  <si>
    <t>12.26.</t>
  </si>
  <si>
    <t>12.27.</t>
  </si>
  <si>
    <t>12.28.</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</si>
  <si>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</si>
  <si>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</si>
  <si>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</si>
  <si>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</si>
  <si>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</si>
  <si>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</si>
  <si>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</si>
  <si>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</si>
  <si>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</si>
  <si>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</si>
  <si>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</si>
  <si>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</si>
  <si>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</si>
  <si>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</si>
  <si>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</si>
  <si>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</si>
  <si>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</si>
  <si>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</si>
  <si>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</si>
  <si>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</si>
  <si>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</si>
  <si>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12.56.</t>
  </si>
  <si>
    <t>12.57.</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</si>
  <si>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</si>
  <si>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</si>
  <si>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</si>
  <si>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</si>
  <si>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</si>
  <si>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</si>
  <si>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</si>
  <si>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</si>
  <si>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</si>
  <si>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</si>
  <si>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</si>
  <si>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</si>
  <si>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</si>
  <si>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</si>
  <si>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</si>
  <si>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</si>
  <si>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</si>
  <si>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</si>
  <si>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</si>
  <si>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</si>
  <si>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</si>
  <si>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</si>
  <si>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</si>
  <si>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</si>
  <si>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</si>
  <si>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</si>
  <si>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</si>
  <si>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</si>
  <si>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14.1.</t>
  </si>
  <si>
    <t>15.1.</t>
  </si>
  <si>
    <t>16.1.</t>
  </si>
  <si>
    <t>17.1.</t>
  </si>
  <si>
    <t>18.1.</t>
  </si>
  <si>
    <t>18.2.</t>
  </si>
  <si>
    <t>18.3.</t>
  </si>
  <si>
    <t>18.4.</t>
  </si>
  <si>
    <t>19.1.</t>
  </si>
  <si>
    <t>20.1.</t>
  </si>
  <si>
    <t>21</t>
  </si>
  <si>
    <t>21.1.</t>
  </si>
  <si>
    <t>22</t>
  </si>
  <si>
    <t>22.1.</t>
  </si>
  <si>
    <t>22.2.</t>
  </si>
  <si>
    <t>22.3.</t>
  </si>
  <si>
    <t>24 testi</t>
  </si>
  <si>
    <r>
      <t xml:space="preserve">Piedāvājumam jāpievieno piedāvātās Preces  EK atbilstības deklarācijas kopija (Declaration of Conformity), atbilstoši regulas 2017/746 prasībām, ja prece ir klasifiējama kā medicīnas prece vai IVD prece. Ja prece nav uzskatāma var medicīnas vai IVD klases preci, piegādātājs iesniedz </t>
    </r>
    <r>
      <rPr>
        <b/>
        <u/>
        <sz val="12"/>
        <rFont val="Times New Roman"/>
        <family val="1"/>
        <charset val="186"/>
      </rPr>
      <t>Apliecinājumu</t>
    </r>
    <r>
      <rPr>
        <sz val="12"/>
        <rFont val="Times New Roman"/>
        <family val="1"/>
        <charset val="186"/>
      </rPr>
      <t>, kur norāda kuras piedāvātās preces nav klasificējamas kā medicīnas vai IVD klases prece atbilstoši regulai 2017/746.</t>
    </r>
  </si>
  <si>
    <t>Komplekts IgG klases antivielu pret glutamāta dekarboksilāzi (GAD65) kvantitatīvai noteikšanai ar ELISA metodi serumā vai plazmā. Metode balstīta uz GAD antigēnu pārklātām mikrotitra platēm ar biotinilēta GAD antigēna un avidīna-peroksidāzes konjugāta detekcijas sistēmu. Komplektā iekļauti kalibratori (5–2000 IU/ml koncentrācija), pozitīvā un negatīvā kontrole, GAD antigēns, enzīma konjugāts, mazgāšanas buferis, substrāts un stop šķīdums, kā arī citi testa veikšanai nepieciešamie reaģenti.</t>
  </si>
  <si>
    <t>Reaģenti mieloproliferatīvo neoplāziju molekulārai diagnostikai.</t>
  </si>
  <si>
    <t>3 x 2 mL</t>
  </si>
  <si>
    <t>Reaģentu komplekts fetālo eritrocītu (HbF saturošu šūnu) kvantitatīvai noteikšanai perifērajās asinīs
Paredzēts lietošanai ar plūsmas citometrijas metodi.
Komplektā viss nepieciešamais izmeklējuma veikšanai, t.sk.:
Monoklonālās antivielas pret fetālo hemoglobīnu (HbF) (fluorescēti marķētas)
Eritrocītu permeabilizācijas un fiksācijas reaģenti
Buferšķīdumi. IQproducts ref. nr. IQP-363 vai ekvivalents</t>
  </si>
  <si>
    <t>Reaģenti MUSK noteikšanai</t>
  </si>
  <si>
    <t xml:space="preserve">Komplekts kvantitatīvai antivielu pret muskuļu specifisko tirozīnkīnāzi (MUSK) noteikšanai cilvēka serumā ar ELISA metodi.. Pēc atvēršanas mikroplates stabilitāte ir līdz derīguma termiņa beigām. </t>
  </si>
  <si>
    <t>Cilvēka eritrocītu suspensija (pieaugušo un fetālo eritrocītu maisījums). Satur HbF pozitīvas šūnas.
3 līmeņu kontrole (zems / vidējs / augsts fetālo šūnu saturs). Piemērots izmantošanai plūsmas citoloģijas metodei. FETALtrol™ ref. nr. FH102 vai ekvivalents.
Saderīgs ar 10.1. pozīcijā piedāvāto reaģentu komplektu.</t>
  </si>
  <si>
    <t xml:space="preserve">
Disku kvalitāte atbilstoši EUCAST izvirzītajiem kvalitātes kritērijiem. Diski nedrīskt būt atzīti par nepieņemamiem ( unacceptable). Atsauce: https://www.sciencedirect.com/science/article/pii/S1198743X18304567.
Piegādātajs līguma laikā nodrošina 6 antibiotiku disku dispenserus, kas saderīgi ar piedāvātajiem antibiotiku diskiem.
</t>
  </si>
  <si>
    <t>Antibiotiku rezistences disku komplekts ESBL un AmpC bēta-laktamāžu diferenciācijai. Komplektā ietilpst (A) Cefpodoksīms 10µg; (B) Cefpodoksīms + ESβL inhibitors; (C) Cefpodoksīms + AmpC inhibitors; (D) Cefpodoksīms + ESβL inhibitors + AmpC inhibitors.</t>
  </si>
  <si>
    <t>Antibiotiku rezistences disku komplekts AmpC, ESBL un karbapenemāžu vienlaicīgai noteikšanai un diferenciācijai. Komplektā ietilpst: (A) Cefpodoksīms 10µg; (B) Cefpodoksīms + ESβL inhibitors; (C) Cefpodoksīms + AmpC inhibitors; (D) Cefpodoksīms + ESβL un AmpC inhibitori; (E) Cefpodoksīms + ESβL inhibitors + AmpC inducētājs; (F) Penēma grupas antibiotika.</t>
  </si>
  <si>
    <t>4 x 50 diski</t>
  </si>
  <si>
    <t>6 x 50 diski</t>
  </si>
  <si>
    <t>5 x 50 diski</t>
  </si>
  <si>
    <t>Antibiotiku rezistences disku komplekts ESBL apstiprināšanai atbilstoši EUCAST standartam. Komplektā ietilpst: (1) Cefotaksīms 5µg; (2) Cefotaksīms 5µg + Klavulānskābe; (3) Ceftazidīms 10µg; (4) Ceftazidīms 10µg + Klavulānskābe.</t>
  </si>
  <si>
    <t>Gatavās barotnes (lietošanai gatavas 90mm plates vai stobri).</t>
  </si>
  <si>
    <t>Antibiotiku rezistences disku komplekts karbapenemāžu (MBL, KPC, OXA-48) diferenciācijai. Komplektā ietilpst: (A) Penēma grupas antibiotika; (B) Penēms + MβL inhibitors; (C) Penēms + KPC inhibitors; (D) Penēms + AmpC inhibitors; (E) Temocilīns + MβL inhibitors (OXA-48 noteikšanai)</t>
  </si>
  <si>
    <t>Netiešais karbapenemāzes tests karbapenemāžu noteikšanai</t>
  </si>
  <si>
    <t xml:space="preserve">Antibiotiku rezistences disku komplekts karbapenemāžu noteikšanai (MBL, KPC, OXA-48) </t>
  </si>
  <si>
    <t>Bāziska krāsviela šūnu morfoloģijas novērtēšanai un diferenciācijai cerebrospinālajā šķidrumā.</t>
  </si>
  <si>
    <t>Ūdens šķīdums, kas satur jodu un kālija jodīdu.
Paredzēts koprogrammas izmeklējumos
Izmantojams cietes graudu un citu struktūru vizualizācijai.</t>
  </si>
  <si>
    <t>500 diski</t>
  </si>
  <si>
    <t>Faktoru deficīta plazmas</t>
  </si>
  <si>
    <t>Prekalikreīna deficīta plazma</t>
  </si>
  <si>
    <t>HMWK deficīta plazma</t>
  </si>
  <si>
    <t>23</t>
  </si>
  <si>
    <t>23.1.</t>
  </si>
  <si>
    <t>23.2.</t>
  </si>
  <si>
    <t>12 x 1 mL</t>
  </si>
  <si>
    <t>Prekalikreīna deficīta plazma. Liofilizēta. Pēc atšķaidīšanas iespējama plazmas saldēšana. Saldētas atšķaidītas plazmas derīguma termiņš vismaz 4 nedēļas. Testēšanas protokols paredzēts izmantošanai automatizētā analizatorā. Pieļaujami RUO reaģenti.</t>
  </si>
  <si>
    <t>HMWK deficīta plazma. Liofilizēta. Pēc atšķaidīšanas iespējama plazmas saldēšana. Saldētas atšķaidītas plazmas derīguma termiņš vismaz 4 nedēļas. Testēšanas protokols paredzēts izmantošanai automatizētā analizatorā. Pieļaujami RUO reaģenti.</t>
  </si>
  <si>
    <t>24</t>
  </si>
  <si>
    <t>Pudele brūnā stikla 125 ml</t>
  </si>
  <si>
    <t>Pudele brūnā stikla, 125+/-25ml, paredzēta lietošanai ar skrūvējamu vāciņu</t>
  </si>
  <si>
    <t>Pudele brūnā stikla 250 ml</t>
  </si>
  <si>
    <t>Pudele brūnā stikla, 250+/-25ml, paredzēta lietošanai ar skrūvējamu vāciņu</t>
  </si>
  <si>
    <t>Pudele brūnā stikla 500 ml</t>
  </si>
  <si>
    <t>Pudele brūnā stikla, 500+/-25ml, paredzēta lietošanai ar skrūvējamu vāciņu</t>
  </si>
  <si>
    <t>Pudele brūnā stikla 1000 ml</t>
  </si>
  <si>
    <t>Pudele brūnā stikla, 1000+/-25ml, paredzēta lietošanai ar skrūvējamu vāciņu</t>
  </si>
  <si>
    <t>Skrūvējamais vāciņš</t>
  </si>
  <si>
    <t>Skrūvējamais vāciņš saderīgs ar pozīcijā piedāvātām stikla pudelēm</t>
  </si>
  <si>
    <t>200 gab.</t>
  </si>
  <si>
    <t>100 gab.</t>
  </si>
  <si>
    <t>50 gab.</t>
  </si>
  <si>
    <t>25 gab.</t>
  </si>
  <si>
    <t>24.1</t>
  </si>
  <si>
    <t>24.2</t>
  </si>
  <si>
    <t>24.3</t>
  </si>
  <si>
    <t>24.4</t>
  </si>
  <si>
    <t>24.5</t>
  </si>
  <si>
    <t>Stikla pudeles aptiekai - piemērotas zāļu šķīdumu atšķaidīšanai un uzglabāšanai. Nodrošina ķīmisko stabilitāti un savietojamību ar farmaceitiskajiem preparātiem</t>
  </si>
  <si>
    <t>25</t>
  </si>
  <si>
    <t>Pudele caurspīdīga stikla 500 ml</t>
  </si>
  <si>
    <t>Pudele caurspīdīga stikla, graduēta, 500+/-25ml, paredzēta lietošanai ar skrūvējamu vāciņu, autoklavējama</t>
  </si>
  <si>
    <t>26</t>
  </si>
  <si>
    <t>25.1</t>
  </si>
  <si>
    <t>25.2</t>
  </si>
  <si>
    <t>26.1</t>
  </si>
  <si>
    <t>Teststrēmeles maksts pH noteikšanai</t>
  </si>
  <si>
    <r>
      <t xml:space="preserve">Teststrēmeles maksts pH noteikšanai. Nosaka pH diapazonā ne mazāk 3,6-6,1 vai vairāk. Puskvanitātīvi testa stripi. Rezultātus nolasa vizuāli, salīdzinot ar krāsu skalu. Precizitāte </t>
    </r>
    <r>
      <rPr>
        <sz val="11"/>
        <color theme="1"/>
        <rFont val="Calibri"/>
        <family val="2"/>
        <charset val="186"/>
      </rPr>
      <t>±</t>
    </r>
    <r>
      <rPr>
        <sz val="8.8000000000000007"/>
        <color theme="1"/>
        <rFont val="Times New Roman"/>
        <family val="1"/>
        <charset val="186"/>
      </rPr>
      <t xml:space="preserve"> </t>
    </r>
    <r>
      <rPr>
        <sz val="12"/>
        <color theme="1"/>
        <rFont val="Times New Roman"/>
        <family val="1"/>
        <charset val="186"/>
      </rPr>
      <t>0,1 pH</t>
    </r>
  </si>
  <si>
    <t>Laboratorijas preces trombelastogrāfam Haemonetics TEG 6s</t>
  </si>
  <si>
    <t xml:space="preserve">Kārtridžs ārējā un iekšējā ceļa asins recēšanas kinētikas testēšanai, fibrinogēna statusa testēšanai; </t>
  </si>
  <si>
    <t>gabals</t>
  </si>
  <si>
    <t>Kārtridžs trombocītu kartēšanai;</t>
  </si>
  <si>
    <t>Sistēmas kvalitātes kontroles kārtridžs;</t>
  </si>
  <si>
    <t>Kvalitātes kontroles materiāls - norma;</t>
  </si>
  <si>
    <t>Kvalitātes kontroles materiāls - patoloģija.</t>
  </si>
  <si>
    <t>27</t>
  </si>
  <si>
    <t>27.1</t>
  </si>
  <si>
    <t>27.2</t>
  </si>
  <si>
    <t>27.3</t>
  </si>
  <si>
    <t>27.4</t>
  </si>
  <si>
    <t>27.5</t>
  </si>
  <si>
    <t>Kārtridžs ārējā un iekšējā ceļa asins recēšanas kinētikas testēšanai, fibrinogēna statusa testēšanai, REF 07-601 vai ekvivalents;</t>
  </si>
  <si>
    <t>Kārtridžs trombocītu kartēšanai, REF 07-614 vai ekvivalents;;</t>
  </si>
  <si>
    <t>Sistēmas kvalitātes kontroles kārtridžs REF 07-662 vai ekvivalents;;</t>
  </si>
  <si>
    <t>Kvalitātes kontroles materiāls - norma, REF 07-650 vai ekvivalents;;</t>
  </si>
  <si>
    <t>Kvalitātes kontroles materiāls - patoloģija, REF 07-651 vai ekvivalents;.</t>
  </si>
  <si>
    <t>Statīvi stobriņiem</t>
  </si>
  <si>
    <t>Statīvs</t>
  </si>
  <si>
    <t>1 gabals</t>
  </si>
  <si>
    <t>Statīvs, dažādās krāsās. Diametrs 17 - 18 mm. Paredzēts 50 stobriņu uzglabāšanai. Izgatavots no PP materiāla. Sarstedt 93.852 vai ekvivalents</t>
  </si>
  <si>
    <t>28</t>
  </si>
  <si>
    <t>28.1</t>
  </si>
  <si>
    <t>40</t>
  </si>
  <si>
    <t>Tests - grūtniecības noteikšanas teststrēmeles HCG "Līgo", 1iep=50gab, FHC-101, 638-943</t>
  </si>
  <si>
    <t>1 gab.</t>
  </si>
  <si>
    <t>2000</t>
  </si>
  <si>
    <t>1000 gab.</t>
  </si>
  <si>
    <t>50 gb.</t>
  </si>
  <si>
    <t>300</t>
  </si>
  <si>
    <t>100</t>
  </si>
  <si>
    <t>TRYPTIC SOY AGAR sedimentācijas plates</t>
  </si>
  <si>
    <t xml:space="preserve">TRYPTIC SOY AGAR sedimentācijas plates, diametrs 90 mm, paredzētas ekspozīcijai 2-4 h, CE marķējums. Ātrs piegādes laiks. 
</t>
  </si>
  <si>
    <t>29</t>
  </si>
  <si>
    <t>29.1</t>
  </si>
  <si>
    <t>Sedimentācijas plates</t>
  </si>
  <si>
    <t>Skalpeļa asmeņu noņemšanas un utilizācijas ierīce</t>
  </si>
  <si>
    <t>30</t>
  </si>
  <si>
    <t>30.1</t>
  </si>
  <si>
    <t>Fēču trauciņš</t>
  </si>
  <si>
    <t>Konteiners ar karotīti izkārnījumiem nesterils, 78x22mm +/- 5 mm</t>
  </si>
  <si>
    <t>31</t>
  </si>
  <si>
    <t>31.1</t>
  </si>
  <si>
    <t>Bioloģisko šķidrumu konteiners 150 ml</t>
  </si>
  <si>
    <t>Konteiners sterils 150ml +/- 10 ml , individuālā iepakojumā.</t>
  </si>
  <si>
    <t>Plastmasas lāpstiņas</t>
  </si>
  <si>
    <t>Lāpstiņas asinsgrupām, PP materiāls vai analogs, 120 mm +/ 10mm garums, baltas, Sarstedt 81.970 vai analogs</t>
  </si>
  <si>
    <t>Ātrais akūta pankreatīta diagnostikas tests</t>
  </si>
  <si>
    <t>10 gab.</t>
  </si>
  <si>
    <t>Laktozes intolerances ātrais tests</t>
  </si>
  <si>
    <t>Imūnhromātogrāfiskais tests akūta pankreatīta diagnostikai. Nosaka Tripsinogēns-2 klātbūtni urīnā vai akvivalentu enzīmu. Rezultāta nolasīšanas laiks ne ilgāks kā 5 minūtes. Vizuāla interpretācija.  Derīguma termiņš: ne mazāk kā 12 mēneši pie piegādes</t>
  </si>
  <si>
    <t>Testa metode: Enzimātisks / kolorimetrisks tests
Nosakāmais parametrs: Laktāzes aktivitāte vai glikozes izmaiņas pēc laktozes hidrolīzes
Parauga veids: Tievās zarnas biopsija (vai ražotāja noteiktais paraugs)
Rezultāta veids: Kvalitatīvs / puskvantitatīvs (krāsas izmaiņa)
Rezultāta iegūšanas laiks: ≤ 20 min
Derīguma termiņš: ne mazāk kā 12 mēneši pie piegādes. Visi nepieciešami reaģenti testa izpildei komplektācijā.</t>
  </si>
  <si>
    <t>Ātrais tests grūtniecības noteikšanai</t>
  </si>
  <si>
    <t>Vakuumstobrs asins gāzēm</t>
  </si>
  <si>
    <t>Vakuumstobrs Monovette vai analogs. Sterils, individuālā iepakojumā. Pielietojums: arteriālu un venozo asins gāzu analīze
Antikoagulants: kalciju līdzsvarots litija heparīns (50 IU/ml) Nominālais tilpums 2 ml+/- 0,1 ml. Ar gradāciju.</t>
  </si>
  <si>
    <t>32</t>
  </si>
  <si>
    <t>32.1</t>
  </si>
  <si>
    <t>33</t>
  </si>
  <si>
    <t>33.1</t>
  </si>
  <si>
    <t>34</t>
  </si>
  <si>
    <t>34.1</t>
  </si>
  <si>
    <t>35</t>
  </si>
  <si>
    <t>35.1</t>
  </si>
  <si>
    <t>36</t>
  </si>
  <si>
    <t>36.1</t>
  </si>
  <si>
    <t>37</t>
  </si>
  <si>
    <t>37.1</t>
  </si>
  <si>
    <t>IgG klases antivielas pret 21-hidroksilāzi, ELISA</t>
  </si>
  <si>
    <t>Komplekts IgG klases antivielu pret 21-hidroksilāzi (CYP21A2, 21-OH) noteikšanai ar ELISA metodi</t>
  </si>
  <si>
    <t>Komplekts IgG klases antivielu pret 21-hidroksilāzi (CYP21A2, 21-OH) noteikšanai ar ELISA metodi. Tests paredzēts kvalitatīvai vai semikvantitatīvai autoantivielu pret 21-hidroksilāzi noteikšanai serumā vai plazmā ar manuālu ELISA metodi. Komplektā ietilpst 96 iedobju mikrotitru plate ar dalāmiem stripiem, kalibratori vai cut-off kalibrators, pozitīvā un negatīvā kontrole, paraugu diluents, mazgāšanas buferis, enzīmkonjugāts, substrāts un stopšķīdums.</t>
  </si>
  <si>
    <t>38</t>
  </si>
  <si>
    <t>38.1.</t>
  </si>
  <si>
    <t>Audu/ nieru uzglabāšanas konteineris</t>
  </si>
  <si>
    <t>Vienreizlietojami, ar dubultkonteineru sistēmu. Komplektus var apstarot ar gamma starojumu, ja transplantātiem nepieciešama sterilizācija. Paraugu konteineri ir sterili, sterilizēti ar etilēnoksīdu.</t>
  </si>
  <si>
    <t xml:space="preserve">50 ml  Balts audu paraugu sasaldēšanas un uzglabāšanas komplekts (atsauces nr.WKA0050Z-K vai analogs)       </t>
  </si>
  <si>
    <t xml:space="preserve">100 ml Balts audu paraugu sasaldēšanas un uzglabāšanas komplekts (atsauces nr.WKA0100Z-K vai analogs)   </t>
  </si>
  <si>
    <t xml:space="preserve">300 ml  Balts audu paraugu sasaldēšanas un uzglabāšanas komplekts(atsauces nr.WKA0300Z-K vai analogs)              </t>
  </si>
  <si>
    <t xml:space="preserve">700 ml Balts audu paraugu sasaldēšanas un uzglabāšanas komplekts (atsauces nr.WKA0700Z-K vai analogs)   </t>
  </si>
  <si>
    <t xml:space="preserve">1250 ml Balts audu paraugu sasaldēšanas un uzglabāšanas komplekts (atsauces nr.WKC1250Z-K vai analogs)   </t>
  </si>
  <si>
    <t>39</t>
  </si>
  <si>
    <t>39.1</t>
  </si>
  <si>
    <t>39.2</t>
  </si>
  <si>
    <t>39.3</t>
  </si>
  <si>
    <t>39.4</t>
  </si>
  <si>
    <t>39.5</t>
  </si>
  <si>
    <t>25 gabali</t>
  </si>
  <si>
    <t>20 gabali</t>
  </si>
  <si>
    <t>14 gabali</t>
  </si>
  <si>
    <t>8 gabali</t>
  </si>
  <si>
    <t>6 gabali</t>
  </si>
  <si>
    <t>Tests - grūtniecības noteikšanai</t>
  </si>
  <si>
    <r>
      <t xml:space="preserve">Ierīce drošai skalpeļa asmeņu noņemšanai </t>
    </r>
    <r>
      <rPr>
        <i/>
        <sz val="12"/>
        <rFont val="Times New Roman"/>
        <family val="1"/>
        <charset val="186"/>
      </rPr>
      <t>Blade Flas</t>
    </r>
    <r>
      <rPr>
        <sz val="12"/>
        <rFont val="Times New Roman"/>
        <family val="1"/>
        <charset val="186"/>
      </rPr>
      <t>k vai analogs. Kapacitāte: līdz 100 asmeņiem. 
Vienas rokas darbība. Iebūvēts skaitītājs + auto bloķēšana pie 100 asmeņiem.
Pretdūriena (puncture-proof) konteiners.
Uzstādīšana: Galda vai sienas montāža. (komplektācijā kronšteins stiprināšanai pie sienas)
Pilns konteiners tiek droši utilizēts kā asu priekšmetu atkritumi.</t>
    </r>
  </si>
  <si>
    <t>Antibiotiku diski ar dispenseriem un barotnēm jutības noteikšanai II (piedāvāt visu daļu kopā un no viena ražotāja).</t>
  </si>
  <si>
    <t>Antibiotiku diski ar dispenseriem un barotnēm jutības noteikšanai I (piedāvāt visu daļu kopā un no viena ražotāja).</t>
  </si>
  <si>
    <t>40.1</t>
  </si>
  <si>
    <t>40.2</t>
  </si>
  <si>
    <t>40.3</t>
  </si>
  <si>
    <t>40.4</t>
  </si>
  <si>
    <t>40.5</t>
  </si>
  <si>
    <t>40.6</t>
  </si>
  <si>
    <t>“Laboratorijas preču un reaģentu piegāde”, identifikācijas Nr. PSKUS 2026/80</t>
  </si>
  <si>
    <t>Tehniskās specifikācijas pēdējais datu aktualizācijas datums: 16.07.2026</t>
  </si>
  <si>
    <r>
      <t xml:space="preserve">Parametru atbilstību pamatot ar norādi uz pavadošo dokumentu, kas ļauj pārliecināties par piegādājamās Preces atbilstību tehniskajai specifikācijai. </t>
    </r>
    <r>
      <rPr>
        <b/>
        <sz val="12"/>
        <rFont val="Times New Roman"/>
        <family val="1"/>
        <charset val="186"/>
      </rPr>
      <t xml:space="preserve">Informatīvajos materiālos </t>
    </r>
    <r>
      <rPr>
        <b/>
        <u/>
        <sz val="12"/>
        <rFont val="Times New Roman"/>
        <family val="1"/>
        <charset val="186"/>
      </rPr>
      <t xml:space="preserve">pretendents atzīmē </t>
    </r>
    <r>
      <rPr>
        <b/>
        <sz val="12"/>
        <rFont val="Times New Roman"/>
        <family val="1"/>
        <charset val="186"/>
      </rPr>
      <t>uz kuru iepirkuma tehniskās specifikācijas pozīciju pievienotā informācija attiecināma. Informatīvajiem materiāliem jābūt latviešu valodā.</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</si>
</sst>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b/>
      <i/>
      <sz val="12"/>
      <color theme="1"/>
      <name val="Times New Roman"/>
      <family val="1"/>
      <charset val="186"/>
    </font>
    <font>
      <b/>
      <i/>
      <sz val="12"/>
      <color indexed="8"/>
      <name val="Times New Roman"/>
      <family val="1"/>
      <charset val="186"/>
    </font>
    <font>
      <b/>
      <sz val="12"/>
      <color theme="1"/>
      <name val="Times New Roman"/>
      <family val="1"/>
      <charset val="186"/>
    </font>
    <font>
      <b/>
      <sz val="12"/>
      <name val="Times New Roman"/>
      <family val="1"/>
      <charset val="186"/>
    </font>
    <font>
      <b/>
      <sz val="12"/>
      <color indexed="8"/>
      <name val="Times New Roman"/>
      <family val="1"/>
      <charset val="186"/>
    </font>
    <font>
      <i/>
      <sz val="12"/>
      <color theme="1"/>
      <name val="Times New Roman"/>
      <family val="1"/>
      <charset val="186"/>
    </font>
    <font>
      <sz val="12"/>
      <color theme="1"/>
      <name val="Times New Roman"/>
      <family val="1"/>
      <charset val="186"/>
    </font>
    <font>
      <b/>
      <i/>
      <u/>
      <sz val="12"/>
      <color theme="1"/>
      <name val="Times New Roman"/>
      <family val="1"/>
      <charset val="186"/>
    </font>
    <font>
      <sz val="11"/>
      <color theme="1"/>
      <name val="Times New Roman"/>
      <family val="1"/>
      <charset val="186"/>
    </font>
    <font>
      <sz val="11"/>
      <name val="Calibri"/>
    </font>
    <font>
      <sz val="11"/>
      <color theme="1"/>
      <name val="Calibri"/>
      <scheme val="minor"/>
    </font>
    <font>
      <sz val="11"/>
      <color theme="1"/>
      <name val="Times New Roman"/>
    </font>
    <font>
      <sz val="12"/>
      <name val="Times New Roman"/>
      <family val="1"/>
      <charset val="186"/>
    </font>
    <font>
      <i/>
      <sz val="12"/>
      <name val="Times New Roman"/>
      <family val="1"/>
      <charset val="186"/>
    </font>
    <font>
      <sz val="11"/>
      <color indexed="8"/>
      <name val="Calibri"/>
      <family val="2"/>
      <charset val="186"/>
    </font>
    <font>
      <b/>
      <sz val="14"/>
      <color theme="1"/>
      <name val="Times New Roman"/>
      <family val="1"/>
      <charset val="186"/>
    </font>
    <font>
      <i/>
      <u/>
      <sz val="12"/>
      <color theme="1"/>
      <name val="Times New Roman"/>
      <family val="1"/>
      <charset val="186"/>
    </font>
    <font>
      <b/>
      <i/>
      <u/>
      <sz val="10"/>
      <color theme="1"/>
      <name val="Times New Roman"/>
      <family val="1"/>
      <charset val="186"/>
    </font>
    <font>
      <sz val="10"/>
      <color theme="1"/>
      <name val="Times New Roman"/>
      <family val="1"/>
      <charset val="186"/>
    </font>
    <font>
      <b/>
      <u/>
      <sz val="12"/>
      <name val="Times New Roman"/>
      <family val="1"/>
      <charset val="186"/>
    </font>
    <font>
      <b/>
      <sz val="12"/>
      <color rgb="FFFF0000"/>
      <name val="Times New Roman"/>
      <family val="1"/>
      <charset val="186"/>
    </font>
    <font>
      <sz val="12"/>
      <color rgb="FFFF0000"/>
      <name val="Times New Roman"/>
      <family val="1"/>
      <charset val="186"/>
    </font>
    <font>
      <b/>
      <u/>
      <sz val="12"/>
      <color theme="1"/>
      <name val="Times New Roman"/>
      <family val="1"/>
      <charset val="186"/>
    </font>
    <font>
      <sz val="8"/>
      <name val="Calibri"/>
      <family val="2"/>
      <scheme val="minor"/>
    </font>
    <font>
      <sz val="11"/>
      <color theme="1"/>
      <name val="Calibri"/>
      <family val="2"/>
      <charset val="186"/>
    </font>
    <font>
      <sz val="8.8000000000000007"/>
      <color theme="1"/>
      <name val="Times New Roman"/>
      <family val="1"/>
      <charset val="186"/>
    </font>
    <font>
      <sz val="10"/>
      <name val="Times New Roman"/>
      <family val="1"/>
      <charset val="186"/>
    </font>
    <font>
      <sz val="11"/>
      <color rgb="FF000000"/>
      <name val="Calibri"/>
      <family val="2"/>
      <charset val="186"/>
    </font>
    <font>
      <sz val="12"/>
      <color rgb="FFFF0066"/>
      <name val="Times New Roman"/>
      <family val="1"/>
      <charset val="186"/>
    </font>
    <font>
      <i/>
      <sz val="12"/>
      <color rgb="FFFF0000"/>
      <name val="Times New Roman"/>
      <family val="1"/>
      <charset val="186"/>
    </font>
    <font>
      <sz val="12"/>
      <color rgb="FF000000"/>
      <name val="Times New Roman"/>
      <family val="1"/>
      <charset val="186"/>
    </font>
    <font>
      <sz val="11"/>
      <color rgb="FFFF0000"/>
      <name val="Times New Roman"/>
      <family val="1"/>
      <charset val="186"/>
    </font>
    <font>
      <b/>
      <sz val="12"/>
      <color theme="8"/>
      <name val="Times New Roman"/>
      <family val="1"/>
      <charset val="186"/>
    </font>
    <font>
      <sz val="11"/>
      <name val="Calibri"/>
      <family val="2"/>
      <charset val="186"/>
      <scheme val="minor"/>
    </font>
    <font>
      <sz val="11"/>
      <name val="Times New Roman"/>
    </font>
    <font>
      <sz val="11"/>
      <name val="Calibri"/>
      <family val="2"/>
      <scheme val="minor"/>
    </font>
    <font>
      <sz val="11"/>
      <name val="Calibri"/>
      <family val="2"/>
      <charset val="186"/>
    </font>
  </fonts>
  <fills count="9">
    <fill>
      <patternFill patternType="none"/>
    </fill>
    <fill>
      <patternFill patternType="gray125"/>
    </fill>
    <fill>
      <patternFill patternType="solid">
        <fgColor rgb="FFFFDDDD"/>
        <bgColor indexed="64"/>
      </patternFill>
    </fill>
    <fill>
      <patternFill patternType="solid">
        <fgColor theme="7" tint="0.79998168889431442"/>
        <bgColor indexed="64"/>
      </patternFill>
    </fill>
    <fill>
      <patternFill patternType="solid">
        <fgColor rgb="FFFFDDDD"/>
        <bgColor indexed="22"/>
      </patternFill>
    </fill>
    <fill>
      <patternFill patternType="solid">
        <fgColor theme="7" tint="0.39997558519241921"/>
        <bgColor indexed="64"/>
      </patternFill>
    </fill>
    <fill>
      <patternFill patternType="solid">
        <fgColor theme="7"/>
        <bgColor indexed="64"/>
      </patternFill>
    </fill>
    <fill>
      <patternFill patternType="solid">
        <fgColor rgb="FF92D050"/>
        <bgColor indexed="64"/>
      </patternFill>
    </fill>
    <fill>
      <patternFill patternType="solid">
        <fgColor rgb="FF92D050"/>
        <bgColor rgb="FF92D050"/>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4" fillId="0" borderId="0"/>
    <xf numFmtId="0" fontId="19" fillId="0" borderId="0"/>
    <xf numFmtId="0" fontId="32" fillId="0" borderId="0" applyNumberFormat="0" applyFont="0" applyBorder="0" applyProtection="0"/>
    <xf numFmtId="0" fontId="4" fillId="0" borderId="0"/>
  </cellStyleXfs>
  <cellXfs count="112">
    <xf numFmtId="0" fontId="0" fillId="0" borderId="0" xfId="0"/>
    <xf numFmtId="49" fontId="7" fillId="4"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49" fontId="10" fillId="0" borderId="1" xfId="0" applyNumberFormat="1" applyFont="1" applyBorder="1" applyAlignment="1">
      <alignment horizontal="center" vertical="top" wrapText="1"/>
    </xf>
    <xf numFmtId="0" fontId="10" fillId="0" borderId="1" xfId="0" applyFont="1" applyBorder="1" applyAlignment="1">
      <alignment horizontal="center" vertical="top" wrapText="1"/>
    </xf>
    <xf numFmtId="0" fontId="11" fillId="5" borderId="1" xfId="0" applyFont="1" applyFill="1" applyBorder="1" applyAlignment="1">
      <alignment vertical="top" wrapText="1"/>
    </xf>
    <xf numFmtId="0" fontId="11" fillId="5" borderId="1" xfId="0" applyFont="1" applyFill="1" applyBorder="1" applyAlignment="1">
      <alignment horizontal="center" vertical="top" wrapText="1"/>
    </xf>
    <xf numFmtId="0" fontId="12" fillId="5" borderId="1" xfId="0" applyFont="1" applyFill="1" applyBorder="1" applyAlignment="1">
      <alignment horizontal="right" vertical="top" wrapText="1"/>
    </xf>
    <xf numFmtId="2" fontId="11" fillId="6" borderId="1" xfId="0" applyNumberFormat="1" applyFont="1" applyFill="1" applyBorder="1" applyAlignment="1">
      <alignment vertical="top" wrapText="1"/>
    </xf>
    <xf numFmtId="49" fontId="7" fillId="7" borderId="1" xfId="0" applyNumberFormat="1" applyFont="1" applyFill="1" applyBorder="1" applyAlignment="1">
      <alignment horizontal="left" vertical="top" wrapText="1"/>
    </xf>
    <xf numFmtId="49" fontId="8" fillId="7" borderId="1" xfId="1" applyNumberFormat="1" applyFont="1" applyFill="1" applyBorder="1" applyAlignment="1">
      <alignment horizontal="center" vertical="top" wrapText="1"/>
    </xf>
    <xf numFmtId="1" fontId="8" fillId="7" borderId="1" xfId="1" applyNumberFormat="1" applyFont="1" applyFill="1" applyBorder="1" applyAlignment="1">
      <alignment horizontal="center" vertical="top" wrapText="1"/>
    </xf>
    <xf numFmtId="0" fontId="8" fillId="7" borderId="1" xfId="0" applyFont="1" applyFill="1" applyBorder="1" applyAlignment="1">
      <alignment horizontal="center" vertical="top" wrapText="1"/>
    </xf>
    <xf numFmtId="49" fontId="12" fillId="0" borderId="0" xfId="1" applyNumberFormat="1" applyFont="1" applyAlignment="1">
      <alignment horizontal="center" vertical="center" wrapText="1"/>
    </xf>
    <xf numFmtId="49" fontId="5" fillId="0" borderId="0" xfId="1" applyNumberFormat="1" applyFont="1" applyAlignment="1">
      <alignment horizontal="center" vertical="center" wrapText="1"/>
    </xf>
    <xf numFmtId="49" fontId="5" fillId="0" borderId="0" xfId="1" applyNumberFormat="1" applyFont="1" applyAlignment="1">
      <alignment vertical="center" wrapText="1"/>
    </xf>
    <xf numFmtId="49" fontId="22" fillId="0" borderId="0" xfId="1" applyNumberFormat="1" applyFont="1" applyAlignment="1">
      <alignment horizontal="center" vertical="center" wrapText="1"/>
    </xf>
    <xf numFmtId="1" fontId="21" fillId="0" borderId="0" xfId="1" applyNumberFormat="1" applyFont="1" applyAlignment="1">
      <alignment horizontal="center" vertical="center" wrapText="1"/>
    </xf>
    <xf numFmtId="0" fontId="0" fillId="0" borderId="0" xfId="0" applyAlignment="1">
      <alignment vertical="center" wrapText="1"/>
    </xf>
    <xf numFmtId="0" fontId="4" fillId="0" borderId="0" xfId="1" applyAlignment="1">
      <alignment wrapText="1"/>
    </xf>
    <xf numFmtId="0" fontId="0" fillId="0" borderId="0" xfId="0" applyAlignment="1">
      <alignment horizontal="right" wrapText="1"/>
    </xf>
    <xf numFmtId="0" fontId="0" fillId="0" borderId="0" xfId="0" applyAlignment="1">
      <alignment wrapText="1"/>
    </xf>
    <xf numFmtId="49" fontId="23" fillId="0" borderId="1" xfId="1" applyNumberFormat="1" applyFont="1" applyBorder="1" applyAlignment="1">
      <alignment horizontal="center" vertical="center"/>
    </xf>
    <xf numFmtId="16" fontId="13" fillId="0" borderId="1" xfId="0" applyNumberFormat="1" applyFont="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wrapText="1"/>
    </xf>
    <xf numFmtId="0" fontId="13" fillId="0" borderId="1" xfId="0" applyFont="1" applyBorder="1" applyAlignment="1">
      <alignment horizontal="center" vertical="center"/>
    </xf>
    <xf numFmtId="0" fontId="0" fillId="0" borderId="1" xfId="0" applyBorder="1"/>
    <xf numFmtId="0" fontId="13" fillId="0" borderId="1" xfId="0" applyFont="1" applyBorder="1" applyAlignment="1">
      <alignment horizontal="left" vertical="center" wrapText="1"/>
    </xf>
    <xf numFmtId="16" fontId="0" fillId="0" borderId="1" xfId="0" applyNumberFormat="1" applyBorder="1" applyAlignment="1">
      <alignment horizontal="center" vertical="center"/>
    </xf>
    <xf numFmtId="0" fontId="0" fillId="0" borderId="1" xfId="0" applyBorder="1" applyAlignment="1">
      <alignment horizontal="center" vertical="center"/>
    </xf>
    <xf numFmtId="2" fontId="3" fillId="0" borderId="1" xfId="0" applyNumberFormat="1" applyFont="1" applyBorder="1"/>
    <xf numFmtId="0" fontId="16" fillId="0" borderId="1" xfId="0" applyFont="1" applyBorder="1" applyAlignment="1">
      <alignment horizontal="center" vertical="center" wrapText="1"/>
    </xf>
    <xf numFmtId="2" fontId="15" fillId="0" borderId="1" xfId="0" applyNumberFormat="1" applyFont="1" applyBorder="1"/>
    <xf numFmtId="0" fontId="3" fillId="0" borderId="1" xfId="0" applyFont="1" applyBorder="1"/>
    <xf numFmtId="17" fontId="3" fillId="0" borderId="1" xfId="0" applyNumberFormat="1" applyFont="1" applyBorder="1"/>
    <xf numFmtId="0" fontId="16" fillId="0" borderId="1" xfId="0" applyFont="1" applyBorder="1" applyAlignment="1">
      <alignment horizontal="left" vertical="center" wrapText="1"/>
    </xf>
    <xf numFmtId="0" fontId="17" fillId="0" borderId="1" xfId="0" applyFont="1" applyBorder="1" applyAlignment="1">
      <alignment horizontal="left" vertical="center" wrapText="1"/>
    </xf>
    <xf numFmtId="0" fontId="16" fillId="0" borderId="1" xfId="0" applyFont="1" applyBorder="1" applyAlignment="1">
      <alignment horizontal="left" vertical="top" wrapText="1"/>
    </xf>
    <xf numFmtId="0" fontId="2" fillId="0" borderId="1" xfId="0" applyFont="1" applyBorder="1"/>
    <xf numFmtId="16" fontId="1" fillId="0" borderId="1" xfId="0" quotePrefix="1" applyNumberFormat="1" applyFont="1" applyBorder="1"/>
    <xf numFmtId="0" fontId="13" fillId="0" borderId="1" xfId="0" applyFont="1" applyBorder="1" applyAlignment="1">
      <alignment horizontal="left" vertical="top" wrapText="1"/>
    </xf>
    <xf numFmtId="0" fontId="31" fillId="0" borderId="1" xfId="0" applyFont="1" applyBorder="1" applyAlignment="1">
      <alignment wrapText="1"/>
    </xf>
    <xf numFmtId="0" fontId="17" fillId="0" borderId="1" xfId="3" applyFont="1" applyBorder="1" applyAlignment="1">
      <alignment horizontal="center" vertical="top" wrapText="1"/>
    </xf>
    <xf numFmtId="1" fontId="17" fillId="0" borderId="1" xfId="3" applyNumberFormat="1" applyFont="1" applyBorder="1" applyAlignment="1">
      <alignment horizontal="center" vertical="top" wrapText="1"/>
    </xf>
    <xf numFmtId="0" fontId="7" fillId="7" borderId="1" xfId="0" applyFont="1" applyFill="1" applyBorder="1" applyAlignment="1">
      <alignment vertical="top" wrapText="1"/>
    </xf>
    <xf numFmtId="0" fontId="25" fillId="7" borderId="1" xfId="0" applyFont="1" applyFill="1" applyBorder="1" applyAlignment="1">
      <alignment vertical="top" wrapText="1"/>
    </xf>
    <xf numFmtId="0" fontId="33" fillId="7" borderId="1" xfId="1" applyFont="1" applyFill="1" applyBorder="1" applyAlignment="1">
      <alignment vertical="top" wrapText="1"/>
    </xf>
    <xf numFmtId="1" fontId="17" fillId="7" borderId="1" xfId="1" applyNumberFormat="1" applyFont="1" applyFill="1" applyBorder="1" applyAlignment="1">
      <alignment horizontal="center" vertical="top" wrapText="1"/>
    </xf>
    <xf numFmtId="0" fontId="34" fillId="7" borderId="1" xfId="0" applyFont="1" applyFill="1" applyBorder="1" applyAlignment="1">
      <alignment horizontal="center" vertical="top" wrapText="1"/>
    </xf>
    <xf numFmtId="0" fontId="11" fillId="0" borderId="1" xfId="0" applyFont="1" applyBorder="1" applyAlignment="1">
      <alignment vertical="top" wrapText="1"/>
    </xf>
    <xf numFmtId="0" fontId="17" fillId="0" borderId="1" xfId="1" applyFont="1" applyBorder="1" applyAlignment="1">
      <alignment vertical="top" wrapText="1"/>
    </xf>
    <xf numFmtId="0" fontId="17" fillId="0" borderId="1" xfId="0" applyFont="1" applyBorder="1" applyAlignment="1">
      <alignment horizontal="center" vertical="top" wrapText="1"/>
    </xf>
    <xf numFmtId="49" fontId="11" fillId="0" borderId="1" xfId="0" quotePrefix="1" applyNumberFormat="1" applyFont="1" applyBorder="1" applyAlignment="1">
      <alignment vertical="top" wrapText="1"/>
    </xf>
    <xf numFmtId="49" fontId="11" fillId="0" borderId="1" xfId="0" applyNumberFormat="1" applyFont="1" applyBorder="1" applyAlignment="1">
      <alignment horizontal="center" vertical="top" wrapText="1"/>
    </xf>
    <xf numFmtId="0" fontId="17" fillId="0" borderId="2" xfId="4" applyFont="1" applyBorder="1" applyAlignment="1">
      <alignment horizontal="left" vertical="top" wrapText="1"/>
    </xf>
    <xf numFmtId="0" fontId="17" fillId="0" borderId="1" xfId="4" applyFont="1" applyBorder="1" applyAlignment="1">
      <alignment vertical="top" wrapText="1"/>
    </xf>
    <xf numFmtId="49" fontId="35" fillId="0" borderId="4" xfId="4" applyNumberFormat="1" applyFont="1" applyBorder="1" applyAlignment="1">
      <alignment horizontal="center" vertical="center" wrapText="1"/>
    </xf>
    <xf numFmtId="49" fontId="35" fillId="0" borderId="1" xfId="4" applyNumberFormat="1" applyFont="1" applyBorder="1" applyAlignment="1">
      <alignment horizontal="center" vertical="center" wrapText="1"/>
    </xf>
    <xf numFmtId="0" fontId="11" fillId="0" borderId="1" xfId="0" applyFont="1" applyBorder="1" applyAlignment="1">
      <alignment horizontal="center" vertical="center" wrapText="1"/>
    </xf>
    <xf numFmtId="0" fontId="7" fillId="7" borderId="1" xfId="0" applyFont="1" applyFill="1" applyBorder="1" applyAlignment="1">
      <alignment horizontal="left" vertical="top"/>
    </xf>
    <xf numFmtId="0" fontId="7" fillId="7" borderId="1" xfId="0" applyFont="1" applyFill="1" applyBorder="1" applyAlignment="1">
      <alignment vertical="top"/>
    </xf>
    <xf numFmtId="1" fontId="17" fillId="0" borderId="1" xfId="1" applyNumberFormat="1" applyFont="1" applyBorder="1" applyAlignment="1">
      <alignment horizontal="center" vertical="top" wrapText="1"/>
    </xf>
    <xf numFmtId="0" fontId="36" fillId="0" borderId="1" xfId="0" applyFont="1" applyBorder="1" applyAlignment="1">
      <alignment horizontal="center" vertical="center" wrapText="1"/>
    </xf>
    <xf numFmtId="49" fontId="37" fillId="7" borderId="1" xfId="0" applyNumberFormat="1" applyFont="1" applyFill="1" applyBorder="1" applyAlignment="1">
      <alignment horizontal="left" vertical="top" wrapText="1"/>
    </xf>
    <xf numFmtId="49" fontId="37" fillId="7" borderId="1" xfId="1" applyNumberFormat="1" applyFont="1" applyFill="1" applyBorder="1" applyAlignment="1">
      <alignment horizontal="center" vertical="top" wrapText="1"/>
    </xf>
    <xf numFmtId="1" fontId="37" fillId="7" borderId="1" xfId="1" applyNumberFormat="1" applyFont="1" applyFill="1" applyBorder="1" applyAlignment="1">
      <alignment horizontal="center" vertical="top" wrapText="1"/>
    </xf>
    <xf numFmtId="0" fontId="37" fillId="7" borderId="1" xfId="0" applyFont="1" applyFill="1" applyBorder="1" applyAlignment="1">
      <alignment horizontal="center" vertical="top" wrapText="1"/>
    </xf>
    <xf numFmtId="0" fontId="8" fillId="7" borderId="2" xfId="1" applyFont="1" applyFill="1" applyBorder="1" applyAlignment="1">
      <alignment horizontal="left" vertical="top" wrapText="1"/>
    </xf>
    <xf numFmtId="0" fontId="8" fillId="7" borderId="5" xfId="1" applyFont="1" applyFill="1" applyBorder="1" applyAlignment="1">
      <alignment horizontal="left" vertical="top" wrapText="1"/>
    </xf>
    <xf numFmtId="0" fontId="8" fillId="7" borderId="4" xfId="1" applyFont="1" applyFill="1" applyBorder="1" applyAlignment="1">
      <alignment horizontal="left" vertical="top" wrapText="1"/>
    </xf>
    <xf numFmtId="0" fontId="8" fillId="7" borderId="1" xfId="1" applyFont="1" applyFill="1" applyBorder="1" applyAlignment="1">
      <alignment horizontal="left" vertical="top" wrapText="1"/>
    </xf>
    <xf numFmtId="0" fontId="7" fillId="8" borderId="1" xfId="0" applyFont="1" applyFill="1" applyBorder="1" applyAlignment="1">
      <alignment horizontal="left" vertical="top" wrapText="1"/>
    </xf>
    <xf numFmtId="0" fontId="14" fillId="0" borderId="1" xfId="0" applyFont="1" applyBorder="1"/>
    <xf numFmtId="0" fontId="16" fillId="0" borderId="1" xfId="0" applyFont="1" applyBorder="1" applyAlignment="1">
      <alignment horizontal="left" vertical="center" wrapText="1"/>
    </xf>
    <xf numFmtId="0" fontId="0" fillId="0" borderId="1" xfId="0" applyBorder="1" applyAlignment="1">
      <alignment horizontal="left"/>
    </xf>
    <xf numFmtId="0" fontId="6" fillId="3" borderId="3" xfId="0" applyFont="1" applyFill="1" applyBorder="1" applyAlignment="1">
      <alignment horizontal="center" vertical="center" wrapText="1"/>
    </xf>
    <xf numFmtId="0" fontId="6" fillId="3" borderId="1" xfId="0" applyFont="1" applyFill="1" applyBorder="1" applyAlignment="1">
      <alignment horizontal="center" vertical="center" wrapText="1"/>
    </xf>
    <xf numFmtId="49" fontId="20" fillId="0" borderId="0" xfId="1" applyNumberFormat="1" applyFont="1" applyAlignment="1">
      <alignment horizontal="center" vertical="center"/>
    </xf>
    <xf numFmtId="49" fontId="12" fillId="0" borderId="0" xfId="1" applyNumberFormat="1" applyFont="1" applyAlignment="1">
      <alignment horizontal="center" vertical="center" wrapText="1"/>
    </xf>
    <xf numFmtId="49" fontId="21" fillId="0" borderId="0" xfId="1" applyNumberFormat="1" applyFont="1" applyAlignment="1">
      <alignment horizontal="center" vertical="center" wrapText="1"/>
    </xf>
    <xf numFmtId="0" fontId="17" fillId="0" borderId="2" xfId="1" applyFont="1" applyBorder="1" applyAlignment="1">
      <alignment horizontal="left" vertical="center" wrapText="1"/>
    </xf>
    <xf numFmtId="0" fontId="17" fillId="0" borderId="5" xfId="1" applyFont="1" applyBorder="1" applyAlignment="1">
      <alignment horizontal="left" vertical="center" wrapText="1"/>
    </xf>
    <xf numFmtId="0" fontId="17" fillId="0" borderId="4" xfId="1" applyFont="1" applyBorder="1" applyAlignment="1">
      <alignment horizontal="left" vertical="center" wrapText="1"/>
    </xf>
    <xf numFmtId="0" fontId="17" fillId="0" borderId="1" xfId="1" applyFont="1" applyBorder="1" applyAlignment="1">
      <alignment horizontal="left" vertical="center" wrapText="1"/>
    </xf>
    <xf numFmtId="0" fontId="11" fillId="0" borderId="4" xfId="1" applyFont="1" applyBorder="1" applyAlignment="1">
      <alignment horizontal="left" vertical="center"/>
    </xf>
    <xf numFmtId="0" fontId="11" fillId="0" borderId="1" xfId="1" applyFont="1" applyBorder="1" applyAlignment="1">
      <alignment horizontal="left" vertical="center"/>
    </xf>
    <xf numFmtId="49" fontId="11" fillId="0" borderId="4" xfId="1" applyNumberFormat="1" applyFont="1" applyBorder="1" applyAlignment="1">
      <alignment vertical="center"/>
    </xf>
    <xf numFmtId="49" fontId="11" fillId="0" borderId="1" xfId="1" applyNumberFormat="1" applyFont="1" applyBorder="1" applyAlignment="1">
      <alignment vertical="center"/>
    </xf>
    <xf numFmtId="0" fontId="11" fillId="0" borderId="4" xfId="1" applyFont="1" applyBorder="1" applyAlignment="1">
      <alignment vertical="center" wrapText="1"/>
    </xf>
    <xf numFmtId="0" fontId="11" fillId="0" borderId="1" xfId="1" applyFont="1" applyBorder="1" applyAlignment="1">
      <alignment vertical="center"/>
    </xf>
    <xf numFmtId="0" fontId="11" fillId="0" borderId="1" xfId="1" applyFont="1" applyBorder="1" applyAlignment="1">
      <alignment vertical="center" wrapText="1"/>
    </xf>
    <xf numFmtId="0" fontId="5" fillId="2" borderId="1" xfId="0" applyFont="1" applyFill="1" applyBorder="1" applyAlignment="1">
      <alignment horizontal="center" vertical="top" wrapText="1"/>
    </xf>
    <xf numFmtId="0" fontId="5" fillId="2"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17" fillId="0" borderId="1" xfId="4" applyFont="1" applyBorder="1" applyAlignment="1">
      <alignment horizontal="left" vertical="center" wrapText="1"/>
    </xf>
    <xf numFmtId="0" fontId="25" fillId="0" borderId="2"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11" fillId="0" borderId="1" xfId="1" applyFont="1" applyBorder="1" applyAlignment="1">
      <alignment horizontal="left" vertical="center" wrapText="1"/>
    </xf>
    <xf numFmtId="16" fontId="38" fillId="0" borderId="1" xfId="0" quotePrefix="1" applyNumberFormat="1" applyFont="1" applyBorder="1"/>
    <xf numFmtId="0" fontId="39" fillId="0" borderId="1" xfId="0" applyFont="1" applyBorder="1" applyAlignment="1">
      <alignment horizontal="center" vertical="center" wrapText="1"/>
    </xf>
    <xf numFmtId="0" fontId="40" fillId="0" borderId="1" xfId="0" applyFont="1" applyBorder="1" applyAlignment="1">
      <alignment horizontal="left"/>
    </xf>
    <xf numFmtId="0" fontId="39" fillId="0" borderId="1" xfId="0" applyFont="1" applyBorder="1" applyAlignment="1">
      <alignment horizontal="left" vertical="center" wrapText="1"/>
    </xf>
    <xf numFmtId="0" fontId="8" fillId="8" borderId="1" xfId="0" applyFont="1" applyFill="1" applyBorder="1" applyAlignment="1">
      <alignment horizontal="left" vertical="top" wrapText="1"/>
    </xf>
    <xf numFmtId="0" fontId="41" fillId="0" borderId="1" xfId="0" applyFont="1" applyBorder="1"/>
    <xf numFmtId="0" fontId="31" fillId="0" borderId="0" xfId="0" applyFont="1" applyFill="1" applyBorder="1" applyAlignment="1">
      <alignment horizontal="center" vertical="center" wrapText="1"/>
    </xf>
  </cellXfs>
  <cellStyles count="5">
    <cellStyle name="Excel Built-in Normal 1" xfId="2" xr:uid="{4DE6E473-59C9-437D-9919-3B0AB8181BE0}"/>
    <cellStyle name="Normal" xfId="0" builtinId="0"/>
    <cellStyle name="Normal 3" xfId="3" xr:uid="{A510B41E-F648-4C4B-8471-E9A47778753F}"/>
    <cellStyle name="Normal 5 2" xfId="1" xr:uid="{E54902A2-D094-4CBA-A04E-15E6B9AB3933}"/>
    <cellStyle name="Normal 5 2 2" xfId="4" xr:uid="{8FF982B8-670D-4076-B8D5-0D501153DD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09"/>
  <sheetViews>
    <sheetView tabSelected="1" zoomScale="50" zoomScaleNormal="50" workbookViewId="0">
      <selection activeCell="B11" sqref="B11:J11"/>
    </sheetView>
  </sheetViews>
  <sheetFormatPr defaultRowHeight="14.5" x14ac:dyDescent="0.35"/>
  <cols>
    <col min="1" max="1" width="9.54296875" customWidth="1"/>
    <col min="2" max="2" width="32.1796875" customWidth="1"/>
    <col min="3" max="3" width="46.54296875" customWidth="1"/>
    <col min="4" max="4" width="16.26953125" customWidth="1"/>
    <col min="5" max="5" width="15.54296875" customWidth="1"/>
    <col min="6" max="6" width="17.453125" customWidth="1"/>
    <col min="7" max="7" width="19.81640625" customWidth="1"/>
    <col min="8" max="8" width="17.7265625" customWidth="1"/>
    <col min="9" max="9" width="16.26953125" customWidth="1"/>
    <col min="10" max="10" width="11.7265625" customWidth="1"/>
    <col min="11" max="11" width="13.7265625" customWidth="1"/>
    <col min="12" max="12" width="14.26953125" customWidth="1"/>
    <col min="13" max="13" width="15.81640625" customWidth="1"/>
    <col min="14" max="14" width="12.54296875" customWidth="1"/>
    <col min="16" max="16" width="16.26953125" customWidth="1"/>
    <col min="17" max="17" width="17" customWidth="1"/>
  </cols>
  <sheetData>
    <row r="1" spans="1:17" ht="37.5" customHeight="1" x14ac:dyDescent="0.35">
      <c r="A1" s="83" t="s">
        <v>542</v>
      </c>
      <c r="B1" s="83"/>
      <c r="C1" s="83"/>
      <c r="D1" s="83"/>
      <c r="E1" s="83"/>
      <c r="F1" s="83"/>
      <c r="G1" s="83"/>
      <c r="H1" s="83"/>
      <c r="I1" s="83"/>
      <c r="J1" s="83"/>
      <c r="K1" s="83"/>
      <c r="L1" s="83"/>
      <c r="M1" s="83"/>
      <c r="N1" s="83"/>
      <c r="O1" s="83"/>
    </row>
    <row r="2" spans="1:17" ht="15.5" x14ac:dyDescent="0.35">
      <c r="A2" s="84" t="s">
        <v>266</v>
      </c>
      <c r="B2" s="84"/>
      <c r="C2" s="84"/>
      <c r="D2" s="84"/>
      <c r="E2" s="84"/>
      <c r="F2" s="84"/>
      <c r="G2" s="84"/>
      <c r="H2" s="84"/>
      <c r="I2" s="84"/>
      <c r="J2" s="84"/>
      <c r="K2" s="84"/>
      <c r="L2" s="84"/>
      <c r="M2" s="84"/>
      <c r="N2" s="84"/>
      <c r="O2" s="84"/>
    </row>
    <row r="3" spans="1:17" ht="15.5" x14ac:dyDescent="0.35">
      <c r="A3" s="85"/>
      <c r="B3" s="85"/>
      <c r="C3" s="85"/>
      <c r="D3" s="85"/>
      <c r="E3" s="85"/>
      <c r="F3" s="85"/>
      <c r="G3" s="85"/>
      <c r="H3" s="85"/>
      <c r="I3" s="85"/>
      <c r="J3" s="85"/>
      <c r="K3" s="85"/>
      <c r="L3" s="85"/>
      <c r="M3" s="85"/>
      <c r="N3" s="85"/>
      <c r="O3" s="85"/>
    </row>
    <row r="4" spans="1:17" ht="15.5" x14ac:dyDescent="0.35">
      <c r="A4" s="18"/>
      <c r="B4" s="19" t="s">
        <v>267</v>
      </c>
      <c r="C4" s="20"/>
      <c r="D4" s="21"/>
      <c r="E4" s="22"/>
      <c r="F4" s="21"/>
      <c r="G4" s="18"/>
      <c r="H4" s="18"/>
      <c r="I4" s="18"/>
      <c r="J4" s="18"/>
      <c r="K4" s="18"/>
      <c r="L4" s="18"/>
      <c r="M4" s="18"/>
      <c r="N4" s="23"/>
      <c r="O4" s="24"/>
      <c r="P4" s="25"/>
      <c r="Q4" s="26"/>
    </row>
    <row r="5" spans="1:17" ht="55.5" customHeight="1" x14ac:dyDescent="0.35">
      <c r="A5" s="27">
        <v>1</v>
      </c>
      <c r="B5" s="86" t="s">
        <v>268</v>
      </c>
      <c r="C5" s="87"/>
      <c r="D5" s="87"/>
      <c r="E5" s="87"/>
      <c r="F5" s="87"/>
      <c r="G5" s="87"/>
      <c r="H5" s="87"/>
      <c r="I5" s="87"/>
      <c r="J5" s="88"/>
    </row>
    <row r="6" spans="1:17" ht="44.25" customHeight="1" x14ac:dyDescent="0.35">
      <c r="A6" s="27">
        <v>2</v>
      </c>
      <c r="B6" s="88" t="s">
        <v>544</v>
      </c>
      <c r="C6" s="89"/>
      <c r="D6" s="89"/>
      <c r="E6" s="89"/>
      <c r="F6" s="89"/>
      <c r="G6" s="89"/>
      <c r="H6" s="89"/>
      <c r="I6" s="89"/>
      <c r="J6" s="89"/>
    </row>
    <row r="7" spans="1:17" ht="26.25" customHeight="1" x14ac:dyDescent="0.35">
      <c r="A7" s="27">
        <v>3</v>
      </c>
      <c r="B7" s="90" t="s">
        <v>269</v>
      </c>
      <c r="C7" s="91"/>
      <c r="D7" s="91"/>
      <c r="E7" s="91"/>
      <c r="F7" s="91"/>
      <c r="G7" s="91"/>
      <c r="H7" s="91"/>
      <c r="I7" s="91"/>
      <c r="J7" s="91"/>
    </row>
    <row r="8" spans="1:17" ht="26.25" customHeight="1" x14ac:dyDescent="0.35">
      <c r="A8" s="27">
        <v>4</v>
      </c>
      <c r="B8" s="92" t="s">
        <v>270</v>
      </c>
      <c r="C8" s="93"/>
      <c r="D8" s="93"/>
      <c r="E8" s="93"/>
      <c r="F8" s="93"/>
      <c r="G8" s="93"/>
      <c r="H8" s="93"/>
      <c r="I8" s="93"/>
      <c r="J8" s="93"/>
    </row>
    <row r="9" spans="1:17" ht="36.75" customHeight="1" x14ac:dyDescent="0.35">
      <c r="A9" s="27">
        <v>5</v>
      </c>
      <c r="B9" s="94" t="s">
        <v>271</v>
      </c>
      <c r="C9" s="95"/>
      <c r="D9" s="95"/>
      <c r="E9" s="95"/>
      <c r="F9" s="95"/>
      <c r="G9" s="95"/>
      <c r="H9" s="95"/>
      <c r="I9" s="95"/>
      <c r="J9" s="95"/>
    </row>
    <row r="10" spans="1:17" ht="34.5" customHeight="1" x14ac:dyDescent="0.35">
      <c r="A10" s="27">
        <v>6</v>
      </c>
      <c r="B10" s="94" t="s">
        <v>272</v>
      </c>
      <c r="C10" s="96"/>
      <c r="D10" s="96"/>
      <c r="E10" s="96"/>
      <c r="F10" s="96"/>
      <c r="G10" s="96"/>
      <c r="H10" s="96"/>
      <c r="I10" s="96"/>
      <c r="J10" s="96"/>
    </row>
    <row r="11" spans="1:17" ht="56.25" customHeight="1" x14ac:dyDescent="0.35">
      <c r="A11" s="27">
        <v>7</v>
      </c>
      <c r="B11" s="86" t="s">
        <v>380</v>
      </c>
      <c r="C11" s="87"/>
      <c r="D11" s="87"/>
      <c r="E11" s="87"/>
      <c r="F11" s="87"/>
      <c r="G11" s="87"/>
      <c r="H11" s="87"/>
      <c r="I11" s="87"/>
      <c r="J11" s="88"/>
    </row>
    <row r="12" spans="1:17" ht="33.75" customHeight="1" x14ac:dyDescent="0.35">
      <c r="A12" s="27">
        <v>8</v>
      </c>
      <c r="B12" s="101" t="s">
        <v>273</v>
      </c>
      <c r="C12" s="102"/>
      <c r="D12" s="102"/>
      <c r="E12" s="102"/>
      <c r="F12" s="102"/>
      <c r="G12" s="102"/>
      <c r="H12" s="102"/>
      <c r="I12" s="102"/>
      <c r="J12" s="103"/>
    </row>
    <row r="13" spans="1:17" ht="39.75" customHeight="1" x14ac:dyDescent="0.35">
      <c r="A13" s="27">
        <v>9</v>
      </c>
      <c r="B13" s="104" t="s">
        <v>274</v>
      </c>
      <c r="C13" s="104"/>
      <c r="D13" s="104"/>
      <c r="E13" s="104"/>
      <c r="F13" s="104"/>
      <c r="G13" s="104"/>
      <c r="H13" s="104"/>
      <c r="I13" s="104"/>
      <c r="J13" s="104"/>
    </row>
    <row r="14" spans="1:17" ht="37.5" customHeight="1" x14ac:dyDescent="0.35">
      <c r="A14" s="27">
        <v>10</v>
      </c>
      <c r="B14" s="104" t="s">
        <v>275</v>
      </c>
      <c r="C14" s="104"/>
      <c r="D14" s="104"/>
      <c r="E14" s="104"/>
      <c r="F14" s="104"/>
      <c r="G14" s="104"/>
      <c r="H14" s="104"/>
      <c r="I14" s="104"/>
      <c r="J14" s="104"/>
    </row>
    <row r="15" spans="1:17" ht="37.5" customHeight="1" x14ac:dyDescent="0.35">
      <c r="A15" s="27">
        <v>11</v>
      </c>
      <c r="B15" s="104" t="s">
        <v>276</v>
      </c>
      <c r="C15" s="104"/>
      <c r="D15" s="104"/>
      <c r="E15" s="104"/>
      <c r="F15" s="104"/>
      <c r="G15" s="104"/>
      <c r="H15" s="104"/>
      <c r="I15" s="104"/>
      <c r="J15" s="104"/>
    </row>
    <row r="16" spans="1:17" ht="15.5" x14ac:dyDescent="0.35">
      <c r="A16" s="97" t="s">
        <v>0</v>
      </c>
      <c r="B16" s="97"/>
      <c r="C16" s="97"/>
      <c r="D16" s="98" t="s">
        <v>1</v>
      </c>
      <c r="E16" s="98"/>
      <c r="F16" s="98"/>
      <c r="G16" s="82" t="s">
        <v>2</v>
      </c>
      <c r="H16" s="82"/>
      <c r="I16" s="82"/>
      <c r="J16" s="82"/>
      <c r="K16" s="99"/>
      <c r="L16" s="81" t="s">
        <v>3</v>
      </c>
      <c r="M16" s="82"/>
      <c r="N16" s="82"/>
      <c r="O16" s="82"/>
      <c r="P16" s="82"/>
      <c r="Q16" s="82"/>
    </row>
    <row r="17" spans="1:17" ht="90" x14ac:dyDescent="0.35">
      <c r="A17" s="1" t="s">
        <v>4</v>
      </c>
      <c r="B17" s="2" t="s">
        <v>5</v>
      </c>
      <c r="C17" s="2" t="s">
        <v>6</v>
      </c>
      <c r="D17" s="3" t="s">
        <v>7</v>
      </c>
      <c r="E17" s="3" t="s">
        <v>277</v>
      </c>
      <c r="F17" s="3" t="s">
        <v>8</v>
      </c>
      <c r="G17" s="4" t="s">
        <v>9</v>
      </c>
      <c r="H17" s="4" t="s">
        <v>10</v>
      </c>
      <c r="I17" s="4" t="s">
        <v>11</v>
      </c>
      <c r="J17" s="5" t="s">
        <v>12</v>
      </c>
      <c r="K17" s="6" t="s">
        <v>278</v>
      </c>
      <c r="L17" s="7" t="s">
        <v>13</v>
      </c>
      <c r="M17" s="5" t="s">
        <v>14</v>
      </c>
      <c r="N17" s="5" t="s">
        <v>15</v>
      </c>
      <c r="O17" s="5" t="s">
        <v>16</v>
      </c>
      <c r="P17" s="4" t="s">
        <v>17</v>
      </c>
      <c r="Q17" s="4" t="s">
        <v>18</v>
      </c>
    </row>
    <row r="18" spans="1:17" ht="15.5" x14ac:dyDescent="0.35">
      <c r="A18" s="8">
        <v>1</v>
      </c>
      <c r="B18" s="9">
        <v>2</v>
      </c>
      <c r="C18" s="9">
        <v>3</v>
      </c>
      <c r="D18" s="9">
        <v>4</v>
      </c>
      <c r="E18" s="9">
        <v>5</v>
      </c>
      <c r="F18" s="9">
        <v>6</v>
      </c>
      <c r="G18" s="9">
        <v>7</v>
      </c>
      <c r="H18" s="9">
        <v>8</v>
      </c>
      <c r="I18" s="9">
        <v>9</v>
      </c>
      <c r="J18" s="9">
        <v>10</v>
      </c>
      <c r="K18" s="9">
        <v>11</v>
      </c>
      <c r="L18" s="9">
        <v>12</v>
      </c>
      <c r="M18" s="9" t="s">
        <v>19</v>
      </c>
      <c r="N18" s="9" t="s">
        <v>20</v>
      </c>
      <c r="O18" s="9">
        <v>15</v>
      </c>
      <c r="P18" s="9">
        <v>16</v>
      </c>
      <c r="Q18" s="9">
        <v>17</v>
      </c>
    </row>
    <row r="19" spans="1:17" ht="39.75" customHeight="1" x14ac:dyDescent="0.35">
      <c r="A19" s="14" t="s">
        <v>21</v>
      </c>
      <c r="B19" s="73" t="s">
        <v>22</v>
      </c>
      <c r="C19" s="75"/>
      <c r="D19" s="15"/>
      <c r="E19" s="16"/>
      <c r="F19" s="17"/>
      <c r="G19" s="10"/>
      <c r="H19" s="10"/>
      <c r="I19" s="11"/>
      <c r="J19" s="10"/>
      <c r="K19" s="10"/>
      <c r="L19" s="10"/>
      <c r="M19" s="10"/>
      <c r="N19" s="10"/>
      <c r="O19" s="10"/>
      <c r="P19" s="12" t="str">
        <f>"Kopā par visu "&amp;A19&amp;". apakšdaļu"</f>
        <v>Kopā par visu 1. apakšdaļu</v>
      </c>
      <c r="Q19" s="13">
        <f>SUM(N20:N21)</f>
        <v>0</v>
      </c>
    </row>
    <row r="20" spans="1:17" ht="126.5" x14ac:dyDescent="0.35">
      <c r="A20" s="28" t="s">
        <v>23</v>
      </c>
      <c r="B20" s="29" t="s">
        <v>24</v>
      </c>
      <c r="C20" s="30" t="s">
        <v>25</v>
      </c>
      <c r="D20" s="31" t="s">
        <v>26</v>
      </c>
      <c r="E20" s="31">
        <v>20</v>
      </c>
      <c r="F20" s="31" t="s">
        <v>27</v>
      </c>
      <c r="G20" s="32"/>
      <c r="H20" s="32"/>
      <c r="I20" s="32"/>
      <c r="J20" s="32"/>
      <c r="K20" s="32"/>
      <c r="L20" s="32"/>
      <c r="M20" s="32"/>
      <c r="N20" s="32"/>
      <c r="O20" s="32"/>
      <c r="P20" s="32"/>
      <c r="Q20" s="32"/>
    </row>
    <row r="21" spans="1:17" ht="145.5" customHeight="1" x14ac:dyDescent="0.35">
      <c r="A21" s="31" t="s">
        <v>30</v>
      </c>
      <c r="B21" s="29" t="s">
        <v>29</v>
      </c>
      <c r="C21" s="30" t="s">
        <v>28</v>
      </c>
      <c r="D21" s="31" t="s">
        <v>26</v>
      </c>
      <c r="E21" s="31">
        <v>20</v>
      </c>
      <c r="F21" s="31" t="s">
        <v>27</v>
      </c>
      <c r="G21" s="32"/>
      <c r="H21" s="32"/>
      <c r="I21" s="32"/>
      <c r="J21" s="32"/>
      <c r="K21" s="32"/>
      <c r="L21" s="32"/>
      <c r="M21" s="32"/>
      <c r="N21" s="32"/>
      <c r="O21" s="32"/>
      <c r="P21" s="32"/>
      <c r="Q21" s="32"/>
    </row>
    <row r="22" spans="1:17" ht="31" x14ac:dyDescent="0.35">
      <c r="A22" s="14" t="s">
        <v>31</v>
      </c>
      <c r="B22" s="73" t="s">
        <v>38</v>
      </c>
      <c r="C22" s="75"/>
      <c r="D22" s="15"/>
      <c r="E22" s="16"/>
      <c r="F22" s="17"/>
      <c r="G22" s="10"/>
      <c r="H22" s="10"/>
      <c r="I22" s="11"/>
      <c r="J22" s="10"/>
      <c r="K22" s="10"/>
      <c r="L22" s="10"/>
      <c r="M22" s="10"/>
      <c r="N22" s="10"/>
      <c r="O22" s="10"/>
      <c r="P22" s="12" t="str">
        <f>"Kopā par visu "&amp;A22&amp;". apakšdaļu"</f>
        <v>Kopā par visu 2. apakšdaļu</v>
      </c>
      <c r="Q22" s="13">
        <f>SUM(N23)</f>
        <v>0</v>
      </c>
    </row>
    <row r="23" spans="1:17" ht="138" customHeight="1" x14ac:dyDescent="0.35">
      <c r="A23" s="32" t="s">
        <v>32</v>
      </c>
      <c r="B23" s="29" t="s">
        <v>33</v>
      </c>
      <c r="C23" s="33" t="s">
        <v>34</v>
      </c>
      <c r="D23" s="31" t="s">
        <v>26</v>
      </c>
      <c r="E23" s="31">
        <v>16</v>
      </c>
      <c r="F23" s="31" t="s">
        <v>35</v>
      </c>
      <c r="G23" s="32"/>
      <c r="H23" s="32"/>
      <c r="I23" s="32"/>
      <c r="J23" s="32"/>
      <c r="K23" s="32"/>
      <c r="L23" s="32"/>
      <c r="M23" s="32"/>
      <c r="N23" s="32"/>
      <c r="O23" s="32"/>
      <c r="P23" s="32"/>
      <c r="Q23" s="32"/>
    </row>
    <row r="24" spans="1:17" ht="31" x14ac:dyDescent="0.35">
      <c r="A24" s="14" t="s">
        <v>36</v>
      </c>
      <c r="B24" s="73" t="s">
        <v>37</v>
      </c>
      <c r="C24" s="75"/>
      <c r="D24" s="15"/>
      <c r="E24" s="16"/>
      <c r="F24" s="17"/>
      <c r="G24" s="10"/>
      <c r="H24" s="10"/>
      <c r="I24" s="11"/>
      <c r="J24" s="10"/>
      <c r="K24" s="10"/>
      <c r="L24" s="10"/>
      <c r="M24" s="10"/>
      <c r="N24" s="10"/>
      <c r="O24" s="10"/>
      <c r="P24" s="12" t="str">
        <f>"Kopā par visu "&amp;A24&amp;". apakšdaļu"</f>
        <v>Kopā par visu 3. apakšdaļu</v>
      </c>
      <c r="Q24" s="13">
        <f>SUM(N25)</f>
        <v>0</v>
      </c>
    </row>
    <row r="25" spans="1:17" ht="140" x14ac:dyDescent="0.35">
      <c r="A25" s="32" t="s">
        <v>39</v>
      </c>
      <c r="B25" s="29" t="s">
        <v>40</v>
      </c>
      <c r="C25" s="33" t="s">
        <v>381</v>
      </c>
      <c r="D25" s="31" t="s">
        <v>26</v>
      </c>
      <c r="E25" s="31">
        <v>36</v>
      </c>
      <c r="F25" s="31" t="s">
        <v>35</v>
      </c>
      <c r="G25" s="32"/>
      <c r="H25" s="32"/>
      <c r="I25" s="32"/>
      <c r="J25" s="32"/>
      <c r="K25" s="32"/>
      <c r="L25" s="32"/>
      <c r="M25" s="32"/>
      <c r="N25" s="32"/>
      <c r="O25" s="32"/>
      <c r="P25" s="32"/>
      <c r="Q25" s="32"/>
    </row>
    <row r="26" spans="1:17" ht="31" x14ac:dyDescent="0.35">
      <c r="A26" s="14" t="s">
        <v>41</v>
      </c>
      <c r="B26" s="73" t="s">
        <v>42</v>
      </c>
      <c r="C26" s="75"/>
      <c r="D26" s="15"/>
      <c r="E26" s="16"/>
      <c r="F26" s="17"/>
      <c r="G26" s="10"/>
      <c r="H26" s="10"/>
      <c r="I26" s="11"/>
      <c r="J26" s="10"/>
      <c r="K26" s="10"/>
      <c r="L26" s="10"/>
      <c r="M26" s="10"/>
      <c r="N26" s="10"/>
      <c r="O26" s="10"/>
      <c r="P26" s="12" t="str">
        <f>"Kopā par visu "&amp;A26&amp;". apakšdaļu"</f>
        <v>Kopā par visu 4. apakšdaļu</v>
      </c>
      <c r="Q26" s="13">
        <f>SUM(N27)</f>
        <v>0</v>
      </c>
    </row>
    <row r="27" spans="1:17" ht="116.25" customHeight="1" x14ac:dyDescent="0.35">
      <c r="A27" s="32" t="s">
        <v>50</v>
      </c>
      <c r="B27" s="29" t="s">
        <v>44</v>
      </c>
      <c r="C27" s="33" t="s">
        <v>43</v>
      </c>
      <c r="D27" s="31" t="s">
        <v>45</v>
      </c>
      <c r="E27" s="31">
        <v>24</v>
      </c>
      <c r="F27" s="31" t="s">
        <v>35</v>
      </c>
      <c r="G27" s="32"/>
      <c r="H27" s="32"/>
      <c r="I27" s="32"/>
      <c r="J27" s="32"/>
      <c r="K27" s="32"/>
      <c r="L27" s="32"/>
      <c r="M27" s="32"/>
      <c r="N27" s="32"/>
      <c r="O27" s="32"/>
      <c r="P27" s="32"/>
      <c r="Q27" s="32"/>
    </row>
    <row r="28" spans="1:17" ht="31" x14ac:dyDescent="0.35">
      <c r="A28" s="14" t="s">
        <v>46</v>
      </c>
      <c r="B28" s="73" t="s">
        <v>47</v>
      </c>
      <c r="C28" s="75"/>
      <c r="D28" s="15"/>
      <c r="E28" s="16"/>
      <c r="F28" s="17"/>
      <c r="G28" s="10"/>
      <c r="H28" s="10"/>
      <c r="I28" s="11"/>
      <c r="J28" s="10"/>
      <c r="K28" s="10"/>
      <c r="L28" s="10"/>
      <c r="M28" s="10"/>
      <c r="N28" s="10"/>
      <c r="O28" s="10"/>
      <c r="P28" s="12" t="str">
        <f>"Kopā par visu "&amp;A28&amp;". apakšdaļu"</f>
        <v>Kopā par visu 5. apakšdaļu</v>
      </c>
      <c r="Q28" s="13">
        <f>SUM(N29)</f>
        <v>0</v>
      </c>
    </row>
    <row r="29" spans="1:17" ht="126" x14ac:dyDescent="0.35">
      <c r="A29" s="32" t="s">
        <v>51</v>
      </c>
      <c r="B29" s="29" t="s">
        <v>48</v>
      </c>
      <c r="C29" s="33" t="s">
        <v>49</v>
      </c>
      <c r="D29" s="29" t="s">
        <v>45</v>
      </c>
      <c r="E29" s="29">
        <v>24</v>
      </c>
      <c r="F29" s="29" t="s">
        <v>35</v>
      </c>
      <c r="G29" s="32"/>
      <c r="H29" s="32"/>
      <c r="I29" s="32"/>
      <c r="J29" s="32"/>
      <c r="K29" s="32"/>
      <c r="L29" s="32"/>
      <c r="M29" s="32"/>
      <c r="N29" s="32"/>
      <c r="O29" s="32"/>
      <c r="P29" s="32"/>
      <c r="Q29" s="32"/>
    </row>
    <row r="30" spans="1:17" ht="31" x14ac:dyDescent="0.35">
      <c r="A30" s="14" t="s">
        <v>60</v>
      </c>
      <c r="B30" s="73" t="s">
        <v>52</v>
      </c>
      <c r="C30" s="75"/>
      <c r="D30" s="15"/>
      <c r="E30" s="16"/>
      <c r="F30" s="17"/>
      <c r="G30" s="10"/>
      <c r="H30" s="10"/>
      <c r="I30" s="11"/>
      <c r="J30" s="10"/>
      <c r="K30" s="10"/>
      <c r="L30" s="10"/>
      <c r="M30" s="10"/>
      <c r="N30" s="10"/>
      <c r="O30" s="10"/>
      <c r="P30" s="12" t="str">
        <f>"Kopā par visu "&amp;A30&amp;". apakšdaļu"</f>
        <v>Kopā par visu 6. apakšdaļu</v>
      </c>
      <c r="Q30" s="13">
        <f>SUM(N31:N33)</f>
        <v>0</v>
      </c>
    </row>
    <row r="31" spans="1:17" ht="154" x14ac:dyDescent="0.35">
      <c r="A31" s="32" t="s">
        <v>61</v>
      </c>
      <c r="B31" s="29" t="s">
        <v>53</v>
      </c>
      <c r="C31" s="33" t="s">
        <v>54</v>
      </c>
      <c r="D31" s="29" t="s">
        <v>45</v>
      </c>
      <c r="E31" s="29">
        <v>28</v>
      </c>
      <c r="F31" s="29" t="s">
        <v>35</v>
      </c>
      <c r="G31" s="32"/>
      <c r="H31" s="32"/>
      <c r="I31" s="32"/>
      <c r="J31" s="32"/>
      <c r="K31" s="32"/>
      <c r="L31" s="32"/>
      <c r="M31" s="32"/>
      <c r="N31" s="32"/>
      <c r="O31" s="32"/>
      <c r="P31" s="32"/>
      <c r="Q31" s="32"/>
    </row>
    <row r="32" spans="1:17" ht="56" x14ac:dyDescent="0.35">
      <c r="A32" s="32" t="s">
        <v>62</v>
      </c>
      <c r="B32" s="29" t="s">
        <v>55</v>
      </c>
      <c r="C32" s="33" t="s">
        <v>56</v>
      </c>
      <c r="D32" s="29" t="s">
        <v>45</v>
      </c>
      <c r="E32" s="29">
        <v>28</v>
      </c>
      <c r="F32" s="29" t="s">
        <v>57</v>
      </c>
      <c r="G32" s="32"/>
      <c r="H32" s="32"/>
      <c r="I32" s="32"/>
      <c r="J32" s="32"/>
      <c r="K32" s="32"/>
      <c r="L32" s="32"/>
      <c r="M32" s="32"/>
      <c r="N32" s="32"/>
      <c r="O32" s="32"/>
      <c r="P32" s="32"/>
      <c r="Q32" s="32"/>
    </row>
    <row r="33" spans="1:17" ht="42" x14ac:dyDescent="0.35">
      <c r="A33" s="32" t="s">
        <v>63</v>
      </c>
      <c r="B33" s="29" t="s">
        <v>58</v>
      </c>
      <c r="C33" s="33" t="s">
        <v>59</v>
      </c>
      <c r="D33" s="29" t="s">
        <v>184</v>
      </c>
      <c r="E33" s="29">
        <v>40</v>
      </c>
      <c r="F33" s="29">
        <v>1</v>
      </c>
      <c r="G33" s="32"/>
      <c r="H33" s="32"/>
      <c r="I33" s="32"/>
      <c r="J33" s="32"/>
      <c r="K33" s="32"/>
      <c r="L33" s="32"/>
      <c r="M33" s="32"/>
      <c r="N33" s="32"/>
      <c r="O33" s="32"/>
      <c r="P33" s="32"/>
      <c r="Q33" s="32"/>
    </row>
    <row r="34" spans="1:17" ht="31" x14ac:dyDescent="0.35">
      <c r="A34" s="14" t="s">
        <v>64</v>
      </c>
      <c r="B34" s="73" t="s">
        <v>65</v>
      </c>
      <c r="C34" s="75"/>
      <c r="D34" s="15"/>
      <c r="E34" s="16"/>
      <c r="F34" s="17"/>
      <c r="G34" s="10"/>
      <c r="H34" s="10"/>
      <c r="I34" s="11"/>
      <c r="J34" s="10"/>
      <c r="K34" s="10"/>
      <c r="L34" s="10"/>
      <c r="M34" s="10"/>
      <c r="N34" s="10"/>
      <c r="O34" s="10"/>
      <c r="P34" s="12" t="str">
        <f>"Kopā par visu "&amp;A34&amp;". apakšdaļu"</f>
        <v>Kopā par visu 7. apakšdaļu</v>
      </c>
      <c r="Q34" s="13">
        <f>SUM(N35:N37)</f>
        <v>0</v>
      </c>
    </row>
    <row r="35" spans="1:17" ht="169.5" customHeight="1" x14ac:dyDescent="0.35">
      <c r="A35" s="32" t="s">
        <v>72</v>
      </c>
      <c r="B35" s="29" t="s">
        <v>66</v>
      </c>
      <c r="C35" s="33" t="s">
        <v>67</v>
      </c>
      <c r="D35" s="29" t="s">
        <v>45</v>
      </c>
      <c r="E35" s="68">
        <v>15</v>
      </c>
      <c r="F35" s="68">
        <v>65</v>
      </c>
      <c r="G35" s="32"/>
      <c r="H35" s="32"/>
      <c r="I35" s="32"/>
      <c r="J35" s="32"/>
      <c r="K35" s="32"/>
      <c r="L35" s="32"/>
      <c r="M35" s="32"/>
      <c r="N35" s="32"/>
      <c r="O35" s="32"/>
      <c r="P35" s="32"/>
      <c r="Q35" s="32"/>
    </row>
    <row r="36" spans="1:17" ht="154" x14ac:dyDescent="0.35">
      <c r="A36" s="32" t="s">
        <v>73</v>
      </c>
      <c r="B36" s="29" t="s">
        <v>68</v>
      </c>
      <c r="C36" s="33" t="s">
        <v>69</v>
      </c>
      <c r="D36" s="29" t="s">
        <v>45</v>
      </c>
      <c r="E36" s="68">
        <v>15</v>
      </c>
      <c r="F36" s="68">
        <v>65</v>
      </c>
      <c r="G36" s="32"/>
      <c r="H36" s="32"/>
      <c r="I36" s="32"/>
      <c r="J36" s="32"/>
      <c r="K36" s="32"/>
      <c r="L36" s="32"/>
      <c r="M36" s="32"/>
      <c r="N36" s="32"/>
      <c r="O36" s="32"/>
      <c r="P36" s="32"/>
      <c r="Q36" s="32"/>
    </row>
    <row r="37" spans="1:17" ht="98" x14ac:dyDescent="0.35">
      <c r="A37" s="32" t="s">
        <v>74</v>
      </c>
      <c r="B37" s="29" t="s">
        <v>70</v>
      </c>
      <c r="C37" s="33" t="s">
        <v>71</v>
      </c>
      <c r="D37" s="29" t="s">
        <v>45</v>
      </c>
      <c r="E37" s="29">
        <v>72</v>
      </c>
      <c r="F37" s="29">
        <v>20</v>
      </c>
      <c r="G37" s="32"/>
      <c r="H37" s="32"/>
      <c r="I37" s="32"/>
      <c r="J37" s="32"/>
      <c r="K37" s="32"/>
      <c r="L37" s="32"/>
      <c r="M37" s="32"/>
      <c r="N37" s="32"/>
      <c r="O37" s="32"/>
      <c r="P37" s="32"/>
      <c r="Q37" s="32"/>
    </row>
    <row r="38" spans="1:17" ht="31" x14ac:dyDescent="0.35">
      <c r="A38" s="14" t="s">
        <v>75</v>
      </c>
      <c r="B38" s="73" t="s">
        <v>261</v>
      </c>
      <c r="C38" s="75"/>
      <c r="D38" s="15"/>
      <c r="E38" s="16"/>
      <c r="F38" s="17"/>
      <c r="G38" s="10"/>
      <c r="H38" s="10"/>
      <c r="I38" s="11"/>
      <c r="J38" s="10"/>
      <c r="K38" s="10"/>
      <c r="L38" s="10"/>
      <c r="M38" s="10"/>
      <c r="N38" s="10"/>
      <c r="O38" s="10"/>
      <c r="P38" s="12" t="str">
        <f>"Kopā par visu "&amp;A38&amp;". apakšdaļu"</f>
        <v>Kopā par visu 8. apakšdaļu</v>
      </c>
      <c r="Q38" s="13">
        <f>SUM(N39)</f>
        <v>0</v>
      </c>
    </row>
    <row r="39" spans="1:17" ht="52.5" customHeight="1" x14ac:dyDescent="0.35">
      <c r="A39" s="32" t="s">
        <v>76</v>
      </c>
      <c r="B39" s="29" t="s">
        <v>262</v>
      </c>
      <c r="C39" s="33" t="s">
        <v>279</v>
      </c>
      <c r="D39" s="29" t="s">
        <v>184</v>
      </c>
      <c r="E39" s="29">
        <v>4</v>
      </c>
      <c r="F39" s="29" t="s">
        <v>254</v>
      </c>
      <c r="G39" s="32"/>
      <c r="H39" s="32"/>
      <c r="I39" s="32"/>
      <c r="J39" s="32"/>
      <c r="K39" s="32"/>
      <c r="L39" s="32"/>
      <c r="M39" s="32"/>
      <c r="N39" s="32"/>
      <c r="O39" s="32"/>
      <c r="P39" s="32"/>
      <c r="Q39" s="32"/>
    </row>
    <row r="40" spans="1:17" ht="31" x14ac:dyDescent="0.35">
      <c r="A40" s="14" t="s">
        <v>79</v>
      </c>
      <c r="B40" s="76" t="s">
        <v>385</v>
      </c>
      <c r="C40" s="76"/>
      <c r="D40" s="15"/>
      <c r="E40" s="16"/>
      <c r="F40" s="17"/>
      <c r="G40" s="10"/>
      <c r="H40" s="10"/>
      <c r="I40" s="11"/>
      <c r="J40" s="10"/>
      <c r="K40" s="10"/>
      <c r="L40" s="10"/>
      <c r="M40" s="10"/>
      <c r="N40" s="10"/>
      <c r="O40" s="10"/>
      <c r="P40" s="12" t="str">
        <f>"Kopā par visu "&amp;A40&amp;". apakšdaļu"</f>
        <v>Kopā par visu 9. apakšdaļu</v>
      </c>
      <c r="Q40" s="13">
        <f>SUM(N41)</f>
        <v>0</v>
      </c>
    </row>
    <row r="41" spans="1:17" ht="56" x14ac:dyDescent="0.35">
      <c r="A41" s="32" t="s">
        <v>280</v>
      </c>
      <c r="B41" s="29" t="s">
        <v>260</v>
      </c>
      <c r="C41" s="33" t="s">
        <v>386</v>
      </c>
      <c r="D41" s="29" t="s">
        <v>45</v>
      </c>
      <c r="E41" s="29">
        <v>12</v>
      </c>
      <c r="F41" s="29" t="s">
        <v>35</v>
      </c>
      <c r="G41" s="32"/>
      <c r="H41" s="32"/>
      <c r="I41" s="32"/>
      <c r="J41" s="32"/>
      <c r="K41" s="32"/>
      <c r="L41" s="32"/>
      <c r="M41" s="32"/>
      <c r="N41" s="32"/>
      <c r="O41" s="32"/>
      <c r="P41" s="32"/>
      <c r="Q41" s="32"/>
    </row>
    <row r="42" spans="1:17" ht="31" x14ac:dyDescent="0.35">
      <c r="A42" s="14" t="s">
        <v>140</v>
      </c>
      <c r="B42" s="76" t="s">
        <v>263</v>
      </c>
      <c r="C42" s="76"/>
      <c r="D42" s="15"/>
      <c r="E42" s="16"/>
      <c r="F42" s="17"/>
      <c r="G42" s="10"/>
      <c r="H42" s="10"/>
      <c r="I42" s="11"/>
      <c r="J42" s="10"/>
      <c r="K42" s="10"/>
      <c r="L42" s="10"/>
      <c r="M42" s="10"/>
      <c r="N42" s="10"/>
      <c r="O42" s="10"/>
      <c r="P42" s="12" t="str">
        <f>"Kopā par visu "&amp;A42&amp;". apakšdaļu"</f>
        <v>Kopā par visu 10. apakšdaļu</v>
      </c>
      <c r="Q42" s="13">
        <f>SUM(N43:N44)</f>
        <v>0</v>
      </c>
    </row>
    <row r="43" spans="1:17" ht="168" customHeight="1" x14ac:dyDescent="0.35">
      <c r="A43" s="32" t="s">
        <v>281</v>
      </c>
      <c r="B43" s="29" t="s">
        <v>240</v>
      </c>
      <c r="C43" s="33" t="s">
        <v>384</v>
      </c>
      <c r="D43" s="29" t="s">
        <v>26</v>
      </c>
      <c r="E43" s="29">
        <v>20</v>
      </c>
      <c r="F43" s="29" t="s">
        <v>134</v>
      </c>
      <c r="G43" s="32"/>
      <c r="H43" s="32"/>
      <c r="I43" s="32"/>
      <c r="J43" s="32"/>
      <c r="K43" s="32"/>
      <c r="L43" s="32"/>
      <c r="M43" s="32"/>
      <c r="N43" s="32"/>
      <c r="O43" s="32"/>
      <c r="P43" s="32"/>
      <c r="Q43" s="32"/>
    </row>
    <row r="44" spans="1:17" ht="98" x14ac:dyDescent="0.35">
      <c r="A44" s="32" t="s">
        <v>282</v>
      </c>
      <c r="B44" s="29" t="s">
        <v>265</v>
      </c>
      <c r="C44" s="33" t="s">
        <v>387</v>
      </c>
      <c r="D44" s="29" t="s">
        <v>26</v>
      </c>
      <c r="E44" s="29">
        <v>8</v>
      </c>
      <c r="F44" s="29" t="s">
        <v>383</v>
      </c>
      <c r="G44" s="32"/>
      <c r="H44" s="32"/>
      <c r="I44" s="32"/>
      <c r="J44" s="32"/>
      <c r="K44" s="32"/>
      <c r="L44" s="32"/>
      <c r="M44" s="32"/>
      <c r="N44" s="32"/>
      <c r="O44" s="32"/>
      <c r="P44" s="32"/>
      <c r="Q44" s="32"/>
    </row>
    <row r="45" spans="1:17" ht="31" x14ac:dyDescent="0.35">
      <c r="A45" s="14" t="s">
        <v>186</v>
      </c>
      <c r="B45" s="76" t="s">
        <v>382</v>
      </c>
      <c r="C45" s="76"/>
      <c r="D45" s="15"/>
      <c r="E45" s="16"/>
      <c r="F45" s="17"/>
      <c r="G45" s="10"/>
      <c r="H45" s="10"/>
      <c r="I45" s="11"/>
      <c r="J45" s="10"/>
      <c r="K45" s="10"/>
      <c r="L45" s="10"/>
      <c r="M45" s="10"/>
      <c r="N45" s="10"/>
      <c r="O45" s="10"/>
      <c r="P45" s="12" t="str">
        <f>"Kopā par visu "&amp;A45&amp;". apakšdaļu"</f>
        <v>Kopā par visu 11. apakšdaļu</v>
      </c>
      <c r="Q45" s="13">
        <f>SUM(N46:N47)</f>
        <v>0</v>
      </c>
    </row>
    <row r="46" spans="1:17" ht="263.25" customHeight="1" x14ac:dyDescent="0.35">
      <c r="A46" s="34" t="s">
        <v>283</v>
      </c>
      <c r="B46" s="29" t="s">
        <v>77</v>
      </c>
      <c r="C46" s="33" t="s">
        <v>78</v>
      </c>
      <c r="D46" s="29" t="s">
        <v>26</v>
      </c>
      <c r="E46" s="29">
        <v>8</v>
      </c>
      <c r="F46" s="29" t="s">
        <v>379</v>
      </c>
      <c r="G46" s="32"/>
      <c r="H46" s="32"/>
      <c r="I46" s="32"/>
      <c r="J46" s="32"/>
      <c r="K46" s="32"/>
      <c r="L46" s="32"/>
      <c r="M46" s="32"/>
      <c r="N46" s="32"/>
      <c r="O46" s="32"/>
      <c r="P46" s="32"/>
      <c r="Q46" s="32"/>
    </row>
    <row r="47" spans="1:17" ht="280" x14ac:dyDescent="0.35">
      <c r="A47" s="35" t="s">
        <v>284</v>
      </c>
      <c r="B47" s="29" t="s">
        <v>80</v>
      </c>
      <c r="C47" s="33" t="s">
        <v>81</v>
      </c>
      <c r="D47" s="29" t="s">
        <v>26</v>
      </c>
      <c r="E47" s="29">
        <v>8</v>
      </c>
      <c r="F47" s="29" t="s">
        <v>379</v>
      </c>
      <c r="G47" s="32"/>
      <c r="H47" s="32"/>
      <c r="I47" s="32"/>
      <c r="J47" s="32"/>
      <c r="K47" s="32"/>
      <c r="L47" s="32"/>
      <c r="M47" s="32"/>
      <c r="N47" s="32"/>
      <c r="O47" s="32"/>
      <c r="P47" s="32"/>
      <c r="Q47" s="32"/>
    </row>
    <row r="48" spans="1:17" ht="39" customHeight="1" x14ac:dyDescent="0.35">
      <c r="A48" s="14" t="s">
        <v>190</v>
      </c>
      <c r="B48" s="77" t="s">
        <v>535</v>
      </c>
      <c r="C48" s="78"/>
      <c r="D48" s="15"/>
      <c r="E48" s="16"/>
      <c r="F48" s="17"/>
      <c r="G48" s="10"/>
      <c r="H48" s="10"/>
      <c r="I48" s="11"/>
      <c r="J48" s="10"/>
      <c r="K48" s="10"/>
      <c r="L48" s="10"/>
      <c r="M48" s="10"/>
      <c r="N48" s="10"/>
      <c r="O48" s="10"/>
      <c r="P48" s="12" t="str">
        <f>"Kopā par visu "&amp;A48&amp;". apakšdaļu"</f>
        <v>Kopā par visu 12. apakšdaļu</v>
      </c>
      <c r="Q48" s="13">
        <f>SUM(N49:N99)</f>
        <v>0</v>
      </c>
    </row>
    <row r="49" spans="1:17" x14ac:dyDescent="0.35">
      <c r="A49" s="36" t="s">
        <v>285</v>
      </c>
      <c r="B49" s="37" t="s">
        <v>82</v>
      </c>
      <c r="C49" s="79" t="s">
        <v>388</v>
      </c>
      <c r="D49" s="37" t="s">
        <v>139</v>
      </c>
      <c r="E49" s="37">
        <v>60</v>
      </c>
      <c r="F49" s="37" t="s">
        <v>401</v>
      </c>
      <c r="G49" s="32"/>
      <c r="H49" s="32"/>
      <c r="I49" s="32"/>
      <c r="J49" s="32"/>
      <c r="K49" s="32"/>
      <c r="L49" s="32"/>
      <c r="M49" s="32"/>
      <c r="N49" s="32"/>
      <c r="O49" s="32"/>
      <c r="P49" s="32"/>
      <c r="Q49" s="32"/>
    </row>
    <row r="50" spans="1:17" ht="28" x14ac:dyDescent="0.35">
      <c r="A50" s="38" t="s">
        <v>286</v>
      </c>
      <c r="B50" s="37" t="s">
        <v>83</v>
      </c>
      <c r="C50" s="80"/>
      <c r="D50" s="37" t="s">
        <v>139</v>
      </c>
      <c r="E50" s="37">
        <v>40</v>
      </c>
      <c r="F50" s="37" t="s">
        <v>401</v>
      </c>
      <c r="G50" s="32"/>
      <c r="H50" s="32"/>
      <c r="I50" s="32"/>
      <c r="J50" s="32"/>
      <c r="K50" s="32"/>
      <c r="L50" s="32"/>
      <c r="M50" s="32"/>
      <c r="N50" s="32"/>
      <c r="O50" s="32"/>
      <c r="P50" s="32"/>
      <c r="Q50" s="32"/>
    </row>
    <row r="51" spans="1:17" ht="28" x14ac:dyDescent="0.35">
      <c r="A51" s="38" t="s">
        <v>287</v>
      </c>
      <c r="B51" s="37" t="s">
        <v>84</v>
      </c>
      <c r="C51" s="80"/>
      <c r="D51" s="37" t="s">
        <v>139</v>
      </c>
      <c r="E51" s="37">
        <v>40</v>
      </c>
      <c r="F51" s="37" t="s">
        <v>401</v>
      </c>
      <c r="G51" s="32"/>
      <c r="H51" s="32"/>
      <c r="I51" s="32"/>
      <c r="J51" s="32"/>
      <c r="K51" s="32"/>
      <c r="L51" s="32"/>
      <c r="M51" s="32"/>
      <c r="N51" s="32"/>
      <c r="O51" s="32"/>
      <c r="P51" s="32"/>
      <c r="Q51" s="32"/>
    </row>
    <row r="52" spans="1:17" x14ac:dyDescent="0.35">
      <c r="A52" s="38" t="s">
        <v>288</v>
      </c>
      <c r="B52" s="37" t="s">
        <v>85</v>
      </c>
      <c r="C52" s="80"/>
      <c r="D52" s="37" t="s">
        <v>139</v>
      </c>
      <c r="E52" s="37">
        <v>40</v>
      </c>
      <c r="F52" s="37" t="s">
        <v>401</v>
      </c>
      <c r="G52" s="32"/>
      <c r="H52" s="32"/>
      <c r="I52" s="32"/>
      <c r="J52" s="32"/>
      <c r="K52" s="32"/>
      <c r="L52" s="32"/>
      <c r="M52" s="32"/>
      <c r="N52" s="32"/>
      <c r="O52" s="32"/>
      <c r="P52" s="32"/>
      <c r="Q52" s="32"/>
    </row>
    <row r="53" spans="1:17" x14ac:dyDescent="0.35">
      <c r="A53" s="38" t="s">
        <v>289</v>
      </c>
      <c r="B53" s="37" t="s">
        <v>86</v>
      </c>
      <c r="C53" s="80"/>
      <c r="D53" s="37" t="s">
        <v>139</v>
      </c>
      <c r="E53" s="37">
        <v>40</v>
      </c>
      <c r="F53" s="37" t="s">
        <v>401</v>
      </c>
      <c r="G53" s="32"/>
      <c r="H53" s="32"/>
      <c r="I53" s="32"/>
      <c r="J53" s="32"/>
      <c r="K53" s="32"/>
      <c r="L53" s="32"/>
      <c r="M53" s="32"/>
      <c r="N53" s="32"/>
      <c r="O53" s="32"/>
      <c r="P53" s="32"/>
      <c r="Q53" s="32"/>
    </row>
    <row r="54" spans="1:17" x14ac:dyDescent="0.35">
      <c r="A54" s="36" t="s">
        <v>290</v>
      </c>
      <c r="B54" s="37" t="s">
        <v>87</v>
      </c>
      <c r="C54" s="80"/>
      <c r="D54" s="37" t="s">
        <v>139</v>
      </c>
      <c r="E54" s="37">
        <v>40</v>
      </c>
      <c r="F54" s="37" t="s">
        <v>401</v>
      </c>
      <c r="G54" s="32"/>
      <c r="H54" s="32"/>
      <c r="I54" s="32"/>
      <c r="J54" s="32"/>
      <c r="K54" s="32"/>
      <c r="L54" s="32"/>
      <c r="M54" s="32"/>
      <c r="N54" s="32"/>
      <c r="O54" s="32"/>
      <c r="P54" s="32"/>
      <c r="Q54" s="32"/>
    </row>
    <row r="55" spans="1:17" x14ac:dyDescent="0.35">
      <c r="A55" s="36" t="s">
        <v>291</v>
      </c>
      <c r="B55" s="37" t="s">
        <v>88</v>
      </c>
      <c r="C55" s="80"/>
      <c r="D55" s="37" t="s">
        <v>139</v>
      </c>
      <c r="E55" s="37">
        <v>10</v>
      </c>
      <c r="F55" s="37" t="s">
        <v>401</v>
      </c>
      <c r="G55" s="32"/>
      <c r="H55" s="32"/>
      <c r="I55" s="32"/>
      <c r="J55" s="32"/>
      <c r="K55" s="32"/>
      <c r="L55" s="32"/>
      <c r="M55" s="32"/>
      <c r="N55" s="32"/>
      <c r="O55" s="32"/>
      <c r="P55" s="32"/>
      <c r="Q55" s="32"/>
    </row>
    <row r="56" spans="1:17" x14ac:dyDescent="0.35">
      <c r="A56" s="36" t="s">
        <v>292</v>
      </c>
      <c r="B56" s="37" t="s">
        <v>89</v>
      </c>
      <c r="C56" s="80"/>
      <c r="D56" s="37" t="s">
        <v>139</v>
      </c>
      <c r="E56" s="37">
        <v>10</v>
      </c>
      <c r="F56" s="37" t="s">
        <v>401</v>
      </c>
      <c r="G56" s="32"/>
      <c r="H56" s="32"/>
      <c r="I56" s="32"/>
      <c r="J56" s="32"/>
      <c r="K56" s="32"/>
      <c r="L56" s="32"/>
      <c r="M56" s="32"/>
      <c r="N56" s="32"/>
      <c r="O56" s="32"/>
      <c r="P56" s="32"/>
      <c r="Q56" s="32"/>
    </row>
    <row r="57" spans="1:17" x14ac:dyDescent="0.35">
      <c r="A57" s="36" t="s">
        <v>293</v>
      </c>
      <c r="B57" s="37" t="s">
        <v>90</v>
      </c>
      <c r="C57" s="80"/>
      <c r="D57" s="37" t="s">
        <v>139</v>
      </c>
      <c r="E57" s="37">
        <v>10</v>
      </c>
      <c r="F57" s="37" t="s">
        <v>401</v>
      </c>
      <c r="G57" s="32"/>
      <c r="H57" s="32"/>
      <c r="I57" s="32"/>
      <c r="J57" s="32"/>
      <c r="K57" s="32"/>
      <c r="L57" s="32"/>
      <c r="M57" s="32"/>
      <c r="N57" s="32"/>
      <c r="O57" s="32"/>
      <c r="P57" s="32"/>
      <c r="Q57" s="32"/>
    </row>
    <row r="58" spans="1:17" x14ac:dyDescent="0.35">
      <c r="A58" s="39" t="s">
        <v>294</v>
      </c>
      <c r="B58" s="37" t="s">
        <v>91</v>
      </c>
      <c r="C58" s="80"/>
      <c r="D58" s="37" t="s">
        <v>139</v>
      </c>
      <c r="E58" s="37">
        <v>10</v>
      </c>
      <c r="F58" s="37" t="s">
        <v>401</v>
      </c>
      <c r="G58" s="32"/>
      <c r="H58" s="32"/>
      <c r="I58" s="32"/>
      <c r="J58" s="32"/>
      <c r="K58" s="32"/>
      <c r="L58" s="32"/>
      <c r="M58" s="32"/>
      <c r="N58" s="32"/>
      <c r="O58" s="32"/>
      <c r="P58" s="32"/>
      <c r="Q58" s="32"/>
    </row>
    <row r="59" spans="1:17" x14ac:dyDescent="0.35">
      <c r="A59" s="39" t="s">
        <v>295</v>
      </c>
      <c r="B59" s="37" t="s">
        <v>92</v>
      </c>
      <c r="C59" s="80"/>
      <c r="D59" s="37" t="s">
        <v>139</v>
      </c>
      <c r="E59" s="37">
        <v>10</v>
      </c>
      <c r="F59" s="37" t="s">
        <v>401</v>
      </c>
      <c r="G59" s="32"/>
      <c r="H59" s="32"/>
      <c r="I59" s="32"/>
      <c r="J59" s="32"/>
      <c r="K59" s="32"/>
      <c r="L59" s="32"/>
      <c r="M59" s="32"/>
      <c r="N59" s="32"/>
      <c r="O59" s="32"/>
      <c r="P59" s="32"/>
      <c r="Q59" s="32"/>
    </row>
    <row r="60" spans="1:17" x14ac:dyDescent="0.35">
      <c r="A60" s="39" t="s">
        <v>296</v>
      </c>
      <c r="B60" s="37" t="s">
        <v>93</v>
      </c>
      <c r="C60" s="80"/>
      <c r="D60" s="37" t="s">
        <v>139</v>
      </c>
      <c r="E60" s="37">
        <v>20</v>
      </c>
      <c r="F60" s="37" t="s">
        <v>401</v>
      </c>
      <c r="G60" s="37"/>
      <c r="H60" s="32"/>
      <c r="I60" s="32"/>
      <c r="J60" s="32"/>
      <c r="K60" s="32"/>
      <c r="L60" s="32"/>
      <c r="M60" s="32"/>
      <c r="N60" s="32"/>
      <c r="O60" s="32"/>
      <c r="P60" s="32"/>
      <c r="Q60" s="32"/>
    </row>
    <row r="61" spans="1:17" x14ac:dyDescent="0.35">
      <c r="A61" s="39" t="s">
        <v>297</v>
      </c>
      <c r="B61" s="37" t="s">
        <v>94</v>
      </c>
      <c r="C61" s="80"/>
      <c r="D61" s="37" t="s">
        <v>139</v>
      </c>
      <c r="E61" s="37">
        <v>20</v>
      </c>
      <c r="F61" s="37" t="s">
        <v>401</v>
      </c>
      <c r="G61" s="37"/>
      <c r="H61" s="32"/>
      <c r="I61" s="32"/>
      <c r="J61" s="32"/>
      <c r="K61" s="32"/>
      <c r="L61" s="32"/>
      <c r="M61" s="32"/>
      <c r="N61" s="32"/>
      <c r="O61" s="32"/>
      <c r="P61" s="32"/>
      <c r="Q61" s="32"/>
    </row>
    <row r="62" spans="1:17" x14ac:dyDescent="0.35">
      <c r="A62" s="39" t="s">
        <v>298</v>
      </c>
      <c r="B62" s="37" t="s">
        <v>95</v>
      </c>
      <c r="C62" s="80"/>
      <c r="D62" s="37" t="s">
        <v>139</v>
      </c>
      <c r="E62" s="37">
        <v>60</v>
      </c>
      <c r="F62" s="37" t="s">
        <v>401</v>
      </c>
      <c r="G62" s="37"/>
      <c r="H62" s="32"/>
      <c r="I62" s="32"/>
      <c r="J62" s="32"/>
      <c r="K62" s="32"/>
      <c r="L62" s="32"/>
      <c r="M62" s="32"/>
      <c r="N62" s="32"/>
      <c r="O62" s="32"/>
      <c r="P62" s="32"/>
      <c r="Q62" s="32"/>
    </row>
    <row r="63" spans="1:17" x14ac:dyDescent="0.35">
      <c r="A63" s="39" t="s">
        <v>299</v>
      </c>
      <c r="B63" s="37" t="s">
        <v>96</v>
      </c>
      <c r="C63" s="80"/>
      <c r="D63" s="37" t="s">
        <v>139</v>
      </c>
      <c r="E63" s="37">
        <v>10</v>
      </c>
      <c r="F63" s="37" t="s">
        <v>401</v>
      </c>
      <c r="G63" s="32"/>
      <c r="H63" s="32"/>
      <c r="I63" s="32"/>
      <c r="J63" s="32"/>
      <c r="K63" s="32"/>
      <c r="L63" s="32"/>
      <c r="M63" s="32"/>
      <c r="N63" s="32"/>
      <c r="O63" s="32"/>
      <c r="P63" s="32"/>
      <c r="Q63" s="32"/>
    </row>
    <row r="64" spans="1:17" x14ac:dyDescent="0.35">
      <c r="A64" s="39" t="s">
        <v>300</v>
      </c>
      <c r="B64" s="37" t="s">
        <v>97</v>
      </c>
      <c r="C64" s="80"/>
      <c r="D64" s="37" t="s">
        <v>139</v>
      </c>
      <c r="E64" s="37">
        <v>10</v>
      </c>
      <c r="F64" s="37" t="s">
        <v>401</v>
      </c>
      <c r="G64" s="32"/>
      <c r="H64" s="32"/>
      <c r="I64" s="32"/>
      <c r="J64" s="32"/>
      <c r="K64" s="32"/>
      <c r="L64" s="32"/>
      <c r="M64" s="32"/>
      <c r="N64" s="32"/>
      <c r="O64" s="32"/>
      <c r="P64" s="32"/>
      <c r="Q64" s="32"/>
    </row>
    <row r="65" spans="1:17" x14ac:dyDescent="0.35">
      <c r="A65" s="40" t="s">
        <v>301</v>
      </c>
      <c r="B65" s="37" t="s">
        <v>98</v>
      </c>
      <c r="C65" s="80"/>
      <c r="D65" s="37" t="s">
        <v>139</v>
      </c>
      <c r="E65" s="37">
        <v>10</v>
      </c>
      <c r="F65" s="37" t="s">
        <v>401</v>
      </c>
      <c r="G65" s="32"/>
      <c r="H65" s="32"/>
      <c r="I65" s="32"/>
      <c r="J65" s="32"/>
      <c r="K65" s="32"/>
      <c r="L65" s="32"/>
      <c r="M65" s="32"/>
      <c r="N65" s="32"/>
      <c r="O65" s="32"/>
      <c r="P65" s="32"/>
      <c r="Q65" s="32"/>
    </row>
    <row r="66" spans="1:17" x14ac:dyDescent="0.35">
      <c r="A66" s="39" t="s">
        <v>302</v>
      </c>
      <c r="B66" s="37" t="s">
        <v>99</v>
      </c>
      <c r="C66" s="80"/>
      <c r="D66" s="37" t="s">
        <v>139</v>
      </c>
      <c r="E66" s="37">
        <v>40</v>
      </c>
      <c r="F66" s="37" t="s">
        <v>401</v>
      </c>
      <c r="G66" s="32"/>
      <c r="H66" s="32"/>
      <c r="I66" s="32"/>
      <c r="J66" s="32"/>
      <c r="K66" s="32"/>
      <c r="L66" s="32"/>
      <c r="M66" s="32"/>
      <c r="N66" s="32"/>
      <c r="O66" s="32"/>
      <c r="P66" s="32"/>
      <c r="Q66" s="32"/>
    </row>
    <row r="67" spans="1:17" x14ac:dyDescent="0.35">
      <c r="A67" s="39" t="s">
        <v>303</v>
      </c>
      <c r="B67" s="37" t="s">
        <v>100</v>
      </c>
      <c r="C67" s="80"/>
      <c r="D67" s="37" t="s">
        <v>139</v>
      </c>
      <c r="E67" s="37">
        <v>70</v>
      </c>
      <c r="F67" s="37" t="s">
        <v>401</v>
      </c>
      <c r="G67" s="32"/>
      <c r="H67" s="32"/>
      <c r="I67" s="32"/>
      <c r="J67" s="32"/>
      <c r="K67" s="32"/>
      <c r="L67" s="32"/>
      <c r="M67" s="32"/>
      <c r="N67" s="32"/>
      <c r="O67" s="32"/>
      <c r="P67" s="32"/>
      <c r="Q67" s="32"/>
    </row>
    <row r="68" spans="1:17" x14ac:dyDescent="0.35">
      <c r="A68" s="39" t="s">
        <v>304</v>
      </c>
      <c r="B68" s="37" t="s">
        <v>101</v>
      </c>
      <c r="C68" s="80"/>
      <c r="D68" s="37" t="s">
        <v>139</v>
      </c>
      <c r="E68" s="37">
        <v>32</v>
      </c>
      <c r="F68" s="37" t="s">
        <v>401</v>
      </c>
      <c r="G68" s="32"/>
      <c r="H68" s="32"/>
      <c r="I68" s="32"/>
      <c r="J68" s="32"/>
      <c r="K68" s="32"/>
      <c r="L68" s="32"/>
      <c r="M68" s="32"/>
      <c r="N68" s="32"/>
      <c r="O68" s="32"/>
      <c r="P68" s="32"/>
      <c r="Q68" s="32"/>
    </row>
    <row r="69" spans="1:17" ht="42" x14ac:dyDescent="0.35">
      <c r="A69" s="39" t="s">
        <v>304</v>
      </c>
      <c r="B69" s="37" t="s">
        <v>102</v>
      </c>
      <c r="C69" s="80"/>
      <c r="D69" s="37" t="s">
        <v>139</v>
      </c>
      <c r="E69" s="37">
        <v>10</v>
      </c>
      <c r="F69" s="37" t="s">
        <v>401</v>
      </c>
      <c r="G69" s="32"/>
      <c r="H69" s="32"/>
      <c r="I69" s="32"/>
      <c r="J69" s="32"/>
      <c r="K69" s="32"/>
      <c r="L69" s="32"/>
      <c r="M69" s="32"/>
      <c r="N69" s="32"/>
      <c r="O69" s="32"/>
      <c r="P69" s="32"/>
      <c r="Q69" s="32"/>
    </row>
    <row r="70" spans="1:17" x14ac:dyDescent="0.35">
      <c r="A70" s="39" t="s">
        <v>305</v>
      </c>
      <c r="B70" s="37" t="s">
        <v>103</v>
      </c>
      <c r="C70" s="80"/>
      <c r="D70" s="37" t="s">
        <v>139</v>
      </c>
      <c r="E70" s="37">
        <v>10</v>
      </c>
      <c r="F70" s="37" t="s">
        <v>401</v>
      </c>
      <c r="G70" s="32"/>
      <c r="H70" s="32"/>
      <c r="I70" s="32"/>
      <c r="J70" s="32"/>
      <c r="K70" s="32"/>
      <c r="L70" s="32"/>
      <c r="M70" s="32"/>
      <c r="N70" s="32"/>
      <c r="O70" s="32"/>
      <c r="P70" s="32"/>
      <c r="Q70" s="32"/>
    </row>
    <row r="71" spans="1:17" x14ac:dyDescent="0.35">
      <c r="A71" s="39" t="s">
        <v>306</v>
      </c>
      <c r="B71" s="37" t="s">
        <v>104</v>
      </c>
      <c r="C71" s="80"/>
      <c r="D71" s="37" t="s">
        <v>139</v>
      </c>
      <c r="E71" s="37">
        <v>40</v>
      </c>
      <c r="F71" s="37" t="s">
        <v>401</v>
      </c>
      <c r="G71" s="32"/>
      <c r="H71" s="32"/>
      <c r="I71" s="32"/>
      <c r="J71" s="32"/>
      <c r="K71" s="32"/>
      <c r="L71" s="32"/>
      <c r="M71" s="32"/>
      <c r="N71" s="32"/>
      <c r="O71" s="32"/>
      <c r="P71" s="32"/>
      <c r="Q71" s="32"/>
    </row>
    <row r="72" spans="1:17" x14ac:dyDescent="0.35">
      <c r="A72" s="39" t="s">
        <v>307</v>
      </c>
      <c r="B72" s="37" t="s">
        <v>105</v>
      </c>
      <c r="C72" s="80"/>
      <c r="D72" s="37" t="s">
        <v>139</v>
      </c>
      <c r="E72" s="37">
        <v>28</v>
      </c>
      <c r="F72" s="37" t="s">
        <v>401</v>
      </c>
      <c r="G72" s="32"/>
      <c r="H72" s="32"/>
      <c r="I72" s="32"/>
      <c r="J72" s="32"/>
      <c r="K72" s="32"/>
      <c r="L72" s="32"/>
      <c r="M72" s="32"/>
      <c r="N72" s="32"/>
      <c r="O72" s="32"/>
      <c r="P72" s="32"/>
      <c r="Q72" s="32"/>
    </row>
    <row r="73" spans="1:17" ht="28" x14ac:dyDescent="0.35">
      <c r="A73" s="39" t="s">
        <v>308</v>
      </c>
      <c r="B73" s="37" t="s">
        <v>106</v>
      </c>
      <c r="C73" s="80"/>
      <c r="D73" s="37" t="s">
        <v>139</v>
      </c>
      <c r="E73" s="37">
        <v>100</v>
      </c>
      <c r="F73" s="37" t="s">
        <v>401</v>
      </c>
      <c r="G73" s="32"/>
      <c r="H73" s="32"/>
      <c r="I73" s="32"/>
      <c r="J73" s="32"/>
      <c r="K73" s="32"/>
      <c r="L73" s="32"/>
      <c r="M73" s="32"/>
      <c r="N73" s="32"/>
      <c r="O73" s="32"/>
      <c r="P73" s="32"/>
      <c r="Q73" s="32"/>
    </row>
    <row r="74" spans="1:17" x14ac:dyDescent="0.35">
      <c r="A74" s="39" t="s">
        <v>309</v>
      </c>
      <c r="B74" s="37" t="s">
        <v>107</v>
      </c>
      <c r="C74" s="80"/>
      <c r="D74" s="37" t="s">
        <v>139</v>
      </c>
      <c r="E74" s="37">
        <v>80</v>
      </c>
      <c r="F74" s="37" t="s">
        <v>401</v>
      </c>
      <c r="G74" s="32"/>
      <c r="H74" s="32"/>
      <c r="I74" s="32"/>
      <c r="J74" s="32"/>
      <c r="K74" s="32"/>
      <c r="L74" s="32"/>
      <c r="M74" s="32"/>
      <c r="N74" s="32"/>
      <c r="O74" s="32"/>
      <c r="P74" s="32"/>
      <c r="Q74" s="32"/>
    </row>
    <row r="75" spans="1:17" x14ac:dyDescent="0.35">
      <c r="A75" s="39" t="s">
        <v>310</v>
      </c>
      <c r="B75" s="37" t="s">
        <v>108</v>
      </c>
      <c r="C75" s="80"/>
      <c r="D75" s="37" t="s">
        <v>139</v>
      </c>
      <c r="E75" s="37">
        <v>12</v>
      </c>
      <c r="F75" s="37" t="s">
        <v>401</v>
      </c>
      <c r="G75" s="32"/>
      <c r="H75" s="32"/>
      <c r="I75" s="32"/>
      <c r="J75" s="32"/>
      <c r="K75" s="32"/>
      <c r="L75" s="32"/>
      <c r="M75" s="32"/>
      <c r="N75" s="32"/>
      <c r="O75" s="32"/>
      <c r="P75" s="32"/>
      <c r="Q75" s="32"/>
    </row>
    <row r="76" spans="1:17" x14ac:dyDescent="0.35">
      <c r="A76" s="39" t="s">
        <v>311</v>
      </c>
      <c r="B76" s="37" t="s">
        <v>109</v>
      </c>
      <c r="C76" s="80"/>
      <c r="D76" s="37" t="s">
        <v>139</v>
      </c>
      <c r="E76" s="37">
        <v>60</v>
      </c>
      <c r="F76" s="37" t="s">
        <v>401</v>
      </c>
      <c r="G76" s="32"/>
      <c r="H76" s="32"/>
      <c r="I76" s="32"/>
      <c r="J76" s="32"/>
      <c r="K76" s="32"/>
      <c r="L76" s="32"/>
      <c r="M76" s="32"/>
      <c r="N76" s="32"/>
      <c r="O76" s="32"/>
      <c r="P76" s="32"/>
      <c r="Q76" s="32"/>
    </row>
    <row r="77" spans="1:17" x14ac:dyDescent="0.35">
      <c r="A77" s="39" t="s">
        <v>312</v>
      </c>
      <c r="B77" s="37" t="s">
        <v>111</v>
      </c>
      <c r="C77" s="80"/>
      <c r="D77" s="37" t="s">
        <v>139</v>
      </c>
      <c r="E77" s="37">
        <v>10</v>
      </c>
      <c r="F77" s="37" t="s">
        <v>401</v>
      </c>
      <c r="G77" s="32"/>
      <c r="H77" s="32"/>
      <c r="I77" s="32"/>
      <c r="J77" s="32"/>
      <c r="K77" s="32"/>
      <c r="L77" s="32"/>
      <c r="M77" s="32"/>
      <c r="N77" s="32"/>
      <c r="O77" s="32"/>
      <c r="P77" s="32"/>
      <c r="Q77" s="32"/>
    </row>
    <row r="78" spans="1:17" x14ac:dyDescent="0.35">
      <c r="A78" s="39" t="s">
        <v>313</v>
      </c>
      <c r="B78" s="37" t="s">
        <v>112</v>
      </c>
      <c r="C78" s="80"/>
      <c r="D78" s="37" t="s">
        <v>139</v>
      </c>
      <c r="E78" s="37">
        <v>260</v>
      </c>
      <c r="F78" s="37" t="s">
        <v>401</v>
      </c>
      <c r="G78" s="32"/>
      <c r="H78" s="32"/>
      <c r="I78" s="32"/>
      <c r="J78" s="32"/>
      <c r="K78" s="32"/>
      <c r="L78" s="32"/>
      <c r="M78" s="32"/>
      <c r="N78" s="32"/>
      <c r="O78" s="32"/>
      <c r="P78" s="32"/>
      <c r="Q78" s="32"/>
    </row>
    <row r="79" spans="1:17" x14ac:dyDescent="0.35">
      <c r="A79" s="39" t="s">
        <v>314</v>
      </c>
      <c r="B79" s="37" t="s">
        <v>113</v>
      </c>
      <c r="C79" s="80"/>
      <c r="D79" s="37" t="s">
        <v>139</v>
      </c>
      <c r="E79" s="37">
        <v>10</v>
      </c>
      <c r="F79" s="37" t="s">
        <v>401</v>
      </c>
      <c r="G79" s="32"/>
      <c r="H79" s="32"/>
      <c r="I79" s="32"/>
      <c r="J79" s="32"/>
      <c r="K79" s="32"/>
      <c r="L79" s="32"/>
      <c r="M79" s="32"/>
      <c r="N79" s="32"/>
      <c r="O79" s="32"/>
      <c r="P79" s="32"/>
      <c r="Q79" s="32"/>
    </row>
    <row r="80" spans="1:17" x14ac:dyDescent="0.35">
      <c r="A80" s="39" t="s">
        <v>315</v>
      </c>
      <c r="B80" s="37" t="s">
        <v>114</v>
      </c>
      <c r="C80" s="80"/>
      <c r="D80" s="37" t="s">
        <v>139</v>
      </c>
      <c r="E80" s="37">
        <v>10</v>
      </c>
      <c r="F80" s="37" t="s">
        <v>401</v>
      </c>
      <c r="G80" s="32"/>
      <c r="H80" s="32"/>
      <c r="I80" s="32"/>
      <c r="J80" s="32"/>
      <c r="K80" s="32"/>
      <c r="L80" s="32"/>
      <c r="M80" s="32"/>
      <c r="N80" s="32"/>
      <c r="O80" s="32"/>
      <c r="P80" s="32"/>
      <c r="Q80" s="32"/>
    </row>
    <row r="81" spans="1:17" x14ac:dyDescent="0.35">
      <c r="A81" s="39" t="s">
        <v>316</v>
      </c>
      <c r="B81" s="37" t="s">
        <v>115</v>
      </c>
      <c r="C81" s="80"/>
      <c r="D81" s="37" t="s">
        <v>139</v>
      </c>
      <c r="E81" s="37">
        <v>48</v>
      </c>
      <c r="F81" s="37" t="s">
        <v>401</v>
      </c>
      <c r="G81" s="32"/>
      <c r="H81" s="32"/>
      <c r="I81" s="32"/>
      <c r="J81" s="32"/>
      <c r="K81" s="32"/>
      <c r="L81" s="32"/>
      <c r="M81" s="32"/>
      <c r="N81" s="32"/>
      <c r="O81" s="32"/>
      <c r="P81" s="32"/>
      <c r="Q81" s="32"/>
    </row>
    <row r="82" spans="1:17" x14ac:dyDescent="0.35">
      <c r="A82" s="39" t="s">
        <v>317</v>
      </c>
      <c r="B82" s="37" t="s">
        <v>116</v>
      </c>
      <c r="C82" s="80"/>
      <c r="D82" s="37" t="s">
        <v>139</v>
      </c>
      <c r="E82" s="37">
        <v>10</v>
      </c>
      <c r="F82" s="37" t="s">
        <v>401</v>
      </c>
      <c r="G82" s="32"/>
      <c r="H82" s="32"/>
      <c r="I82" s="32"/>
      <c r="J82" s="32"/>
      <c r="K82" s="32"/>
      <c r="L82" s="32"/>
      <c r="M82" s="32"/>
      <c r="N82" s="32"/>
      <c r="O82" s="32"/>
      <c r="P82" s="32"/>
      <c r="Q82" s="32"/>
    </row>
    <row r="83" spans="1:17" x14ac:dyDescent="0.35">
      <c r="A83" s="39" t="s">
        <v>318</v>
      </c>
      <c r="B83" s="37" t="s">
        <v>117</v>
      </c>
      <c r="C83" s="80"/>
      <c r="D83" s="37" t="s">
        <v>139</v>
      </c>
      <c r="E83" s="37">
        <v>10</v>
      </c>
      <c r="F83" s="37" t="s">
        <v>401</v>
      </c>
      <c r="G83" s="32"/>
      <c r="H83" s="32"/>
      <c r="I83" s="32"/>
      <c r="J83" s="32"/>
      <c r="K83" s="32"/>
      <c r="L83" s="32"/>
      <c r="M83" s="32"/>
      <c r="N83" s="32"/>
      <c r="O83" s="32"/>
      <c r="P83" s="32"/>
      <c r="Q83" s="32"/>
    </row>
    <row r="84" spans="1:17" x14ac:dyDescent="0.35">
      <c r="A84" s="39" t="s">
        <v>319</v>
      </c>
      <c r="B84" s="37" t="s">
        <v>118</v>
      </c>
      <c r="C84" s="80"/>
      <c r="D84" s="37" t="s">
        <v>139</v>
      </c>
      <c r="E84" s="37">
        <v>10</v>
      </c>
      <c r="F84" s="37" t="s">
        <v>401</v>
      </c>
      <c r="G84" s="32"/>
      <c r="H84" s="32"/>
      <c r="I84" s="32"/>
      <c r="J84" s="32"/>
      <c r="K84" s="32"/>
      <c r="L84" s="32"/>
      <c r="M84" s="32"/>
      <c r="N84" s="32"/>
      <c r="O84" s="32"/>
      <c r="P84" s="32"/>
      <c r="Q84" s="32"/>
    </row>
    <row r="85" spans="1:17" x14ac:dyDescent="0.35">
      <c r="A85" s="39" t="s">
        <v>320</v>
      </c>
      <c r="B85" s="37" t="s">
        <v>119</v>
      </c>
      <c r="C85" s="80"/>
      <c r="D85" s="37" t="s">
        <v>139</v>
      </c>
      <c r="E85" s="37">
        <v>36</v>
      </c>
      <c r="F85" s="37" t="s">
        <v>401</v>
      </c>
      <c r="G85" s="32"/>
      <c r="H85" s="32"/>
      <c r="I85" s="32"/>
      <c r="J85" s="32"/>
      <c r="K85" s="32"/>
      <c r="L85" s="32"/>
      <c r="M85" s="32"/>
      <c r="N85" s="32"/>
      <c r="O85" s="32"/>
      <c r="P85" s="32"/>
      <c r="Q85" s="32"/>
    </row>
    <row r="86" spans="1:17" x14ac:dyDescent="0.35">
      <c r="A86" s="39" t="s">
        <v>321</v>
      </c>
      <c r="B86" s="37" t="s">
        <v>120</v>
      </c>
      <c r="C86" s="80"/>
      <c r="D86" s="37" t="s">
        <v>139</v>
      </c>
      <c r="E86" s="37">
        <v>16</v>
      </c>
      <c r="F86" s="37" t="s">
        <v>401</v>
      </c>
      <c r="G86" s="32"/>
      <c r="H86" s="32"/>
      <c r="I86" s="32"/>
      <c r="J86" s="32"/>
      <c r="K86" s="32"/>
      <c r="L86" s="32"/>
      <c r="M86" s="32"/>
      <c r="N86" s="32"/>
      <c r="O86" s="32"/>
      <c r="P86" s="32"/>
      <c r="Q86" s="32"/>
    </row>
    <row r="87" spans="1:17" x14ac:dyDescent="0.35">
      <c r="A87" s="39" t="s">
        <v>322</v>
      </c>
      <c r="B87" s="37" t="s">
        <v>121</v>
      </c>
      <c r="C87" s="80"/>
      <c r="D87" s="37" t="s">
        <v>139</v>
      </c>
      <c r="E87" s="37">
        <v>10</v>
      </c>
      <c r="F87" s="37" t="s">
        <v>401</v>
      </c>
      <c r="G87" s="32"/>
      <c r="H87" s="32"/>
      <c r="I87" s="32"/>
      <c r="J87" s="32"/>
      <c r="K87" s="32"/>
      <c r="L87" s="32"/>
      <c r="M87" s="32"/>
      <c r="N87" s="32"/>
      <c r="O87" s="32"/>
      <c r="P87" s="32"/>
      <c r="Q87" s="32"/>
    </row>
    <row r="88" spans="1:17" x14ac:dyDescent="0.35">
      <c r="A88" s="39" t="s">
        <v>323</v>
      </c>
      <c r="B88" s="37" t="s">
        <v>122</v>
      </c>
      <c r="C88" s="80"/>
      <c r="D88" s="37" t="s">
        <v>139</v>
      </c>
      <c r="E88" s="37">
        <v>40</v>
      </c>
      <c r="F88" s="37" t="s">
        <v>401</v>
      </c>
      <c r="G88" s="32"/>
      <c r="H88" s="32"/>
      <c r="I88" s="32"/>
      <c r="J88" s="32"/>
      <c r="K88" s="32"/>
      <c r="L88" s="32"/>
      <c r="M88" s="32"/>
      <c r="N88" s="32"/>
      <c r="O88" s="32"/>
      <c r="P88" s="32"/>
      <c r="Q88" s="32"/>
    </row>
    <row r="89" spans="1:17" x14ac:dyDescent="0.35">
      <c r="A89" s="39" t="s">
        <v>324</v>
      </c>
      <c r="B89" s="37" t="s">
        <v>123</v>
      </c>
      <c r="C89" s="80"/>
      <c r="D89" s="37" t="s">
        <v>139</v>
      </c>
      <c r="E89" s="37">
        <v>10</v>
      </c>
      <c r="F89" s="37" t="s">
        <v>401</v>
      </c>
      <c r="G89" s="32"/>
      <c r="H89" s="32"/>
      <c r="I89" s="32"/>
      <c r="J89" s="32"/>
      <c r="K89" s="32"/>
      <c r="L89" s="32"/>
      <c r="M89" s="32"/>
      <c r="N89" s="32"/>
      <c r="O89" s="32"/>
      <c r="P89" s="32"/>
      <c r="Q89" s="32"/>
    </row>
    <row r="90" spans="1:17" x14ac:dyDescent="0.35">
      <c r="A90" s="39" t="s">
        <v>325</v>
      </c>
      <c r="B90" s="37" t="s">
        <v>124</v>
      </c>
      <c r="C90" s="80"/>
      <c r="D90" s="37" t="s">
        <v>139</v>
      </c>
      <c r="E90" s="37">
        <v>52</v>
      </c>
      <c r="F90" s="37" t="s">
        <v>401</v>
      </c>
      <c r="G90" s="32"/>
      <c r="H90" s="32"/>
      <c r="I90" s="32"/>
      <c r="J90" s="32"/>
      <c r="K90" s="32"/>
      <c r="L90" s="32"/>
      <c r="M90" s="32"/>
      <c r="N90" s="32"/>
      <c r="O90" s="32"/>
      <c r="P90" s="32"/>
      <c r="Q90" s="32"/>
    </row>
    <row r="91" spans="1:17" x14ac:dyDescent="0.35">
      <c r="A91" s="39" t="s">
        <v>326</v>
      </c>
      <c r="B91" s="37" t="s">
        <v>125</v>
      </c>
      <c r="C91" s="80"/>
      <c r="D91" s="37" t="s">
        <v>139</v>
      </c>
      <c r="E91" s="37">
        <v>20</v>
      </c>
      <c r="F91" s="37" t="s">
        <v>401</v>
      </c>
      <c r="G91" s="32"/>
      <c r="H91" s="32"/>
      <c r="I91" s="32"/>
      <c r="J91" s="32"/>
      <c r="K91" s="32"/>
      <c r="L91" s="32"/>
      <c r="M91" s="32"/>
      <c r="N91" s="32"/>
      <c r="O91" s="32"/>
      <c r="P91" s="32"/>
      <c r="Q91" s="32"/>
    </row>
    <row r="92" spans="1:17" x14ac:dyDescent="0.35">
      <c r="A92" s="39" t="s">
        <v>327</v>
      </c>
      <c r="B92" s="37" t="s">
        <v>126</v>
      </c>
      <c r="C92" s="80"/>
      <c r="D92" s="37" t="s">
        <v>139</v>
      </c>
      <c r="E92" s="37">
        <v>16</v>
      </c>
      <c r="F92" s="37" t="s">
        <v>401</v>
      </c>
      <c r="G92" s="32"/>
      <c r="H92" s="32"/>
      <c r="I92" s="32"/>
      <c r="J92" s="32"/>
      <c r="K92" s="32"/>
      <c r="L92" s="32"/>
      <c r="M92" s="32"/>
      <c r="N92" s="32"/>
      <c r="O92" s="32"/>
      <c r="P92" s="32"/>
      <c r="Q92" s="32"/>
    </row>
    <row r="93" spans="1:17" x14ac:dyDescent="0.35">
      <c r="A93" s="39" t="s">
        <v>328</v>
      </c>
      <c r="B93" s="37" t="s">
        <v>127</v>
      </c>
      <c r="C93" s="80"/>
      <c r="D93" s="37" t="s">
        <v>139</v>
      </c>
      <c r="E93" s="37">
        <v>10</v>
      </c>
      <c r="F93" s="37" t="s">
        <v>401</v>
      </c>
      <c r="G93" s="32"/>
      <c r="H93" s="32"/>
      <c r="I93" s="32"/>
      <c r="J93" s="32"/>
      <c r="K93" s="32"/>
      <c r="L93" s="32"/>
      <c r="M93" s="32"/>
      <c r="N93" s="32"/>
      <c r="O93" s="32"/>
      <c r="P93" s="32"/>
      <c r="Q93" s="32"/>
    </row>
    <row r="94" spans="1:17" x14ac:dyDescent="0.35">
      <c r="A94" s="39" t="s">
        <v>329</v>
      </c>
      <c r="B94" s="37" t="s">
        <v>128</v>
      </c>
      <c r="C94" s="80"/>
      <c r="D94" s="37" t="s">
        <v>139</v>
      </c>
      <c r="E94" s="37">
        <v>24</v>
      </c>
      <c r="F94" s="37" t="s">
        <v>401</v>
      </c>
      <c r="G94" s="32"/>
      <c r="H94" s="32"/>
      <c r="I94" s="32"/>
      <c r="J94" s="32"/>
      <c r="K94" s="32"/>
      <c r="L94" s="32"/>
      <c r="M94" s="32"/>
      <c r="N94" s="32"/>
      <c r="O94" s="32"/>
      <c r="P94" s="32"/>
      <c r="Q94" s="32"/>
    </row>
    <row r="95" spans="1:17" x14ac:dyDescent="0.35">
      <c r="A95" s="39" t="s">
        <v>330</v>
      </c>
      <c r="B95" s="37" t="s">
        <v>129</v>
      </c>
      <c r="C95" s="80"/>
      <c r="D95" s="37" t="s">
        <v>139</v>
      </c>
      <c r="E95" s="37">
        <v>10</v>
      </c>
      <c r="F95" s="37" t="s">
        <v>401</v>
      </c>
      <c r="G95" s="32"/>
      <c r="H95" s="32"/>
      <c r="I95" s="32"/>
      <c r="J95" s="32"/>
      <c r="K95" s="32"/>
      <c r="L95" s="32"/>
      <c r="M95" s="32"/>
      <c r="N95" s="32"/>
      <c r="O95" s="32"/>
      <c r="P95" s="32"/>
      <c r="Q95" s="32"/>
    </row>
    <row r="96" spans="1:17" x14ac:dyDescent="0.35">
      <c r="A96" s="39" t="s">
        <v>331</v>
      </c>
      <c r="B96" s="37" t="s">
        <v>130</v>
      </c>
      <c r="C96" s="80"/>
      <c r="D96" s="37" t="s">
        <v>139</v>
      </c>
      <c r="E96" s="37">
        <v>10</v>
      </c>
      <c r="F96" s="37" t="s">
        <v>401</v>
      </c>
      <c r="G96" s="32"/>
      <c r="H96" s="32"/>
      <c r="I96" s="32"/>
      <c r="J96" s="32"/>
      <c r="K96" s="32"/>
      <c r="L96" s="32"/>
      <c r="M96" s="32"/>
      <c r="N96" s="32"/>
      <c r="O96" s="32"/>
      <c r="P96" s="32"/>
      <c r="Q96" s="32"/>
    </row>
    <row r="97" spans="1:17" x14ac:dyDescent="0.35">
      <c r="A97" s="39" t="s">
        <v>332</v>
      </c>
      <c r="B97" s="37" t="s">
        <v>131</v>
      </c>
      <c r="C97" s="80"/>
      <c r="D97" s="37" t="s">
        <v>139</v>
      </c>
      <c r="E97" s="37">
        <v>24</v>
      </c>
      <c r="F97" s="37" t="s">
        <v>401</v>
      </c>
      <c r="G97" s="32"/>
      <c r="H97" s="32"/>
      <c r="I97" s="32"/>
      <c r="J97" s="32"/>
      <c r="K97" s="32"/>
      <c r="L97" s="32"/>
      <c r="M97" s="32"/>
      <c r="N97" s="32"/>
      <c r="O97" s="32"/>
      <c r="P97" s="32"/>
      <c r="Q97" s="32"/>
    </row>
    <row r="98" spans="1:17" ht="42" x14ac:dyDescent="0.35">
      <c r="A98" s="39" t="s">
        <v>333</v>
      </c>
      <c r="B98" s="37" t="s">
        <v>136</v>
      </c>
      <c r="C98" s="41" t="s">
        <v>237</v>
      </c>
      <c r="D98" s="37" t="s">
        <v>139</v>
      </c>
      <c r="E98" s="37">
        <v>10000</v>
      </c>
      <c r="F98" s="37" t="s">
        <v>137</v>
      </c>
      <c r="G98" s="32"/>
      <c r="H98" s="32"/>
      <c r="I98" s="32"/>
      <c r="J98" s="32"/>
      <c r="K98" s="32"/>
      <c r="L98" s="32"/>
      <c r="M98" s="32"/>
      <c r="N98" s="32"/>
      <c r="O98" s="32"/>
      <c r="P98" s="32"/>
      <c r="Q98" s="32"/>
    </row>
    <row r="99" spans="1:17" ht="42" x14ac:dyDescent="0.35">
      <c r="A99" s="39" t="s">
        <v>334</v>
      </c>
      <c r="B99" s="37" t="s">
        <v>138</v>
      </c>
      <c r="C99" s="41" t="s">
        <v>236</v>
      </c>
      <c r="D99" s="37" t="s">
        <v>139</v>
      </c>
      <c r="E99" s="37">
        <v>500</v>
      </c>
      <c r="F99" s="37" t="s">
        <v>137</v>
      </c>
      <c r="G99" s="32"/>
      <c r="H99" s="32"/>
      <c r="I99" s="32"/>
      <c r="J99" s="32"/>
      <c r="K99" s="32"/>
      <c r="L99" s="32"/>
      <c r="M99" s="32"/>
      <c r="N99" s="32"/>
      <c r="O99" s="32"/>
      <c r="P99" s="32"/>
      <c r="Q99" s="32"/>
    </row>
    <row r="100" spans="1:17" ht="31.5" customHeight="1" x14ac:dyDescent="0.35">
      <c r="A100" s="14" t="s">
        <v>195</v>
      </c>
      <c r="B100" s="76" t="s">
        <v>395</v>
      </c>
      <c r="C100" s="76"/>
      <c r="D100" s="15"/>
      <c r="E100" s="16"/>
      <c r="F100" s="17"/>
      <c r="G100" s="10"/>
      <c r="H100" s="10"/>
      <c r="I100" s="11"/>
      <c r="J100" s="10"/>
      <c r="K100" s="10"/>
      <c r="L100" s="10"/>
      <c r="M100" s="10"/>
      <c r="N100" s="10"/>
      <c r="O100" s="10"/>
      <c r="P100" s="12" t="str">
        <f>"Kopā par visu "&amp;A100&amp;". apakšdaļu"</f>
        <v>Kopā par visu 13. apakšdaļu</v>
      </c>
      <c r="Q100" s="13">
        <f>SUM(N101:N128)</f>
        <v>0</v>
      </c>
    </row>
    <row r="101" spans="1:17" ht="42" x14ac:dyDescent="0.35">
      <c r="A101" s="39" t="s">
        <v>335</v>
      </c>
      <c r="B101" s="37" t="s">
        <v>171</v>
      </c>
      <c r="C101" s="41" t="s">
        <v>172</v>
      </c>
      <c r="D101" s="37" t="s">
        <v>139</v>
      </c>
      <c r="E101" s="37">
        <v>150</v>
      </c>
      <c r="F101" s="37" t="s">
        <v>137</v>
      </c>
      <c r="G101" s="32"/>
      <c r="H101" s="32"/>
      <c r="I101" s="32"/>
      <c r="J101" s="32"/>
      <c r="K101" s="32"/>
      <c r="L101" s="32"/>
      <c r="M101" s="32"/>
      <c r="N101" s="32"/>
      <c r="O101" s="32"/>
      <c r="P101" s="32"/>
      <c r="Q101" s="32"/>
    </row>
    <row r="102" spans="1:17" ht="28" x14ac:dyDescent="0.35">
      <c r="A102" s="39" t="s">
        <v>336</v>
      </c>
      <c r="B102" s="37" t="s">
        <v>141</v>
      </c>
      <c r="C102" s="41" t="s">
        <v>173</v>
      </c>
      <c r="D102" s="37" t="s">
        <v>139</v>
      </c>
      <c r="E102" s="37">
        <v>300</v>
      </c>
      <c r="F102" s="37" t="s">
        <v>137</v>
      </c>
      <c r="G102" s="32"/>
      <c r="H102" s="32"/>
      <c r="I102" s="32"/>
      <c r="J102" s="32"/>
      <c r="K102" s="32"/>
      <c r="L102" s="32"/>
      <c r="M102" s="32"/>
      <c r="N102" s="32"/>
      <c r="O102" s="32"/>
      <c r="P102" s="32"/>
      <c r="Q102" s="32"/>
    </row>
    <row r="103" spans="1:17" ht="42" x14ac:dyDescent="0.35">
      <c r="A103" s="39" t="s">
        <v>337</v>
      </c>
      <c r="B103" s="37" t="s">
        <v>142</v>
      </c>
      <c r="C103" s="41" t="s">
        <v>174</v>
      </c>
      <c r="D103" s="37" t="s">
        <v>139</v>
      </c>
      <c r="E103" s="37">
        <v>1000</v>
      </c>
      <c r="F103" s="37" t="s">
        <v>137</v>
      </c>
      <c r="G103" s="32"/>
      <c r="H103" s="32"/>
      <c r="I103" s="32"/>
      <c r="J103" s="32"/>
      <c r="K103" s="32"/>
      <c r="L103" s="32"/>
      <c r="M103" s="32"/>
      <c r="N103" s="32"/>
      <c r="O103" s="32"/>
      <c r="P103" s="32"/>
      <c r="Q103" s="32"/>
    </row>
    <row r="104" spans="1:17" ht="42" x14ac:dyDescent="0.35">
      <c r="A104" s="39" t="s">
        <v>338</v>
      </c>
      <c r="B104" s="37" t="s">
        <v>143</v>
      </c>
      <c r="C104" s="41" t="s">
        <v>175</v>
      </c>
      <c r="D104" s="37" t="s">
        <v>139</v>
      </c>
      <c r="E104" s="37">
        <v>250</v>
      </c>
      <c r="F104" s="37" t="s">
        <v>137</v>
      </c>
      <c r="G104" s="32"/>
      <c r="H104" s="32"/>
      <c r="I104" s="32"/>
      <c r="J104" s="32"/>
      <c r="K104" s="32"/>
      <c r="L104" s="32"/>
      <c r="M104" s="32"/>
      <c r="N104" s="32"/>
      <c r="O104" s="32"/>
      <c r="P104" s="32"/>
      <c r="Q104" s="32"/>
    </row>
    <row r="105" spans="1:17" ht="42" x14ac:dyDescent="0.35">
      <c r="A105" s="39" t="s">
        <v>339</v>
      </c>
      <c r="B105" s="37" t="s">
        <v>144</v>
      </c>
      <c r="C105" s="41" t="s">
        <v>217</v>
      </c>
      <c r="D105" s="37" t="s">
        <v>139</v>
      </c>
      <c r="E105" s="37">
        <v>2000</v>
      </c>
      <c r="F105" s="37" t="s">
        <v>137</v>
      </c>
      <c r="G105" s="32"/>
      <c r="H105" s="32"/>
      <c r="I105" s="32"/>
      <c r="J105" s="32"/>
      <c r="K105" s="32"/>
      <c r="L105" s="32"/>
      <c r="M105" s="32"/>
      <c r="N105" s="32"/>
      <c r="O105" s="32"/>
      <c r="P105" s="32"/>
      <c r="Q105" s="32"/>
    </row>
    <row r="106" spans="1:17" ht="28" x14ac:dyDescent="0.35">
      <c r="A106" s="39" t="s">
        <v>340</v>
      </c>
      <c r="B106" s="37" t="s">
        <v>145</v>
      </c>
      <c r="C106" s="41" t="s">
        <v>218</v>
      </c>
      <c r="D106" s="37" t="s">
        <v>139</v>
      </c>
      <c r="E106" s="37">
        <v>50</v>
      </c>
      <c r="F106" s="37" t="s">
        <v>137</v>
      </c>
      <c r="G106" s="32"/>
      <c r="H106" s="32"/>
      <c r="I106" s="32"/>
      <c r="J106" s="32"/>
      <c r="K106" s="32"/>
      <c r="L106" s="32"/>
      <c r="M106" s="32"/>
      <c r="N106" s="32"/>
      <c r="O106" s="32"/>
      <c r="P106" s="32"/>
      <c r="Q106" s="32"/>
    </row>
    <row r="107" spans="1:17" ht="42" x14ac:dyDescent="0.35">
      <c r="A107" s="39" t="s">
        <v>341</v>
      </c>
      <c r="B107" s="37" t="s">
        <v>146</v>
      </c>
      <c r="C107" s="41" t="s">
        <v>219</v>
      </c>
      <c r="D107" s="37" t="s">
        <v>139</v>
      </c>
      <c r="E107" s="37">
        <v>50</v>
      </c>
      <c r="F107" s="37" t="s">
        <v>137</v>
      </c>
      <c r="G107" s="32"/>
      <c r="H107" s="32"/>
      <c r="I107" s="32"/>
      <c r="J107" s="32"/>
      <c r="K107" s="32"/>
      <c r="L107" s="32"/>
      <c r="M107" s="32"/>
      <c r="N107" s="32"/>
      <c r="O107" s="32"/>
      <c r="P107" s="32"/>
      <c r="Q107" s="32"/>
    </row>
    <row r="108" spans="1:17" ht="28" x14ac:dyDescent="0.35">
      <c r="A108" s="39" t="s">
        <v>342</v>
      </c>
      <c r="B108" s="37" t="s">
        <v>147</v>
      </c>
      <c r="C108" s="41" t="s">
        <v>220</v>
      </c>
      <c r="D108" s="37" t="s">
        <v>139</v>
      </c>
      <c r="E108" s="37">
        <v>50</v>
      </c>
      <c r="F108" s="37" t="s">
        <v>137</v>
      </c>
      <c r="G108" s="32"/>
      <c r="H108" s="32"/>
      <c r="I108" s="32"/>
      <c r="J108" s="32"/>
      <c r="K108" s="32"/>
      <c r="L108" s="32"/>
      <c r="M108" s="32"/>
      <c r="N108" s="32"/>
      <c r="O108" s="32"/>
      <c r="P108" s="32"/>
      <c r="Q108" s="32"/>
    </row>
    <row r="109" spans="1:17" ht="42" x14ac:dyDescent="0.35">
      <c r="A109" s="39" t="s">
        <v>343</v>
      </c>
      <c r="B109" s="37" t="s">
        <v>148</v>
      </c>
      <c r="C109" s="41" t="s">
        <v>221</v>
      </c>
      <c r="D109" s="37" t="s">
        <v>139</v>
      </c>
      <c r="E109" s="37">
        <v>300</v>
      </c>
      <c r="F109" s="37" t="s">
        <v>137</v>
      </c>
      <c r="G109" s="32"/>
      <c r="H109" s="32"/>
      <c r="I109" s="32"/>
      <c r="J109" s="32"/>
      <c r="K109" s="32"/>
      <c r="L109" s="32"/>
      <c r="M109" s="32"/>
      <c r="N109" s="32"/>
      <c r="O109" s="32"/>
      <c r="P109" s="32"/>
      <c r="Q109" s="32"/>
    </row>
    <row r="110" spans="1:17" ht="28" x14ac:dyDescent="0.35">
      <c r="A110" s="39" t="s">
        <v>344</v>
      </c>
      <c r="B110" s="37" t="s">
        <v>149</v>
      </c>
      <c r="C110" s="41" t="s">
        <v>185</v>
      </c>
      <c r="D110" s="37" t="s">
        <v>139</v>
      </c>
      <c r="E110" s="37">
        <v>50</v>
      </c>
      <c r="F110" s="37" t="s">
        <v>137</v>
      </c>
      <c r="G110" s="32"/>
      <c r="H110" s="32"/>
      <c r="I110" s="32"/>
      <c r="J110" s="32"/>
      <c r="K110" s="32"/>
      <c r="L110" s="32"/>
      <c r="M110" s="32"/>
      <c r="N110" s="32"/>
      <c r="O110" s="32"/>
      <c r="P110" s="32"/>
      <c r="Q110" s="32"/>
    </row>
    <row r="111" spans="1:17" ht="42" x14ac:dyDescent="0.35">
      <c r="A111" s="39" t="s">
        <v>345</v>
      </c>
      <c r="B111" s="37" t="s">
        <v>150</v>
      </c>
      <c r="C111" s="41" t="s">
        <v>222</v>
      </c>
      <c r="D111" s="37" t="s">
        <v>139</v>
      </c>
      <c r="E111" s="37">
        <v>300</v>
      </c>
      <c r="F111" s="37" t="s">
        <v>137</v>
      </c>
      <c r="G111" s="32"/>
      <c r="H111" s="32"/>
      <c r="I111" s="32"/>
      <c r="J111" s="32"/>
      <c r="K111" s="32"/>
      <c r="L111" s="32"/>
      <c r="M111" s="32"/>
      <c r="N111" s="32"/>
      <c r="O111" s="32"/>
      <c r="P111" s="32"/>
      <c r="Q111" s="32"/>
    </row>
    <row r="112" spans="1:17" ht="42" x14ac:dyDescent="0.35">
      <c r="A112" s="39" t="s">
        <v>346</v>
      </c>
      <c r="B112" s="37" t="s">
        <v>151</v>
      </c>
      <c r="C112" s="41" t="s">
        <v>223</v>
      </c>
      <c r="D112" s="37" t="s">
        <v>139</v>
      </c>
      <c r="E112" s="37">
        <v>10000</v>
      </c>
      <c r="F112" s="37" t="s">
        <v>137</v>
      </c>
      <c r="G112" s="32"/>
      <c r="H112" s="32"/>
      <c r="I112" s="32"/>
      <c r="J112" s="32"/>
      <c r="K112" s="32"/>
      <c r="L112" s="32"/>
      <c r="M112" s="32"/>
      <c r="N112" s="32"/>
      <c r="O112" s="32"/>
      <c r="P112" s="32"/>
      <c r="Q112" s="32"/>
    </row>
    <row r="113" spans="1:17" ht="28" x14ac:dyDescent="0.35">
      <c r="A113" s="39" t="s">
        <v>347</v>
      </c>
      <c r="B113" s="37" t="s">
        <v>152</v>
      </c>
      <c r="C113" s="41" t="s">
        <v>224</v>
      </c>
      <c r="D113" s="37" t="s">
        <v>139</v>
      </c>
      <c r="E113" s="37">
        <v>8000</v>
      </c>
      <c r="F113" s="37" t="s">
        <v>137</v>
      </c>
      <c r="G113" s="32"/>
      <c r="H113" s="32"/>
      <c r="I113" s="32"/>
      <c r="J113" s="32"/>
      <c r="K113" s="32"/>
      <c r="L113" s="32"/>
      <c r="M113" s="32"/>
      <c r="N113" s="32"/>
      <c r="O113" s="32"/>
      <c r="P113" s="32"/>
      <c r="Q113" s="32"/>
    </row>
    <row r="114" spans="1:17" ht="28" x14ac:dyDescent="0.35">
      <c r="A114" s="39" t="s">
        <v>348</v>
      </c>
      <c r="B114" s="37" t="s">
        <v>153</v>
      </c>
      <c r="C114" s="41" t="s">
        <v>225</v>
      </c>
      <c r="D114" s="37" t="s">
        <v>139</v>
      </c>
      <c r="E114" s="37">
        <v>1000</v>
      </c>
      <c r="F114" s="37" t="s">
        <v>137</v>
      </c>
      <c r="G114" s="32"/>
      <c r="H114" s="32"/>
      <c r="I114" s="32"/>
      <c r="J114" s="32"/>
      <c r="K114" s="32"/>
      <c r="L114" s="32"/>
      <c r="M114" s="32"/>
      <c r="N114" s="32"/>
      <c r="O114" s="32"/>
      <c r="P114" s="32"/>
      <c r="Q114" s="32"/>
    </row>
    <row r="115" spans="1:17" ht="28" x14ac:dyDescent="0.35">
      <c r="A115" s="39" t="s">
        <v>349</v>
      </c>
      <c r="B115" s="37" t="s">
        <v>154</v>
      </c>
      <c r="C115" s="41" t="s">
        <v>226</v>
      </c>
      <c r="D115" s="37" t="s">
        <v>139</v>
      </c>
      <c r="E115" s="37">
        <v>1000</v>
      </c>
      <c r="F115" s="37" t="s">
        <v>137</v>
      </c>
      <c r="G115" s="32"/>
      <c r="H115" s="32"/>
      <c r="I115" s="32"/>
      <c r="J115" s="32"/>
      <c r="K115" s="32"/>
      <c r="L115" s="32"/>
      <c r="M115" s="32"/>
      <c r="N115" s="32"/>
      <c r="O115" s="32"/>
      <c r="P115" s="32"/>
      <c r="Q115" s="32"/>
    </row>
    <row r="116" spans="1:17" ht="28" x14ac:dyDescent="0.35">
      <c r="A116" s="39" t="s">
        <v>350</v>
      </c>
      <c r="B116" s="37" t="s">
        <v>155</v>
      </c>
      <c r="C116" s="41" t="s">
        <v>227</v>
      </c>
      <c r="D116" s="37" t="s">
        <v>139</v>
      </c>
      <c r="E116" s="37">
        <v>1000</v>
      </c>
      <c r="F116" s="37" t="s">
        <v>137</v>
      </c>
      <c r="G116" s="32"/>
      <c r="H116" s="32"/>
      <c r="I116" s="32"/>
      <c r="J116" s="32"/>
      <c r="K116" s="32"/>
      <c r="L116" s="32"/>
      <c r="M116" s="32"/>
      <c r="N116" s="32"/>
      <c r="O116" s="32"/>
      <c r="P116" s="32"/>
      <c r="Q116" s="32"/>
    </row>
    <row r="117" spans="1:17" ht="42" x14ac:dyDescent="0.35">
      <c r="A117" s="39" t="s">
        <v>351</v>
      </c>
      <c r="B117" s="37" t="s">
        <v>156</v>
      </c>
      <c r="C117" s="41" t="s">
        <v>228</v>
      </c>
      <c r="D117" s="37" t="s">
        <v>139</v>
      </c>
      <c r="E117" s="37">
        <v>5000</v>
      </c>
      <c r="F117" s="37" t="s">
        <v>137</v>
      </c>
      <c r="G117" s="32"/>
      <c r="H117" s="32"/>
      <c r="I117" s="32"/>
      <c r="J117" s="32"/>
      <c r="K117" s="32"/>
      <c r="L117" s="32"/>
      <c r="M117" s="32"/>
      <c r="N117" s="32"/>
      <c r="O117" s="32"/>
      <c r="P117" s="32"/>
      <c r="Q117" s="32"/>
    </row>
    <row r="118" spans="1:17" ht="42" x14ac:dyDescent="0.35">
      <c r="A118" s="39" t="s">
        <v>352</v>
      </c>
      <c r="B118" s="37" t="s">
        <v>157</v>
      </c>
      <c r="C118" s="41" t="s">
        <v>229</v>
      </c>
      <c r="D118" s="37" t="s">
        <v>139</v>
      </c>
      <c r="E118" s="37">
        <v>200</v>
      </c>
      <c r="F118" s="37" t="s">
        <v>137</v>
      </c>
      <c r="G118" s="32"/>
      <c r="H118" s="32"/>
      <c r="I118" s="32"/>
      <c r="J118" s="32"/>
      <c r="K118" s="32"/>
      <c r="L118" s="32"/>
      <c r="M118" s="32"/>
      <c r="N118" s="32"/>
      <c r="O118" s="32"/>
      <c r="P118" s="32"/>
      <c r="Q118" s="32"/>
    </row>
    <row r="119" spans="1:17" ht="28" x14ac:dyDescent="0.35">
      <c r="A119" s="39" t="s">
        <v>353</v>
      </c>
      <c r="B119" s="37" t="s">
        <v>158</v>
      </c>
      <c r="C119" s="41" t="s">
        <v>230</v>
      </c>
      <c r="D119" s="37" t="s">
        <v>139</v>
      </c>
      <c r="E119" s="37">
        <v>200</v>
      </c>
      <c r="F119" s="37" t="s">
        <v>137</v>
      </c>
      <c r="G119" s="32"/>
      <c r="H119" s="32"/>
      <c r="I119" s="32"/>
      <c r="J119" s="32"/>
      <c r="K119" s="32"/>
      <c r="L119" s="32"/>
      <c r="M119" s="32"/>
      <c r="N119" s="32"/>
      <c r="O119" s="32"/>
      <c r="P119" s="32"/>
      <c r="Q119" s="32"/>
    </row>
    <row r="120" spans="1:17" ht="28" x14ac:dyDescent="0.35">
      <c r="A120" s="39" t="s">
        <v>354</v>
      </c>
      <c r="B120" s="37" t="s">
        <v>159</v>
      </c>
      <c r="C120" s="41" t="s">
        <v>183</v>
      </c>
      <c r="D120" s="37" t="s">
        <v>139</v>
      </c>
      <c r="E120" s="37">
        <v>300</v>
      </c>
      <c r="F120" s="37" t="s">
        <v>137</v>
      </c>
      <c r="G120" s="32"/>
      <c r="H120" s="32"/>
      <c r="I120" s="32"/>
      <c r="J120" s="32"/>
      <c r="K120" s="32"/>
      <c r="L120" s="32"/>
      <c r="M120" s="32"/>
      <c r="N120" s="32"/>
      <c r="O120" s="32"/>
      <c r="P120" s="32"/>
      <c r="Q120" s="32"/>
    </row>
    <row r="121" spans="1:17" ht="42" x14ac:dyDescent="0.35">
      <c r="A121" s="39" t="s">
        <v>355</v>
      </c>
      <c r="B121" s="37" t="s">
        <v>160</v>
      </c>
      <c r="C121" s="41" t="s">
        <v>182</v>
      </c>
      <c r="D121" s="37" t="s">
        <v>139</v>
      </c>
      <c r="E121" s="37">
        <v>50</v>
      </c>
      <c r="F121" s="37" t="s">
        <v>162</v>
      </c>
      <c r="G121" s="32"/>
      <c r="H121" s="32"/>
      <c r="I121" s="32"/>
      <c r="J121" s="32"/>
      <c r="K121" s="32"/>
      <c r="L121" s="32"/>
      <c r="M121" s="32"/>
      <c r="N121" s="32"/>
      <c r="O121" s="32"/>
      <c r="P121" s="32"/>
      <c r="Q121" s="32"/>
    </row>
    <row r="122" spans="1:17" ht="28" x14ac:dyDescent="0.35">
      <c r="A122" s="39" t="s">
        <v>356</v>
      </c>
      <c r="B122" s="37" t="s">
        <v>163</v>
      </c>
      <c r="C122" s="41" t="s">
        <v>181</v>
      </c>
      <c r="D122" s="37" t="s">
        <v>139</v>
      </c>
      <c r="E122" s="37">
        <v>50</v>
      </c>
      <c r="F122" s="37" t="s">
        <v>161</v>
      </c>
      <c r="G122" s="32"/>
      <c r="H122" s="32"/>
      <c r="I122" s="32"/>
      <c r="J122" s="32"/>
      <c r="K122" s="32"/>
      <c r="L122" s="32"/>
      <c r="M122" s="32"/>
      <c r="N122" s="32"/>
      <c r="O122" s="32"/>
      <c r="P122" s="32"/>
      <c r="Q122" s="32"/>
    </row>
    <row r="123" spans="1:17" ht="28" x14ac:dyDescent="0.35">
      <c r="A123" s="39" t="s">
        <v>357</v>
      </c>
      <c r="B123" s="37" t="s">
        <v>164</v>
      </c>
      <c r="C123" s="41" t="s">
        <v>180</v>
      </c>
      <c r="D123" s="37" t="s">
        <v>139</v>
      </c>
      <c r="E123" s="37">
        <v>50</v>
      </c>
      <c r="F123" s="37" t="s">
        <v>161</v>
      </c>
      <c r="G123" s="32"/>
      <c r="H123" s="32"/>
      <c r="I123" s="32"/>
      <c r="J123" s="32"/>
      <c r="K123" s="32"/>
      <c r="L123" s="32"/>
      <c r="M123" s="32"/>
      <c r="N123" s="32"/>
      <c r="O123" s="32"/>
      <c r="P123" s="32"/>
      <c r="Q123" s="32"/>
    </row>
    <row r="124" spans="1:17" ht="28" x14ac:dyDescent="0.35">
      <c r="A124" s="39" t="s">
        <v>358</v>
      </c>
      <c r="B124" s="37" t="s">
        <v>165</v>
      </c>
      <c r="C124" s="41" t="s">
        <v>179</v>
      </c>
      <c r="D124" s="37" t="s">
        <v>139</v>
      </c>
      <c r="E124" s="37">
        <v>50</v>
      </c>
      <c r="F124" s="37" t="s">
        <v>161</v>
      </c>
      <c r="G124" s="32"/>
      <c r="H124" s="32"/>
      <c r="I124" s="32"/>
      <c r="J124" s="32"/>
      <c r="K124" s="32"/>
      <c r="L124" s="32"/>
      <c r="M124" s="32"/>
      <c r="N124" s="32"/>
      <c r="O124" s="32"/>
      <c r="P124" s="32"/>
      <c r="Q124" s="32"/>
    </row>
    <row r="125" spans="1:17" ht="42" x14ac:dyDescent="0.35">
      <c r="A125" s="39" t="s">
        <v>359</v>
      </c>
      <c r="B125" s="37" t="s">
        <v>166</v>
      </c>
      <c r="C125" s="41" t="s">
        <v>178</v>
      </c>
      <c r="D125" s="37" t="s">
        <v>139</v>
      </c>
      <c r="E125" s="37">
        <v>300</v>
      </c>
      <c r="F125" s="37" t="s">
        <v>137</v>
      </c>
      <c r="G125" s="32"/>
      <c r="H125" s="32"/>
      <c r="I125" s="32"/>
      <c r="J125" s="32"/>
      <c r="K125" s="32"/>
      <c r="L125" s="32"/>
      <c r="M125" s="32"/>
      <c r="N125" s="32"/>
      <c r="O125" s="32"/>
      <c r="P125" s="32"/>
      <c r="Q125" s="32"/>
    </row>
    <row r="126" spans="1:17" ht="56" x14ac:dyDescent="0.35">
      <c r="A126" s="39" t="s">
        <v>360</v>
      </c>
      <c r="B126" s="37" t="s">
        <v>167</v>
      </c>
      <c r="C126" s="41" t="s">
        <v>177</v>
      </c>
      <c r="D126" s="37" t="s">
        <v>139</v>
      </c>
      <c r="E126" s="37">
        <v>5000</v>
      </c>
      <c r="F126" s="37" t="s">
        <v>137</v>
      </c>
      <c r="G126" s="32"/>
      <c r="H126" s="32"/>
      <c r="I126" s="32"/>
      <c r="J126" s="32"/>
      <c r="K126" s="32"/>
      <c r="L126" s="32"/>
      <c r="M126" s="32"/>
      <c r="N126" s="32"/>
      <c r="O126" s="32"/>
      <c r="P126" s="32"/>
      <c r="Q126" s="32"/>
    </row>
    <row r="127" spans="1:17" ht="182" x14ac:dyDescent="0.35">
      <c r="A127" s="39" t="s">
        <v>361</v>
      </c>
      <c r="B127" s="37" t="s">
        <v>168</v>
      </c>
      <c r="C127" s="41" t="s">
        <v>235</v>
      </c>
      <c r="D127" s="37" t="s">
        <v>139</v>
      </c>
      <c r="E127" s="37">
        <v>500</v>
      </c>
      <c r="F127" s="37" t="s">
        <v>169</v>
      </c>
      <c r="G127" s="32"/>
      <c r="H127" s="32"/>
      <c r="I127" s="32"/>
      <c r="J127" s="32"/>
      <c r="K127" s="32"/>
      <c r="L127" s="32"/>
      <c r="M127" s="32"/>
      <c r="N127" s="32"/>
      <c r="O127" s="32"/>
      <c r="P127" s="32"/>
      <c r="Q127" s="32"/>
    </row>
    <row r="128" spans="1:17" ht="42" x14ac:dyDescent="0.35">
      <c r="A128" s="39" t="s">
        <v>362</v>
      </c>
      <c r="B128" s="37" t="s">
        <v>170</v>
      </c>
      <c r="C128" s="41" t="s">
        <v>176</v>
      </c>
      <c r="D128" s="37" t="s">
        <v>139</v>
      </c>
      <c r="E128" s="37">
        <v>1000</v>
      </c>
      <c r="F128" s="37" t="s">
        <v>137</v>
      </c>
      <c r="G128" s="32"/>
      <c r="H128" s="32"/>
      <c r="I128" s="32"/>
      <c r="J128" s="32"/>
      <c r="K128" s="32"/>
      <c r="L128" s="32"/>
      <c r="M128" s="32"/>
      <c r="N128" s="32"/>
      <c r="O128" s="32"/>
      <c r="P128" s="32"/>
      <c r="Q128" s="32"/>
    </row>
    <row r="129" spans="1:17" ht="31" x14ac:dyDescent="0.35">
      <c r="A129" s="14" t="s">
        <v>196</v>
      </c>
      <c r="B129" s="76" t="s">
        <v>187</v>
      </c>
      <c r="C129" s="76"/>
      <c r="D129" s="15"/>
      <c r="E129" s="16"/>
      <c r="F129" s="17"/>
      <c r="G129" s="10"/>
      <c r="H129" s="10"/>
      <c r="I129" s="11"/>
      <c r="J129" s="10"/>
      <c r="K129" s="10"/>
      <c r="L129" s="10"/>
      <c r="M129" s="10"/>
      <c r="N129" s="10"/>
      <c r="O129" s="10"/>
      <c r="P129" s="12" t="str">
        <f>"Kopā par visu "&amp;A129&amp;". apakšdaļu"</f>
        <v>Kopā par visu 14. apakšdaļu</v>
      </c>
      <c r="Q129" s="13">
        <f>SUM(N130)</f>
        <v>0</v>
      </c>
    </row>
    <row r="130" spans="1:17" ht="71.5" x14ac:dyDescent="0.35">
      <c r="A130" s="39" t="s">
        <v>363</v>
      </c>
      <c r="B130" s="37" t="s">
        <v>188</v>
      </c>
      <c r="C130" s="41" t="s">
        <v>189</v>
      </c>
      <c r="D130" s="37" t="s">
        <v>184</v>
      </c>
      <c r="E130" s="37">
        <v>7</v>
      </c>
      <c r="F130" s="37" t="s">
        <v>194</v>
      </c>
      <c r="G130" s="32"/>
      <c r="H130" s="32"/>
      <c r="I130" s="32"/>
      <c r="J130" s="32"/>
      <c r="K130" s="32"/>
      <c r="L130" s="32"/>
      <c r="M130" s="32"/>
      <c r="N130" s="32"/>
      <c r="O130" s="32"/>
      <c r="P130" s="32"/>
      <c r="Q130" s="32"/>
    </row>
    <row r="131" spans="1:17" ht="31" x14ac:dyDescent="0.35">
      <c r="A131" s="14" t="s">
        <v>202</v>
      </c>
      <c r="B131" s="76" t="s">
        <v>191</v>
      </c>
      <c r="C131" s="76"/>
      <c r="D131" s="15"/>
      <c r="E131" s="16"/>
      <c r="F131" s="17"/>
      <c r="G131" s="10"/>
      <c r="H131" s="10"/>
      <c r="I131" s="11"/>
      <c r="J131" s="10"/>
      <c r="K131" s="10"/>
      <c r="L131" s="10"/>
      <c r="M131" s="10"/>
      <c r="N131" s="10"/>
      <c r="O131" s="10"/>
      <c r="P131" s="12" t="str">
        <f>"Kopā par visu "&amp;A131&amp;". apakšdaļu"</f>
        <v>Kopā par visu 15. apakšdaļu</v>
      </c>
      <c r="Q131" s="13">
        <f>SUM(N132)</f>
        <v>0</v>
      </c>
    </row>
    <row r="132" spans="1:17" ht="73" x14ac:dyDescent="0.35">
      <c r="A132" s="39" t="s">
        <v>364</v>
      </c>
      <c r="B132" s="37" t="s">
        <v>244</v>
      </c>
      <c r="C132" s="41" t="s">
        <v>192</v>
      </c>
      <c r="D132" s="37" t="s">
        <v>184</v>
      </c>
      <c r="E132" s="37">
        <v>7</v>
      </c>
      <c r="F132" s="37" t="s">
        <v>193</v>
      </c>
      <c r="G132" s="32"/>
      <c r="H132" s="32"/>
      <c r="I132" s="32"/>
      <c r="J132" s="32"/>
      <c r="K132" s="32"/>
      <c r="L132" s="32"/>
      <c r="M132" s="32"/>
      <c r="N132" s="32"/>
      <c r="O132" s="32"/>
      <c r="P132" s="32"/>
      <c r="Q132" s="32"/>
    </row>
    <row r="133" spans="1:17" ht="31" x14ac:dyDescent="0.35">
      <c r="A133" s="14" t="s">
        <v>207</v>
      </c>
      <c r="B133" s="76" t="s">
        <v>197</v>
      </c>
      <c r="C133" s="76"/>
      <c r="D133" s="15"/>
      <c r="E133" s="16"/>
      <c r="F133" s="17"/>
      <c r="G133" s="10"/>
      <c r="H133" s="10"/>
      <c r="I133" s="11"/>
      <c r="J133" s="10"/>
      <c r="K133" s="10"/>
      <c r="L133" s="10"/>
      <c r="M133" s="10"/>
      <c r="N133" s="10"/>
      <c r="O133" s="10"/>
      <c r="P133" s="12" t="str">
        <f>"Kopā par visu "&amp;A133&amp;". apakšdaļu"</f>
        <v>Kopā par visu 16. apakšdaļu</v>
      </c>
      <c r="Q133" s="13">
        <f>SUM(N134)</f>
        <v>0</v>
      </c>
    </row>
    <row r="134" spans="1:17" ht="57.5" x14ac:dyDescent="0.35">
      <c r="A134" s="39" t="s">
        <v>365</v>
      </c>
      <c r="B134" s="37" t="s">
        <v>243</v>
      </c>
      <c r="C134" s="41" t="s">
        <v>199</v>
      </c>
      <c r="D134" s="37" t="s">
        <v>184</v>
      </c>
      <c r="E134" s="37">
        <v>5</v>
      </c>
      <c r="F134" s="37" t="s">
        <v>200</v>
      </c>
      <c r="G134" s="32"/>
      <c r="H134" s="32"/>
      <c r="I134" s="32"/>
      <c r="J134" s="32"/>
      <c r="K134" s="32"/>
      <c r="L134" s="32"/>
      <c r="M134" s="32"/>
      <c r="N134" s="32"/>
      <c r="O134" s="32"/>
      <c r="P134" s="32"/>
      <c r="Q134" s="32"/>
    </row>
    <row r="135" spans="1:17" ht="31" x14ac:dyDescent="0.35">
      <c r="A135" s="14" t="s">
        <v>231</v>
      </c>
      <c r="B135" s="76" t="s">
        <v>198</v>
      </c>
      <c r="C135" s="76"/>
      <c r="D135" s="15"/>
      <c r="E135" s="16"/>
      <c r="F135" s="17"/>
      <c r="G135" s="10"/>
      <c r="H135" s="10"/>
      <c r="I135" s="11"/>
      <c r="J135" s="10"/>
      <c r="K135" s="10"/>
      <c r="L135" s="10"/>
      <c r="M135" s="10"/>
      <c r="N135" s="10"/>
      <c r="O135" s="10"/>
      <c r="P135" s="12" t="str">
        <f>"Kopā par visu "&amp;A135&amp;". apakšdaļu"</f>
        <v>Kopā par visu 17. apakšdaļu</v>
      </c>
      <c r="Q135" s="13">
        <f>SUM(N136)</f>
        <v>0</v>
      </c>
    </row>
    <row r="136" spans="1:17" ht="59" x14ac:dyDescent="0.35">
      <c r="A136" s="39" t="s">
        <v>366</v>
      </c>
      <c r="B136" s="37" t="s">
        <v>242</v>
      </c>
      <c r="C136" s="41" t="s">
        <v>201</v>
      </c>
      <c r="D136" s="37" t="s">
        <v>184</v>
      </c>
      <c r="E136" s="37">
        <v>40</v>
      </c>
      <c r="F136" s="37" t="s">
        <v>200</v>
      </c>
      <c r="G136" s="32"/>
      <c r="H136" s="32"/>
      <c r="I136" s="32"/>
      <c r="J136" s="32"/>
      <c r="K136" s="32"/>
      <c r="L136" s="32"/>
      <c r="M136" s="32"/>
      <c r="N136" s="32"/>
      <c r="O136" s="32"/>
      <c r="P136" s="32"/>
      <c r="Q136" s="32"/>
    </row>
    <row r="137" spans="1:17" ht="31" x14ac:dyDescent="0.35">
      <c r="A137" s="14" t="s">
        <v>239</v>
      </c>
      <c r="B137" s="76" t="s">
        <v>241</v>
      </c>
      <c r="C137" s="76"/>
      <c r="D137" s="15"/>
      <c r="E137" s="16"/>
      <c r="F137" s="17"/>
      <c r="G137" s="10"/>
      <c r="H137" s="10"/>
      <c r="I137" s="11"/>
      <c r="J137" s="10"/>
      <c r="K137" s="10"/>
      <c r="L137" s="10"/>
      <c r="M137" s="10"/>
      <c r="N137" s="10"/>
      <c r="O137" s="10"/>
      <c r="P137" s="12" t="str">
        <f>"Kopā par visu "&amp;A137&amp;". apakšdaļu"</f>
        <v>Kopā par visu 18. apakšdaļu</v>
      </c>
      <c r="Q137" s="13">
        <f>SUM(N138:N141)</f>
        <v>0</v>
      </c>
    </row>
    <row r="138" spans="1:17" ht="73" x14ac:dyDescent="0.35">
      <c r="A138" s="39" t="s">
        <v>367</v>
      </c>
      <c r="B138" s="37" t="s">
        <v>208</v>
      </c>
      <c r="C138" s="41" t="s">
        <v>209</v>
      </c>
      <c r="D138" s="37" t="s">
        <v>26</v>
      </c>
      <c r="E138" s="37">
        <v>30</v>
      </c>
      <c r="F138" s="37" t="s">
        <v>214</v>
      </c>
      <c r="G138" s="32"/>
      <c r="H138" s="32"/>
      <c r="I138" s="32"/>
      <c r="J138" s="32"/>
      <c r="K138" s="32"/>
      <c r="L138" s="32"/>
      <c r="M138" s="32"/>
      <c r="N138" s="32"/>
      <c r="O138" s="32"/>
      <c r="P138" s="32"/>
      <c r="Q138" s="32"/>
    </row>
    <row r="139" spans="1:17" ht="87" x14ac:dyDescent="0.35">
      <c r="A139" s="39" t="s">
        <v>368</v>
      </c>
      <c r="B139" s="37" t="s">
        <v>203</v>
      </c>
      <c r="C139" s="41" t="s">
        <v>204</v>
      </c>
      <c r="D139" s="37" t="s">
        <v>205</v>
      </c>
      <c r="E139" s="37">
        <v>120</v>
      </c>
      <c r="F139" s="37" t="s">
        <v>206</v>
      </c>
      <c r="G139" s="32"/>
      <c r="H139" s="32"/>
      <c r="I139" s="32"/>
      <c r="J139" s="32"/>
      <c r="K139" s="32"/>
      <c r="L139" s="32"/>
      <c r="M139" s="32"/>
      <c r="N139" s="32"/>
      <c r="O139" s="32"/>
      <c r="P139" s="32"/>
      <c r="Q139" s="32"/>
    </row>
    <row r="140" spans="1:17" ht="59" x14ac:dyDescent="0.35">
      <c r="A140" s="39" t="s">
        <v>369</v>
      </c>
      <c r="B140" s="37" t="s">
        <v>210</v>
      </c>
      <c r="C140" s="41" t="s">
        <v>211</v>
      </c>
      <c r="D140" s="37" t="s">
        <v>205</v>
      </c>
      <c r="E140" s="37">
        <v>10</v>
      </c>
      <c r="F140" s="37" t="s">
        <v>215</v>
      </c>
      <c r="G140" s="32"/>
      <c r="H140" s="32"/>
      <c r="I140" s="32"/>
      <c r="J140" s="32"/>
      <c r="K140" s="32"/>
      <c r="L140" s="32"/>
      <c r="M140" s="32"/>
      <c r="N140" s="32"/>
      <c r="O140" s="32"/>
      <c r="P140" s="32"/>
      <c r="Q140" s="32"/>
    </row>
    <row r="141" spans="1:17" ht="73" x14ac:dyDescent="0.35">
      <c r="A141" s="39" t="s">
        <v>370</v>
      </c>
      <c r="B141" s="37" t="s">
        <v>212</v>
      </c>
      <c r="C141" s="41" t="s">
        <v>213</v>
      </c>
      <c r="D141" s="37" t="s">
        <v>184</v>
      </c>
      <c r="E141" s="37">
        <v>4</v>
      </c>
      <c r="F141" s="37" t="s">
        <v>216</v>
      </c>
      <c r="G141" s="32"/>
      <c r="H141" s="32"/>
      <c r="I141" s="32"/>
      <c r="J141" s="32"/>
      <c r="K141" s="32"/>
      <c r="L141" s="32"/>
      <c r="M141" s="32"/>
      <c r="N141" s="32"/>
      <c r="O141" s="32"/>
      <c r="P141" s="32"/>
      <c r="Q141" s="32"/>
    </row>
    <row r="142" spans="1:17" ht="31" x14ac:dyDescent="0.35">
      <c r="A142" s="14" t="s">
        <v>239</v>
      </c>
      <c r="B142" s="76" t="s">
        <v>252</v>
      </c>
      <c r="C142" s="76"/>
      <c r="D142" s="15"/>
      <c r="E142" s="16"/>
      <c r="F142" s="17"/>
      <c r="G142" s="10"/>
      <c r="H142" s="10"/>
      <c r="I142" s="11"/>
      <c r="J142" s="10"/>
      <c r="K142" s="10"/>
      <c r="L142" s="10"/>
      <c r="M142" s="10"/>
      <c r="N142" s="10"/>
      <c r="O142" s="10"/>
      <c r="P142" s="12" t="str">
        <f>"Kopā par visu "&amp;A142&amp;". apakšdaļu"</f>
        <v>Kopā par visu 18. apakšdaļu</v>
      </c>
      <c r="Q142" s="13">
        <f>SUM(N143)</f>
        <v>0</v>
      </c>
    </row>
    <row r="143" spans="1:17" ht="93" x14ac:dyDescent="0.35">
      <c r="A143" s="39" t="s">
        <v>371</v>
      </c>
      <c r="B143" s="37" t="s">
        <v>245</v>
      </c>
      <c r="C143" s="41" t="s">
        <v>246</v>
      </c>
      <c r="D143" s="37" t="s">
        <v>184</v>
      </c>
      <c r="E143" s="37">
        <v>10</v>
      </c>
      <c r="F143" s="37" t="s">
        <v>247</v>
      </c>
      <c r="G143" s="32"/>
      <c r="H143" s="32"/>
      <c r="I143" s="32"/>
      <c r="J143" s="32"/>
      <c r="K143" s="32"/>
      <c r="L143" s="32"/>
      <c r="M143" s="32"/>
      <c r="N143" s="32"/>
      <c r="O143" s="32"/>
      <c r="P143" s="32"/>
      <c r="Q143" s="32"/>
    </row>
    <row r="144" spans="1:17" ht="31" x14ac:dyDescent="0.35">
      <c r="A144" s="14" t="s">
        <v>264</v>
      </c>
      <c r="B144" s="76" t="s">
        <v>251</v>
      </c>
      <c r="C144" s="76"/>
      <c r="D144" s="15"/>
      <c r="E144" s="16"/>
      <c r="F144" s="17"/>
      <c r="G144" s="10"/>
      <c r="H144" s="10"/>
      <c r="I144" s="11"/>
      <c r="J144" s="10"/>
      <c r="K144" s="10"/>
      <c r="L144" s="10"/>
      <c r="M144" s="10"/>
      <c r="N144" s="10"/>
      <c r="O144" s="10"/>
      <c r="P144" s="12" t="str">
        <f>"Kopā par visu "&amp;A144&amp;". apakšdaļu"</f>
        <v>Kopā par visu 20. apakšdaļu</v>
      </c>
      <c r="Q144" s="13">
        <f>SUM(N145)</f>
        <v>0</v>
      </c>
    </row>
    <row r="145" spans="1:17" ht="69.75" customHeight="1" x14ac:dyDescent="0.35">
      <c r="A145" s="39" t="s">
        <v>372</v>
      </c>
      <c r="B145" s="37" t="s">
        <v>248</v>
      </c>
      <c r="C145" s="42" t="s">
        <v>249</v>
      </c>
      <c r="D145" s="37" t="s">
        <v>205</v>
      </c>
      <c r="E145" s="37">
        <v>90</v>
      </c>
      <c r="F145" s="37" t="s">
        <v>250</v>
      </c>
      <c r="G145" s="32"/>
      <c r="H145" s="32"/>
      <c r="I145" s="32"/>
      <c r="J145" s="32"/>
      <c r="K145" s="32"/>
      <c r="L145" s="32"/>
      <c r="M145" s="32"/>
      <c r="N145" s="32"/>
      <c r="O145" s="32"/>
      <c r="P145" s="32"/>
      <c r="Q145" s="32"/>
    </row>
    <row r="146" spans="1:17" ht="31" x14ac:dyDescent="0.35">
      <c r="A146" s="14" t="s">
        <v>373</v>
      </c>
      <c r="B146" s="76" t="s">
        <v>256</v>
      </c>
      <c r="C146" s="76"/>
      <c r="D146" s="15"/>
      <c r="E146" s="16"/>
      <c r="F146" s="17"/>
      <c r="G146" s="10"/>
      <c r="H146" s="10"/>
      <c r="I146" s="11"/>
      <c r="J146" s="10"/>
      <c r="K146" s="10"/>
      <c r="L146" s="10"/>
      <c r="M146" s="10"/>
      <c r="N146" s="10"/>
      <c r="O146" s="10"/>
      <c r="P146" s="12" t="str">
        <f>"Kopā par visu "&amp;A146&amp;". apakšdaļu"</f>
        <v>Kopā par visu 21. apakšdaļu</v>
      </c>
      <c r="Q146" s="13">
        <f>SUM(N147)</f>
        <v>0</v>
      </c>
    </row>
    <row r="147" spans="1:17" ht="112" x14ac:dyDescent="0.35">
      <c r="A147" s="39" t="s">
        <v>374</v>
      </c>
      <c r="B147" s="37" t="s">
        <v>256</v>
      </c>
      <c r="C147" s="41" t="s">
        <v>257</v>
      </c>
      <c r="D147" s="37" t="s">
        <v>184</v>
      </c>
      <c r="E147" s="37">
        <v>20</v>
      </c>
      <c r="F147" s="37" t="s">
        <v>258</v>
      </c>
      <c r="G147" s="32"/>
      <c r="H147" s="32"/>
      <c r="I147" s="32"/>
      <c r="J147" s="32"/>
      <c r="K147" s="32"/>
      <c r="L147" s="32"/>
      <c r="M147" s="32"/>
      <c r="N147" s="32"/>
      <c r="O147" s="32"/>
      <c r="P147" s="32"/>
      <c r="Q147" s="32"/>
    </row>
    <row r="148" spans="1:17" ht="31" x14ac:dyDescent="0.35">
      <c r="A148" s="14" t="s">
        <v>375</v>
      </c>
      <c r="B148" s="76" t="s">
        <v>232</v>
      </c>
      <c r="C148" s="76"/>
      <c r="D148" s="15"/>
      <c r="E148" s="16"/>
      <c r="F148" s="17"/>
      <c r="G148" s="10"/>
      <c r="H148" s="10"/>
      <c r="I148" s="11"/>
      <c r="J148" s="10"/>
      <c r="K148" s="10"/>
      <c r="L148" s="10"/>
      <c r="M148" s="10"/>
      <c r="N148" s="10"/>
      <c r="O148" s="10"/>
      <c r="P148" s="12" t="str">
        <f>"Kopā par visu "&amp;A148&amp;". apakšdaļu"</f>
        <v>Kopā par visu 22. apakšdaļu</v>
      </c>
      <c r="Q148" s="13">
        <f>SUM(N149:N151)</f>
        <v>0</v>
      </c>
    </row>
    <row r="149" spans="1:17" ht="56" x14ac:dyDescent="0.35">
      <c r="A149" s="39" t="s">
        <v>376</v>
      </c>
      <c r="B149" s="37" t="s">
        <v>259</v>
      </c>
      <c r="C149" s="43" t="s">
        <v>400</v>
      </c>
      <c r="D149" s="37" t="s">
        <v>139</v>
      </c>
      <c r="E149" s="37">
        <v>4</v>
      </c>
      <c r="F149" s="37" t="s">
        <v>254</v>
      </c>
      <c r="G149" s="32"/>
      <c r="H149" s="32"/>
      <c r="I149" s="32"/>
      <c r="J149" s="32"/>
      <c r="K149" s="32"/>
      <c r="L149" s="32"/>
      <c r="M149" s="32"/>
      <c r="N149" s="32"/>
      <c r="O149" s="32"/>
      <c r="P149" s="32"/>
      <c r="Q149" s="32"/>
    </row>
    <row r="150" spans="1:17" ht="52.5" customHeight="1" x14ac:dyDescent="0.35">
      <c r="A150" s="39" t="s">
        <v>377</v>
      </c>
      <c r="B150" s="37" t="s">
        <v>233</v>
      </c>
      <c r="C150" s="43" t="s">
        <v>399</v>
      </c>
      <c r="D150" s="37" t="s">
        <v>139</v>
      </c>
      <c r="E150" s="37">
        <v>4</v>
      </c>
      <c r="F150" s="37" t="s">
        <v>234</v>
      </c>
      <c r="G150" s="32"/>
      <c r="H150" s="32"/>
      <c r="I150" s="32"/>
      <c r="J150" s="32"/>
      <c r="K150" s="32"/>
      <c r="L150" s="32"/>
      <c r="M150" s="32"/>
      <c r="N150" s="32"/>
      <c r="O150" s="32"/>
      <c r="P150" s="32"/>
      <c r="Q150" s="32"/>
    </row>
    <row r="151" spans="1:17" ht="28" x14ac:dyDescent="0.35">
      <c r="A151" s="39" t="s">
        <v>378</v>
      </c>
      <c r="B151" s="37" t="s">
        <v>253</v>
      </c>
      <c r="C151" s="43" t="s">
        <v>255</v>
      </c>
      <c r="D151" s="37" t="s">
        <v>139</v>
      </c>
      <c r="E151" s="37">
        <v>4</v>
      </c>
      <c r="F151" s="37" t="s">
        <v>254</v>
      </c>
      <c r="G151" s="32"/>
      <c r="H151" s="32"/>
      <c r="I151" s="32"/>
      <c r="J151" s="32"/>
      <c r="K151" s="32"/>
      <c r="L151" s="32"/>
      <c r="M151" s="32"/>
      <c r="N151" s="32"/>
      <c r="O151" s="32"/>
      <c r="P151" s="32"/>
      <c r="Q151" s="32"/>
    </row>
    <row r="152" spans="1:17" ht="31" x14ac:dyDescent="0.35">
      <c r="A152" s="14" t="s">
        <v>405</v>
      </c>
      <c r="B152" s="76" t="s">
        <v>402</v>
      </c>
      <c r="C152" s="76"/>
      <c r="D152" s="15"/>
      <c r="E152" s="16"/>
      <c r="F152" s="17"/>
      <c r="G152" s="10"/>
      <c r="H152" s="10"/>
      <c r="I152" s="11"/>
      <c r="J152" s="10"/>
      <c r="K152" s="10"/>
      <c r="L152" s="10"/>
      <c r="M152" s="10"/>
      <c r="N152" s="10"/>
      <c r="O152" s="10"/>
      <c r="P152" s="12" t="str">
        <f>"Kopā par visu "&amp;A152&amp;". apakšdaļu"</f>
        <v>Kopā par visu 23. apakšdaļu</v>
      </c>
      <c r="Q152" s="13">
        <f>SUM(N153:N154)</f>
        <v>0</v>
      </c>
    </row>
    <row r="153" spans="1:17" ht="70" x14ac:dyDescent="0.35">
      <c r="A153" s="44" t="s">
        <v>406</v>
      </c>
      <c r="B153" s="37" t="s">
        <v>403</v>
      </c>
      <c r="C153" s="43" t="s">
        <v>409</v>
      </c>
      <c r="D153" s="37" t="s">
        <v>139</v>
      </c>
      <c r="E153" s="37">
        <v>4</v>
      </c>
      <c r="F153" s="37" t="s">
        <v>408</v>
      </c>
      <c r="G153" s="32"/>
      <c r="H153" s="32"/>
      <c r="I153" s="32"/>
      <c r="J153" s="32"/>
      <c r="K153" s="32"/>
      <c r="L153" s="32"/>
      <c r="M153" s="32"/>
      <c r="N153" s="32"/>
      <c r="O153" s="32"/>
      <c r="P153" s="32"/>
      <c r="Q153" s="32"/>
    </row>
    <row r="154" spans="1:17" ht="70" x14ac:dyDescent="0.35">
      <c r="A154" s="44" t="s">
        <v>407</v>
      </c>
      <c r="B154" s="37" t="s">
        <v>404</v>
      </c>
      <c r="C154" s="43" t="s">
        <v>410</v>
      </c>
      <c r="D154" s="37" t="s">
        <v>139</v>
      </c>
      <c r="E154" s="37">
        <v>4</v>
      </c>
      <c r="F154" s="37" t="s">
        <v>408</v>
      </c>
      <c r="G154" s="32"/>
      <c r="H154" s="32"/>
      <c r="I154" s="32"/>
      <c r="J154" s="32"/>
      <c r="K154" s="32"/>
      <c r="L154" s="32"/>
      <c r="M154" s="32"/>
      <c r="N154" s="32"/>
      <c r="O154" s="32"/>
      <c r="P154" s="32"/>
      <c r="Q154" s="32"/>
    </row>
    <row r="155" spans="1:17" ht="31.5" customHeight="1" x14ac:dyDescent="0.35">
      <c r="A155" s="14" t="s">
        <v>411</v>
      </c>
      <c r="B155" s="73" t="s">
        <v>431</v>
      </c>
      <c r="C155" s="74"/>
      <c r="D155" s="74"/>
      <c r="E155" s="74"/>
      <c r="F155" s="75"/>
      <c r="G155" s="10"/>
      <c r="H155" s="10"/>
      <c r="I155" s="11"/>
      <c r="J155" s="10"/>
      <c r="K155" s="10"/>
      <c r="L155" s="10"/>
      <c r="M155" s="10"/>
      <c r="N155" s="10"/>
      <c r="O155" s="10"/>
      <c r="P155" s="12" t="str">
        <f>"Kopā par visu "&amp;A155&amp;". apakšdaļu"</f>
        <v>Kopā par visu 24. apakšdaļu</v>
      </c>
      <c r="Q155" s="13">
        <f>SUM(N156:N160)</f>
        <v>0</v>
      </c>
    </row>
    <row r="156" spans="1:17" ht="28" x14ac:dyDescent="0.35">
      <c r="A156" s="45" t="s">
        <v>426</v>
      </c>
      <c r="B156" s="37" t="s">
        <v>412</v>
      </c>
      <c r="C156" s="43" t="s">
        <v>413</v>
      </c>
      <c r="D156" s="37" t="s">
        <v>139</v>
      </c>
      <c r="E156" s="37">
        <v>9</v>
      </c>
      <c r="F156" s="37" t="s">
        <v>422</v>
      </c>
      <c r="G156" s="32"/>
      <c r="H156" s="32"/>
      <c r="I156" s="32"/>
      <c r="J156" s="32"/>
      <c r="K156" s="32"/>
      <c r="L156" s="32"/>
      <c r="M156" s="32"/>
      <c r="N156" s="32"/>
      <c r="O156" s="32"/>
      <c r="P156" s="32"/>
      <c r="Q156" s="32"/>
    </row>
    <row r="157" spans="1:17" ht="28" x14ac:dyDescent="0.35">
      <c r="A157" s="45" t="s">
        <v>427</v>
      </c>
      <c r="B157" s="37" t="s">
        <v>414</v>
      </c>
      <c r="C157" s="43" t="s">
        <v>415</v>
      </c>
      <c r="D157" s="37" t="s">
        <v>139</v>
      </c>
      <c r="E157" s="37">
        <v>12</v>
      </c>
      <c r="F157" s="37" t="s">
        <v>423</v>
      </c>
      <c r="G157" s="32"/>
      <c r="H157" s="32"/>
      <c r="I157" s="32"/>
      <c r="J157" s="32"/>
      <c r="K157" s="32"/>
      <c r="L157" s="32"/>
      <c r="M157" s="32"/>
      <c r="N157" s="32"/>
      <c r="O157" s="32"/>
      <c r="P157" s="32"/>
      <c r="Q157" s="32"/>
    </row>
    <row r="158" spans="1:17" ht="28" x14ac:dyDescent="0.35">
      <c r="A158" s="45" t="s">
        <v>428</v>
      </c>
      <c r="B158" s="37" t="s">
        <v>416</v>
      </c>
      <c r="C158" s="43" t="s">
        <v>417</v>
      </c>
      <c r="D158" s="37" t="s">
        <v>139</v>
      </c>
      <c r="E158" s="37">
        <v>114</v>
      </c>
      <c r="F158" s="37" t="s">
        <v>424</v>
      </c>
      <c r="G158" s="32"/>
      <c r="H158" s="32"/>
      <c r="I158" s="32"/>
      <c r="J158" s="32"/>
      <c r="K158" s="32"/>
      <c r="L158" s="32"/>
      <c r="M158" s="32"/>
      <c r="N158" s="32"/>
      <c r="O158" s="32"/>
      <c r="P158" s="32"/>
      <c r="Q158" s="32"/>
    </row>
    <row r="159" spans="1:17" ht="28" x14ac:dyDescent="0.35">
      <c r="A159" s="45" t="s">
        <v>429</v>
      </c>
      <c r="B159" s="37" t="s">
        <v>418</v>
      </c>
      <c r="C159" s="43" t="s">
        <v>419</v>
      </c>
      <c r="D159" s="37" t="s">
        <v>139</v>
      </c>
      <c r="E159" s="37">
        <v>45</v>
      </c>
      <c r="F159" s="37" t="s">
        <v>425</v>
      </c>
      <c r="G159" s="32"/>
      <c r="H159" s="32"/>
      <c r="I159" s="32"/>
      <c r="J159" s="32"/>
      <c r="K159" s="32"/>
      <c r="L159" s="32"/>
      <c r="M159" s="32"/>
      <c r="N159" s="32"/>
      <c r="O159" s="32"/>
      <c r="P159" s="32"/>
      <c r="Q159" s="32"/>
    </row>
    <row r="160" spans="1:17" ht="28" x14ac:dyDescent="0.35">
      <c r="A160" s="45" t="s">
        <v>430</v>
      </c>
      <c r="B160" s="37" t="s">
        <v>420</v>
      </c>
      <c r="C160" s="43" t="s">
        <v>421</v>
      </c>
      <c r="D160" s="37" t="s">
        <v>139</v>
      </c>
      <c r="E160" s="37">
        <v>100</v>
      </c>
      <c r="F160" s="37" t="s">
        <v>423</v>
      </c>
      <c r="G160" s="32"/>
      <c r="H160" s="32"/>
      <c r="I160" s="32"/>
      <c r="J160" s="32"/>
      <c r="K160" s="32"/>
      <c r="L160" s="32"/>
      <c r="M160" s="32"/>
      <c r="N160" s="32"/>
      <c r="O160" s="32"/>
      <c r="P160" s="32"/>
      <c r="Q160" s="32"/>
    </row>
    <row r="161" spans="1:17" ht="31" x14ac:dyDescent="0.35">
      <c r="A161" s="14" t="s">
        <v>432</v>
      </c>
      <c r="B161" s="73" t="s">
        <v>431</v>
      </c>
      <c r="C161" s="74"/>
      <c r="D161" s="74"/>
      <c r="E161" s="74"/>
      <c r="F161" s="75"/>
      <c r="G161" s="10"/>
      <c r="H161" s="10"/>
      <c r="I161" s="11"/>
      <c r="J161" s="10"/>
      <c r="K161" s="10"/>
      <c r="L161" s="10"/>
      <c r="M161" s="10"/>
      <c r="N161" s="10"/>
      <c r="O161" s="10"/>
      <c r="P161" s="12" t="str">
        <f>"Kopā par visu "&amp;A161&amp;". apakšdaļu"</f>
        <v>Kopā par visu 25. apakšdaļu</v>
      </c>
      <c r="Q161" s="13">
        <f>SUM(N162:N163)</f>
        <v>0</v>
      </c>
    </row>
    <row r="162" spans="1:17" ht="42" x14ac:dyDescent="0.35">
      <c r="A162" s="45" t="s">
        <v>436</v>
      </c>
      <c r="B162" s="37" t="s">
        <v>433</v>
      </c>
      <c r="C162" s="43" t="s">
        <v>434</v>
      </c>
      <c r="D162" s="37" t="s">
        <v>139</v>
      </c>
      <c r="E162" s="37">
        <v>6</v>
      </c>
      <c r="F162" s="37" t="s">
        <v>424</v>
      </c>
      <c r="G162" s="32"/>
      <c r="H162" s="32"/>
      <c r="I162" s="32"/>
      <c r="J162" s="32"/>
      <c r="K162" s="32"/>
      <c r="L162" s="32"/>
      <c r="M162" s="32"/>
      <c r="N162" s="32"/>
      <c r="O162" s="32"/>
      <c r="P162" s="32"/>
      <c r="Q162" s="32"/>
    </row>
    <row r="163" spans="1:17" ht="28" x14ac:dyDescent="0.35">
      <c r="A163" s="45" t="s">
        <v>437</v>
      </c>
      <c r="B163" s="37" t="s">
        <v>420</v>
      </c>
      <c r="C163" s="43" t="s">
        <v>421</v>
      </c>
      <c r="D163" s="37" t="s">
        <v>139</v>
      </c>
      <c r="E163" s="37">
        <v>6</v>
      </c>
      <c r="F163" s="37" t="s">
        <v>423</v>
      </c>
      <c r="G163" s="32"/>
      <c r="H163" s="32"/>
      <c r="I163" s="32"/>
      <c r="J163" s="32"/>
      <c r="K163" s="32"/>
      <c r="L163" s="32"/>
      <c r="M163" s="32"/>
      <c r="N163" s="32"/>
      <c r="O163" s="32"/>
      <c r="P163" s="32"/>
      <c r="Q163" s="32"/>
    </row>
    <row r="164" spans="1:17" ht="31" x14ac:dyDescent="0.35">
      <c r="A164" s="14" t="s">
        <v>435</v>
      </c>
      <c r="B164" s="73" t="s">
        <v>439</v>
      </c>
      <c r="C164" s="74"/>
      <c r="D164" s="74"/>
      <c r="E164" s="74"/>
      <c r="F164" s="75"/>
      <c r="G164" s="10"/>
      <c r="H164" s="10"/>
      <c r="I164" s="11"/>
      <c r="J164" s="10"/>
      <c r="K164" s="10"/>
      <c r="L164" s="10"/>
      <c r="M164" s="10"/>
      <c r="N164" s="10"/>
      <c r="O164" s="10"/>
      <c r="P164" s="12" t="str">
        <f>"Kopā par visu "&amp;A164&amp;". apakšdaļu"</f>
        <v>Kopā par visu 26. apakšdaļu</v>
      </c>
      <c r="Q164" s="13">
        <f>SUM(N165)</f>
        <v>0</v>
      </c>
    </row>
    <row r="165" spans="1:17" ht="57.5" x14ac:dyDescent="0.35">
      <c r="A165" s="45" t="s">
        <v>438</v>
      </c>
      <c r="B165" s="37" t="s">
        <v>439</v>
      </c>
      <c r="C165" s="46" t="s">
        <v>440</v>
      </c>
      <c r="D165" s="37" t="s">
        <v>139</v>
      </c>
      <c r="E165" s="37">
        <v>4</v>
      </c>
      <c r="F165" s="37" t="s">
        <v>423</v>
      </c>
      <c r="G165" s="32"/>
      <c r="H165" s="32"/>
      <c r="I165" s="32"/>
      <c r="J165" s="32"/>
      <c r="K165" s="32"/>
      <c r="L165" s="32"/>
      <c r="M165" s="32"/>
      <c r="N165" s="32"/>
      <c r="O165" s="32"/>
      <c r="P165" s="32"/>
      <c r="Q165" s="32"/>
    </row>
    <row r="166" spans="1:17" ht="31" x14ac:dyDescent="0.35">
      <c r="A166" s="14" t="s">
        <v>448</v>
      </c>
      <c r="B166" s="73" t="s">
        <v>441</v>
      </c>
      <c r="C166" s="74"/>
      <c r="D166" s="74"/>
      <c r="E166" s="74"/>
      <c r="F166" s="75"/>
      <c r="G166" s="10"/>
      <c r="H166" s="10"/>
      <c r="I166" s="11"/>
      <c r="J166" s="10"/>
      <c r="K166" s="10"/>
      <c r="L166" s="10"/>
      <c r="M166" s="10"/>
      <c r="N166" s="10"/>
      <c r="O166" s="10"/>
      <c r="P166" s="12" t="str">
        <f>"Kopā par visu "&amp;A166&amp;". apakšdaļu"</f>
        <v>Kopā par visu 27. apakšdaļu</v>
      </c>
      <c r="Q166" s="13">
        <f>SUM(N167:N171)</f>
        <v>0</v>
      </c>
    </row>
    <row r="167" spans="1:17" ht="56.25" customHeight="1" x14ac:dyDescent="0.35">
      <c r="A167" s="45" t="s">
        <v>449</v>
      </c>
      <c r="B167" s="47" t="s">
        <v>442</v>
      </c>
      <c r="C167" s="47" t="s">
        <v>454</v>
      </c>
      <c r="D167" s="48" t="s">
        <v>443</v>
      </c>
      <c r="E167" s="48">
        <v>1200</v>
      </c>
      <c r="F167" s="49">
        <v>1</v>
      </c>
      <c r="G167" s="32"/>
      <c r="H167" s="32"/>
      <c r="I167" s="32"/>
      <c r="J167" s="32"/>
      <c r="K167" s="32"/>
      <c r="L167" s="32"/>
      <c r="M167" s="32"/>
      <c r="N167" s="32"/>
      <c r="O167" s="32"/>
      <c r="P167" s="32"/>
      <c r="Q167" s="32"/>
    </row>
    <row r="168" spans="1:17" ht="26.5" x14ac:dyDescent="0.35">
      <c r="A168" s="45" t="s">
        <v>450</v>
      </c>
      <c r="B168" s="47" t="s">
        <v>444</v>
      </c>
      <c r="C168" s="47" t="s">
        <v>455</v>
      </c>
      <c r="D168" s="48" t="s">
        <v>443</v>
      </c>
      <c r="E168" s="48">
        <v>550</v>
      </c>
      <c r="F168" s="48">
        <v>1</v>
      </c>
      <c r="G168" s="32"/>
      <c r="H168" s="32"/>
      <c r="I168" s="32"/>
      <c r="J168" s="32"/>
      <c r="K168" s="32"/>
      <c r="L168" s="32"/>
      <c r="M168" s="32"/>
      <c r="N168" s="32"/>
      <c r="O168" s="32"/>
      <c r="P168" s="32"/>
      <c r="Q168" s="32"/>
    </row>
    <row r="169" spans="1:17" ht="26.5" x14ac:dyDescent="0.35">
      <c r="A169" s="45" t="s">
        <v>451</v>
      </c>
      <c r="B169" s="47" t="s">
        <v>445</v>
      </c>
      <c r="C169" s="47" t="s">
        <v>456</v>
      </c>
      <c r="D169" s="48" t="s">
        <v>443</v>
      </c>
      <c r="E169" s="48">
        <v>5</v>
      </c>
      <c r="F169" s="48">
        <v>1</v>
      </c>
      <c r="G169" s="32"/>
      <c r="H169" s="32"/>
      <c r="I169" s="32"/>
      <c r="J169" s="32"/>
      <c r="K169" s="32"/>
      <c r="L169" s="32"/>
      <c r="M169" s="32"/>
      <c r="N169" s="32"/>
      <c r="O169" s="32"/>
      <c r="P169" s="32"/>
      <c r="Q169" s="32"/>
    </row>
    <row r="170" spans="1:17" ht="26.5" x14ac:dyDescent="0.35">
      <c r="A170" s="45" t="s">
        <v>452</v>
      </c>
      <c r="B170" s="47" t="s">
        <v>446</v>
      </c>
      <c r="C170" s="47" t="s">
        <v>457</v>
      </c>
      <c r="D170" s="48" t="s">
        <v>443</v>
      </c>
      <c r="E170" s="48">
        <v>275</v>
      </c>
      <c r="F170" s="48">
        <v>1</v>
      </c>
      <c r="G170" s="32"/>
      <c r="H170" s="32"/>
      <c r="I170" s="32"/>
      <c r="J170" s="32"/>
      <c r="K170" s="32"/>
      <c r="L170" s="32"/>
      <c r="M170" s="32"/>
      <c r="N170" s="32"/>
      <c r="O170" s="32"/>
      <c r="P170" s="32"/>
      <c r="Q170" s="32"/>
    </row>
    <row r="171" spans="1:17" ht="26.5" x14ac:dyDescent="0.35">
      <c r="A171" s="45" t="s">
        <v>453</v>
      </c>
      <c r="B171" s="47" t="s">
        <v>447</v>
      </c>
      <c r="C171" s="47" t="s">
        <v>458</v>
      </c>
      <c r="D171" s="48" t="s">
        <v>443</v>
      </c>
      <c r="E171" s="48">
        <v>200</v>
      </c>
      <c r="F171" s="48">
        <v>1</v>
      </c>
      <c r="G171" s="32"/>
      <c r="H171" s="32"/>
      <c r="I171" s="32"/>
      <c r="J171" s="32"/>
      <c r="K171" s="32"/>
      <c r="L171" s="32"/>
      <c r="M171" s="32"/>
      <c r="N171" s="32"/>
      <c r="O171" s="32"/>
      <c r="P171" s="32"/>
      <c r="Q171" s="32"/>
    </row>
    <row r="172" spans="1:17" ht="31" x14ac:dyDescent="0.35">
      <c r="A172" s="14" t="s">
        <v>463</v>
      </c>
      <c r="B172" s="50" t="s">
        <v>459</v>
      </c>
      <c r="C172" s="51"/>
      <c r="D172" s="52"/>
      <c r="E172" s="53"/>
      <c r="F172" s="54"/>
      <c r="G172" s="10"/>
      <c r="H172" s="10"/>
      <c r="I172" s="11"/>
      <c r="J172" s="10"/>
      <c r="K172" s="10"/>
      <c r="L172" s="10"/>
      <c r="M172" s="10"/>
      <c r="N172" s="10"/>
      <c r="O172" s="10"/>
      <c r="P172" s="12" t="str">
        <f>"Kopā par visu "&amp;A172&amp;". apakšdaļu"</f>
        <v>Kopā par visu 28. apakšdaļu</v>
      </c>
      <c r="Q172" s="13">
        <f>SUM(N173)</f>
        <v>0</v>
      </c>
    </row>
    <row r="173" spans="1:17" ht="46.5" x14ac:dyDescent="0.35">
      <c r="A173" s="58" t="s">
        <v>464</v>
      </c>
      <c r="B173" s="55" t="s">
        <v>460</v>
      </c>
      <c r="C173" s="55" t="s">
        <v>462</v>
      </c>
      <c r="D173" s="56" t="s">
        <v>184</v>
      </c>
      <c r="E173" s="67">
        <v>50</v>
      </c>
      <c r="F173" s="57" t="s">
        <v>461</v>
      </c>
      <c r="G173" s="32"/>
      <c r="H173" s="32"/>
      <c r="I173" s="32"/>
      <c r="J173" s="32"/>
      <c r="K173" s="32"/>
      <c r="L173" s="32"/>
      <c r="M173" s="32"/>
      <c r="N173" s="32"/>
      <c r="O173" s="32"/>
      <c r="P173" s="32"/>
      <c r="Q173" s="32"/>
    </row>
    <row r="174" spans="1:17" ht="31" x14ac:dyDescent="0.35">
      <c r="A174" s="14" t="s">
        <v>475</v>
      </c>
      <c r="B174" s="65" t="s">
        <v>477</v>
      </c>
      <c r="C174" s="51"/>
      <c r="D174" s="52"/>
      <c r="E174" s="53"/>
      <c r="F174" s="54"/>
      <c r="G174" s="10"/>
      <c r="H174" s="10"/>
      <c r="I174" s="11"/>
      <c r="J174" s="10"/>
      <c r="K174" s="10"/>
      <c r="L174" s="10"/>
      <c r="M174" s="10"/>
      <c r="N174" s="10"/>
      <c r="O174" s="10"/>
      <c r="P174" s="12" t="str">
        <f>"Kopā par visu "&amp;A174&amp;". apakšdaļu"</f>
        <v>Kopā par visu 29. apakšdaļu</v>
      </c>
      <c r="Q174" s="13">
        <f>SUM(N175)</f>
        <v>0</v>
      </c>
    </row>
    <row r="175" spans="1:17" ht="57" customHeight="1" x14ac:dyDescent="0.35">
      <c r="A175" s="59" t="s">
        <v>476</v>
      </c>
      <c r="B175" s="60" t="s">
        <v>473</v>
      </c>
      <c r="C175" s="61" t="s">
        <v>474</v>
      </c>
      <c r="D175" s="62" t="s">
        <v>139</v>
      </c>
      <c r="E175" s="63" t="s">
        <v>465</v>
      </c>
      <c r="F175" s="64" t="s">
        <v>137</v>
      </c>
      <c r="G175" s="32"/>
      <c r="H175" s="32"/>
      <c r="I175" s="32"/>
      <c r="J175" s="32"/>
      <c r="K175" s="32"/>
      <c r="L175" s="32"/>
      <c r="M175" s="32"/>
      <c r="N175" s="32"/>
      <c r="O175" s="32"/>
      <c r="P175" s="32"/>
      <c r="Q175" s="32"/>
    </row>
    <row r="176" spans="1:17" ht="31" x14ac:dyDescent="0.35">
      <c r="A176" s="14" t="s">
        <v>479</v>
      </c>
      <c r="B176" s="66" t="s">
        <v>478</v>
      </c>
      <c r="C176" s="51"/>
      <c r="D176" s="52"/>
      <c r="E176" s="53"/>
      <c r="F176" s="54"/>
      <c r="G176" s="10"/>
      <c r="H176" s="10"/>
      <c r="I176" s="11"/>
      <c r="J176" s="10"/>
      <c r="K176" s="10"/>
      <c r="L176" s="10"/>
      <c r="M176" s="10"/>
      <c r="N176" s="10"/>
      <c r="O176" s="10"/>
      <c r="P176" s="12" t="str">
        <f>"Kopā par visu "&amp;A176&amp;". apakšdaļu"</f>
        <v>Kopā par visu 30. apakšdaļu</v>
      </c>
      <c r="Q176" s="13">
        <f>SUM(N177)</f>
        <v>0</v>
      </c>
    </row>
    <row r="177" spans="1:17" ht="167.5" customHeight="1" x14ac:dyDescent="0.35">
      <c r="A177" s="59" t="s">
        <v>480</v>
      </c>
      <c r="B177" s="60"/>
      <c r="C177" s="61" t="s">
        <v>533</v>
      </c>
      <c r="D177" s="62" t="s">
        <v>139</v>
      </c>
      <c r="E177" s="63" t="s">
        <v>46</v>
      </c>
      <c r="F177" s="64" t="s">
        <v>467</v>
      </c>
      <c r="G177" s="32"/>
      <c r="H177" s="32"/>
      <c r="I177" s="32"/>
      <c r="J177" s="32"/>
      <c r="K177" s="32"/>
      <c r="L177" s="32"/>
      <c r="M177" s="32"/>
      <c r="N177" s="32"/>
      <c r="O177" s="32"/>
      <c r="P177" s="32"/>
      <c r="Q177" s="32"/>
    </row>
    <row r="178" spans="1:17" ht="31" x14ac:dyDescent="0.35">
      <c r="A178" s="14" t="s">
        <v>483</v>
      </c>
      <c r="B178" s="50" t="s">
        <v>481</v>
      </c>
      <c r="C178" s="51"/>
      <c r="D178" s="52"/>
      <c r="E178" s="53"/>
      <c r="F178" s="54"/>
      <c r="G178" s="10"/>
      <c r="H178" s="10"/>
      <c r="I178" s="11"/>
      <c r="J178" s="10"/>
      <c r="K178" s="10"/>
      <c r="L178" s="10"/>
      <c r="M178" s="10"/>
      <c r="N178" s="10"/>
      <c r="O178" s="10"/>
      <c r="P178" s="12" t="str">
        <f>"Kopā par visu "&amp;A178&amp;". apakšdaļu"</f>
        <v>Kopā par visu 31. apakšdaļu</v>
      </c>
      <c r="Q178" s="13">
        <f>SUM(N179)</f>
        <v>0</v>
      </c>
    </row>
    <row r="179" spans="1:17" ht="31" x14ac:dyDescent="0.35">
      <c r="A179" s="59" t="s">
        <v>484</v>
      </c>
      <c r="B179" s="60" t="s">
        <v>481</v>
      </c>
      <c r="C179" s="61" t="s">
        <v>482</v>
      </c>
      <c r="D179" s="62" t="s">
        <v>139</v>
      </c>
      <c r="E179" s="63" t="s">
        <v>468</v>
      </c>
      <c r="F179" s="64" t="s">
        <v>467</v>
      </c>
      <c r="G179" s="32"/>
      <c r="H179" s="32"/>
      <c r="I179" s="32"/>
      <c r="J179" s="32"/>
      <c r="K179" s="32"/>
      <c r="L179" s="32"/>
      <c r="M179" s="32"/>
      <c r="N179" s="32"/>
      <c r="O179" s="32"/>
      <c r="P179" s="32"/>
      <c r="Q179" s="32"/>
    </row>
    <row r="180" spans="1:17" ht="31" x14ac:dyDescent="0.35">
      <c r="A180" s="14" t="s">
        <v>497</v>
      </c>
      <c r="B180" s="65" t="s">
        <v>485</v>
      </c>
      <c r="C180" s="51"/>
      <c r="D180" s="52"/>
      <c r="E180" s="53"/>
      <c r="F180" s="54"/>
      <c r="G180" s="10"/>
      <c r="H180" s="10"/>
      <c r="I180" s="11"/>
      <c r="J180" s="10"/>
      <c r="K180" s="10"/>
      <c r="L180" s="10"/>
      <c r="M180" s="10"/>
      <c r="N180" s="10"/>
      <c r="O180" s="10"/>
      <c r="P180" s="12" t="str">
        <f>"Kopā par visu "&amp;A180&amp;". apakšdaļu"</f>
        <v>Kopā par visu 32. apakšdaļu</v>
      </c>
      <c r="Q180" s="13">
        <f>SUM(N181)</f>
        <v>0</v>
      </c>
    </row>
    <row r="181" spans="1:17" ht="31" x14ac:dyDescent="0.35">
      <c r="A181" s="59" t="s">
        <v>498</v>
      </c>
      <c r="B181" s="60" t="s">
        <v>485</v>
      </c>
      <c r="C181" s="61" t="s">
        <v>486</v>
      </c>
      <c r="D181" s="62" t="s">
        <v>139</v>
      </c>
      <c r="E181" s="63" t="s">
        <v>468</v>
      </c>
      <c r="F181" s="64" t="s">
        <v>467</v>
      </c>
      <c r="G181" s="32"/>
      <c r="H181" s="32"/>
      <c r="I181" s="32"/>
      <c r="J181" s="32"/>
      <c r="K181" s="32"/>
      <c r="L181" s="32"/>
      <c r="M181" s="32"/>
      <c r="N181" s="32"/>
      <c r="O181" s="32"/>
      <c r="P181" s="32"/>
      <c r="Q181" s="32"/>
    </row>
    <row r="182" spans="1:17" ht="31" x14ac:dyDescent="0.35">
      <c r="A182" s="14" t="s">
        <v>499</v>
      </c>
      <c r="B182" s="50" t="s">
        <v>487</v>
      </c>
      <c r="C182" s="51"/>
      <c r="D182" s="52"/>
      <c r="E182" s="53"/>
      <c r="F182" s="54"/>
      <c r="G182" s="10"/>
      <c r="H182" s="10"/>
      <c r="I182" s="11"/>
      <c r="J182" s="10"/>
      <c r="K182" s="10"/>
      <c r="L182" s="10"/>
      <c r="M182" s="10"/>
      <c r="N182" s="10"/>
      <c r="O182" s="10"/>
      <c r="P182" s="12" t="str">
        <f>"Kopā par visu "&amp;A182&amp;". apakšdaļu"</f>
        <v>Kopā par visu 33. apakšdaļu</v>
      </c>
      <c r="Q182" s="13">
        <f>SUM(N183)</f>
        <v>0</v>
      </c>
    </row>
    <row r="183" spans="1:17" ht="46.5" x14ac:dyDescent="0.35">
      <c r="A183" s="59" t="s">
        <v>500</v>
      </c>
      <c r="B183" s="60" t="s">
        <v>487</v>
      </c>
      <c r="C183" s="61" t="s">
        <v>488</v>
      </c>
      <c r="D183" s="62" t="s">
        <v>139</v>
      </c>
      <c r="E183" s="63" t="s">
        <v>465</v>
      </c>
      <c r="F183" s="64" t="s">
        <v>469</v>
      </c>
      <c r="G183" s="32"/>
      <c r="H183" s="32"/>
      <c r="I183" s="32"/>
      <c r="J183" s="32"/>
      <c r="K183" s="32"/>
      <c r="L183" s="32"/>
      <c r="M183" s="32"/>
      <c r="N183" s="32"/>
      <c r="O183" s="32"/>
      <c r="P183" s="32"/>
      <c r="Q183" s="32"/>
    </row>
    <row r="184" spans="1:17" ht="31" x14ac:dyDescent="0.35">
      <c r="A184" s="14" t="s">
        <v>501</v>
      </c>
      <c r="B184" s="50" t="s">
        <v>489</v>
      </c>
      <c r="C184" s="51"/>
      <c r="D184" s="52"/>
      <c r="E184" s="53"/>
      <c r="F184" s="54"/>
      <c r="G184" s="10"/>
      <c r="H184" s="10"/>
      <c r="I184" s="11"/>
      <c r="J184" s="10"/>
      <c r="K184" s="10"/>
      <c r="L184" s="10"/>
      <c r="M184" s="10"/>
      <c r="N184" s="10"/>
      <c r="O184" s="10"/>
      <c r="P184" s="12" t="str">
        <f>"Kopā par visu "&amp;A184&amp;". apakšdaļu"</f>
        <v>Kopā par visu 34. apakšdaļu</v>
      </c>
      <c r="Q184" s="13">
        <f>SUM(N185)</f>
        <v>0</v>
      </c>
    </row>
    <row r="185" spans="1:17" ht="100.15" customHeight="1" x14ac:dyDescent="0.35">
      <c r="A185" s="59" t="s">
        <v>502</v>
      </c>
      <c r="B185" s="60" t="s">
        <v>489</v>
      </c>
      <c r="C185" s="61" t="s">
        <v>492</v>
      </c>
      <c r="D185" s="62" t="s">
        <v>139</v>
      </c>
      <c r="E185" s="63" t="s">
        <v>46</v>
      </c>
      <c r="F185" s="64" t="s">
        <v>490</v>
      </c>
      <c r="G185" s="32"/>
      <c r="H185" s="32"/>
      <c r="I185" s="32"/>
      <c r="J185" s="32"/>
      <c r="K185" s="32"/>
      <c r="L185" s="32"/>
      <c r="M185" s="32"/>
      <c r="N185" s="32"/>
      <c r="O185" s="32"/>
      <c r="P185" s="32"/>
      <c r="Q185" s="32"/>
    </row>
    <row r="186" spans="1:17" ht="31" x14ac:dyDescent="0.35">
      <c r="A186" s="14" t="s">
        <v>503</v>
      </c>
      <c r="B186" s="50" t="s">
        <v>491</v>
      </c>
      <c r="C186" s="51"/>
      <c r="D186" s="52"/>
      <c r="E186" s="53"/>
      <c r="F186" s="54"/>
      <c r="G186" s="10"/>
      <c r="H186" s="10"/>
      <c r="I186" s="11"/>
      <c r="J186" s="10"/>
      <c r="K186" s="10"/>
      <c r="L186" s="10"/>
      <c r="M186" s="10"/>
      <c r="N186" s="10"/>
      <c r="O186" s="10"/>
      <c r="P186" s="12" t="str">
        <f>"Kopā par visu "&amp;A186&amp;". apakšdaļu"</f>
        <v>Kopā par visu 35. apakšdaļu</v>
      </c>
      <c r="Q186" s="13">
        <f>SUM(N187)</f>
        <v>0</v>
      </c>
    </row>
    <row r="187" spans="1:17" ht="179.5" customHeight="1" x14ac:dyDescent="0.35">
      <c r="A187" s="59" t="s">
        <v>504</v>
      </c>
      <c r="B187" s="60" t="s">
        <v>491</v>
      </c>
      <c r="C187" s="61" t="s">
        <v>493</v>
      </c>
      <c r="D187" s="62" t="s">
        <v>139</v>
      </c>
      <c r="E187" s="63" t="s">
        <v>31</v>
      </c>
      <c r="F187" s="64" t="s">
        <v>425</v>
      </c>
      <c r="G187" s="32"/>
      <c r="H187" s="32"/>
      <c r="I187" s="32"/>
      <c r="J187" s="32"/>
      <c r="K187" s="32"/>
      <c r="L187" s="32"/>
      <c r="M187" s="32"/>
      <c r="N187" s="32"/>
      <c r="O187" s="32"/>
      <c r="P187" s="32"/>
      <c r="Q187" s="32"/>
    </row>
    <row r="188" spans="1:17" ht="31" x14ac:dyDescent="0.35">
      <c r="A188" s="14" t="s">
        <v>505</v>
      </c>
      <c r="B188" s="66" t="s">
        <v>494</v>
      </c>
      <c r="C188" s="51"/>
      <c r="D188" s="52"/>
      <c r="E188" s="53"/>
      <c r="F188" s="54"/>
      <c r="G188" s="10"/>
      <c r="H188" s="10"/>
      <c r="I188" s="11"/>
      <c r="J188" s="10"/>
      <c r="K188" s="10"/>
      <c r="L188" s="10"/>
      <c r="M188" s="10"/>
      <c r="N188" s="10"/>
      <c r="O188" s="10"/>
      <c r="P188" s="12" t="str">
        <f>"Kopā par visu "&amp;A188&amp;". apakšdaļu"</f>
        <v>Kopā par visu 36. apakšdaļu</v>
      </c>
      <c r="Q188" s="13">
        <f>SUM(N189)</f>
        <v>0</v>
      </c>
    </row>
    <row r="189" spans="1:17" ht="31" x14ac:dyDescent="0.35">
      <c r="A189" s="59" t="s">
        <v>506</v>
      </c>
      <c r="B189" s="60" t="s">
        <v>532</v>
      </c>
      <c r="C189" s="61" t="s">
        <v>466</v>
      </c>
      <c r="D189" s="62" t="s">
        <v>139</v>
      </c>
      <c r="E189" s="63" t="s">
        <v>472</v>
      </c>
      <c r="F189" s="64" t="s">
        <v>470</v>
      </c>
      <c r="G189" s="32"/>
      <c r="H189" s="32"/>
      <c r="I189" s="32"/>
      <c r="J189" s="32"/>
      <c r="K189" s="32"/>
      <c r="L189" s="32"/>
      <c r="M189" s="32"/>
      <c r="N189" s="32"/>
      <c r="O189" s="32"/>
      <c r="P189" s="32"/>
      <c r="Q189" s="32"/>
    </row>
    <row r="190" spans="1:17" ht="31" x14ac:dyDescent="0.35">
      <c r="A190" s="14" t="s">
        <v>507</v>
      </c>
      <c r="B190" s="65" t="s">
        <v>495</v>
      </c>
      <c r="C190" s="51"/>
      <c r="D190" s="52"/>
      <c r="E190" s="53"/>
      <c r="F190" s="54"/>
      <c r="G190" s="10"/>
      <c r="H190" s="10"/>
      <c r="I190" s="11"/>
      <c r="J190" s="10"/>
      <c r="K190" s="10"/>
      <c r="L190" s="10"/>
      <c r="M190" s="10"/>
      <c r="N190" s="10"/>
      <c r="O190" s="10"/>
      <c r="P190" s="12" t="str">
        <f>"Kopā par visu "&amp;A190&amp;". apakšdaļu"</f>
        <v>Kopā par visu 37. apakšdaļu</v>
      </c>
      <c r="Q190" s="13">
        <f>SUM(N191)</f>
        <v>0</v>
      </c>
    </row>
    <row r="191" spans="1:17" ht="93" x14ac:dyDescent="0.35">
      <c r="A191" s="59" t="s">
        <v>508</v>
      </c>
      <c r="B191" s="60" t="s">
        <v>495</v>
      </c>
      <c r="C191" s="61" t="s">
        <v>496</v>
      </c>
      <c r="D191" s="62" t="s">
        <v>139</v>
      </c>
      <c r="E191" s="63" t="s">
        <v>471</v>
      </c>
      <c r="F191" s="64" t="s">
        <v>423</v>
      </c>
      <c r="G191" s="32"/>
      <c r="H191" s="32"/>
      <c r="I191" s="32"/>
      <c r="J191" s="32"/>
      <c r="K191" s="32"/>
      <c r="L191" s="32"/>
      <c r="M191" s="32"/>
      <c r="N191" s="32"/>
      <c r="O191" s="32"/>
      <c r="P191" s="32"/>
      <c r="Q191" s="32"/>
    </row>
    <row r="192" spans="1:17" ht="40.15" customHeight="1" x14ac:dyDescent="0.35">
      <c r="A192" s="14" t="s">
        <v>512</v>
      </c>
      <c r="B192" s="65" t="s">
        <v>509</v>
      </c>
      <c r="C192" s="51"/>
      <c r="D192" s="52"/>
      <c r="E192" s="53"/>
      <c r="F192" s="54"/>
      <c r="G192" s="10"/>
      <c r="H192" s="10"/>
      <c r="I192" s="11"/>
      <c r="J192" s="10"/>
      <c r="K192" s="10"/>
      <c r="L192" s="10"/>
      <c r="M192" s="10"/>
      <c r="N192" s="10"/>
      <c r="O192" s="10"/>
      <c r="P192" s="12" t="str">
        <f>"Kopā par visu "&amp;A192&amp;". apakšdaļu"</f>
        <v>Kopā par visu 38. apakšdaļu</v>
      </c>
      <c r="Q192" s="13">
        <f>SUM(N193)</f>
        <v>0</v>
      </c>
    </row>
    <row r="193" spans="1:17" ht="155" x14ac:dyDescent="0.35">
      <c r="A193" s="59" t="s">
        <v>513</v>
      </c>
      <c r="B193" s="60" t="s">
        <v>510</v>
      </c>
      <c r="C193" s="61" t="s">
        <v>511</v>
      </c>
      <c r="D193" s="62" t="s">
        <v>26</v>
      </c>
      <c r="E193" s="63">
        <v>8</v>
      </c>
      <c r="F193" s="64" t="s">
        <v>35</v>
      </c>
      <c r="G193" s="32"/>
      <c r="H193" s="32"/>
      <c r="I193" s="32"/>
      <c r="J193" s="32"/>
      <c r="K193" s="32"/>
      <c r="L193" s="32"/>
      <c r="M193" s="32"/>
      <c r="N193" s="32"/>
      <c r="O193" s="32"/>
      <c r="P193" s="32"/>
      <c r="Q193" s="32"/>
    </row>
    <row r="194" spans="1:17" ht="31" x14ac:dyDescent="0.35">
      <c r="A194" s="14" t="s">
        <v>521</v>
      </c>
      <c r="B194" s="65" t="s">
        <v>514</v>
      </c>
      <c r="C194" s="51"/>
      <c r="D194" s="52"/>
      <c r="E194" s="53"/>
      <c r="F194" s="54"/>
      <c r="G194" s="10"/>
      <c r="H194" s="10"/>
      <c r="I194" s="11"/>
      <c r="J194" s="10"/>
      <c r="K194" s="10"/>
      <c r="L194" s="10"/>
      <c r="M194" s="10"/>
      <c r="N194" s="10"/>
      <c r="O194" s="10"/>
      <c r="P194" s="12" t="str">
        <f>"Kopā par visu "&amp;A194&amp;". apakšdaļu"</f>
        <v>Kopā par visu 39. apakšdaļu</v>
      </c>
      <c r="Q194" s="13">
        <f>SUM(N195:N199)</f>
        <v>0</v>
      </c>
    </row>
    <row r="195" spans="1:17" ht="78" customHeight="1" x14ac:dyDescent="0.35">
      <c r="A195" s="59" t="s">
        <v>522</v>
      </c>
      <c r="B195" s="30" t="s">
        <v>516</v>
      </c>
      <c r="C195" s="100" t="s">
        <v>515</v>
      </c>
      <c r="D195" s="63" t="s">
        <v>139</v>
      </c>
      <c r="E195" s="63">
        <v>8</v>
      </c>
      <c r="F195" s="64" t="s">
        <v>527</v>
      </c>
      <c r="G195" s="32"/>
      <c r="H195" s="32"/>
      <c r="I195" s="32"/>
      <c r="J195" s="32"/>
      <c r="K195" s="32"/>
      <c r="L195" s="32"/>
      <c r="M195" s="32"/>
      <c r="N195" s="32"/>
      <c r="O195" s="32"/>
      <c r="P195" s="32"/>
      <c r="Q195" s="32"/>
    </row>
    <row r="196" spans="1:17" ht="56.5" x14ac:dyDescent="0.35">
      <c r="A196" s="59" t="s">
        <v>523</v>
      </c>
      <c r="B196" s="30" t="s">
        <v>517</v>
      </c>
      <c r="C196" s="100"/>
      <c r="D196" s="63" t="s">
        <v>139</v>
      </c>
      <c r="E196" s="63">
        <v>1</v>
      </c>
      <c r="F196" s="64" t="s">
        <v>528</v>
      </c>
      <c r="G196" s="32"/>
      <c r="H196" s="32"/>
      <c r="I196" s="32"/>
      <c r="J196" s="32"/>
      <c r="K196" s="32"/>
      <c r="L196" s="32"/>
      <c r="M196" s="32"/>
      <c r="N196" s="32"/>
      <c r="O196" s="32"/>
      <c r="P196" s="32"/>
      <c r="Q196" s="32"/>
    </row>
    <row r="197" spans="1:17" ht="56.5" x14ac:dyDescent="0.35">
      <c r="A197" s="59" t="s">
        <v>524</v>
      </c>
      <c r="B197" s="30" t="s">
        <v>518</v>
      </c>
      <c r="C197" s="100"/>
      <c r="D197" s="63" t="s">
        <v>139</v>
      </c>
      <c r="E197" s="63">
        <v>1</v>
      </c>
      <c r="F197" s="64" t="s">
        <v>529</v>
      </c>
      <c r="G197" s="32"/>
      <c r="H197" s="32"/>
      <c r="I197" s="32"/>
      <c r="J197" s="32"/>
      <c r="K197" s="32"/>
      <c r="L197" s="32"/>
      <c r="M197" s="32"/>
      <c r="N197" s="32"/>
      <c r="O197" s="32"/>
      <c r="P197" s="32"/>
      <c r="Q197" s="32"/>
    </row>
    <row r="198" spans="1:17" ht="56.5" x14ac:dyDescent="0.35">
      <c r="A198" s="59" t="s">
        <v>525</v>
      </c>
      <c r="B198" s="30" t="s">
        <v>519</v>
      </c>
      <c r="C198" s="100"/>
      <c r="D198" s="63" t="s">
        <v>139</v>
      </c>
      <c r="E198" s="63">
        <v>1</v>
      </c>
      <c r="F198" s="64" t="s">
        <v>530</v>
      </c>
      <c r="G198" s="32"/>
      <c r="H198" s="32"/>
      <c r="I198" s="32"/>
      <c r="J198" s="32"/>
      <c r="K198" s="32"/>
      <c r="L198" s="32"/>
      <c r="M198" s="32"/>
      <c r="N198" s="32"/>
      <c r="O198" s="32"/>
      <c r="P198" s="32"/>
      <c r="Q198" s="32"/>
    </row>
    <row r="199" spans="1:17" ht="56.5" x14ac:dyDescent="0.35">
      <c r="A199" s="59" t="s">
        <v>526</v>
      </c>
      <c r="B199" s="30" t="s">
        <v>520</v>
      </c>
      <c r="C199" s="100"/>
      <c r="D199" s="63" t="s">
        <v>139</v>
      </c>
      <c r="E199" s="63">
        <v>5</v>
      </c>
      <c r="F199" s="64" t="s">
        <v>531</v>
      </c>
      <c r="G199" s="32"/>
      <c r="H199" s="32"/>
      <c r="I199" s="32"/>
      <c r="J199" s="32"/>
      <c r="K199" s="32"/>
      <c r="L199" s="32"/>
      <c r="M199" s="32"/>
      <c r="N199" s="32"/>
      <c r="O199" s="32"/>
      <c r="P199" s="32"/>
      <c r="Q199" s="32"/>
    </row>
    <row r="200" spans="1:17" ht="39" customHeight="1" x14ac:dyDescent="0.35">
      <c r="A200" s="69" t="s">
        <v>465</v>
      </c>
      <c r="B200" s="109" t="s">
        <v>534</v>
      </c>
      <c r="C200" s="110"/>
      <c r="D200" s="70"/>
      <c r="E200" s="71"/>
      <c r="F200" s="72"/>
      <c r="G200" s="10"/>
      <c r="H200" s="10"/>
      <c r="I200" s="11"/>
      <c r="J200" s="10"/>
      <c r="K200" s="10"/>
      <c r="L200" s="10"/>
      <c r="M200" s="10"/>
      <c r="N200" s="10"/>
      <c r="O200" s="10"/>
      <c r="P200" s="12" t="str">
        <f>"Kopā par visu "&amp;A200&amp;". apakšdaļu"</f>
        <v>Kopā par visu 40. apakšdaļu</v>
      </c>
      <c r="Q200" s="13">
        <f>SUM(N201:N206)</f>
        <v>0</v>
      </c>
    </row>
    <row r="201" spans="1:17" ht="29.5" customHeight="1" x14ac:dyDescent="0.35">
      <c r="A201" s="105" t="s">
        <v>536</v>
      </c>
      <c r="B201" s="106" t="s">
        <v>110</v>
      </c>
      <c r="C201" s="107"/>
      <c r="D201" s="106" t="s">
        <v>139</v>
      </c>
      <c r="E201" s="106">
        <v>12</v>
      </c>
      <c r="F201" s="106" t="s">
        <v>401</v>
      </c>
      <c r="G201" s="32"/>
      <c r="H201" s="32"/>
      <c r="I201" s="32"/>
      <c r="J201" s="32"/>
      <c r="K201" s="32"/>
      <c r="L201" s="32"/>
      <c r="M201" s="32"/>
      <c r="N201" s="32"/>
      <c r="O201" s="32"/>
      <c r="P201" s="32"/>
      <c r="Q201" s="32"/>
    </row>
    <row r="202" spans="1:17" ht="84" x14ac:dyDescent="0.35">
      <c r="A202" s="105" t="s">
        <v>537</v>
      </c>
      <c r="B202" s="106" t="s">
        <v>132</v>
      </c>
      <c r="C202" s="108" t="s">
        <v>389</v>
      </c>
      <c r="D202" s="106" t="s">
        <v>26</v>
      </c>
      <c r="E202" s="106">
        <v>200</v>
      </c>
      <c r="F202" s="106" t="s">
        <v>391</v>
      </c>
      <c r="G202" s="32"/>
      <c r="H202" s="32"/>
      <c r="I202" s="32"/>
      <c r="J202" s="32"/>
      <c r="K202" s="32"/>
      <c r="L202" s="32"/>
      <c r="M202" s="32"/>
      <c r="N202" s="32"/>
      <c r="O202" s="32"/>
      <c r="P202" s="32"/>
      <c r="Q202" s="32"/>
    </row>
    <row r="203" spans="1:17" ht="112" x14ac:dyDescent="0.35">
      <c r="A203" s="105" t="s">
        <v>538</v>
      </c>
      <c r="B203" s="106" t="s">
        <v>133</v>
      </c>
      <c r="C203" s="108" t="s">
        <v>390</v>
      </c>
      <c r="D203" s="106" t="s">
        <v>26</v>
      </c>
      <c r="E203" s="106">
        <v>200</v>
      </c>
      <c r="F203" s="106" t="s">
        <v>392</v>
      </c>
      <c r="G203" s="32"/>
      <c r="H203" s="32"/>
      <c r="I203" s="32"/>
      <c r="J203" s="32"/>
      <c r="K203" s="32"/>
      <c r="L203" s="32"/>
      <c r="M203" s="32"/>
      <c r="N203" s="32"/>
      <c r="O203" s="32"/>
      <c r="P203" s="32"/>
      <c r="Q203" s="32"/>
    </row>
    <row r="204" spans="1:17" ht="84" x14ac:dyDescent="0.35">
      <c r="A204" s="105" t="s">
        <v>539</v>
      </c>
      <c r="B204" s="106" t="s">
        <v>398</v>
      </c>
      <c r="C204" s="108" t="s">
        <v>396</v>
      </c>
      <c r="D204" s="106" t="s">
        <v>26</v>
      </c>
      <c r="E204" s="106">
        <v>200</v>
      </c>
      <c r="F204" s="106" t="s">
        <v>393</v>
      </c>
      <c r="G204" s="32"/>
      <c r="H204" s="32"/>
      <c r="I204" s="32"/>
      <c r="J204" s="32"/>
      <c r="K204" s="32"/>
      <c r="L204" s="32"/>
      <c r="M204" s="32"/>
      <c r="N204" s="32"/>
      <c r="O204" s="32"/>
      <c r="P204" s="32"/>
      <c r="Q204" s="32"/>
    </row>
    <row r="205" spans="1:17" ht="84" x14ac:dyDescent="0.35">
      <c r="A205" s="105" t="s">
        <v>540</v>
      </c>
      <c r="B205" s="106" t="s">
        <v>397</v>
      </c>
      <c r="C205" s="108" t="s">
        <v>238</v>
      </c>
      <c r="D205" s="106" t="s">
        <v>26</v>
      </c>
      <c r="E205" s="106">
        <v>200</v>
      </c>
      <c r="F205" s="106" t="s">
        <v>134</v>
      </c>
      <c r="G205" s="32"/>
      <c r="H205" s="32"/>
      <c r="I205" s="32"/>
      <c r="J205" s="32"/>
      <c r="K205" s="32"/>
      <c r="L205" s="32"/>
      <c r="M205" s="32"/>
      <c r="N205" s="32"/>
      <c r="O205" s="32"/>
      <c r="P205" s="32"/>
      <c r="Q205" s="32"/>
    </row>
    <row r="206" spans="1:17" ht="70" x14ac:dyDescent="0.35">
      <c r="A206" s="105" t="s">
        <v>541</v>
      </c>
      <c r="B206" s="106" t="s">
        <v>135</v>
      </c>
      <c r="C206" s="108" t="s">
        <v>394</v>
      </c>
      <c r="D206" s="106" t="s">
        <v>26</v>
      </c>
      <c r="E206" s="106">
        <v>200</v>
      </c>
      <c r="F206" s="106" t="s">
        <v>391</v>
      </c>
      <c r="G206" s="32"/>
      <c r="H206" s="32"/>
      <c r="I206" s="32"/>
      <c r="J206" s="32"/>
      <c r="K206" s="32"/>
      <c r="L206" s="32"/>
      <c r="M206" s="32"/>
      <c r="N206" s="32"/>
      <c r="O206" s="32"/>
      <c r="P206" s="32"/>
      <c r="Q206" s="32"/>
    </row>
    <row r="209" spans="2:2" ht="26" x14ac:dyDescent="0.35">
      <c r="B209" s="111" t="s">
        <v>543</v>
      </c>
    </row>
  </sheetData>
  <mergeCells count="48">
    <mergeCell ref="B12:J12"/>
    <mergeCell ref="B13:J13"/>
    <mergeCell ref="B14:J14"/>
    <mergeCell ref="B15:J15"/>
    <mergeCell ref="B148:C148"/>
    <mergeCell ref="B42:C42"/>
    <mergeCell ref="B144:C144"/>
    <mergeCell ref="B142:C142"/>
    <mergeCell ref="B146:C146"/>
    <mergeCell ref="B135:C135"/>
    <mergeCell ref="B137:C137"/>
    <mergeCell ref="B40:C40"/>
    <mergeCell ref="B38:C38"/>
    <mergeCell ref="B129:C129"/>
    <mergeCell ref="B131:C131"/>
    <mergeCell ref="B7:J7"/>
    <mergeCell ref="B8:J8"/>
    <mergeCell ref="B9:J9"/>
    <mergeCell ref="B10:J10"/>
    <mergeCell ref="B11:J11"/>
    <mergeCell ref="A1:O1"/>
    <mergeCell ref="A2:O2"/>
    <mergeCell ref="A3:O3"/>
    <mergeCell ref="B5:J5"/>
    <mergeCell ref="B6:J6"/>
    <mergeCell ref="B200:C200"/>
    <mergeCell ref="L16:Q16"/>
    <mergeCell ref="B19:C19"/>
    <mergeCell ref="B155:F155"/>
    <mergeCell ref="B161:F161"/>
    <mergeCell ref="B164:F164"/>
    <mergeCell ref="B22:C22"/>
    <mergeCell ref="A16:C16"/>
    <mergeCell ref="D16:F16"/>
    <mergeCell ref="G16:K16"/>
    <mergeCell ref="C195:C199"/>
    <mergeCell ref="B166:F166"/>
    <mergeCell ref="B24:C24"/>
    <mergeCell ref="B26:C26"/>
    <mergeCell ref="B28:C28"/>
    <mergeCell ref="B30:C30"/>
    <mergeCell ref="B34:C34"/>
    <mergeCell ref="B133:C133"/>
    <mergeCell ref="B48:C48"/>
    <mergeCell ref="C49:C97"/>
    <mergeCell ref="B100:C100"/>
    <mergeCell ref="B45:C45"/>
    <mergeCell ref="B152:C152"/>
  </mergeCells>
  <phoneticPr fontId="2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Meisters</dc:creator>
  <cp:lastModifiedBy>Anna Indrāne</cp:lastModifiedBy>
  <dcterms:created xsi:type="dcterms:W3CDTF">2015-06-05T18:17:20Z</dcterms:created>
  <dcterms:modified xsi:type="dcterms:W3CDTF">2026-07-16T09:26:40Z</dcterms:modified>
</cp:coreProperties>
</file>