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andra.Vanzovica\Desktop\IEPIRKUMI_2026\08_VSACZ_2026-8_MI_Gridas_uzkopsanas_robotu_piegade\2_NOLIKUMS\"/>
    </mc:Choice>
  </mc:AlternateContent>
  <xr:revisionPtr revIDLastSave="0" documentId="13_ncr:1_{B3FCD477-8DB0-496A-83EE-B1991D32D408}" xr6:coauthVersionLast="36" xr6:coauthVersionMax="36" xr10:uidLastSave="{00000000-0000-0000-0000-000000000000}"/>
  <bookViews>
    <workbookView xWindow="0" yWindow="0" windowWidth="21570" windowHeight="3900" xr2:uid="{00000000-000D-0000-FFFF-FFFF00000000}"/>
  </bookViews>
  <sheets>
    <sheet name="Apr_cikl_izm" sheetId="1" r:id="rId1"/>
  </sheets>
  <calcPr calcId="191029"/>
</workbook>
</file>

<file path=xl/calcChain.xml><?xml version="1.0" encoding="utf-8"?>
<calcChain xmlns="http://schemas.openxmlformats.org/spreadsheetml/2006/main">
  <c r="G25" i="1" l="1"/>
  <c r="H25" i="1" s="1"/>
  <c r="G24" i="1"/>
  <c r="H24" i="1" s="1"/>
  <c r="G23" i="1"/>
  <c r="H23" i="1" s="1"/>
  <c r="G22" i="1"/>
  <c r="H22" i="1" s="1"/>
  <c r="H26" i="1" s="1"/>
  <c r="E9" i="1" s="1"/>
  <c r="E15" i="1"/>
  <c r="E8" i="1" s="1"/>
  <c r="E7" i="1" l="1"/>
</calcChain>
</file>

<file path=xl/sharedStrings.xml><?xml version="1.0" encoding="utf-8"?>
<sst xmlns="http://schemas.openxmlformats.org/spreadsheetml/2006/main" count="63" uniqueCount="55">
  <si>
    <t>Nolikuma 9. pielikums</t>
  </si>
  <si>
    <t>IEPIRKUMS Nr. VSACZ 2026/8</t>
  </si>
  <si>
    <t>“Profesionālo grīdas tīrīšanas robotu piegāde”</t>
  </si>
  <si>
    <t>APRITES CIKLA IZMAKSU APRĒĶINA METODIKA</t>
  </si>
  <si>
    <t>1.</t>
  </si>
  <si>
    <t>Aprites cikla izmaksas kopā (vērtējamā summa), EUR bez PVN</t>
  </si>
  <si>
    <t>1.1.</t>
  </si>
  <si>
    <t>Preču komplektu cenas kopā, EUR bez PVN</t>
  </si>
  <si>
    <t>1.2.</t>
  </si>
  <si>
    <t>Elektroenerģijas izmaksas paredzamajā lietošanas laikā, EUR bez PVN</t>
  </si>
  <si>
    <t>1.1. PREČU KOMPLEKTU CENAS</t>
  </si>
  <si>
    <t>Nr. p. k.</t>
  </si>
  <si>
    <t>Preces nosaukums</t>
  </si>
  <si>
    <t>Daudzums</t>
  </si>
  <si>
    <t>Cena EUR bez PVN</t>
  </si>
  <si>
    <t>Profesionālā grīdas tīrīšanas robota komplekts VSAC “Zemgale” filiālei “Rūja”</t>
  </si>
  <si>
    <t>2.</t>
  </si>
  <si>
    <t>Profesionālā grīdas tīrīšanas robota komplekts VSAC “Zemgale” filiālei “Ropaži”</t>
  </si>
  <si>
    <t>Preču komplektu cenas kopā, EUR bez PVN:</t>
  </si>
  <si>
    <t>Piezīme. Komisija E13 un E14 ievada pretendenta finanšu piedāvājumā norādīto attiecīgā Preces komplekta cenu. Preces komplekta cenā ir iekļautas visas tehniskajā specifikācijā paredzētās izmaksas, tostarp 8 plānveida tehniskās apkopes pirmajos 24 mēnešos.</t>
  </si>
  <si>
    <t>1.2. ELEKTROENERĢIJAS IZMAKSAS PAREDZAMAJĀ LIETOŠANAS LAIKĀ</t>
  </si>
  <si>
    <t>Pretendenta tehniskā piedāvājuma dati</t>
  </si>
  <si>
    <t>Pasūtītāja vienoti piemērojamie rādītāji un aprēķins</t>
  </si>
  <si>
    <t>Izmaksas kopā</t>
  </si>
  <si>
    <t>3.</t>
  </si>
  <si>
    <t>4.</t>
  </si>
  <si>
    <t>5.</t>
  </si>
  <si>
    <t>6. = 3. × 4. × 5.</t>
  </si>
  <si>
    <t>7. = 6. × elektroenerģijas cena</t>
  </si>
  <si>
    <t>Izmaksu pozīcija</t>
  </si>
  <si>
    <t>Elektroenerģijas patēriņš vienā darbības stundā, kWh</t>
  </si>
  <si>
    <t>Noslodze gadā, h</t>
  </si>
  <si>
    <t>Plānotais lietošanas periods, gadi</t>
  </si>
  <si>
    <t>Kopējais elektroenerģijas patēriņš, kWh</t>
  </si>
  <si>
    <t>Kopējās elektroenerģijas izmaksas, EUR bez PVN</t>
  </si>
  <si>
    <t>Robots filiālē “Rūja” – sūkšanas/slaucīšanas režīms</t>
  </si>
  <si>
    <t>Robots filiālē “Rūja” – mitrās tīrīšanas režīms</t>
  </si>
  <si>
    <t>Robots filiālē “Ropaži” – sūkšanas/slaucīšanas režīms</t>
  </si>
  <si>
    <t>Robots filiālē “Ropaži” – mitrās tīrīšanas režīms</t>
  </si>
  <si>
    <t>Elektroenerģijas izmaksas paredzamajā lietošanas laikā kopā, EUR bez PVN:</t>
  </si>
  <si>
    <t>Piezīme. Komisija D22:D25 ievada pretendenta tehniskajā piedāvājumā norādīto elektroenerģijas patēriņu attiecīgajā darbības režīmā. E22:F25 norādītie Pasūtītāja rādītāji un D31 norādītā elektroenerģijas cena visiem pretendentiem tiek piemēroti vienādi.</t>
  </si>
  <si>
    <t>PASŪTĪTĀJA APRĒĶINĀ IZMANTOJAMIE RĀDĪTĀJI</t>
  </si>
  <si>
    <t>Rādītājs</t>
  </si>
  <si>
    <t>Mērvienība</t>
  </si>
  <si>
    <t>Vērtība</t>
  </si>
  <si>
    <t>Paskaidrojums</t>
  </si>
  <si>
    <t>Elektroenerģijas cena bez PVN</t>
  </si>
  <si>
    <t>EUR/kWh</t>
  </si>
  <si>
    <t>Vienota visiem pretendentiem</t>
  </si>
  <si>
    <t>Plānotais lietošanas periods</t>
  </si>
  <si>
    <t>gadi</t>
  </si>
  <si>
    <t>Vienots visiem pretendentiem</t>
  </si>
  <si>
    <t>Katras Preces plānotā noslodze</t>
  </si>
  <si>
    <t>h/gadā</t>
  </si>
  <si>
    <t>1460 h sūkšanai/slaucīšanai un 1460 h mitrajai tīrīšanai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</si>
</sst>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>
    <font>
      <sz val="11"/>
      <name val="Carlito"/>
    </font>
    <font>
      <sz val="10"/>
      <name val="Arial"/>
    </font>
    <font>
      <i/>
      <sz val="10"/>
      <name val="Arial"/>
    </font>
    <font>
      <b/>
      <sz val="12"/>
      <name val="Arial"/>
    </font>
    <font>
      <b/>
      <sz val="14"/>
      <color rgb="FFFFFFFF"/>
      <name val="Arial"/>
    </font>
    <font>
      <b/>
      <sz val="11"/>
      <color rgb="FFFFFFFF"/>
      <name val="Arial"/>
    </font>
    <font>
      <b/>
      <sz val="10"/>
      <name val="Arial"/>
    </font>
    <font>
      <i/>
      <sz val="9"/>
      <name val="Arial"/>
    </font>
    <font>
      <sz val="11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EAF3F8"/>
      </patternFill>
    </fill>
    <fill>
      <patternFill patternType="solid">
        <fgColor rgb="FFE2F0D9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E7E6E6"/>
      </patternFill>
    </fill>
    <fill>
      <patternFill patternType="solid">
        <fgColor rgb="FFF3F6F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1" fillId="0" borderId="0" xfId="1" applyNumberFormat="1" applyFont="1" applyFill="1" applyBorder="1" applyAlignment="1">
      <alignment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1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7" fillId="8" borderId="0" xfId="1" applyNumberFormat="1" applyFont="1" applyFill="1" applyBorder="1" applyAlignment="1">
      <alignment vertical="center" wrapText="1"/>
    </xf>
    <xf numFmtId="0" fontId="6" fillId="3" borderId="1" xfId="1" applyNumberFormat="1" applyFont="1" applyFill="1" applyBorder="1" applyAlignment="1">
      <alignment vertical="center" wrapText="1"/>
    </xf>
    <xf numFmtId="0" fontId="1" fillId="3" borderId="1" xfId="1" applyNumberFormat="1" applyFont="1" applyFill="1" applyBorder="1" applyAlignment="1">
      <alignment vertical="center" wrapText="1"/>
    </xf>
    <xf numFmtId="4" fontId="6" fillId="4" borderId="1" xfId="1" applyNumberFormat="1" applyFont="1" applyFill="1" applyBorder="1" applyAlignment="1">
      <alignment vertical="center" wrapText="1"/>
    </xf>
    <xf numFmtId="0" fontId="6" fillId="5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vertical="center" wrapText="1"/>
    </xf>
    <xf numFmtId="4" fontId="1" fillId="6" borderId="1" xfId="1" applyNumberFormat="1" applyFont="1" applyFill="1" applyBorder="1" applyAlignment="1">
      <alignment horizontal="center" vertical="center" wrapText="1"/>
    </xf>
    <xf numFmtId="0" fontId="6" fillId="5" borderId="1" xfId="1" applyNumberFormat="1" applyFont="1" applyFill="1" applyBorder="1" applyAlignment="1">
      <alignment horizontal="center" vertical="center" wrapText="1"/>
    </xf>
    <xf numFmtId="0" fontId="6" fillId="5" borderId="1" xfId="1" applyNumberFormat="1" applyFont="1" applyFill="1" applyBorder="1" applyAlignment="1">
      <alignment horizontal="right" vertical="center" wrapText="1"/>
    </xf>
    <xf numFmtId="4" fontId="6" fillId="4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left" vertical="center" wrapText="1"/>
    </xf>
    <xf numFmtId="2" fontId="1" fillId="7" borderId="1" xfId="1" applyNumberFormat="1" applyFont="1" applyFill="1" applyBorder="1" applyAlignment="1">
      <alignment horizontal="left" vertical="center" wrapText="1"/>
    </xf>
    <xf numFmtId="1" fontId="1" fillId="7" borderId="1" xfId="1" applyNumberFormat="1" applyFont="1" applyFill="1" applyBorder="1" applyAlignment="1">
      <alignment horizontal="left" vertical="center" wrapText="1"/>
    </xf>
    <xf numFmtId="164" fontId="1" fillId="6" borderId="1" xfId="1" applyNumberFormat="1" applyFont="1" applyFill="1" applyBorder="1" applyAlignment="1">
      <alignment horizontal="center" vertical="center" wrapText="1"/>
    </xf>
    <xf numFmtId="1" fontId="1" fillId="0" borderId="1" xfId="1" applyNumberFormat="1" applyFont="1" applyFill="1" applyBorder="1" applyAlignment="1">
      <alignment horizontal="center" vertical="center" wrapText="1"/>
    </xf>
    <xf numFmtId="4" fontId="1" fillId="4" borderId="1" xfId="1" applyNumberFormat="1" applyFont="1" applyFill="1" applyBorder="1" applyAlignment="1">
      <alignment horizontal="center" vertical="center" wrapText="1"/>
    </xf>
  </cellXfs>
  <cellStyles count="2">
    <cellStyle name="Normal" xfId="1" xr:uid="{00000000-0005-0000-0000-000000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3"/>
  <sheetViews>
    <sheetView tabSelected="1" topLeftCell="A16" workbookViewId="0">
      <selection activeCell="H29" sqref="H29"/>
    </sheetView>
  </sheetViews>
  <sheetFormatPr defaultRowHeight="14.25"/>
  <cols>
    <col min="1" max="1" width="2" customWidth="1"/>
    <col min="2" max="2" width="14.875" customWidth="1"/>
    <col min="3" max="3" width="44" customWidth="1"/>
    <col min="4" max="6" width="18" customWidth="1"/>
    <col min="7" max="8" width="22" customWidth="1"/>
  </cols>
  <sheetData>
    <row r="1" spans="2:8" ht="24" customHeight="1">
      <c r="B1" s="2" t="s">
        <v>0</v>
      </c>
      <c r="C1" s="3"/>
      <c r="D1" s="3"/>
      <c r="E1" s="3"/>
      <c r="F1" s="3"/>
      <c r="G1" s="3"/>
      <c r="H1" s="3"/>
    </row>
    <row r="2" spans="2:8" ht="24" customHeight="1">
      <c r="B2" s="4" t="s">
        <v>1</v>
      </c>
      <c r="C2" s="3"/>
      <c r="D2" s="3"/>
      <c r="E2" s="3"/>
      <c r="F2" s="3"/>
      <c r="G2" s="3"/>
      <c r="H2" s="3"/>
    </row>
    <row r="3" spans="2:8" ht="24" customHeight="1">
      <c r="B3" s="4" t="s">
        <v>2</v>
      </c>
      <c r="C3" s="3"/>
      <c r="D3" s="3"/>
      <c r="E3" s="3"/>
      <c r="F3" s="3"/>
      <c r="G3" s="3"/>
      <c r="H3" s="3"/>
    </row>
    <row r="4" spans="2:8">
      <c r="B4" s="1"/>
      <c r="C4" s="1"/>
      <c r="D4" s="1"/>
      <c r="E4" s="1"/>
      <c r="F4" s="1"/>
      <c r="G4" s="1"/>
      <c r="H4" s="1"/>
    </row>
    <row r="5" spans="2:8" ht="24" customHeight="1">
      <c r="B5" s="5" t="s">
        <v>3</v>
      </c>
      <c r="C5" s="5"/>
      <c r="D5" s="5"/>
      <c r="E5" s="5"/>
      <c r="F5" s="5"/>
      <c r="G5" s="5"/>
      <c r="H5" s="5"/>
    </row>
    <row r="6" spans="2:8">
      <c r="B6" s="1"/>
      <c r="C6" s="1"/>
      <c r="D6" s="1"/>
      <c r="E6" s="1"/>
      <c r="F6" s="1"/>
      <c r="G6" s="1"/>
      <c r="H6" s="1"/>
    </row>
    <row r="7" spans="2:8" ht="25.5">
      <c r="B7" s="7" t="s">
        <v>4</v>
      </c>
      <c r="C7" s="7" t="s">
        <v>5</v>
      </c>
      <c r="D7" s="8"/>
      <c r="E7" s="9">
        <f>E8+E9</f>
        <v>0</v>
      </c>
      <c r="F7" s="1"/>
      <c r="G7" s="1"/>
      <c r="H7" s="1"/>
    </row>
    <row r="8" spans="2:8">
      <c r="B8" s="7" t="s">
        <v>6</v>
      </c>
      <c r="C8" s="7" t="s">
        <v>7</v>
      </c>
      <c r="D8" s="8"/>
      <c r="E8" s="9">
        <f>E15</f>
        <v>0</v>
      </c>
      <c r="F8" s="1"/>
      <c r="G8" s="1"/>
      <c r="H8" s="1"/>
    </row>
    <row r="9" spans="2:8" ht="25.5">
      <c r="B9" s="7" t="s">
        <v>8</v>
      </c>
      <c r="C9" s="7" t="s">
        <v>9</v>
      </c>
      <c r="D9" s="8"/>
      <c r="E9" s="9">
        <f>H26</f>
        <v>0</v>
      </c>
      <c r="F9" s="1"/>
      <c r="G9" s="1"/>
      <c r="H9" s="1"/>
    </row>
    <row r="10" spans="2:8">
      <c r="B10" s="1"/>
      <c r="C10" s="1"/>
      <c r="D10" s="1"/>
      <c r="E10" s="1"/>
      <c r="F10" s="1"/>
      <c r="G10" s="1"/>
      <c r="H10" s="1"/>
    </row>
    <row r="11" spans="2:8" ht="24" customHeight="1">
      <c r="B11" s="17" t="s">
        <v>10</v>
      </c>
      <c r="C11" s="17"/>
      <c r="D11" s="17"/>
      <c r="E11" s="17"/>
      <c r="F11" s="1"/>
      <c r="G11" s="1"/>
      <c r="H11" s="1"/>
    </row>
    <row r="12" spans="2:8">
      <c r="B12" s="10" t="s">
        <v>11</v>
      </c>
      <c r="C12" s="10" t="s">
        <v>12</v>
      </c>
      <c r="D12" s="10" t="s">
        <v>13</v>
      </c>
      <c r="E12" s="10" t="s">
        <v>14</v>
      </c>
      <c r="F12" s="1"/>
      <c r="G12" s="1"/>
      <c r="H12" s="1"/>
    </row>
    <row r="13" spans="2:8" ht="25.5">
      <c r="B13" s="11" t="s">
        <v>4</v>
      </c>
      <c r="C13" s="12" t="s">
        <v>15</v>
      </c>
      <c r="D13" s="11">
        <v>1</v>
      </c>
      <c r="E13" s="13">
        <v>0</v>
      </c>
      <c r="F13" s="1"/>
      <c r="G13" s="1"/>
      <c r="H13" s="1"/>
    </row>
    <row r="14" spans="2:8" ht="25.5">
      <c r="B14" s="11" t="s">
        <v>16</v>
      </c>
      <c r="C14" s="12" t="s">
        <v>17</v>
      </c>
      <c r="D14" s="11">
        <v>1</v>
      </c>
      <c r="E14" s="13">
        <v>0</v>
      </c>
      <c r="F14" s="1"/>
      <c r="G14" s="1"/>
      <c r="H14" s="1"/>
    </row>
    <row r="15" spans="2:8">
      <c r="B15" s="14" t="s">
        <v>18</v>
      </c>
      <c r="C15" s="15"/>
      <c r="D15" s="14"/>
      <c r="E15" s="16">
        <f>SUM(E13:E14)</f>
        <v>0</v>
      </c>
      <c r="F15" s="1"/>
      <c r="G15" s="1"/>
      <c r="H15" s="1"/>
    </row>
    <row r="16" spans="2:8" ht="45" customHeight="1">
      <c r="B16" s="6" t="s">
        <v>19</v>
      </c>
      <c r="C16" s="6"/>
      <c r="D16" s="6"/>
      <c r="E16" s="6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  <row r="18" spans="2:8" ht="24" customHeight="1">
      <c r="B18" s="17" t="s">
        <v>20</v>
      </c>
      <c r="C18" s="17"/>
      <c r="D18" s="17"/>
      <c r="E18" s="17"/>
      <c r="F18" s="17"/>
      <c r="G18" s="17"/>
      <c r="H18" s="17"/>
    </row>
    <row r="19" spans="2:8" ht="33.950000000000003" customHeight="1">
      <c r="B19" s="14" t="s">
        <v>21</v>
      </c>
      <c r="C19" s="14"/>
      <c r="D19" s="14"/>
      <c r="E19" s="14" t="s">
        <v>22</v>
      </c>
      <c r="F19" s="14"/>
      <c r="G19" s="14"/>
      <c r="H19" s="10" t="s">
        <v>23</v>
      </c>
    </row>
    <row r="20" spans="2:8" ht="33.950000000000003" customHeight="1">
      <c r="B20" s="10" t="s">
        <v>4</v>
      </c>
      <c r="C20" s="10" t="s">
        <v>16</v>
      </c>
      <c r="D20" s="10" t="s">
        <v>24</v>
      </c>
      <c r="E20" s="10" t="s">
        <v>25</v>
      </c>
      <c r="F20" s="10" t="s">
        <v>26</v>
      </c>
      <c r="G20" s="10" t="s">
        <v>27</v>
      </c>
      <c r="H20" s="10" t="s">
        <v>28</v>
      </c>
    </row>
    <row r="21" spans="2:8" ht="46.5" customHeight="1">
      <c r="B21" s="10" t="s">
        <v>11</v>
      </c>
      <c r="C21" s="10" t="s">
        <v>29</v>
      </c>
      <c r="D21" s="10" t="s">
        <v>30</v>
      </c>
      <c r="E21" s="10" t="s">
        <v>31</v>
      </c>
      <c r="F21" s="10" t="s">
        <v>32</v>
      </c>
      <c r="G21" s="10" t="s">
        <v>33</v>
      </c>
      <c r="H21" s="10" t="s">
        <v>34</v>
      </c>
    </row>
    <row r="22" spans="2:8" ht="38.1" customHeight="1">
      <c r="B22" s="11" t="s">
        <v>4</v>
      </c>
      <c r="C22" s="18" t="s">
        <v>35</v>
      </c>
      <c r="D22" s="21">
        <v>0</v>
      </c>
      <c r="E22" s="22">
        <v>1460</v>
      </c>
      <c r="F22" s="22">
        <v>10</v>
      </c>
      <c r="G22" s="23">
        <f>D22*E22*F22</f>
        <v>0</v>
      </c>
      <c r="H22" s="23">
        <f>G22*$D$31</f>
        <v>0</v>
      </c>
    </row>
    <row r="23" spans="2:8" ht="38.1" customHeight="1">
      <c r="B23" s="11" t="s">
        <v>16</v>
      </c>
      <c r="C23" s="18" t="s">
        <v>36</v>
      </c>
      <c r="D23" s="21">
        <v>0</v>
      </c>
      <c r="E23" s="22">
        <v>1460</v>
      </c>
      <c r="F23" s="22">
        <v>10</v>
      </c>
      <c r="G23" s="23">
        <f>D23*E23*F23</f>
        <v>0</v>
      </c>
      <c r="H23" s="23">
        <f>G23*$D$31</f>
        <v>0</v>
      </c>
    </row>
    <row r="24" spans="2:8" ht="38.1" customHeight="1">
      <c r="B24" s="11" t="s">
        <v>24</v>
      </c>
      <c r="C24" s="18" t="s">
        <v>37</v>
      </c>
      <c r="D24" s="21">
        <v>0</v>
      </c>
      <c r="E24" s="22">
        <v>1460</v>
      </c>
      <c r="F24" s="22">
        <v>10</v>
      </c>
      <c r="G24" s="23">
        <f>D24*E24*F24</f>
        <v>0</v>
      </c>
      <c r="H24" s="23">
        <f>G24*$D$31</f>
        <v>0</v>
      </c>
    </row>
    <row r="25" spans="2:8" ht="38.1" customHeight="1">
      <c r="B25" s="11" t="s">
        <v>25</v>
      </c>
      <c r="C25" s="18" t="s">
        <v>38</v>
      </c>
      <c r="D25" s="21">
        <v>0</v>
      </c>
      <c r="E25" s="22">
        <v>1460</v>
      </c>
      <c r="F25" s="22">
        <v>10</v>
      </c>
      <c r="G25" s="23">
        <f>D25*E25*F25</f>
        <v>0</v>
      </c>
      <c r="H25" s="23">
        <f>G25*$D$31</f>
        <v>0</v>
      </c>
    </row>
    <row r="26" spans="2:8">
      <c r="B26" s="14" t="s">
        <v>39</v>
      </c>
      <c r="C26" s="14"/>
      <c r="D26" s="14"/>
      <c r="E26" s="14"/>
      <c r="F26" s="14"/>
      <c r="G26" s="14"/>
      <c r="H26" s="16">
        <f>SUM(H22:H25)</f>
        <v>0</v>
      </c>
    </row>
    <row r="27" spans="2:8" ht="51.95" customHeight="1">
      <c r="B27" s="6" t="s">
        <v>40</v>
      </c>
      <c r="C27" s="6"/>
      <c r="D27" s="6"/>
      <c r="E27" s="6"/>
      <c r="F27" s="6"/>
      <c r="G27" s="6"/>
      <c r="H27" s="6"/>
    </row>
    <row r="28" spans="2:8">
      <c r="B28" s="1"/>
      <c r="C28" s="1"/>
      <c r="D28" s="1"/>
      <c r="E28" s="1"/>
      <c r="F28" s="1"/>
      <c r="G28" s="1"/>
      <c r="H28" s="1"/>
    </row>
    <row r="29" spans="2:8" ht="24" customHeight="1">
      <c r="B29" s="17" t="s">
        <v>41</v>
      </c>
      <c r="C29" s="17"/>
      <c r="D29" s="17"/>
      <c r="E29" s="17"/>
      <c r="F29" s="1"/>
      <c r="G29" s="1"/>
      <c r="H29" s="1"/>
    </row>
    <row r="30" spans="2:8" ht="30" customHeight="1">
      <c r="B30" s="10" t="s">
        <v>42</v>
      </c>
      <c r="C30" s="10" t="s">
        <v>43</v>
      </c>
      <c r="D30" s="10" t="s">
        <v>44</v>
      </c>
      <c r="E30" s="10" t="s">
        <v>45</v>
      </c>
      <c r="F30" s="1"/>
      <c r="G30" s="1"/>
      <c r="H30" s="1"/>
    </row>
    <row r="31" spans="2:8" ht="53.25" customHeight="1">
      <c r="B31" s="18" t="s">
        <v>46</v>
      </c>
      <c r="C31" s="11" t="s">
        <v>47</v>
      </c>
      <c r="D31" s="11">
        <v>0.12</v>
      </c>
      <c r="E31" s="19" t="s">
        <v>48</v>
      </c>
      <c r="F31" s="1"/>
      <c r="G31" s="1"/>
      <c r="H31" s="1"/>
    </row>
    <row r="32" spans="2:8" ht="42" customHeight="1">
      <c r="B32" s="18" t="s">
        <v>49</v>
      </c>
      <c r="C32" s="11" t="s">
        <v>50</v>
      </c>
      <c r="D32" s="11">
        <v>10</v>
      </c>
      <c r="E32" s="20" t="s">
        <v>51</v>
      </c>
      <c r="F32" s="1"/>
      <c r="G32" s="1"/>
      <c r="H32" s="1"/>
    </row>
    <row r="33" spans="2:8" ht="50.25" customHeight="1">
      <c r="B33" s="18" t="s">
        <v>52</v>
      </c>
      <c r="C33" s="11" t="s">
        <v>53</v>
      </c>
      <c r="D33" s="11">
        <v>2920</v>
      </c>
      <c r="E33" s="20" t="s">
        <v>54</v>
      </c>
      <c r="F33" s="1"/>
      <c r="G33" s="1"/>
      <c r="H33" s="1"/>
    </row>
  </sheetData>
  <mergeCells count="13">
    <mergeCell ref="B26:G26"/>
    <mergeCell ref="B27:H27"/>
    <mergeCell ref="B29:E29"/>
    <mergeCell ref="B15:D15"/>
    <mergeCell ref="B16:E16"/>
    <mergeCell ref="B18:H18"/>
    <mergeCell ref="B19:D19"/>
    <mergeCell ref="E19:G19"/>
    <mergeCell ref="B1:H1"/>
    <mergeCell ref="B2:H2"/>
    <mergeCell ref="B3:H3"/>
    <mergeCell ref="B5:H5"/>
    <mergeCell ref="B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Apr_cikl_izm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Lolita Romanenko</dc:creator>
  <cp:lastModifiedBy>Lolita Romanenko</cp:lastModifiedBy>
  <dcterms:created xsi:type="dcterms:W3CDTF">2026-07-20T18:03:27Z</dcterms:created>
  <dcterms:modified xsi:type="dcterms:W3CDTF">2026-07-20T18:04:27Z</dcterms:modified>
</cp:coreProperties>
</file>