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R:\Iepirkumu_un_ligumu_dala\Aktualie iepirkumi\BKUS_2026_58_9p_Rezerves_dalu_piegade_laboratorijas_iekartam_Iveta\1_Nolikums\"/>
    </mc:Choice>
  </mc:AlternateContent>
  <xr:revisionPtr revIDLastSave="0" documentId="13_ncr:1_{9A6402BB-D73C-476B-BF52-194B979D279B}" xr6:coauthVersionLast="47" xr6:coauthVersionMax="47" xr10:uidLastSave="{00000000-0000-0000-0000-000000000000}"/>
  <bookViews>
    <workbookView xWindow="14490" yWindow="-16320" windowWidth="29040" windowHeight="15720" activeTab="1" xr2:uid="{00000000-000D-0000-FFFF-FFFF00000000}"/>
  </bookViews>
  <sheets>
    <sheet name="Obligātās prasības" sheetId="1" r:id="rId1"/>
    <sheet name="Teh.spec. un Tehn_Fin.pied.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1" i="2" l="1"/>
  <c r="H60" i="2"/>
  <c r="H61" i="2"/>
  <c r="H67" i="2"/>
  <c r="H68" i="2"/>
  <c r="H75" i="2"/>
  <c r="H76" i="2"/>
  <c r="H88" i="2"/>
  <c r="J86" i="2" s="1"/>
  <c r="H83" i="2"/>
  <c r="J79" i="2" s="1"/>
  <c r="H74" i="2"/>
  <c r="H66" i="2"/>
  <c r="H59" i="2"/>
  <c r="H53" i="2"/>
  <c r="J51" i="2" s="1"/>
  <c r="H48" i="2"/>
  <c r="J45" i="2" s="1"/>
  <c r="H42" i="2"/>
  <c r="J40" i="2" s="1"/>
  <c r="H37" i="2"/>
  <c r="H28" i="2"/>
  <c r="H29" i="2"/>
  <c r="H30" i="2"/>
  <c r="H31" i="2"/>
  <c r="H32" i="2"/>
  <c r="H27" i="2"/>
  <c r="H22" i="2"/>
  <c r="H17" i="2"/>
  <c r="H18" i="2"/>
  <c r="H19" i="2"/>
  <c r="H20" i="2"/>
  <c r="H21" i="2"/>
  <c r="H16" i="2"/>
  <c r="J35" i="2" l="1"/>
  <c r="J24" i="2"/>
  <c r="J71" i="2"/>
  <c r="J13" i="2"/>
  <c r="J56" i="2"/>
  <c r="J63" i="2"/>
</calcChain>
</file>

<file path=xl/sharedStrings.xml><?xml version="1.0" encoding="utf-8"?>
<sst xmlns="http://schemas.openxmlformats.org/spreadsheetml/2006/main" count="199" uniqueCount="169">
  <si>
    <t>Tehniskais piedāvājums</t>
  </si>
  <si>
    <t>Finanšu piedāvājums</t>
  </si>
  <si>
    <t>Piezīmes</t>
  </si>
  <si>
    <t xml:space="preserve">Preces nosaukums, veicamās funkcijas, tehniskās prasības un komplektācija </t>
  </si>
  <si>
    <t>Skaits, gab.*</t>
  </si>
  <si>
    <t>Nomenklatūras kods</t>
  </si>
  <si>
    <t>Prasību izpilde, piedāvātas preces parametri</t>
  </si>
  <si>
    <t>Ražotāja nosaukums, preču kods, atsauce uz informatīvo materiālu (Info materiāla nosaukums, lpp.)</t>
  </si>
  <si>
    <t>Vienas vienības cena EUR, bez PVN</t>
  </si>
  <si>
    <t>Summa EUR, bez PVN</t>
  </si>
  <si>
    <t>PVN likme, %</t>
  </si>
  <si>
    <t>Vertējāmā summa</t>
  </si>
  <si>
    <t>Piemērs</t>
  </si>
  <si>
    <t>Ražotājs, ref.XXXX</t>
  </si>
  <si>
    <t>Informatīvais materiāls 2, 4.lpp</t>
  </si>
  <si>
    <t>Obligātās prasības precei un iesniegtajam piedāvājumam</t>
  </si>
  <si>
    <t>Pretendenta piedāvājums, atsauce uz informatīvo materiālu (Informatīvā materiāla nosaukums, lpp.)</t>
  </si>
  <si>
    <t>"-"(gadījumos, ja nepiesakās uz pozīciju)</t>
  </si>
  <si>
    <t xml:space="preserve">Piedāvājumam jāpievieno: </t>
  </si>
  <si>
    <t>Preces ražotāja izsniegta autorizācijas vēstule, kas apliecina, ka pretendents ir tiesīgs izplatīt piedāvāto Preci Latvijas Republikā.</t>
  </si>
  <si>
    <t>Piedāvātas Preces atbilstības deklarācijas kopija.</t>
  </si>
  <si>
    <t>Piedāvātas Preces CE sertifikāta kopija, ja attiecināms.</t>
  </si>
  <si>
    <t>Preču katalogs, informatīvais materiāls</t>
  </si>
  <si>
    <r>
      <t xml:space="preserve">Preces ražotāja apliecinājums par saderību ar iepirkuma pozīcijās norādītajām iekārtām un to piederumiem, ja šī informācija </t>
    </r>
    <r>
      <rPr>
        <sz val="11"/>
        <rFont val="Times New Roman"/>
        <family val="1"/>
        <charset val="186"/>
      </rPr>
      <t xml:space="preserve">nav pieejama </t>
    </r>
    <r>
      <rPr>
        <sz val="11"/>
        <color theme="1"/>
        <rFont val="Times New Roman"/>
        <family val="1"/>
        <charset val="186"/>
      </rPr>
      <t>preču katalogā, ja attiecināms.</t>
    </r>
  </si>
  <si>
    <t>Papildus informācija par iepirkumu un piedāvājuma aizpildīšanas prasībām:</t>
  </si>
  <si>
    <t xml:space="preserve">Pretendents tehniskajā piedāvājumā norāda Preces ražotāju, kodu (ref.nr.) un atbilstošos parametrus. </t>
  </si>
  <si>
    <t xml:space="preserve">Parametru atbilstību pamatot ar norādi uz tehniskajām datu lapām vai informatīviem materiāliem,  norādot atsauci tehniskajā piedāvājumā uz konkrēto lapaspusi un punktu. Informatīvajā materiālā norādīt tehniskās specifikācijas punktu, uz kuru attiecināms. </t>
  </si>
  <si>
    <t>*Vienību skaits ir aptuvens un paredzēts konkursa uzvarētāja noteikšanai; līgumu paredzēts noslēgt par vienības cenu, norādot maksimālo summu, kuru var izmantot līguma darbības laikā.</t>
  </si>
  <si>
    <t xml:space="preserve">Iepirkuma pozīcijās, kurām norādītas apakšpozīcijas, piedāvājums jāiesniedz par visām apakšpozīcijām (Izņemot gadījumus, ja ražotājs ir pārtraucis konkrētās preces ražošanu). </t>
  </si>
  <si>
    <t>Tehniskās prasības:</t>
  </si>
  <si>
    <t>Daudzreizlietojami:</t>
  </si>
  <si>
    <t xml:space="preserve">Halogēna spuldzes </t>
  </si>
  <si>
    <t>Ražotāja Siemens iekārtu piederumi un rezerves daļas</t>
  </si>
  <si>
    <t>3.1.</t>
  </si>
  <si>
    <t>Akumulators (atsauces nr. 12905550 vai analogs)</t>
  </si>
  <si>
    <t>Veidi:</t>
  </si>
  <si>
    <t>UV spuldze dekontaminācijai (atsauces nr. 21080 vai analogs)</t>
  </si>
  <si>
    <t xml:space="preserve">Jauns </t>
  </si>
  <si>
    <t xml:space="preserve">UV spuldze dekontaminācijai </t>
  </si>
  <si>
    <t>5.1.</t>
  </si>
  <si>
    <t>Ražotāja Roche iekārtu piederumi un rezerves daļas</t>
  </si>
  <si>
    <t xml:space="preserve"> </t>
  </si>
  <si>
    <t>Nosaukums: Piederumi bioķīmiskais analizatoram Cobas Integra400+</t>
  </si>
  <si>
    <t>Nosaukums: Piederumi bioķīmijas analizatoram Cobas c501</t>
  </si>
  <si>
    <t xml:space="preserve"> Ražotāja Sherwood Scientific iekārtu piederumi un rezerves daļas</t>
  </si>
  <si>
    <t>Nosaukums: Imersijas eļļa mikroskopam</t>
  </si>
  <si>
    <t>Saderīgs ar masspektrometru Microflex LT MALDI-TOF</t>
  </si>
  <si>
    <t xml:space="preserve"> Ražotāja MALDI Biotyper iekārtu piederumi un rezerves daļas</t>
  </si>
  <si>
    <t>Nosaukums: Piederumi Bioloģiskas drošības skapim LA2-4L1-E; (Class II BSC)</t>
  </si>
  <si>
    <t>Nosaukums: Piederumi Bioloģiskas drošības skapim LA2-5L1-E; (Class II BSC)</t>
  </si>
  <si>
    <t>Na elektrods Cobas c501 (atsauces nr. 10825468001 vai analogs)</t>
  </si>
  <si>
    <t>K elektrods Cobas c501 ( atsauces nr. 10825441001 vai analogs)</t>
  </si>
  <si>
    <t>Cl elektrods Cobas c501 ( atsauces nr. 3246353001 vai analogs )</t>
  </si>
  <si>
    <t>Referentais elektrods Cobas c501 ( atsauces nr. 3149501001 vai analogs )</t>
  </si>
  <si>
    <t>Halogēnā lampa Cobas 6000 (atsauces nr. 4813707001 vai analogs )</t>
  </si>
  <si>
    <t>Paraugu adata (atsauces nr. 8245401001 vai analogs )</t>
  </si>
  <si>
    <t>Reaģentu adata ( atsauces nr. 4804376001 vai analogs )</t>
  </si>
  <si>
    <t>Na elektrods Integrai (atsauces nr. 21029371001 vai analogs  )</t>
  </si>
  <si>
    <t>K elektrods Integrai (atsauces nr. 21029355001 vai analogs )</t>
  </si>
  <si>
    <t>Cl elektrods Integrai (atsauces nr. 3003523001 vai analogs )</t>
  </si>
  <si>
    <t>Referentais elektrods cobas Integra 400+ (atsauces nr. 21029398001 vai analogs )</t>
  </si>
  <si>
    <t>Halogenā lampa 12V/100W Assay Integra (atsauces nr. 5070856001 vai analogs )</t>
  </si>
  <si>
    <t>Adatu komplekts  -Probe Set Integra - 2 gab. (atsauces nr. 28078165001 vai analogs)</t>
  </si>
  <si>
    <t>Elektrodu tīrīšanas pasta (atsauces nr. 00156205 vai analogs )</t>
  </si>
  <si>
    <t xml:space="preserve"> Ražotāja Leica iekārtu piederumi un rezerves daļas</t>
  </si>
  <si>
    <t>Filtrs ogles audu procesoram</t>
  </si>
  <si>
    <t>Saderīgs ar audu procesoru Leica ASP300S</t>
  </si>
  <si>
    <t>1.1.1.</t>
  </si>
  <si>
    <t>1.1.2.</t>
  </si>
  <si>
    <t>1.1.3.</t>
  </si>
  <si>
    <t>1.1.4.</t>
  </si>
  <si>
    <t>7.1.</t>
  </si>
  <si>
    <t>7.2.</t>
  </si>
  <si>
    <t>7.3.</t>
  </si>
  <si>
    <t>8.1.</t>
  </si>
  <si>
    <t>Saderīgi ar piena analizatoru Miris</t>
  </si>
  <si>
    <t>Kalibrācijas šķīdums - Calibration Control Kit</t>
  </si>
  <si>
    <t>Tīrīšanas šķīdums - CleanerTM</t>
  </si>
  <si>
    <t>Validācijas šķīdums - CheckTM</t>
  </si>
  <si>
    <t>Apkopes komplekts (Service Kit CPGG 41-03-105-F vai analogs)</t>
  </si>
  <si>
    <t>Caurulīšu komplekts - 4 īsas 18 cm un 2 garas 23 cm (Tubes 41-03-002 vai analogs)</t>
  </si>
  <si>
    <t>10.1.</t>
  </si>
  <si>
    <t>Šķīdumi:</t>
  </si>
  <si>
    <t>Komplekti:</t>
  </si>
  <si>
    <t>Iepirkums ir sadalīts 12 pozīcijās. Līguma slēgšanas tiesības tiks piešķirtas par katru pozīciju atsevišķi, parakstot vispārīgo vienošanos ar trim piegādātājiem.</t>
  </si>
  <si>
    <t>1.2.</t>
  </si>
  <si>
    <t>1.1.</t>
  </si>
  <si>
    <t>1.3.</t>
  </si>
  <si>
    <t>1.4.</t>
  </si>
  <si>
    <t>4.1.</t>
  </si>
  <si>
    <t>6.1.</t>
  </si>
  <si>
    <t>8.2.</t>
  </si>
  <si>
    <t>8.3.</t>
  </si>
  <si>
    <t>9.1.</t>
  </si>
  <si>
    <t>9.2.</t>
  </si>
  <si>
    <t>9.3.</t>
  </si>
  <si>
    <t>12.2.</t>
  </si>
  <si>
    <t>12.1.</t>
  </si>
  <si>
    <t>12.2.1.</t>
  </si>
  <si>
    <t>12.2.2.</t>
  </si>
  <si>
    <t>12.1.1.</t>
  </si>
  <si>
    <t>12.1.2.</t>
  </si>
  <si>
    <t>12.1.3.</t>
  </si>
  <si>
    <t>Ražotāja Thermo Scientific elektroniskās pipetes Finnpipette Novus piederumi un rezerves daļas</t>
  </si>
  <si>
    <t>Ražotāja Wilamed iekārtu piederumi un rezerves daļas</t>
  </si>
  <si>
    <t>Ražotāja Ultraviol iekārtu piederumi un rezerves daļas</t>
  </si>
  <si>
    <t>Ražotāja ESCO iekārtu piederumi un rezerves daļas</t>
  </si>
  <si>
    <t>Nosaukums: Akumulators elektroniskai pipetei Finnpipette Novus</t>
  </si>
  <si>
    <t>Nosaukums: Paraugu plāksnītes masspektrometram Microflex LT MALDI-TOF</t>
  </si>
  <si>
    <t>Elektrodi:</t>
  </si>
  <si>
    <t>11.1.</t>
  </si>
  <si>
    <t xml:space="preserve">Nosaukums: Piederumi piena bankas analizatora Miris </t>
  </si>
  <si>
    <t>Iepakojumā vismaz  100 ml</t>
  </si>
  <si>
    <t>Ne=1.518 (gaismas laušanas koef.),  Ve=42 (dispersija)</t>
  </si>
  <si>
    <t>2.2.</t>
  </si>
  <si>
    <t>2.1.</t>
  </si>
  <si>
    <t>2.1.1.</t>
  </si>
  <si>
    <t>2.1.2.</t>
  </si>
  <si>
    <t>2.1.3.</t>
  </si>
  <si>
    <t>2.1.4.</t>
  </si>
  <si>
    <t>2.3.</t>
  </si>
  <si>
    <t>Saderīgi ar bioķīmijas analizatoru Cobas c501</t>
  </si>
  <si>
    <t>Saderīgi ar bioķīmisko analizatoru Roche Cobas Integra400+</t>
  </si>
  <si>
    <t>Saderīgi ar koagulācijas analizatoru Sysmex CS2500</t>
  </si>
  <si>
    <t>Imersijas eļļa (atsauces nr. 000000-1111-807, Zeiss IMMersol 518N vai analogs)</t>
  </si>
  <si>
    <t>Nosaukums: Spuldze baktericīdas lampai NBVE 60 SL</t>
  </si>
  <si>
    <t>Saderīga ar Baktericīdas lampu NBVE 60 SL</t>
  </si>
  <si>
    <t>Saderīgs ar elektronisko pipeti Finnpipette Novus</t>
  </si>
  <si>
    <t>HEPA filtrs (atsauces nr. EQR/SP-FTR-042 vai analogs )</t>
  </si>
  <si>
    <t>ULPA filtrs (atsauces nr. EQR/SP-FTR-043 vai analogs )</t>
  </si>
  <si>
    <t>Saderīgi ar Bioloģiskas drošības skapi LA2-5L1-E</t>
  </si>
  <si>
    <t>Saderīgi ar Bioloģiskas drošības skapi LA2-4L1-E</t>
  </si>
  <si>
    <t>HEPA filtrs (atsauces nr. EQR/SP-FTR-031 vai analogs )</t>
  </si>
  <si>
    <t>ULPA filtrs (atsauces nr. EQR/SP-FTR-032 vai analogs )</t>
  </si>
  <si>
    <t>Saderīgi ar hlora jonu analizatoru Sherwood 926S</t>
  </si>
  <si>
    <t>Nosaukums: Piederumi hlora jonu analizatoram Sherwood 926S</t>
  </si>
  <si>
    <t>Elektrodu komplekts – katods (1 gab.) un referentie elektrodi (2 gab.) (atsauces nr. 92511002 vai analogs )</t>
  </si>
  <si>
    <t>Elektrodu komplekts – anodi (3 gab.) (atsauces nr. 92511003 vai analogs )</t>
  </si>
  <si>
    <t>Daudzreizlietojamas</t>
  </si>
  <si>
    <t>96 parauga pozīcijas</t>
  </si>
  <si>
    <t xml:space="preserve">Nosaukums: Filtrs audu procesoram </t>
  </si>
  <si>
    <t xml:space="preserve"> Ražotāja Miris iekārtu piederumi un rezerves daļas</t>
  </si>
  <si>
    <t>Nosaukums: Spuldze koagulācijas analizatoram Sysmex CS2500</t>
  </si>
  <si>
    <t>Tehniskā specifikācija aktualizēta 2026.gada 1.jūlijā</t>
  </si>
  <si>
    <t xml:space="preserve">Tehniskā specifikācija. Tehniskais un finanšu piedāvājums. </t>
  </si>
  <si>
    <t>Pretendens (nosaukums, reģistrācijas numurs) ____________________________________________</t>
  </si>
  <si>
    <t>2.pielikums
Iepirkuma “Rezerves daļu piegāde laboratorijas iekārtām”
BKUS 2026/58 nolikumam</t>
  </si>
  <si>
    <t>Nr.p.k.</t>
  </si>
  <si>
    <t>1.pozīcija - Piederumi bioķīmijas analizatoram Cobas c501</t>
  </si>
  <si>
    <t>2.pozīcija - Piederumi bioķīmiskais analizatoram Cobas Integra400+</t>
  </si>
  <si>
    <t>3.pozīcija - Spuldze koagulācijas analizatoram Sysmex CS2500</t>
  </si>
  <si>
    <t>4.pozīcija - Akumulators elektroniskai pipetei Finnpipette Novus</t>
  </si>
  <si>
    <t>5.pozīcija - Imersijas eļļa mikroskopam</t>
  </si>
  <si>
    <t>6.pozīcija - Spuldzes baktericīdas lampai NBVE 60 SL</t>
  </si>
  <si>
    <t>7.pozīcija - Piederumi Bioloģiskas drošības skapim LA2-5L1-E</t>
  </si>
  <si>
    <t>8.pozīcija - Piederumi Bioloģiskas drošības skapim LA2-4L1-E</t>
  </si>
  <si>
    <t>9.pozīcija - Piederumi un rezerves daļas hlora jonu analizatoram Sherwood 926S</t>
  </si>
  <si>
    <t>10.pozīcija - Paraugu plāksnītes masspektrometram Microflex LT MALDI-TOF</t>
  </si>
  <si>
    <t xml:space="preserve">11.pozīcija - Filtrs audu procesoram </t>
  </si>
  <si>
    <t xml:space="preserve">12.pozīcija - Piederumi piena bankas analizatora Miris </t>
  </si>
  <si>
    <t>Vērtējamā summa ir summa par visām apakšpozīcijām.</t>
  </si>
  <si>
    <t>Skaitliskiem parametriem pielaide ± 10%, ja nav norādīts citādāk.</t>
  </si>
  <si>
    <t>Pēc nepieciešamības nodrošināt paraugu demonstrāciju.</t>
  </si>
  <si>
    <t>Prece nedrīkst būt ražota Krievijā vai Baltkrievijā.</t>
  </si>
  <si>
    <r>
      <t>Paraugu plāksnītes, pulēta tērauda</t>
    </r>
    <r>
      <rPr>
        <i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>(atsauces nr. 8280800 vai analogs)</t>
    </r>
  </si>
  <si>
    <t>iepirkumam “Rezerves daļu piegāde laboratorijas iekārtām” (id. Nr. BKUS 2025/58)</t>
  </si>
  <si>
    <r>
      <t xml:space="preserve">Finanšu piedāvājumā norāda vienības cenu euro un centos bez pievienotās vērtības nodokļa (turpmāk – PVN) ar ne vairāk kā </t>
    </r>
    <r>
      <rPr>
        <b/>
        <i/>
        <sz val="11"/>
        <rFont val="Times New Roman"/>
        <family val="1"/>
        <charset val="186"/>
      </rPr>
      <t>2 (divām) zīmēm</t>
    </r>
    <r>
      <rPr>
        <i/>
        <sz val="11"/>
        <rFont val="Times New Roman"/>
        <family val="1"/>
        <charset val="186"/>
      </rPr>
      <t xml:space="preserve"> aiz komata.</t>
    </r>
  </si>
  <si>
    <r>
      <t xml:space="preserve">Ar šo, pretendents iesniedzot savu finanšu piedāvājumu iepirkumā „Gāzu sistēmas plūsmas mitrināšanas un vakuuma regulēšanas piederumu piegāde”, identifikācijas Nr. </t>
    </r>
    <r>
      <rPr>
        <i/>
        <sz val="11"/>
        <rFont val="Times New Roman"/>
        <family val="1"/>
        <charset val="186"/>
      </rPr>
      <t xml:space="preserve">BKUS 2025/95 </t>
    </r>
    <r>
      <rPr>
        <i/>
        <sz val="11"/>
        <color rgb="FF000000"/>
        <rFont val="Times New Roman"/>
        <family val="1"/>
        <charset val="186"/>
      </rPr>
      <t xml:space="preserve">apliecina, ka ir iepazinies ar iepirkuma nolikumu, tehnisko specifikāciju, tehnisko piedāvājumu, vispārīgo vienošanos un </t>
    </r>
    <r>
      <rPr>
        <i/>
        <sz val="11"/>
        <rFont val="Times New Roman"/>
        <family val="1"/>
        <charset val="186"/>
      </rPr>
      <t>līguma projektu un finanšu piedāvājumā ir</t>
    </r>
    <r>
      <rPr>
        <i/>
        <sz val="11"/>
        <color rgb="FF000000"/>
        <rFont val="Times New Roman"/>
        <family val="1"/>
        <charset val="186"/>
      </rPr>
      <t xml:space="preserve"> ievērtējis visas izmaksas un potenciālos riskus, kādi var rasties saistībā ar līguma izpildi.</t>
    </r>
  </si>
  <si>
    <t>Pretendenta pārstāvis (vārds uzvārds)_______________________ ieņemamais amats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</si>
</sst>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[$Ls-426]\ * #,##0.00_-;\-[$Ls-426]\ * #,##0.00_-;_-[$Ls-426]\ * &quot;-&quot;??_-;_-@_-"/>
    <numFmt numFmtId="165" formatCode="_-* #,##0.00\ [$€-426]_-;\-* #,##0.00\ [$€-426]_-;_-* &quot;-&quot;??\ [$€-426]_-;_-@_-"/>
  </numFmts>
  <fonts count="24">
    <font>
      <sz val="11"/>
      <color theme="1"/>
      <name val="Aptos Narrow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Aptos Narrow"/>
      <family val="2"/>
      <scheme val="minor"/>
    </font>
    <font>
      <sz val="10"/>
      <name val="Times New Roman"/>
      <family val="1"/>
      <charset val="186"/>
    </font>
    <font>
      <sz val="10"/>
      <color theme="1"/>
      <name val="Arial"/>
      <family val="2"/>
    </font>
    <font>
      <sz val="11"/>
      <color indexed="8"/>
      <name val="Aptos Narrow"/>
      <family val="2"/>
      <scheme val="minor"/>
    </font>
    <font>
      <sz val="10"/>
      <name val="Arial"/>
      <family val="2"/>
      <charset val="186"/>
    </font>
    <font>
      <sz val="11"/>
      <color indexed="8"/>
      <name val="Times New Roman"/>
      <family val="1"/>
      <charset val="186"/>
    </font>
    <font>
      <sz val="11"/>
      <color theme="1"/>
      <name val="Aptos Narrow"/>
      <family val="2"/>
      <charset val="186"/>
      <scheme val="minor"/>
    </font>
    <font>
      <b/>
      <sz val="11"/>
      <color rgb="FF000000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Helv"/>
    </font>
    <font>
      <sz val="11"/>
      <color rgb="FF000000"/>
      <name val="Calibri"/>
      <family val="2"/>
      <charset val="186"/>
    </font>
    <font>
      <b/>
      <i/>
      <sz val="11"/>
      <color theme="1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i/>
      <sz val="11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1"/>
      <color rgb="FFFF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0">
    <xf numFmtId="0" fontId="0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164" fontId="6" fillId="0" borderId="0">
      <alignment vertical="center" wrapText="1"/>
    </xf>
    <xf numFmtId="0" fontId="14" fillId="0" borderId="0"/>
    <xf numFmtId="0" fontId="12" fillId="0" borderId="0"/>
    <xf numFmtId="0" fontId="12" fillId="0" borderId="0"/>
    <xf numFmtId="0" fontId="14" fillId="0" borderId="0"/>
    <xf numFmtId="0" fontId="12" fillId="0" borderId="0"/>
    <xf numFmtId="0" fontId="14" fillId="0" borderId="0"/>
    <xf numFmtId="0" fontId="16" fillId="0" borderId="0"/>
    <xf numFmtId="0" fontId="16" fillId="0" borderId="0"/>
    <xf numFmtId="0" fontId="14" fillId="0" borderId="0"/>
    <xf numFmtId="0" fontId="12" fillId="0" borderId="0"/>
    <xf numFmtId="0" fontId="12" fillId="0" borderId="0"/>
    <xf numFmtId="0" fontId="8" fillId="0" borderId="0"/>
    <xf numFmtId="0" fontId="18" fillId="0" borderId="0"/>
    <xf numFmtId="0" fontId="14" fillId="0" borderId="0"/>
    <xf numFmtId="0" fontId="14" fillId="0" borderId="0"/>
    <xf numFmtId="0" fontId="17" fillId="0" borderId="0"/>
    <xf numFmtId="0" fontId="12" fillId="0" borderId="0"/>
    <xf numFmtId="0" fontId="12" fillId="0" borderId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3" fillId="0" borderId="0"/>
    <xf numFmtId="0" fontId="14" fillId="0" borderId="0"/>
  </cellStyleXfs>
  <cellXfs count="14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3" xfId="0" applyFont="1" applyBorder="1" applyAlignment="1">
      <alignment wrapText="1"/>
    </xf>
    <xf numFmtId="0" fontId="1" fillId="2" borderId="0" xfId="0" applyFont="1" applyFill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wrapText="1"/>
    </xf>
    <xf numFmtId="0" fontId="5" fillId="0" borderId="3" xfId="0" applyFont="1" applyBorder="1" applyAlignment="1">
      <alignment vertical="center" wrapText="1"/>
    </xf>
    <xf numFmtId="0" fontId="1" fillId="0" borderId="7" xfId="0" applyFont="1" applyBorder="1" applyAlignment="1">
      <alignment wrapText="1"/>
    </xf>
    <xf numFmtId="0" fontId="1" fillId="0" borderId="3" xfId="0" applyFont="1" applyBorder="1"/>
    <xf numFmtId="0" fontId="2" fillId="2" borderId="7" xfId="0" applyFont="1" applyFill="1" applyBorder="1" applyAlignment="1">
      <alignment horizontal="justify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2" fillId="0" borderId="3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vertical="center"/>
    </xf>
    <xf numFmtId="0" fontId="2" fillId="0" borderId="8" xfId="0" applyFont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/>
    </xf>
    <xf numFmtId="16" fontId="1" fillId="3" borderId="1" xfId="0" applyNumberFormat="1" applyFont="1" applyFill="1" applyBorder="1"/>
    <xf numFmtId="0" fontId="4" fillId="0" borderId="3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justify" vertical="center" wrapText="1"/>
    </xf>
    <xf numFmtId="0" fontId="13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justify" vertical="top" wrapText="1"/>
    </xf>
    <xf numFmtId="0" fontId="7" fillId="3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1" fillId="0" borderId="3" xfId="0" applyFont="1" applyBorder="1" applyAlignment="1">
      <alignment horizontal="center"/>
    </xf>
    <xf numFmtId="0" fontId="13" fillId="0" borderId="3" xfId="0" applyFont="1" applyBorder="1" applyAlignment="1">
      <alignment vertical="center" wrapText="1"/>
    </xf>
    <xf numFmtId="0" fontId="2" fillId="5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1" fillId="2" borderId="3" xfId="1" applyFont="1" applyFill="1" applyBorder="1"/>
    <xf numFmtId="0" fontId="4" fillId="2" borderId="3" xfId="1" applyFont="1" applyFill="1" applyBorder="1"/>
    <xf numFmtId="0" fontId="1" fillId="0" borderId="3" xfId="1" applyFont="1" applyBorder="1" applyAlignment="1">
      <alignment horizontal="center" vertical="center"/>
    </xf>
    <xf numFmtId="0" fontId="1" fillId="0" borderId="3" xfId="1" applyFont="1" applyBorder="1"/>
    <xf numFmtId="0" fontId="4" fillId="0" borderId="3" xfId="1" applyFont="1" applyBorder="1"/>
    <xf numFmtId="0" fontId="15" fillId="2" borderId="3" xfId="1" applyFont="1" applyFill="1" applyBorder="1" applyAlignment="1">
      <alignment horizontal="justify" vertical="center" wrapText="1"/>
    </xf>
    <xf numFmtId="0" fontId="4" fillId="0" borderId="3" xfId="1" applyFont="1" applyBorder="1" applyAlignment="1">
      <alignment wrapText="1"/>
    </xf>
    <xf numFmtId="0" fontId="1" fillId="0" borderId="3" xfId="1" applyFont="1" applyBorder="1" applyAlignment="1">
      <alignment horizontal="center" vertical="center" wrapText="1"/>
    </xf>
    <xf numFmtId="0" fontId="4" fillId="2" borderId="3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165" fontId="1" fillId="0" borderId="3" xfId="1" applyNumberFormat="1" applyFont="1" applyBorder="1" applyAlignment="1">
      <alignment horizontal="center" vertical="center"/>
    </xf>
    <xf numFmtId="0" fontId="1" fillId="0" borderId="3" xfId="1" applyFont="1" applyBorder="1" applyAlignment="1">
      <alignment horizontal="justify" vertical="center" wrapText="1"/>
    </xf>
    <xf numFmtId="0" fontId="2" fillId="0" borderId="3" xfId="1" applyFont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/>
    </xf>
    <xf numFmtId="0" fontId="1" fillId="5" borderId="3" xfId="1" applyFont="1" applyFill="1" applyBorder="1" applyAlignment="1">
      <alignment horizontal="center" vertical="center"/>
    </xf>
    <xf numFmtId="0" fontId="4" fillId="5" borderId="3" xfId="1" applyFont="1" applyFill="1" applyBorder="1" applyAlignment="1">
      <alignment wrapText="1"/>
    </xf>
    <xf numFmtId="0" fontId="4" fillId="5" borderId="3" xfId="1" applyFont="1" applyFill="1" applyBorder="1"/>
    <xf numFmtId="165" fontId="1" fillId="5" borderId="3" xfId="1" applyNumberFormat="1" applyFont="1" applyFill="1" applyBorder="1" applyAlignment="1">
      <alignment horizontal="center" vertical="center"/>
    </xf>
    <xf numFmtId="0" fontId="5" fillId="0" borderId="3" xfId="1" applyFont="1" applyBorder="1"/>
    <xf numFmtId="0" fontId="1" fillId="0" borderId="3" xfId="1" applyFont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19" fillId="0" borderId="3" xfId="1" applyFont="1" applyBorder="1"/>
    <xf numFmtId="0" fontId="19" fillId="0" borderId="3" xfId="0" applyFont="1" applyBorder="1" applyAlignment="1">
      <alignment horizontal="justify" vertical="center" wrapText="1"/>
    </xf>
    <xf numFmtId="0" fontId="19" fillId="0" borderId="3" xfId="1" applyFont="1" applyBorder="1" applyAlignment="1">
      <alignment horizontal="center" vertical="center" wrapText="1"/>
    </xf>
    <xf numFmtId="0" fontId="2" fillId="5" borderId="3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3" xfId="0" applyFont="1" applyBorder="1"/>
    <xf numFmtId="0" fontId="1" fillId="2" borderId="3" xfId="0" applyFont="1" applyFill="1" applyBorder="1"/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1" fillId="0" borderId="3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49" applyFont="1" applyAlignment="1">
      <alignment horizontal="left" vertical="top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4" fontId="1" fillId="0" borderId="3" xfId="0" applyNumberFormat="1" applyFont="1" applyBorder="1"/>
    <xf numFmtId="0" fontId="1" fillId="5" borderId="3" xfId="0" applyFont="1" applyFill="1" applyBorder="1"/>
    <xf numFmtId="0" fontId="19" fillId="0" borderId="3" xfId="0" applyFont="1" applyBorder="1" applyAlignment="1">
      <alignment horizontal="center" vertical="center"/>
    </xf>
    <xf numFmtId="0" fontId="19" fillId="4" borderId="1" xfId="1" applyFont="1" applyFill="1" applyBorder="1" applyAlignment="1">
      <alignment horizontal="left" vertical="center"/>
    </xf>
    <xf numFmtId="0" fontId="19" fillId="4" borderId="6" xfId="1" applyFont="1" applyFill="1" applyBorder="1" applyAlignment="1">
      <alignment horizontal="left" vertical="center"/>
    </xf>
    <xf numFmtId="0" fontId="19" fillId="0" borderId="9" xfId="1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top" wrapText="1"/>
    </xf>
    <xf numFmtId="0" fontId="19" fillId="0" borderId="0" xfId="1" applyFont="1" applyAlignment="1">
      <alignment horizontal="left" vertical="center"/>
    </xf>
    <xf numFmtId="0" fontId="23" fillId="0" borderId="0" xfId="0" applyFont="1" applyAlignment="1">
      <alignment vertical="center"/>
    </xf>
    <xf numFmtId="0" fontId="7" fillId="0" borderId="0" xfId="48" applyFont="1" applyAlignment="1">
      <alignment horizontal="left"/>
    </xf>
    <xf numFmtId="0" fontId="1" fillId="0" borderId="0" xfId="48" applyFont="1" applyAlignment="1">
      <alignment horizontal="right" vertical="center" wrapText="1"/>
    </xf>
    <xf numFmtId="0" fontId="0" fillId="0" borderId="0" xfId="0"/>
    <xf numFmtId="0" fontId="2" fillId="0" borderId="0" xfId="47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47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2" borderId="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20" fillId="0" borderId="0" xfId="48" applyFont="1" applyAlignment="1">
      <alignment horizontal="left" vertical="center" wrapText="1"/>
    </xf>
    <xf numFmtId="0" fontId="8" fillId="0" borderId="0" xfId="47" applyAlignment="1">
      <alignment vertical="center" wrapText="1"/>
    </xf>
    <xf numFmtId="0" fontId="21" fillId="0" borderId="0" xfId="48" applyFont="1" applyAlignment="1">
      <alignment vertical="center" wrapText="1"/>
    </xf>
    <xf numFmtId="0" fontId="8" fillId="0" borderId="0" xfId="47" applyAlignment="1">
      <alignment wrapText="1"/>
    </xf>
    <xf numFmtId="44" fontId="1" fillId="0" borderId="8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5" fontId="1" fillId="0" borderId="8" xfId="1" applyNumberFormat="1" applyFont="1" applyBorder="1" applyAlignment="1">
      <alignment horizontal="center" vertical="center"/>
    </xf>
    <xf numFmtId="165" fontId="1" fillId="0" borderId="10" xfId="1" applyNumberFormat="1" applyFont="1" applyBorder="1" applyAlignment="1">
      <alignment horizontal="center" vertical="center"/>
    </xf>
    <xf numFmtId="165" fontId="1" fillId="0" borderId="7" xfId="1" applyNumberFormat="1" applyFont="1" applyBorder="1" applyAlignment="1">
      <alignment horizontal="center" vertical="center"/>
    </xf>
    <xf numFmtId="44" fontId="1" fillId="0" borderId="10" xfId="0" applyNumberFormat="1" applyFont="1" applyBorder="1" applyAlignment="1">
      <alignment horizontal="center" vertical="center"/>
    </xf>
    <xf numFmtId="44" fontId="1" fillId="0" borderId="7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50">
    <cellStyle name="Excel Built-in Normal 1" xfId="13" xr:uid="{00000000-0005-0000-0000-000000000000}"/>
    <cellStyle name="Normal 10" xfId="31" xr:uid="{00000000-0005-0000-0000-000002000000}"/>
    <cellStyle name="Normal 10 2" xfId="4" xr:uid="{00000000-0005-0000-0000-000003000000}"/>
    <cellStyle name="Normal 10 2 2" xfId="45" xr:uid="{00000000-0005-0000-0000-000004000000}"/>
    <cellStyle name="Normal 2" xfId="2" xr:uid="{00000000-0005-0000-0000-000005000000}"/>
    <cellStyle name="Normal 2 2" xfId="8" xr:uid="{00000000-0005-0000-0000-000006000000}"/>
    <cellStyle name="Normal 2 2 2" xfId="15" xr:uid="{00000000-0005-0000-0000-000007000000}"/>
    <cellStyle name="Normal 2 2 2 2" xfId="36" xr:uid="{00000000-0005-0000-0000-000008000000}"/>
    <cellStyle name="Normal 2 2 3" xfId="26" xr:uid="{00000000-0005-0000-0000-000009000000}"/>
    <cellStyle name="Normal 2 2 3 2" xfId="40" xr:uid="{00000000-0005-0000-0000-00000A000000}"/>
    <cellStyle name="Normal 2 3" xfId="16" xr:uid="{00000000-0005-0000-0000-00000B000000}"/>
    <cellStyle name="Normal 2 4" xfId="14" xr:uid="{00000000-0005-0000-0000-00000C000000}"/>
    <cellStyle name="Normal 2 5" xfId="17" xr:uid="{00000000-0005-0000-0000-00000D000000}"/>
    <cellStyle name="Normal 3" xfId="1" xr:uid="{00000000-0005-0000-0000-00000E000000}"/>
    <cellStyle name="Normal 3 2" xfId="9" xr:uid="{00000000-0005-0000-0000-00000F000000}"/>
    <cellStyle name="Normal 3 2 2" xfId="18" xr:uid="{00000000-0005-0000-0000-000010000000}"/>
    <cellStyle name="Normal 3 3" xfId="19" xr:uid="{00000000-0005-0000-0000-000011000000}"/>
    <cellStyle name="Normal 4" xfId="5" xr:uid="{00000000-0005-0000-0000-000012000000}"/>
    <cellStyle name="Normal 4 2" xfId="6" xr:uid="{00000000-0005-0000-0000-000013000000}"/>
    <cellStyle name="Normal 5" xfId="7" xr:uid="{00000000-0005-0000-0000-000014000000}"/>
    <cellStyle name="Normal 5 2" xfId="20" xr:uid="{00000000-0005-0000-0000-000015000000}"/>
    <cellStyle name="Normal 5 2 2" xfId="37" xr:uid="{00000000-0005-0000-0000-000016000000}"/>
    <cellStyle name="Normal 5 3" xfId="27" xr:uid="{00000000-0005-0000-0000-000017000000}"/>
    <cellStyle name="Normal 5 3 2" xfId="41" xr:uid="{00000000-0005-0000-0000-000018000000}"/>
    <cellStyle name="Normal 5 4" xfId="33" xr:uid="{00000000-0005-0000-0000-000019000000}"/>
    <cellStyle name="Normal 6" xfId="10" xr:uid="{00000000-0005-0000-0000-00001A000000}"/>
    <cellStyle name="Normal 6 2" xfId="21" xr:uid="{00000000-0005-0000-0000-00001B000000}"/>
    <cellStyle name="Normal 6 2 2" xfId="38" xr:uid="{00000000-0005-0000-0000-00001C000000}"/>
    <cellStyle name="Normal 6 3" xfId="28" xr:uid="{00000000-0005-0000-0000-00001D000000}"/>
    <cellStyle name="Normal 6 3 2" xfId="42" xr:uid="{00000000-0005-0000-0000-00001E000000}"/>
    <cellStyle name="Normal 6 4" xfId="30" xr:uid="{00000000-0005-0000-0000-00001F000000}"/>
    <cellStyle name="Normal 6 4 2" xfId="44" xr:uid="{00000000-0005-0000-0000-000020000000}"/>
    <cellStyle name="Normal 6 5" xfId="32" xr:uid="{00000000-0005-0000-0000-000021000000}"/>
    <cellStyle name="Normal 6 5 2" xfId="46" xr:uid="{00000000-0005-0000-0000-000022000000}"/>
    <cellStyle name="Normal 6 6" xfId="34" xr:uid="{00000000-0005-0000-0000-000023000000}"/>
    <cellStyle name="Normal 7" xfId="12" xr:uid="{00000000-0005-0000-0000-000024000000}"/>
    <cellStyle name="Normal 7 2" xfId="35" xr:uid="{00000000-0005-0000-0000-000025000000}"/>
    <cellStyle name="Normal 8" xfId="25" xr:uid="{00000000-0005-0000-0000-000026000000}"/>
    <cellStyle name="Normal 8 2" xfId="39" xr:uid="{00000000-0005-0000-0000-000027000000}"/>
    <cellStyle name="Normal 9" xfId="29" xr:uid="{00000000-0005-0000-0000-000028000000}"/>
    <cellStyle name="Normal 9 2" xfId="43" xr:uid="{00000000-0005-0000-0000-000029000000}"/>
    <cellStyle name="Normal 9 3" xfId="3" xr:uid="{00000000-0005-0000-0000-00002A000000}"/>
    <cellStyle name="Parasts" xfId="0" builtinId="0"/>
    <cellStyle name="Parasts 2" xfId="11" xr:uid="{00000000-0005-0000-0000-00002B000000}"/>
    <cellStyle name="Parasts 2 2" xfId="49" xr:uid="{9E75BCD3-366C-41AC-A570-B97623BB7875}"/>
    <cellStyle name="Parasts 3" xfId="48" xr:uid="{20A245BB-857A-4FF7-BAF5-82DFFD33F494}"/>
    <cellStyle name="Parasts 4" xfId="47" xr:uid="{F7237B44-44FB-4410-8DD1-0BF2B04F7AF5}"/>
    <cellStyle name="Style 1" xfId="22" xr:uid="{00000000-0005-0000-0000-00002C000000}"/>
    <cellStyle name="Обычный_Gulbene siltinashana kor" xfId="23" xr:uid="{00000000-0005-0000-0000-00002D000000}"/>
    <cellStyle name="Финансовый_Gulbene siltinashana kor" xfId="24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"/>
  <sheetViews>
    <sheetView topLeftCell="A24" zoomScaleNormal="100" workbookViewId="0">
      <selection activeCell="B7" sqref="B7:B8"/>
    </sheetView>
  </sheetViews>
  <sheetFormatPr defaultRowHeight="14.4"/>
  <cols>
    <col min="1" max="1" width="9.88671875" customWidth="1"/>
    <col min="2" max="2" width="66.33203125" customWidth="1"/>
    <col min="3" max="3" width="30.109375" customWidth="1"/>
    <col min="4" max="4" width="28" customWidth="1"/>
    <col min="5" max="5" width="24.6640625" customWidth="1"/>
    <col min="6" max="6" width="23.88671875" customWidth="1"/>
    <col min="7" max="7" width="23.77734375" customWidth="1"/>
    <col min="8" max="9" width="24.109375" customWidth="1"/>
    <col min="10" max="10" width="25.109375" customWidth="1"/>
    <col min="11" max="13" width="23.77734375" customWidth="1"/>
    <col min="14" max="14" width="24.109375" customWidth="1"/>
  </cols>
  <sheetData>
    <row r="1" spans="1:14" s="76" customFormat="1" ht="47.4" customHeight="1">
      <c r="B1" s="101" t="s">
        <v>146</v>
      </c>
      <c r="C1" s="102"/>
    </row>
    <row r="2" spans="1:14" s="76" customFormat="1" ht="13.8">
      <c r="A2" s="103" t="s">
        <v>144</v>
      </c>
      <c r="B2" s="104"/>
      <c r="C2" s="104"/>
    </row>
    <row r="3" spans="1:14" s="76" customFormat="1" ht="13.8">
      <c r="A3" s="105" t="s">
        <v>165</v>
      </c>
      <c r="B3" s="106"/>
      <c r="C3" s="106"/>
    </row>
    <row r="4" spans="1:14" s="76" customFormat="1" ht="13.8"/>
    <row r="5" spans="1:14" s="76" customFormat="1" ht="16.2" customHeight="1">
      <c r="A5" s="86" t="s">
        <v>145</v>
      </c>
    </row>
    <row r="6" spans="1:14" s="76" customFormat="1" ht="13.8">
      <c r="A6" s="113" t="s">
        <v>143</v>
      </c>
      <c r="B6" s="113"/>
    </row>
    <row r="7" spans="1:14" s="76" customFormat="1" ht="13.8">
      <c r="A7" s="114" t="s">
        <v>147</v>
      </c>
      <c r="B7" s="116" t="s">
        <v>15</v>
      </c>
      <c r="C7" s="108" t="s">
        <v>16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</row>
    <row r="8" spans="1:14" s="76" customFormat="1" ht="54" customHeight="1">
      <c r="A8" s="115"/>
      <c r="B8" s="117"/>
      <c r="C8" s="85" t="s">
        <v>148</v>
      </c>
      <c r="D8" s="85" t="s">
        <v>149</v>
      </c>
      <c r="E8" s="85" t="s">
        <v>150</v>
      </c>
      <c r="F8" s="85" t="s">
        <v>151</v>
      </c>
      <c r="G8" s="85" t="s">
        <v>152</v>
      </c>
      <c r="H8" s="85" t="s">
        <v>153</v>
      </c>
      <c r="I8" s="85" t="s">
        <v>154</v>
      </c>
      <c r="J8" s="85" t="s">
        <v>155</v>
      </c>
      <c r="K8" s="85" t="s">
        <v>156</v>
      </c>
      <c r="L8" s="85" t="s">
        <v>157</v>
      </c>
      <c r="M8" s="85" t="s">
        <v>158</v>
      </c>
      <c r="N8" s="85" t="s">
        <v>159</v>
      </c>
    </row>
    <row r="9" spans="1:14" s="76" customFormat="1" ht="27.6">
      <c r="A9" s="80" t="s">
        <v>12</v>
      </c>
      <c r="B9" s="81" t="s">
        <v>12</v>
      </c>
      <c r="C9" s="82" t="s">
        <v>17</v>
      </c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</row>
    <row r="10" spans="1:14" s="76" customFormat="1" ht="13.8">
      <c r="A10" s="118" t="s">
        <v>18</v>
      </c>
      <c r="B10" s="119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</row>
    <row r="11" spans="1:14" s="76" customFormat="1" ht="27.6">
      <c r="A11" s="2">
        <v>1</v>
      </c>
      <c r="B11" s="10" t="s">
        <v>19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s="76" customFormat="1" ht="13.8">
      <c r="A12" s="2">
        <v>2</v>
      </c>
      <c r="B12" s="10" t="s">
        <v>20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s="76" customFormat="1" ht="13.8">
      <c r="A13" s="2">
        <v>3</v>
      </c>
      <c r="B13" s="10" t="s">
        <v>21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s="76" customFormat="1" ht="13.8">
      <c r="A14" s="2">
        <v>4</v>
      </c>
      <c r="B14" s="10" t="s">
        <v>22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s="76" customFormat="1" ht="41.4">
      <c r="A15" s="2">
        <v>5</v>
      </c>
      <c r="B15" s="10" t="s">
        <v>23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s="76" customFormat="1" ht="13.8">
      <c r="A16" s="110" t="s">
        <v>24</v>
      </c>
      <c r="B16" s="110"/>
      <c r="C16" s="111"/>
      <c r="D16" s="112"/>
      <c r="E16" s="64"/>
      <c r="F16" s="64"/>
      <c r="G16" s="64"/>
      <c r="H16" s="64"/>
      <c r="I16" s="64"/>
      <c r="J16" s="64"/>
      <c r="K16" s="64"/>
      <c r="L16" s="64"/>
      <c r="M16" s="64"/>
      <c r="N16" s="64"/>
    </row>
    <row r="17" spans="1:14" s="76" customFormat="1" ht="27.6">
      <c r="A17" s="2">
        <v>6</v>
      </c>
      <c r="B17" s="10" t="s">
        <v>25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s="76" customFormat="1" ht="55.2">
      <c r="A18" s="2">
        <v>7</v>
      </c>
      <c r="B18" s="10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s="76" customFormat="1" ht="41.4">
      <c r="A19" s="2">
        <v>8</v>
      </c>
      <c r="B19" s="10" t="s">
        <v>27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s="76" customFormat="1" ht="40.799999999999997" customHeight="1">
      <c r="A20" s="2">
        <v>9</v>
      </c>
      <c r="B20" s="8" t="s">
        <v>28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s="76" customFormat="1" ht="13.8">
      <c r="A21" s="9">
        <v>10</v>
      </c>
      <c r="B21" s="10" t="s">
        <v>160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s="76" customFormat="1" ht="13.8">
      <c r="A22" s="2">
        <v>11</v>
      </c>
      <c r="B22" s="11" t="s">
        <v>161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s="76" customFormat="1" ht="13.8">
      <c r="A23" s="2">
        <v>12</v>
      </c>
      <c r="B23" s="12" t="s">
        <v>162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s="76" customFormat="1" ht="13.8">
      <c r="A24" s="2">
        <v>13</v>
      </c>
      <c r="B24" s="10" t="s">
        <v>163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s="76" customFormat="1" ht="27" customHeight="1">
      <c r="A25" s="2">
        <v>14</v>
      </c>
      <c r="B25" s="63" t="s">
        <v>84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s="76" customFormat="1" ht="13.8"/>
    <row r="27" spans="1:14" s="76" customFormat="1" ht="13.8"/>
    <row r="28" spans="1:14" s="76" customFormat="1" ht="13.8"/>
    <row r="29" spans="1:14" s="76" customFormat="1" ht="13.8"/>
    <row r="30" spans="1:14" s="76" customFormat="1" ht="13.8"/>
    <row r="31" spans="1:14" s="76" customFormat="1" ht="13.8"/>
    <row r="32" spans="1:14" s="76" customFormat="1" ht="13.8"/>
    <row r="33" s="76" customFormat="1" ht="13.8"/>
    <row r="34" s="76" customFormat="1" ht="13.8"/>
    <row r="35" s="76" customFormat="1" ht="13.8"/>
    <row r="36" s="76" customFormat="1" ht="13.8"/>
    <row r="37" s="76" customFormat="1" ht="13.8"/>
    <row r="38" s="76" customFormat="1" ht="13.8"/>
    <row r="39" s="76" customFormat="1" ht="13.8"/>
    <row r="40" s="76" customFormat="1" ht="13.8"/>
    <row r="41" s="76" customFormat="1" ht="13.8"/>
    <row r="42" s="76" customFormat="1" ht="13.8"/>
    <row r="43" s="76" customFormat="1" ht="13.8"/>
    <row r="44" s="76" customFormat="1" ht="13.8"/>
    <row r="45" s="76" customFormat="1" ht="13.8"/>
    <row r="46" s="76" customFormat="1" ht="13.8"/>
    <row r="47" s="76" customFormat="1" ht="13.8"/>
    <row r="48" s="76" customFormat="1" ht="13.8"/>
    <row r="49" s="76" customFormat="1" ht="13.8"/>
    <row r="50" s="76" customFormat="1" ht="13.8"/>
    <row r="51" s="76" customFormat="1" ht="13.8"/>
    <row r="52" s="76" customFormat="1" ht="13.8"/>
    <row r="53" s="76" customFormat="1" ht="13.8"/>
    <row r="54" s="76" customFormat="1" ht="13.8"/>
    <row r="55" s="76" customFormat="1" ht="13.8"/>
    <row r="56" s="76" customFormat="1" ht="13.8"/>
    <row r="57" s="76" customFormat="1" ht="13.8"/>
    <row r="58" s="76" customFormat="1" ht="13.8"/>
    <row r="59" s="76" customFormat="1" ht="13.8"/>
    <row r="60" s="76" customFormat="1" ht="13.8"/>
    <row r="61" s="76" customFormat="1" ht="13.8"/>
    <row r="62" s="76" customFormat="1" ht="13.8"/>
    <row r="63" s="76" customFormat="1" ht="13.8"/>
    <row r="64" s="76" customFormat="1" ht="13.8"/>
    <row r="65" s="76" customFormat="1" ht="13.8"/>
    <row r="66" s="76" customFormat="1" ht="13.8"/>
    <row r="67" s="76" customFormat="1" ht="13.8"/>
    <row r="68" s="76" customFormat="1" ht="13.8"/>
    <row r="69" s="76" customFormat="1" ht="13.8"/>
    <row r="70" s="76" customFormat="1" ht="13.8"/>
    <row r="71" s="76" customFormat="1" ht="13.8"/>
    <row r="72" s="76" customFormat="1" ht="13.8"/>
    <row r="73" s="76" customFormat="1" ht="13.8"/>
    <row r="74" s="76" customFormat="1" ht="13.8"/>
    <row r="75" s="76" customFormat="1" ht="13.8"/>
    <row r="76" s="76" customFormat="1" ht="13.8"/>
    <row r="77" s="76" customFormat="1" ht="13.8"/>
    <row r="78" s="76" customFormat="1" ht="13.8"/>
    <row r="79" s="76" customFormat="1" ht="13.8"/>
    <row r="80" s="76" customFormat="1" ht="13.8"/>
    <row r="81" s="76" customFormat="1" ht="13.8"/>
  </sheetData>
  <mergeCells count="15">
    <mergeCell ref="I10:J10"/>
    <mergeCell ref="K10:N10"/>
    <mergeCell ref="C7:N7"/>
    <mergeCell ref="A16:B16"/>
    <mergeCell ref="C16:D16"/>
    <mergeCell ref="A7:A8"/>
    <mergeCell ref="B7:B8"/>
    <mergeCell ref="A10:B10"/>
    <mergeCell ref="C10:D10"/>
    <mergeCell ref="B1:C1"/>
    <mergeCell ref="A2:C2"/>
    <mergeCell ref="A3:C3"/>
    <mergeCell ref="E10:F10"/>
    <mergeCell ref="G10:H10"/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6"/>
  <sheetViews>
    <sheetView tabSelected="1" topLeftCell="A59" zoomScale="90" zoomScaleNormal="90" workbookViewId="0">
      <selection activeCell="G101" sqref="G101"/>
    </sheetView>
  </sheetViews>
  <sheetFormatPr defaultRowHeight="14.4"/>
  <cols>
    <col min="1" max="1" width="11.109375" style="76" customWidth="1"/>
    <col min="2" max="2" width="73.88671875" style="76" customWidth="1"/>
    <col min="3" max="3" width="13.6640625" style="76" bestFit="1" customWidth="1"/>
    <col min="4" max="4" width="15.21875" style="76" customWidth="1"/>
    <col min="5" max="6" width="30.77734375" customWidth="1"/>
    <col min="7" max="8" width="20.77734375" customWidth="1"/>
    <col min="9" max="9" width="15.77734375" customWidth="1"/>
    <col min="10" max="10" width="15.77734375" style="79" customWidth="1"/>
    <col min="11" max="11" width="30.77734375" customWidth="1"/>
  </cols>
  <sheetData>
    <row r="1" spans="1:12" s="76" customFormat="1" ht="45" customHeight="1">
      <c r="B1" s="101" t="s">
        <v>146</v>
      </c>
      <c r="C1" s="102"/>
      <c r="J1" s="89"/>
    </row>
    <row r="2" spans="1:12" s="76" customFormat="1" ht="13.8">
      <c r="A2" s="103" t="s">
        <v>144</v>
      </c>
      <c r="B2" s="104"/>
      <c r="C2" s="104"/>
      <c r="J2" s="89"/>
    </row>
    <row r="3" spans="1:12" s="76" customFormat="1" ht="13.8">
      <c r="A3" s="105" t="s">
        <v>165</v>
      </c>
      <c r="B3" s="106"/>
      <c r="C3" s="106"/>
      <c r="J3" s="89"/>
    </row>
    <row r="4" spans="1:12" s="76" customFormat="1" ht="13.8">
      <c r="J4" s="89"/>
    </row>
    <row r="5" spans="1:12" s="76" customFormat="1" ht="13.8">
      <c r="J5" s="89"/>
    </row>
    <row r="6" spans="1:12" s="76" customFormat="1" ht="21" customHeight="1">
      <c r="A6" s="86" t="s">
        <v>145</v>
      </c>
      <c r="J6" s="89"/>
    </row>
    <row r="7" spans="1:12" s="76" customFormat="1" ht="13.8">
      <c r="A7" s="113" t="s">
        <v>143</v>
      </c>
      <c r="B7" s="113"/>
      <c r="C7" s="1"/>
      <c r="D7" s="1"/>
      <c r="E7" s="8"/>
      <c r="G7" s="1"/>
      <c r="H7" s="1"/>
      <c r="I7" s="1"/>
      <c r="J7" s="1"/>
    </row>
    <row r="8" spans="1:12" s="76" customFormat="1">
      <c r="A8" s="132"/>
      <c r="B8" s="133"/>
      <c r="C8" s="134"/>
      <c r="D8" s="83"/>
      <c r="E8" s="135" t="s">
        <v>0</v>
      </c>
      <c r="F8" s="136"/>
      <c r="G8" s="137" t="s">
        <v>1</v>
      </c>
      <c r="H8" s="138"/>
      <c r="I8" s="139"/>
      <c r="J8" s="92"/>
      <c r="K8" s="140" t="s">
        <v>2</v>
      </c>
    </row>
    <row r="9" spans="1:12" s="76" customFormat="1" ht="41.4">
      <c r="A9" s="83" t="s">
        <v>147</v>
      </c>
      <c r="B9" s="84" t="s">
        <v>3</v>
      </c>
      <c r="C9" s="83" t="s">
        <v>4</v>
      </c>
      <c r="D9" s="87" t="s">
        <v>5</v>
      </c>
      <c r="E9" s="87" t="s">
        <v>6</v>
      </c>
      <c r="F9" s="87" t="s">
        <v>7</v>
      </c>
      <c r="G9" s="88" t="s">
        <v>8</v>
      </c>
      <c r="H9" s="87" t="s">
        <v>9</v>
      </c>
      <c r="I9" s="87" t="s">
        <v>10</v>
      </c>
      <c r="J9" s="87" t="s">
        <v>11</v>
      </c>
      <c r="K9" s="141"/>
    </row>
    <row r="10" spans="1:12" s="76" customFormat="1" ht="15" customHeight="1">
      <c r="A10" s="2"/>
      <c r="B10" s="5" t="s">
        <v>12</v>
      </c>
      <c r="C10" s="2"/>
      <c r="D10" s="2"/>
      <c r="E10" s="6" t="s">
        <v>13</v>
      </c>
      <c r="F10" s="5" t="s">
        <v>14</v>
      </c>
      <c r="G10" s="72"/>
      <c r="H10" s="2"/>
      <c r="I10" s="2"/>
      <c r="J10" s="2"/>
      <c r="K10" s="13"/>
    </row>
    <row r="11" spans="1:12" s="76" customFormat="1">
      <c r="A11" s="93" t="s">
        <v>40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5"/>
    </row>
    <row r="12" spans="1:12" s="76" customFormat="1" ht="13.8">
      <c r="A12" s="39">
        <v>1</v>
      </c>
      <c r="B12" s="34" t="s">
        <v>43</v>
      </c>
      <c r="C12" s="34"/>
      <c r="D12" s="34"/>
      <c r="E12" s="34"/>
      <c r="F12" s="34"/>
      <c r="G12" s="34"/>
      <c r="H12" s="34"/>
      <c r="I12" s="34"/>
      <c r="J12" s="34"/>
      <c r="K12" s="34"/>
    </row>
    <row r="13" spans="1:12" s="76" customFormat="1" ht="13.8">
      <c r="A13" s="13"/>
      <c r="B13" s="17" t="s">
        <v>29</v>
      </c>
      <c r="C13" s="37"/>
      <c r="D13" s="37"/>
      <c r="E13" s="37"/>
      <c r="F13" s="37"/>
      <c r="G13" s="37"/>
      <c r="H13" s="37"/>
      <c r="I13" s="37"/>
      <c r="J13" s="124">
        <f>SUM(H16:H22)</f>
        <v>0</v>
      </c>
      <c r="K13" s="13"/>
    </row>
    <row r="14" spans="1:12" s="76" customFormat="1" ht="13.8">
      <c r="A14" s="13"/>
      <c r="B14" s="22" t="s">
        <v>121</v>
      </c>
      <c r="C14" s="37"/>
      <c r="D14" s="37"/>
      <c r="E14" s="37"/>
      <c r="F14" s="37"/>
      <c r="G14" s="37"/>
      <c r="H14" s="37"/>
      <c r="I14" s="37"/>
      <c r="J14" s="130"/>
      <c r="K14" s="13"/>
    </row>
    <row r="15" spans="1:12" s="76" customFormat="1" ht="13.8">
      <c r="A15" s="35" t="s">
        <v>86</v>
      </c>
      <c r="B15" s="70" t="s">
        <v>109</v>
      </c>
      <c r="C15" s="68"/>
      <c r="D15" s="37"/>
      <c r="E15" s="37"/>
      <c r="F15" s="37"/>
      <c r="G15" s="37"/>
      <c r="H15" s="37"/>
      <c r="I15" s="37"/>
      <c r="J15" s="130"/>
      <c r="K15" s="13"/>
    </row>
    <row r="16" spans="1:12" s="76" customFormat="1" ht="13.8">
      <c r="A16" s="35" t="s">
        <v>67</v>
      </c>
      <c r="B16" s="32" t="s">
        <v>50</v>
      </c>
      <c r="C16" s="2">
        <v>4</v>
      </c>
      <c r="D16" s="96">
        <v>3212001</v>
      </c>
      <c r="E16" s="13"/>
      <c r="F16" s="13"/>
      <c r="G16" s="13"/>
      <c r="H16" s="90">
        <f>G16*C16</f>
        <v>0</v>
      </c>
      <c r="I16" s="13"/>
      <c r="J16" s="130"/>
      <c r="K16" s="13"/>
    </row>
    <row r="17" spans="1:11" s="76" customFormat="1" ht="13.8">
      <c r="A17" s="35" t="s">
        <v>68</v>
      </c>
      <c r="B17" s="32" t="s">
        <v>51</v>
      </c>
      <c r="C17" s="2">
        <v>4</v>
      </c>
      <c r="D17" s="96">
        <v>3212002</v>
      </c>
      <c r="E17" s="13"/>
      <c r="F17" s="13"/>
      <c r="G17" s="13"/>
      <c r="H17" s="90">
        <f t="shared" ref="H17:H21" si="0">G17*C17</f>
        <v>0</v>
      </c>
      <c r="I17" s="13"/>
      <c r="J17" s="130"/>
      <c r="K17" s="13"/>
    </row>
    <row r="18" spans="1:11" s="76" customFormat="1" ht="13.8">
      <c r="A18" s="35" t="s">
        <v>69</v>
      </c>
      <c r="B18" s="32" t="s">
        <v>52</v>
      </c>
      <c r="C18" s="2">
        <v>4</v>
      </c>
      <c r="D18" s="96">
        <v>3212003</v>
      </c>
      <c r="E18" s="13"/>
      <c r="F18" s="13"/>
      <c r="G18" s="13"/>
      <c r="H18" s="90">
        <f t="shared" si="0"/>
        <v>0</v>
      </c>
      <c r="I18" s="13"/>
      <c r="J18" s="130"/>
      <c r="K18" s="13"/>
    </row>
    <row r="19" spans="1:11" s="76" customFormat="1" ht="13.8">
      <c r="A19" s="35" t="s">
        <v>70</v>
      </c>
      <c r="B19" s="32" t="s">
        <v>53</v>
      </c>
      <c r="C19" s="35">
        <v>4</v>
      </c>
      <c r="D19" s="96">
        <v>3212004</v>
      </c>
      <c r="E19" s="13"/>
      <c r="F19" s="13"/>
      <c r="G19" s="13"/>
      <c r="H19" s="90">
        <f t="shared" si="0"/>
        <v>0</v>
      </c>
      <c r="I19" s="13"/>
      <c r="J19" s="130"/>
      <c r="K19" s="13"/>
    </row>
    <row r="20" spans="1:11" s="76" customFormat="1" ht="13.8">
      <c r="A20" s="35" t="s">
        <v>85</v>
      </c>
      <c r="B20" s="33" t="s">
        <v>54</v>
      </c>
      <c r="C20" s="2">
        <v>15</v>
      </c>
      <c r="D20" s="96">
        <v>3212005</v>
      </c>
      <c r="E20" s="13"/>
      <c r="F20" s="13"/>
      <c r="G20" s="13"/>
      <c r="H20" s="90">
        <f t="shared" si="0"/>
        <v>0</v>
      </c>
      <c r="I20" s="13"/>
      <c r="J20" s="130"/>
      <c r="K20" s="13"/>
    </row>
    <row r="21" spans="1:11" s="76" customFormat="1" ht="13.8">
      <c r="A21" s="35" t="s">
        <v>87</v>
      </c>
      <c r="B21" s="32" t="s">
        <v>55</v>
      </c>
      <c r="C21" s="35">
        <v>1</v>
      </c>
      <c r="D21" s="97">
        <v>3212006</v>
      </c>
      <c r="E21" s="13"/>
      <c r="F21" s="13"/>
      <c r="G21" s="13"/>
      <c r="H21" s="90">
        <f t="shared" si="0"/>
        <v>0</v>
      </c>
      <c r="I21" s="13"/>
      <c r="J21" s="130"/>
      <c r="K21" s="13"/>
    </row>
    <row r="22" spans="1:11" s="76" customFormat="1" ht="13.8">
      <c r="A22" s="35" t="s">
        <v>88</v>
      </c>
      <c r="B22" s="32" t="s">
        <v>56</v>
      </c>
      <c r="C22" s="35">
        <v>1</v>
      </c>
      <c r="D22" s="97">
        <v>3212007</v>
      </c>
      <c r="E22" s="13"/>
      <c r="F22" s="13"/>
      <c r="G22" s="13"/>
      <c r="H22" s="90">
        <f>G22*C22</f>
        <v>0</v>
      </c>
      <c r="I22" s="13"/>
      <c r="J22" s="131"/>
      <c r="K22" s="13"/>
    </row>
    <row r="23" spans="1:11" s="76" customFormat="1" ht="13.8">
      <c r="A23" s="39">
        <v>2</v>
      </c>
      <c r="B23" s="34" t="s">
        <v>42</v>
      </c>
      <c r="C23" s="34"/>
      <c r="D23" s="34"/>
      <c r="E23" s="34"/>
      <c r="F23" s="34"/>
      <c r="G23" s="34"/>
      <c r="H23" s="34"/>
      <c r="I23" s="34"/>
      <c r="J23" s="34"/>
      <c r="K23" s="34"/>
    </row>
    <row r="24" spans="1:11" s="76" customFormat="1" ht="13.8">
      <c r="A24" s="13"/>
      <c r="B24" s="17" t="s">
        <v>29</v>
      </c>
      <c r="C24" s="37"/>
      <c r="D24" s="37"/>
      <c r="E24" s="37"/>
      <c r="F24" s="37"/>
      <c r="G24" s="37"/>
      <c r="H24" s="37"/>
      <c r="I24" s="37"/>
      <c r="J24" s="124">
        <f>SUM(H27:H32)</f>
        <v>0</v>
      </c>
      <c r="K24" s="13"/>
    </row>
    <row r="25" spans="1:11" s="76" customFormat="1" ht="13.8">
      <c r="A25" s="13"/>
      <c r="B25" s="26" t="s">
        <v>122</v>
      </c>
      <c r="C25" s="37"/>
      <c r="D25" s="37"/>
      <c r="E25" s="37"/>
      <c r="F25" s="37"/>
      <c r="G25" s="37"/>
      <c r="H25" s="37"/>
      <c r="I25" s="37"/>
      <c r="J25" s="130"/>
      <c r="K25" s="13"/>
    </row>
    <row r="26" spans="1:11" s="76" customFormat="1" ht="13.8">
      <c r="A26" s="35" t="s">
        <v>115</v>
      </c>
      <c r="B26" s="77" t="s">
        <v>109</v>
      </c>
      <c r="C26" s="68"/>
      <c r="D26" s="37"/>
      <c r="E26" s="37"/>
      <c r="F26" s="37"/>
      <c r="G26" s="37"/>
      <c r="H26" s="37"/>
      <c r="I26" s="37"/>
      <c r="J26" s="130"/>
      <c r="K26" s="13"/>
    </row>
    <row r="27" spans="1:11" s="76" customFormat="1" ht="13.8">
      <c r="A27" s="35" t="s">
        <v>116</v>
      </c>
      <c r="B27" s="32" t="s">
        <v>57</v>
      </c>
      <c r="C27" s="35">
        <v>5</v>
      </c>
      <c r="D27" s="96">
        <v>3212045</v>
      </c>
      <c r="E27" s="13"/>
      <c r="F27" s="13"/>
      <c r="G27" s="13"/>
      <c r="H27" s="90">
        <f>G27*C27</f>
        <v>0</v>
      </c>
      <c r="I27" s="13"/>
      <c r="J27" s="130"/>
      <c r="K27" s="13"/>
    </row>
    <row r="28" spans="1:11" s="76" customFormat="1" ht="13.8">
      <c r="A28" s="35" t="s">
        <v>117</v>
      </c>
      <c r="B28" s="32" t="s">
        <v>58</v>
      </c>
      <c r="C28" s="35">
        <v>5</v>
      </c>
      <c r="D28" s="96">
        <v>3212046</v>
      </c>
      <c r="E28" s="13"/>
      <c r="F28" s="13"/>
      <c r="G28" s="13"/>
      <c r="H28" s="90">
        <f t="shared" ref="H28:H32" si="1">G28*C28</f>
        <v>0</v>
      </c>
      <c r="I28" s="13"/>
      <c r="J28" s="130"/>
      <c r="K28" s="13"/>
    </row>
    <row r="29" spans="1:11" s="76" customFormat="1" ht="13.8">
      <c r="A29" s="35" t="s">
        <v>118</v>
      </c>
      <c r="B29" s="32" t="s">
        <v>59</v>
      </c>
      <c r="C29" s="35">
        <v>5</v>
      </c>
      <c r="D29" s="96">
        <v>3212047</v>
      </c>
      <c r="E29" s="13"/>
      <c r="F29" s="13"/>
      <c r="G29" s="13"/>
      <c r="H29" s="90">
        <f t="shared" si="1"/>
        <v>0</v>
      </c>
      <c r="I29" s="13"/>
      <c r="J29" s="130"/>
      <c r="K29" s="13"/>
    </row>
    <row r="30" spans="1:11" s="76" customFormat="1" ht="13.8">
      <c r="A30" s="35" t="s">
        <v>119</v>
      </c>
      <c r="B30" s="32" t="s">
        <v>60</v>
      </c>
      <c r="C30" s="35">
        <v>5</v>
      </c>
      <c r="D30" s="96">
        <v>3212048</v>
      </c>
      <c r="E30" s="13"/>
      <c r="F30" s="13"/>
      <c r="G30" s="13"/>
      <c r="H30" s="90">
        <f t="shared" si="1"/>
        <v>0</v>
      </c>
      <c r="I30" s="13"/>
      <c r="J30" s="130"/>
      <c r="K30" s="13"/>
    </row>
    <row r="31" spans="1:11" s="76" customFormat="1" ht="13.8">
      <c r="A31" s="35" t="s">
        <v>114</v>
      </c>
      <c r="B31" s="31" t="s">
        <v>61</v>
      </c>
      <c r="C31" s="2">
        <v>10</v>
      </c>
      <c r="D31" s="96">
        <v>3212008</v>
      </c>
      <c r="E31" s="13"/>
      <c r="F31" s="13"/>
      <c r="G31" s="13"/>
      <c r="H31" s="90">
        <f t="shared" si="1"/>
        <v>0</v>
      </c>
      <c r="I31" s="13"/>
      <c r="J31" s="130"/>
      <c r="K31" s="13"/>
    </row>
    <row r="32" spans="1:11" s="76" customFormat="1" ht="13.8">
      <c r="A32" s="35" t="s">
        <v>120</v>
      </c>
      <c r="B32" s="36" t="s">
        <v>62</v>
      </c>
      <c r="C32" s="2">
        <v>5</v>
      </c>
      <c r="D32" s="96">
        <v>3212009</v>
      </c>
      <c r="E32" s="13"/>
      <c r="F32" s="13"/>
      <c r="G32" s="13"/>
      <c r="H32" s="90">
        <f t="shared" si="1"/>
        <v>0</v>
      </c>
      <c r="I32" s="13"/>
      <c r="J32" s="131"/>
      <c r="K32" s="13"/>
    </row>
    <row r="33" spans="1:12" s="76" customFormat="1">
      <c r="A33" s="93" t="s">
        <v>32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5"/>
    </row>
    <row r="34" spans="1:12" s="76" customFormat="1" ht="13.8">
      <c r="A34" s="20">
        <v>3</v>
      </c>
      <c r="B34" s="14" t="s">
        <v>142</v>
      </c>
      <c r="C34" s="15"/>
      <c r="D34" s="71"/>
      <c r="E34" s="34"/>
      <c r="F34" s="34"/>
      <c r="G34" s="34"/>
      <c r="H34" s="34"/>
      <c r="I34" s="34"/>
      <c r="J34" s="34"/>
      <c r="K34" s="34"/>
    </row>
    <row r="35" spans="1:12" s="76" customFormat="1" ht="13.8">
      <c r="A35" s="16"/>
      <c r="B35" s="17" t="s">
        <v>29</v>
      </c>
      <c r="C35" s="37"/>
      <c r="D35" s="37"/>
      <c r="E35" s="37"/>
      <c r="F35" s="37"/>
      <c r="G35" s="37"/>
      <c r="H35" s="37"/>
      <c r="I35" s="37"/>
      <c r="J35" s="124">
        <f>SUM(H37:H37)</f>
        <v>0</v>
      </c>
      <c r="K35" s="13"/>
    </row>
    <row r="36" spans="1:12" s="76" customFormat="1" ht="13.8">
      <c r="A36" s="18"/>
      <c r="B36" s="22" t="s">
        <v>123</v>
      </c>
      <c r="C36" s="37"/>
      <c r="D36" s="37"/>
      <c r="E36" s="37"/>
      <c r="F36" s="37"/>
      <c r="G36" s="37"/>
      <c r="H36" s="37"/>
      <c r="I36" s="37"/>
      <c r="J36" s="125"/>
      <c r="K36" s="13"/>
    </row>
    <row r="37" spans="1:12" s="76" customFormat="1" ht="13.8">
      <c r="A37" s="21" t="s">
        <v>33</v>
      </c>
      <c r="B37" s="32" t="s">
        <v>31</v>
      </c>
      <c r="C37" s="4">
        <v>8</v>
      </c>
      <c r="D37" s="4">
        <v>3212038</v>
      </c>
      <c r="E37" s="13"/>
      <c r="F37" s="13"/>
      <c r="G37" s="13"/>
      <c r="H37" s="90">
        <f>G37*C37</f>
        <v>0</v>
      </c>
      <c r="I37" s="13"/>
      <c r="J37" s="125"/>
      <c r="K37" s="13"/>
    </row>
    <row r="38" spans="1:12" s="76" customFormat="1">
      <c r="A38" s="93" t="s">
        <v>103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5"/>
    </row>
    <row r="39" spans="1:12" s="76" customFormat="1" ht="13.8">
      <c r="A39" s="27">
        <v>4</v>
      </c>
      <c r="B39" s="23" t="s">
        <v>107</v>
      </c>
      <c r="C39" s="24"/>
      <c r="D39" s="71"/>
      <c r="E39" s="34"/>
      <c r="F39" s="34"/>
      <c r="G39" s="34"/>
      <c r="H39" s="34"/>
      <c r="I39" s="34"/>
      <c r="J39" s="34"/>
      <c r="K39" s="34"/>
    </row>
    <row r="40" spans="1:12" s="76" customFormat="1" ht="13.8">
      <c r="A40" s="25"/>
      <c r="B40" s="17" t="s">
        <v>29</v>
      </c>
      <c r="C40" s="37"/>
      <c r="D40" s="37"/>
      <c r="E40" s="37"/>
      <c r="F40" s="37"/>
      <c r="G40" s="37"/>
      <c r="H40" s="37"/>
      <c r="I40" s="37"/>
      <c r="J40" s="124">
        <f>SUM(H42)</f>
        <v>0</v>
      </c>
      <c r="K40" s="13"/>
    </row>
    <row r="41" spans="1:12" s="76" customFormat="1" ht="13.8">
      <c r="A41" s="25"/>
      <c r="B41" s="26" t="s">
        <v>127</v>
      </c>
      <c r="C41" s="37"/>
      <c r="D41" s="37"/>
      <c r="E41" s="37"/>
      <c r="F41" s="37"/>
      <c r="G41" s="37"/>
      <c r="H41" s="37"/>
      <c r="I41" s="37"/>
      <c r="J41" s="125"/>
      <c r="K41" s="13"/>
    </row>
    <row r="42" spans="1:12" s="76" customFormat="1" ht="13.8">
      <c r="A42" s="28" t="s">
        <v>89</v>
      </c>
      <c r="B42" s="13" t="s">
        <v>34</v>
      </c>
      <c r="C42" s="35">
        <v>2</v>
      </c>
      <c r="D42" s="4">
        <v>3212035</v>
      </c>
      <c r="E42" s="13"/>
      <c r="F42" s="13"/>
      <c r="G42" s="13"/>
      <c r="H42" s="90">
        <f>G42*C42</f>
        <v>0</v>
      </c>
      <c r="I42" s="13"/>
      <c r="J42" s="126"/>
      <c r="K42" s="13"/>
    </row>
    <row r="43" spans="1:12" s="76" customFormat="1">
      <c r="A43" s="93" t="s">
        <v>104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5"/>
    </row>
    <row r="44" spans="1:12" s="76" customFormat="1" ht="13.8">
      <c r="A44" s="38">
        <v>5</v>
      </c>
      <c r="B44" s="23" t="s">
        <v>45</v>
      </c>
      <c r="C44" s="23"/>
      <c r="D44" s="23"/>
      <c r="E44" s="34"/>
      <c r="F44" s="34"/>
      <c r="G44" s="34"/>
      <c r="H44" s="34"/>
      <c r="I44" s="34"/>
      <c r="J44" s="34"/>
      <c r="K44" s="34"/>
    </row>
    <row r="45" spans="1:12" s="76" customFormat="1" ht="13.8">
      <c r="A45" s="29"/>
      <c r="B45" s="17" t="s">
        <v>29</v>
      </c>
      <c r="C45" s="37"/>
      <c r="D45" s="37"/>
      <c r="E45" s="37"/>
      <c r="F45" s="37"/>
      <c r="G45" s="37"/>
      <c r="H45" s="37"/>
      <c r="I45" s="37"/>
      <c r="J45" s="124">
        <f>SUM(H48)</f>
        <v>0</v>
      </c>
      <c r="K45" s="13"/>
    </row>
    <row r="46" spans="1:12" s="76" customFormat="1" ht="13.8">
      <c r="A46" s="29"/>
      <c r="B46" s="26" t="s">
        <v>113</v>
      </c>
      <c r="C46" s="37"/>
      <c r="D46" s="37"/>
      <c r="E46" s="37"/>
      <c r="F46" s="37"/>
      <c r="G46" s="37"/>
      <c r="H46" s="37"/>
      <c r="I46" s="37"/>
      <c r="J46" s="125"/>
      <c r="K46" s="13"/>
    </row>
    <row r="47" spans="1:12" s="76" customFormat="1" ht="13.8">
      <c r="A47" s="29"/>
      <c r="B47" s="26" t="s">
        <v>112</v>
      </c>
      <c r="C47" s="37"/>
      <c r="D47" s="37"/>
      <c r="E47" s="37"/>
      <c r="F47" s="37"/>
      <c r="G47" s="37"/>
      <c r="H47" s="37"/>
      <c r="I47" s="37"/>
      <c r="J47" s="125"/>
      <c r="K47" s="13"/>
    </row>
    <row r="48" spans="1:12" s="76" customFormat="1" ht="13.8">
      <c r="A48" s="29" t="s">
        <v>39</v>
      </c>
      <c r="B48" s="10" t="s">
        <v>124</v>
      </c>
      <c r="C48" s="35">
        <v>1</v>
      </c>
      <c r="D48" s="4" t="s">
        <v>37</v>
      </c>
      <c r="E48" s="13"/>
      <c r="F48" s="13"/>
      <c r="G48" s="13"/>
      <c r="H48" s="90">
        <f>G48*C48</f>
        <v>0</v>
      </c>
      <c r="I48" s="13"/>
      <c r="J48" s="126"/>
      <c r="K48" s="13"/>
    </row>
    <row r="49" spans="1:12" s="76" customFormat="1">
      <c r="A49" s="93" t="s">
        <v>105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5"/>
    </row>
    <row r="50" spans="1:12" s="76" customFormat="1" ht="13.8">
      <c r="A50" s="27">
        <v>6</v>
      </c>
      <c r="B50" s="23" t="s">
        <v>125</v>
      </c>
      <c r="C50" s="69"/>
      <c r="D50" s="71"/>
      <c r="E50" s="34"/>
      <c r="F50" s="34"/>
      <c r="G50" s="34"/>
      <c r="H50" s="34"/>
      <c r="I50" s="34"/>
      <c r="J50" s="34"/>
      <c r="K50" s="34"/>
    </row>
    <row r="51" spans="1:12" s="76" customFormat="1" ht="13.8">
      <c r="A51" s="25"/>
      <c r="B51" s="30" t="s">
        <v>29</v>
      </c>
      <c r="C51" s="37"/>
      <c r="D51" s="37"/>
      <c r="E51" s="37"/>
      <c r="F51" s="37"/>
      <c r="G51" s="37"/>
      <c r="H51" s="37"/>
      <c r="I51" s="37"/>
      <c r="J51" s="124">
        <f>SUM(H53)</f>
        <v>0</v>
      </c>
      <c r="K51" s="13"/>
    </row>
    <row r="52" spans="1:12" s="76" customFormat="1" ht="13.8">
      <c r="A52" s="25"/>
      <c r="B52" s="26" t="s">
        <v>126</v>
      </c>
      <c r="C52" s="37"/>
      <c r="D52" s="37"/>
      <c r="E52" s="37"/>
      <c r="F52" s="37"/>
      <c r="G52" s="37"/>
      <c r="H52" s="37"/>
      <c r="I52" s="37"/>
      <c r="J52" s="125"/>
      <c r="K52" s="13"/>
    </row>
    <row r="53" spans="1:12" s="76" customFormat="1" ht="13.8">
      <c r="A53" s="28" t="s">
        <v>90</v>
      </c>
      <c r="B53" s="78" t="s">
        <v>36</v>
      </c>
      <c r="C53" s="72">
        <v>5</v>
      </c>
      <c r="D53" s="4" t="s">
        <v>37</v>
      </c>
      <c r="E53" s="13"/>
      <c r="F53" s="13"/>
      <c r="G53" s="13"/>
      <c r="H53" s="90">
        <f>G53*C53</f>
        <v>0</v>
      </c>
      <c r="I53" s="13"/>
      <c r="J53" s="126"/>
      <c r="K53" s="13"/>
    </row>
    <row r="54" spans="1:12" s="76" customFormat="1">
      <c r="A54" s="93" t="s">
        <v>106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5"/>
    </row>
    <row r="55" spans="1:12" s="76" customFormat="1" ht="13.8">
      <c r="A55" s="20">
        <v>7</v>
      </c>
      <c r="B55" s="23" t="s">
        <v>49</v>
      </c>
      <c r="C55" s="69"/>
      <c r="D55" s="71"/>
      <c r="E55" s="34"/>
      <c r="F55" s="34"/>
      <c r="G55" s="34"/>
      <c r="H55" s="34"/>
      <c r="I55" s="34"/>
      <c r="J55" s="34"/>
      <c r="K55" s="34"/>
    </row>
    <row r="56" spans="1:12" s="76" customFormat="1" ht="13.8">
      <c r="A56" s="16"/>
      <c r="B56" s="30" t="s">
        <v>29</v>
      </c>
      <c r="C56" s="37"/>
      <c r="D56" s="37"/>
      <c r="E56" s="37"/>
      <c r="F56" s="37"/>
      <c r="G56" s="37"/>
      <c r="H56" s="37"/>
      <c r="I56" s="37"/>
      <c r="J56" s="124">
        <f>SUM(H59:H61)</f>
        <v>0</v>
      </c>
      <c r="K56" s="13"/>
    </row>
    <row r="57" spans="1:12" s="76" customFormat="1" ht="13.8">
      <c r="A57" s="3"/>
      <c r="B57" s="26" t="s">
        <v>130</v>
      </c>
      <c r="C57" s="37"/>
      <c r="D57" s="37"/>
      <c r="E57" s="37"/>
      <c r="F57" s="37"/>
      <c r="G57" s="37"/>
      <c r="H57" s="37"/>
      <c r="I57" s="37"/>
      <c r="J57" s="125"/>
      <c r="K57" s="13"/>
    </row>
    <row r="58" spans="1:12" s="76" customFormat="1" ht="13.8">
      <c r="A58" s="3"/>
      <c r="B58" s="19" t="s">
        <v>35</v>
      </c>
      <c r="C58" s="37"/>
      <c r="D58" s="37"/>
      <c r="E58" s="37"/>
      <c r="F58" s="37"/>
      <c r="G58" s="37"/>
      <c r="H58" s="37"/>
      <c r="I58" s="37"/>
      <c r="J58" s="125"/>
      <c r="K58" s="13"/>
    </row>
    <row r="59" spans="1:12" s="76" customFormat="1" ht="13.8">
      <c r="A59" s="21" t="s">
        <v>71</v>
      </c>
      <c r="B59" s="78" t="s">
        <v>38</v>
      </c>
      <c r="C59" s="73">
        <v>2</v>
      </c>
      <c r="D59" s="4"/>
      <c r="E59" s="13"/>
      <c r="F59" s="13"/>
      <c r="G59" s="13"/>
      <c r="H59" s="90">
        <f>G59*C59</f>
        <v>0</v>
      </c>
      <c r="I59" s="13"/>
      <c r="J59" s="125"/>
      <c r="K59" s="13"/>
    </row>
    <row r="60" spans="1:12" s="76" customFormat="1" ht="13.8">
      <c r="A60" s="21" t="s">
        <v>72</v>
      </c>
      <c r="B60" s="13" t="s">
        <v>128</v>
      </c>
      <c r="C60" s="73">
        <v>1</v>
      </c>
      <c r="D60" s="4" t="s">
        <v>37</v>
      </c>
      <c r="E60" s="13"/>
      <c r="F60" s="13"/>
      <c r="G60" s="13"/>
      <c r="H60" s="90">
        <f>G60*C60</f>
        <v>0</v>
      </c>
      <c r="I60" s="13"/>
      <c r="J60" s="125"/>
      <c r="K60" s="13"/>
    </row>
    <row r="61" spans="1:12" s="76" customFormat="1" ht="13.8">
      <c r="A61" s="21" t="s">
        <v>73</v>
      </c>
      <c r="B61" s="13" t="s">
        <v>129</v>
      </c>
      <c r="C61" s="73">
        <v>1</v>
      </c>
      <c r="D61" s="4" t="s">
        <v>37</v>
      </c>
      <c r="E61" s="13"/>
      <c r="F61" s="13"/>
      <c r="G61" s="13"/>
      <c r="H61" s="90">
        <f t="shared" ref="H61" si="2">G61*C61</f>
        <v>0</v>
      </c>
      <c r="I61" s="13"/>
      <c r="J61" s="126"/>
      <c r="K61" s="13"/>
    </row>
    <row r="62" spans="1:12" s="76" customFormat="1" ht="13.8">
      <c r="A62" s="20">
        <v>8</v>
      </c>
      <c r="B62" s="23" t="s">
        <v>48</v>
      </c>
      <c r="C62" s="74"/>
      <c r="D62" s="71"/>
      <c r="E62" s="34"/>
      <c r="F62" s="34"/>
      <c r="G62" s="34"/>
      <c r="H62" s="34"/>
      <c r="I62" s="34"/>
      <c r="J62" s="34"/>
      <c r="K62" s="34"/>
    </row>
    <row r="63" spans="1:12" s="76" customFormat="1" ht="13.8">
      <c r="A63" s="18"/>
      <c r="B63" s="30" t="s">
        <v>29</v>
      </c>
      <c r="C63" s="37"/>
      <c r="D63" s="37"/>
      <c r="E63" s="37"/>
      <c r="F63" s="37"/>
      <c r="G63" s="37"/>
      <c r="H63" s="37"/>
      <c r="I63" s="37"/>
      <c r="J63" s="124">
        <f>SUM(H66:H68)</f>
        <v>0</v>
      </c>
      <c r="K63" s="13"/>
    </row>
    <row r="64" spans="1:12" s="76" customFormat="1" ht="13.8">
      <c r="A64" s="18"/>
      <c r="B64" s="26" t="s">
        <v>131</v>
      </c>
      <c r="C64" s="37"/>
      <c r="D64" s="37"/>
      <c r="E64" s="37"/>
      <c r="F64" s="37"/>
      <c r="G64" s="37"/>
      <c r="H64" s="37"/>
      <c r="I64" s="37" t="s">
        <v>41</v>
      </c>
      <c r="J64" s="125"/>
      <c r="K64" s="13"/>
    </row>
    <row r="65" spans="1:12" s="76" customFormat="1" ht="13.8">
      <c r="A65" s="18"/>
      <c r="B65" s="17" t="s">
        <v>35</v>
      </c>
      <c r="C65" s="37"/>
      <c r="D65" s="37"/>
      <c r="E65" s="37"/>
      <c r="F65" s="37"/>
      <c r="G65" s="37"/>
      <c r="H65" s="37"/>
      <c r="I65" s="37"/>
      <c r="J65" s="125"/>
      <c r="K65" s="13"/>
    </row>
    <row r="66" spans="1:12" s="76" customFormat="1" ht="13.8">
      <c r="A66" s="21" t="s">
        <v>74</v>
      </c>
      <c r="B66" s="78" t="s">
        <v>38</v>
      </c>
      <c r="C66" s="73">
        <v>2</v>
      </c>
      <c r="D66" s="4"/>
      <c r="E66" s="13"/>
      <c r="F66" s="13"/>
      <c r="G66" s="13"/>
      <c r="H66" s="90">
        <f>G66*C66</f>
        <v>0</v>
      </c>
      <c r="I66" s="13"/>
      <c r="J66" s="125"/>
      <c r="K66" s="13"/>
    </row>
    <row r="67" spans="1:12" s="76" customFormat="1" ht="13.8">
      <c r="A67" s="75" t="s">
        <v>91</v>
      </c>
      <c r="B67" s="32" t="s">
        <v>132</v>
      </c>
      <c r="C67" s="2">
        <v>1</v>
      </c>
      <c r="D67" s="4" t="s">
        <v>37</v>
      </c>
      <c r="E67" s="13"/>
      <c r="F67" s="13"/>
      <c r="G67" s="13"/>
      <c r="H67" s="90">
        <f t="shared" ref="H67:H68" si="3">G67*C67</f>
        <v>0</v>
      </c>
      <c r="I67" s="13"/>
      <c r="J67" s="125"/>
      <c r="K67" s="13"/>
    </row>
    <row r="68" spans="1:12" s="76" customFormat="1" ht="13.8">
      <c r="A68" s="75" t="s">
        <v>92</v>
      </c>
      <c r="B68" s="32" t="s">
        <v>133</v>
      </c>
      <c r="C68" s="2">
        <v>1</v>
      </c>
      <c r="D68" s="4" t="s">
        <v>37</v>
      </c>
      <c r="E68" s="13"/>
      <c r="F68" s="13"/>
      <c r="G68" s="13"/>
      <c r="H68" s="90">
        <f t="shared" si="3"/>
        <v>0</v>
      </c>
      <c r="I68" s="13"/>
      <c r="J68" s="126"/>
      <c r="K68" s="13"/>
    </row>
    <row r="69" spans="1:12" s="76" customFormat="1">
      <c r="A69" s="93" t="s">
        <v>44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</row>
    <row r="70" spans="1:12" s="76" customFormat="1">
      <c r="A70" s="38">
        <v>9</v>
      </c>
      <c r="B70" s="23" t="s">
        <v>135</v>
      </c>
      <c r="C70" s="23"/>
      <c r="D70" s="23"/>
      <c r="E70" s="34"/>
      <c r="F70" s="34"/>
      <c r="G70" s="34"/>
      <c r="H70" s="34"/>
      <c r="I70" s="34"/>
      <c r="J70" s="34"/>
      <c r="K70" s="34"/>
      <c r="L70" s="98"/>
    </row>
    <row r="71" spans="1:12" s="76" customFormat="1" ht="13.8">
      <c r="A71" s="35"/>
      <c r="B71" s="17" t="s">
        <v>29</v>
      </c>
      <c r="C71" s="37"/>
      <c r="D71" s="37"/>
      <c r="E71" s="37"/>
      <c r="F71" s="37"/>
      <c r="G71" s="37"/>
      <c r="H71" s="37"/>
      <c r="I71" s="37"/>
      <c r="J71" s="124">
        <f>SUM(H74:H76)</f>
        <v>0</v>
      </c>
      <c r="K71" s="13"/>
    </row>
    <row r="72" spans="1:12" s="76" customFormat="1" ht="13.8">
      <c r="A72" s="35"/>
      <c r="B72" s="26" t="s">
        <v>134</v>
      </c>
      <c r="C72" s="37"/>
      <c r="D72" s="37"/>
      <c r="E72" s="37"/>
      <c r="F72" s="37"/>
      <c r="G72" s="37"/>
      <c r="H72" s="37"/>
      <c r="I72" s="37"/>
      <c r="J72" s="125"/>
      <c r="K72" s="13"/>
    </row>
    <row r="73" spans="1:12" s="76" customFormat="1" ht="13.8">
      <c r="A73" s="35"/>
      <c r="B73" s="19" t="s">
        <v>30</v>
      </c>
      <c r="C73" s="37"/>
      <c r="D73" s="37"/>
      <c r="E73" s="37"/>
      <c r="F73" s="37"/>
      <c r="G73" s="37"/>
      <c r="H73" s="37"/>
      <c r="I73" s="37"/>
      <c r="J73" s="125"/>
      <c r="K73" s="13"/>
    </row>
    <row r="74" spans="1:12" s="76" customFormat="1" ht="27.6">
      <c r="A74" s="35" t="s">
        <v>93</v>
      </c>
      <c r="B74" s="10" t="s">
        <v>136</v>
      </c>
      <c r="C74" s="35">
        <v>1</v>
      </c>
      <c r="D74" s="4" t="s">
        <v>37</v>
      </c>
      <c r="E74" s="13"/>
      <c r="F74" s="13"/>
      <c r="G74" s="13"/>
      <c r="H74" s="90">
        <f>G74*C74</f>
        <v>0</v>
      </c>
      <c r="I74" s="13"/>
      <c r="J74" s="125"/>
      <c r="K74" s="13"/>
    </row>
    <row r="75" spans="1:12" s="76" customFormat="1" ht="13.8">
      <c r="A75" s="35" t="s">
        <v>94</v>
      </c>
      <c r="B75" s="10" t="s">
        <v>137</v>
      </c>
      <c r="C75" s="35">
        <v>1</v>
      </c>
      <c r="D75" s="4" t="s">
        <v>37</v>
      </c>
      <c r="E75" s="13"/>
      <c r="F75" s="13"/>
      <c r="G75" s="13"/>
      <c r="H75" s="90">
        <f t="shared" ref="H75:H76" si="4">G75*C75</f>
        <v>0</v>
      </c>
      <c r="I75" s="13"/>
      <c r="J75" s="125"/>
      <c r="K75" s="13"/>
    </row>
    <row r="76" spans="1:12" s="76" customFormat="1" ht="13.8">
      <c r="A76" s="35" t="s">
        <v>95</v>
      </c>
      <c r="B76" s="13" t="s">
        <v>63</v>
      </c>
      <c r="C76" s="35">
        <v>1</v>
      </c>
      <c r="D76" s="4" t="s">
        <v>37</v>
      </c>
      <c r="E76" s="13"/>
      <c r="F76" s="13"/>
      <c r="G76" s="13"/>
      <c r="H76" s="90">
        <f t="shared" si="4"/>
        <v>0</v>
      </c>
      <c r="I76" s="13"/>
      <c r="J76" s="126"/>
      <c r="K76" s="13"/>
    </row>
    <row r="77" spans="1:12" s="76" customFormat="1">
      <c r="A77" s="93" t="s">
        <v>47</v>
      </c>
      <c r="B77" s="94"/>
      <c r="C77" s="94"/>
      <c r="D77" s="94"/>
      <c r="E77" s="94"/>
      <c r="F77" s="94"/>
      <c r="G77" s="94"/>
      <c r="H77" s="94"/>
      <c r="I77" s="94"/>
      <c r="J77" s="94"/>
      <c r="K77" s="94"/>
    </row>
    <row r="78" spans="1:12" s="76" customFormat="1">
      <c r="A78" s="40">
        <v>10</v>
      </c>
      <c r="B78" s="23" t="s">
        <v>108</v>
      </c>
      <c r="C78" s="69"/>
      <c r="D78" s="69"/>
      <c r="E78" s="34"/>
      <c r="F78" s="34"/>
      <c r="G78" s="34"/>
      <c r="H78" s="34"/>
      <c r="I78" s="34"/>
      <c r="J78" s="34"/>
      <c r="K78" s="34"/>
      <c r="L78" s="98"/>
    </row>
    <row r="79" spans="1:12" s="76" customFormat="1" ht="13.8">
      <c r="A79" s="29"/>
      <c r="B79" s="30" t="s">
        <v>29</v>
      </c>
      <c r="C79" s="37"/>
      <c r="D79" s="37"/>
      <c r="E79" s="37"/>
      <c r="F79" s="37"/>
      <c r="G79" s="37"/>
      <c r="H79" s="37"/>
      <c r="I79" s="37"/>
      <c r="J79" s="124">
        <f>SUM(H83)</f>
        <v>0</v>
      </c>
      <c r="K79" s="13"/>
    </row>
    <row r="80" spans="1:12" s="76" customFormat="1" ht="13.8">
      <c r="A80" s="35"/>
      <c r="B80" s="26" t="s">
        <v>46</v>
      </c>
      <c r="C80" s="37"/>
      <c r="D80" s="37"/>
      <c r="E80" s="37"/>
      <c r="F80" s="37"/>
      <c r="G80" s="37"/>
      <c r="H80" s="37"/>
      <c r="I80" s="37"/>
      <c r="J80" s="125"/>
      <c r="K80" s="13"/>
    </row>
    <row r="81" spans="1:11" s="76" customFormat="1" ht="13.8">
      <c r="A81" s="35"/>
      <c r="B81" s="78" t="s">
        <v>138</v>
      </c>
      <c r="C81" s="37"/>
      <c r="D81" s="37"/>
      <c r="E81" s="37"/>
      <c r="F81" s="37"/>
      <c r="G81" s="37"/>
      <c r="H81" s="37"/>
      <c r="I81" s="37"/>
      <c r="J81" s="125"/>
      <c r="K81" s="13"/>
    </row>
    <row r="82" spans="1:11" s="76" customFormat="1" ht="13.8">
      <c r="A82" s="35"/>
      <c r="B82" s="78" t="s">
        <v>139</v>
      </c>
      <c r="C82" s="37"/>
      <c r="D82" s="37"/>
      <c r="E82" s="37"/>
      <c r="F82" s="37"/>
      <c r="G82" s="37"/>
      <c r="H82" s="37"/>
      <c r="I82" s="37"/>
      <c r="J82" s="125"/>
      <c r="K82" s="13"/>
    </row>
    <row r="83" spans="1:11" s="76" customFormat="1" ht="13.8">
      <c r="A83" s="29" t="s">
        <v>81</v>
      </c>
      <c r="B83" s="10" t="s">
        <v>164</v>
      </c>
      <c r="C83" s="2">
        <v>5</v>
      </c>
      <c r="D83" s="4" t="s">
        <v>37</v>
      </c>
      <c r="E83" s="13"/>
      <c r="F83" s="13"/>
      <c r="G83" s="13"/>
      <c r="H83" s="90">
        <f>G83*C83</f>
        <v>0</v>
      </c>
      <c r="I83" s="13"/>
      <c r="J83" s="126"/>
      <c r="K83" s="13"/>
    </row>
    <row r="84" spans="1:11" s="76" customFormat="1">
      <c r="A84" s="93" t="s">
        <v>64</v>
      </c>
      <c r="B84" s="94"/>
      <c r="C84" s="94"/>
      <c r="D84" s="94"/>
      <c r="E84" s="94"/>
      <c r="F84" s="94"/>
      <c r="G84" s="94"/>
      <c r="H84" s="94"/>
      <c r="I84" s="94"/>
      <c r="J84" s="94"/>
      <c r="K84" s="94"/>
    </row>
    <row r="85" spans="1:11" s="76" customFormat="1" ht="13.8">
      <c r="A85" s="40">
        <v>11</v>
      </c>
      <c r="B85" s="23" t="s">
        <v>140</v>
      </c>
      <c r="C85" s="69"/>
      <c r="D85" s="69"/>
      <c r="E85" s="34"/>
      <c r="F85" s="34"/>
      <c r="G85" s="34"/>
      <c r="H85" s="34"/>
      <c r="I85" s="34"/>
      <c r="J85" s="34"/>
      <c r="K85" s="34"/>
    </row>
    <row r="86" spans="1:11" s="76" customFormat="1" ht="13.8">
      <c r="A86" s="29"/>
      <c r="B86" s="30" t="s">
        <v>29</v>
      </c>
      <c r="C86" s="37"/>
      <c r="D86" s="37"/>
      <c r="E86" s="37"/>
      <c r="F86" s="37"/>
      <c r="G86" s="37"/>
      <c r="H86" s="37"/>
      <c r="I86" s="37"/>
      <c r="J86" s="124">
        <f>SUM(H88)</f>
        <v>0</v>
      </c>
      <c r="K86" s="13"/>
    </row>
    <row r="87" spans="1:11" s="76" customFormat="1" ht="13.8">
      <c r="A87" s="35"/>
      <c r="B87" s="26" t="s">
        <v>66</v>
      </c>
      <c r="C87" s="37"/>
      <c r="D87" s="37"/>
      <c r="E87" s="37"/>
      <c r="F87" s="37"/>
      <c r="G87" s="37"/>
      <c r="H87" s="37"/>
      <c r="I87" s="37"/>
      <c r="J87" s="125"/>
      <c r="K87" s="13"/>
    </row>
    <row r="88" spans="1:11" s="76" customFormat="1" ht="13.8">
      <c r="A88" s="35" t="s">
        <v>110</v>
      </c>
      <c r="B88" s="13" t="s">
        <v>65</v>
      </c>
      <c r="C88" s="2">
        <v>2</v>
      </c>
      <c r="D88" s="2">
        <v>3215011</v>
      </c>
      <c r="E88" s="13"/>
      <c r="F88" s="13"/>
      <c r="G88" s="13"/>
      <c r="H88" s="90">
        <f>G88*C88</f>
        <v>0</v>
      </c>
      <c r="I88" s="13"/>
      <c r="J88" s="126"/>
      <c r="K88" s="13"/>
    </row>
    <row r="89" spans="1:11" s="76" customFormat="1">
      <c r="A89" s="93" t="s">
        <v>141</v>
      </c>
      <c r="B89" s="94"/>
      <c r="C89" s="94"/>
      <c r="D89" s="94"/>
      <c r="E89" s="94"/>
      <c r="F89" s="94"/>
      <c r="G89" s="94"/>
      <c r="H89" s="94"/>
      <c r="I89" s="94"/>
      <c r="J89" s="94"/>
      <c r="K89" s="94"/>
    </row>
    <row r="90" spans="1:11" s="76" customFormat="1" ht="13.8">
      <c r="A90" s="53">
        <v>12</v>
      </c>
      <c r="B90" s="46" t="s">
        <v>111</v>
      </c>
      <c r="C90" s="51"/>
      <c r="D90" s="50"/>
      <c r="E90" s="49"/>
      <c r="F90" s="42"/>
      <c r="G90" s="50"/>
      <c r="H90" s="50"/>
      <c r="I90" s="50"/>
      <c r="J90" s="50"/>
      <c r="K90" s="41"/>
    </row>
    <row r="91" spans="1:11" s="76" customFormat="1" ht="13.8">
      <c r="A91" s="56"/>
      <c r="B91" s="62" t="s">
        <v>75</v>
      </c>
      <c r="C91" s="57"/>
      <c r="D91" s="58"/>
      <c r="E91" s="59"/>
      <c r="F91" s="60"/>
      <c r="G91" s="61"/>
      <c r="H91" s="61"/>
      <c r="I91" s="61"/>
      <c r="J91" s="127">
        <f>SUM(H93:H98)</f>
        <v>0</v>
      </c>
      <c r="K91" s="44"/>
    </row>
    <row r="92" spans="1:11" s="76" customFormat="1">
      <c r="A92" s="67" t="s">
        <v>97</v>
      </c>
      <c r="B92" s="66" t="s">
        <v>82</v>
      </c>
      <c r="C92" s="57"/>
      <c r="D92" s="58"/>
      <c r="E92" s="59"/>
      <c r="F92" s="60"/>
      <c r="G92" s="61"/>
      <c r="H92" s="61"/>
      <c r="I92" s="61"/>
      <c r="J92" s="128"/>
      <c r="K92" s="44"/>
    </row>
    <row r="93" spans="1:11" s="76" customFormat="1" ht="13.8">
      <c r="A93" s="48" t="s">
        <v>100</v>
      </c>
      <c r="B93" s="55" t="s">
        <v>76</v>
      </c>
      <c r="C93" s="52">
        <v>150</v>
      </c>
      <c r="D93" s="43">
        <v>166000124</v>
      </c>
      <c r="E93" s="47"/>
      <c r="F93" s="45"/>
      <c r="G93" s="54"/>
      <c r="H93" s="54">
        <v>0</v>
      </c>
      <c r="I93" s="13"/>
      <c r="J93" s="128"/>
      <c r="K93" s="44"/>
    </row>
    <row r="94" spans="1:11" s="76" customFormat="1" ht="13.8">
      <c r="A94" s="48" t="s">
        <v>101</v>
      </c>
      <c r="B94" s="44" t="s">
        <v>77</v>
      </c>
      <c r="C94" s="52">
        <v>20</v>
      </c>
      <c r="D94" s="43">
        <v>1660001241</v>
      </c>
      <c r="E94" s="47"/>
      <c r="F94" s="45"/>
      <c r="G94" s="54"/>
      <c r="H94" s="54">
        <v>0</v>
      </c>
      <c r="I94" s="13"/>
      <c r="J94" s="128"/>
      <c r="K94" s="44"/>
    </row>
    <row r="95" spans="1:11" s="76" customFormat="1" ht="13.8">
      <c r="A95" s="48" t="s">
        <v>102</v>
      </c>
      <c r="B95" s="44" t="s">
        <v>78</v>
      </c>
      <c r="C95" s="52">
        <v>40</v>
      </c>
      <c r="D95" s="43">
        <v>1660001242</v>
      </c>
      <c r="E95" s="47"/>
      <c r="F95" s="45"/>
      <c r="G95" s="54"/>
      <c r="H95" s="54">
        <v>0</v>
      </c>
      <c r="I95" s="13"/>
      <c r="J95" s="128"/>
      <c r="K95" s="44"/>
    </row>
    <row r="96" spans="1:11" s="76" customFormat="1">
      <c r="A96" s="67" t="s">
        <v>96</v>
      </c>
      <c r="B96" s="65" t="s">
        <v>83</v>
      </c>
      <c r="C96" s="57"/>
      <c r="D96" s="58"/>
      <c r="E96" s="59"/>
      <c r="F96" s="60"/>
      <c r="G96" s="61"/>
      <c r="H96" s="61"/>
      <c r="I96" s="91"/>
      <c r="J96" s="128"/>
      <c r="K96" s="44"/>
    </row>
    <row r="97" spans="1:11" s="76" customFormat="1" ht="13.8">
      <c r="A97" s="48" t="s">
        <v>98</v>
      </c>
      <c r="B97" s="44" t="s">
        <v>79</v>
      </c>
      <c r="C97" s="52">
        <v>4</v>
      </c>
      <c r="D97" s="43">
        <v>3203400</v>
      </c>
      <c r="E97" s="47"/>
      <c r="F97" s="45"/>
      <c r="G97" s="54"/>
      <c r="H97" s="54">
        <v>0</v>
      </c>
      <c r="I97" s="13"/>
      <c r="J97" s="128"/>
      <c r="K97" s="44"/>
    </row>
    <row r="98" spans="1:11" s="76" customFormat="1" ht="13.8">
      <c r="A98" s="48" t="s">
        <v>99</v>
      </c>
      <c r="B98" s="44" t="s">
        <v>80</v>
      </c>
      <c r="C98" s="52">
        <v>4</v>
      </c>
      <c r="D98" s="43">
        <v>3203401</v>
      </c>
      <c r="E98" s="47"/>
      <c r="F98" s="45"/>
      <c r="G98" s="54"/>
      <c r="H98" s="54">
        <v>0</v>
      </c>
      <c r="I98" s="13"/>
      <c r="J98" s="129"/>
      <c r="K98" s="44"/>
    </row>
    <row r="99" spans="1:11" s="76" customFormat="1" ht="13.8">
      <c r="J99" s="89"/>
    </row>
    <row r="100" spans="1:11" s="76" customFormat="1" ht="30.6" customHeight="1">
      <c r="A100" s="122" t="s">
        <v>166</v>
      </c>
      <c r="B100" s="123"/>
      <c r="J100" s="99"/>
    </row>
    <row r="101" spans="1:11" s="76" customFormat="1" ht="13.8">
      <c r="J101" s="89"/>
    </row>
    <row r="102" spans="1:11" s="76" customFormat="1" ht="73.8" customHeight="1">
      <c r="A102" s="120" t="s">
        <v>167</v>
      </c>
      <c r="B102" s="121"/>
      <c r="J102" s="89"/>
    </row>
    <row r="103" spans="1:11" s="76" customFormat="1" ht="13.8">
      <c r="J103" s="89"/>
    </row>
    <row r="104" spans="1:11" s="76" customFormat="1" ht="13.8">
      <c r="A104" s="100" t="s">
        <v>168</v>
      </c>
      <c r="J104" s="89"/>
    </row>
    <row r="105" spans="1:11" s="76" customFormat="1" ht="13.8">
      <c r="J105" s="89"/>
    </row>
    <row r="106" spans="1:11" s="76" customFormat="1" ht="13.8">
      <c r="J106" s="89"/>
    </row>
  </sheetData>
  <mergeCells count="22">
    <mergeCell ref="E8:F8"/>
    <mergeCell ref="G8:I8"/>
    <mergeCell ref="K8:K9"/>
    <mergeCell ref="J13:J22"/>
    <mergeCell ref="J24:J32"/>
    <mergeCell ref="J35:J37"/>
    <mergeCell ref="J40:J42"/>
    <mergeCell ref="J45:J48"/>
    <mergeCell ref="J86:J88"/>
    <mergeCell ref="J91:J98"/>
    <mergeCell ref="J51:J53"/>
    <mergeCell ref="J56:J61"/>
    <mergeCell ref="J63:J68"/>
    <mergeCell ref="J71:J76"/>
    <mergeCell ref="J79:J83"/>
    <mergeCell ref="A102:B102"/>
    <mergeCell ref="B1:C1"/>
    <mergeCell ref="A2:C2"/>
    <mergeCell ref="A3:C3"/>
    <mergeCell ref="A100:B100"/>
    <mergeCell ref="A7:B7"/>
    <mergeCell ref="A8:C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Obligātās prasības</vt:lpstr>
      <vt:lpstr>Teh.spec. un Tehn_Fin.pied.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Medicīnas iekārtu uzturēšanas dienests</dc:creator>
  <cp:lastModifiedBy>Iveta Ločmele</cp:lastModifiedBy>
  <dcterms:created xsi:type="dcterms:W3CDTF">2026-05-18T06:39:22Z</dcterms:created>
  <dcterms:modified xsi:type="dcterms:W3CDTF">2026-07-21T08:37:15Z</dcterms:modified>
</cp:coreProperties>
</file>