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esisgov-my.sharepoint.com/personal/indra_alsina_cesunovads_lv/Documents/Dokumenti/CENTRALA ADMINISTRACIJA/9_panta/CNP_2026_88 Palasta_11 logu nomaina/"/>
    </mc:Choice>
  </mc:AlternateContent>
  <xr:revisionPtr revIDLastSave="337" documentId="11_61981065B5E21F0C45B6FD3252889E6E4E84EF1A" xr6:coauthVersionLast="47" xr6:coauthVersionMax="47" xr10:uidLastSave="{DD6662AF-A6DC-47D7-8516-33E815163BC6}"/>
  <bookViews>
    <workbookView xWindow="-110" yWindow="-110" windowWidth="19420" windowHeight="10300" firstSheet="1" activeTab="1" xr2:uid="{00000000-000D-0000-FFFF-FFFF00000000}"/>
  </bookViews>
  <sheets>
    <sheet name="Koptāme" sheetId="5" r:id="rId1"/>
    <sheet name="Tāme " sheetId="4" r:id="rId2"/>
  </sheets>
  <definedNames>
    <definedName name="_xlnm._FilterDatabase" localSheetId="1" hidden="1">'Tāme '!#REF!</definedName>
    <definedName name="_xlnm.Print_Area" localSheetId="1">'Tāme '!$A$2:$O$42</definedName>
    <definedName name="_xlnm.Print_Titles" localSheetId="1">'Tāme '!$20:$20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1" i="4" l="1"/>
  <c r="O32" i="4"/>
  <c r="N32" i="4"/>
  <c r="M32" i="4"/>
  <c r="L32" i="4"/>
  <c r="K32" i="4"/>
  <c r="J32" i="4"/>
  <c r="G32" i="4"/>
  <c r="N24" i="4"/>
  <c r="N22" i="4"/>
  <c r="N23" i="4"/>
  <c r="M24" i="4"/>
  <c r="M22" i="4"/>
  <c r="K22" i="4"/>
  <c r="K23" i="4"/>
  <c r="K24" i="4"/>
  <c r="G22" i="4"/>
  <c r="J22" i="4" s="1"/>
  <c r="G23" i="4"/>
  <c r="L23" i="4" s="1"/>
  <c r="G24" i="4"/>
  <c r="J24" i="4" s="1"/>
  <c r="L24" i="4" l="1"/>
  <c r="O24" i="4" s="1"/>
  <c r="L22" i="4"/>
  <c r="O22" i="4" s="1"/>
  <c r="N30" i="4" l="1"/>
  <c r="M30" i="4"/>
  <c r="K30" i="4"/>
  <c r="G30" i="4"/>
  <c r="L30" i="4" s="1"/>
  <c r="D28" i="4"/>
  <c r="M26" i="4"/>
  <c r="K26" i="4"/>
  <c r="G26" i="4"/>
  <c r="L26" i="4" s="1"/>
  <c r="O30" i="4" l="1"/>
  <c r="N26" i="4"/>
  <c r="O26" i="4" s="1"/>
  <c r="J30" i="4"/>
  <c r="J26" i="4" l="1"/>
  <c r="K27" i="4"/>
  <c r="K28" i="4"/>
  <c r="K31" i="4"/>
  <c r="M27" i="4"/>
  <c r="M28" i="4"/>
  <c r="N28" i="4"/>
  <c r="G27" i="4"/>
  <c r="G28" i="4"/>
  <c r="J28" i="4" s="1"/>
  <c r="M31" i="4"/>
  <c r="G31" i="4"/>
  <c r="L27" i="4" l="1"/>
  <c r="N27" i="4"/>
  <c r="N31" i="4"/>
  <c r="J27" i="4"/>
  <c r="L28" i="4"/>
  <c r="O28" i="4" s="1"/>
  <c r="L31" i="4"/>
  <c r="O27" i="4" l="1"/>
  <c r="J31" i="4"/>
  <c r="N33" i="4"/>
  <c r="M23" i="4"/>
  <c r="L33" i="4"/>
  <c r="M33" i="4" l="1"/>
  <c r="O23" i="4"/>
  <c r="O33" i="4" s="1"/>
  <c r="J23" i="4"/>
  <c r="O36" i="4" l="1" a="1"/>
  <c r="O34" i="4" a="1"/>
  <c r="D13" i="5"/>
  <c r="K33" i="4"/>
  <c r="O37" i="4" l="1"/>
  <c r="D14" i="5" s="1"/>
  <c r="B20" i="4" l="1"/>
  <c r="C20" i="4" s="1"/>
  <c r="D20" i="4" s="1"/>
  <c r="E20" i="4" s="1"/>
  <c r="F20" i="4" s="1"/>
  <c r="G20" i="4" s="1"/>
  <c r="H20" i="4" s="1"/>
  <c r="I20" i="4" s="1"/>
  <c r="J20" i="4" s="1"/>
  <c r="K20" i="4" s="1"/>
  <c r="L20" i="4" s="1"/>
  <c r="M20" i="4" s="1"/>
  <c r="N20" i="4" s="1"/>
  <c r="O20" i="4" s="1"/>
  <c r="O35" i="4" l="1"/>
  <c r="O39" i="4" l="1"/>
  <c r="O40" i="4" l="1"/>
  <c r="N11" i="4" s="1"/>
  <c r="D15" i="5"/>
  <c r="D16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<sst xmlns="http://schemas.openxmlformats.org/spreadsheetml/2006/main" count="83" uniqueCount="68">
  <si>
    <t>2. pielikums</t>
  </si>
  <si>
    <t xml:space="preserve">Būvniecības koptāme </t>
  </si>
  <si>
    <r>
      <rPr>
        <sz val="11"/>
        <color rgb="FF000000"/>
        <rFont val="Calibri"/>
        <family val="2"/>
        <charset val="186"/>
      </rPr>
      <t>Būves nosaukums</t>
    </r>
    <r>
      <rPr>
        <b/>
        <sz val="11"/>
        <color indexed="8"/>
        <rFont val="Calibri"/>
        <family val="2"/>
        <charset val="186"/>
      </rPr>
      <t>: Ēka Palasta ielā 11</t>
    </r>
  </si>
  <si>
    <r>
      <t xml:space="preserve">Objekta nosaukums: </t>
    </r>
    <r>
      <rPr>
        <b/>
        <sz val="11"/>
        <color rgb="FF000000"/>
        <rFont val="Calibri"/>
        <family val="2"/>
        <charset val="186"/>
      </rPr>
      <t>Pētera Rozenberga Cēsu pilsētas Mākslas skola</t>
    </r>
  </si>
  <si>
    <r>
      <t xml:space="preserve">Objekta adrese: </t>
    </r>
    <r>
      <rPr>
        <b/>
        <sz val="11"/>
        <color rgb="FF000000"/>
        <rFont val="Calibri"/>
        <family val="2"/>
        <charset val="186"/>
      </rPr>
      <t>Palasta iela 11, Cēsis, Cēsu novads, LV-4101, Kadastra Nr.42010060404001</t>
    </r>
  </si>
  <si>
    <t>Tāme sastādīta:</t>
  </si>
  <si>
    <t>Nr.p.k.</t>
  </si>
  <si>
    <t>Objekta  nosaukums</t>
  </si>
  <si>
    <t>Objekta izmaksas (eiro)</t>
  </si>
  <si>
    <t>1</t>
  </si>
  <si>
    <t>Pētera Rozenberga Cēsu pilsētas Mākslas skola</t>
  </si>
  <si>
    <t>KOPĀ:</t>
  </si>
  <si>
    <t>PVN 21%:</t>
  </si>
  <si>
    <t> PAVISAM BŪVNIECĪBAS IZMAKSAS:</t>
  </si>
  <si>
    <t>Sastādīja:</t>
  </si>
  <si>
    <t>LOKĀLĀ TĀME</t>
  </si>
  <si>
    <t>Pasūtītājs:</t>
  </si>
  <si>
    <t>Cēsu novada pašvaldība Raunas ielā 4, Cēsīs, Cēsu novadā, LV-4101; Reģ.Nr. 90000031048</t>
  </si>
  <si>
    <t>Izpildītājs:</t>
  </si>
  <si>
    <t>Objekta nosaukums:</t>
  </si>
  <si>
    <t>Būves nosaukums:</t>
  </si>
  <si>
    <t>Ēka Palasta ielā 11</t>
  </si>
  <si>
    <t>Objekta adrese:</t>
  </si>
  <si>
    <t>Palasta iela 11, Cēsis, Cēsu novads, LV-4101 Kadastra Nr.42010060404001</t>
  </si>
  <si>
    <t>Tāmes izmaksas (bez PVN):</t>
  </si>
  <si>
    <t>Būvdarbu nosaukums</t>
  </si>
  <si>
    <t>Mērvienība</t>
  </si>
  <si>
    <t>Daudzums</t>
  </si>
  <si>
    <t>Vienības izmaksas</t>
  </si>
  <si>
    <t>Kopā uz visu apjomu</t>
  </si>
  <si>
    <t>Laika norma (c/h)</t>
  </si>
  <si>
    <r>
      <t>Darba samaksas likme (</t>
    </r>
    <r>
      <rPr>
        <i/>
        <sz val="10"/>
        <rFont val="Calibri"/>
        <family val="2"/>
        <charset val="186"/>
        <scheme val="minor"/>
      </rPr>
      <t>euro</t>
    </r>
    <r>
      <rPr>
        <sz val="10"/>
        <rFont val="Calibri"/>
        <family val="2"/>
        <charset val="186"/>
        <scheme val="minor"/>
      </rPr>
      <t>/h)</t>
    </r>
  </si>
  <si>
    <t>Darba alga</t>
  </si>
  <si>
    <t>Būvizstrādājumi</t>
  </si>
  <si>
    <t>Mehānismi</t>
  </si>
  <si>
    <t>Kopā</t>
  </si>
  <si>
    <t>Darbietilpība (c/h)</t>
  </si>
  <si>
    <t>Summa</t>
  </si>
  <si>
    <t>I</t>
  </si>
  <si>
    <t xml:space="preserve">Sagatavošanas un demontāžas darbi </t>
  </si>
  <si>
    <t>Logu nomaiņas darbu saskaņojums ar atbildīgajām iestādēm</t>
  </si>
  <si>
    <t>kompl.</t>
  </si>
  <si>
    <t>Telpas norobežošana ar plēvi, grīdu, iekārtu nosegšana</t>
  </si>
  <si>
    <t xml:space="preserve">Logu bloku demontāža </t>
  </si>
  <si>
    <t>II</t>
  </si>
  <si>
    <t>Būvniecības darbi</t>
  </si>
  <si>
    <t>2.1</t>
  </si>
  <si>
    <t>Koka logu konstrukciju izgatavošana ar selektīvā stikla paketēm</t>
  </si>
  <si>
    <t>2.2</t>
  </si>
  <si>
    <t>Koka logu konstrukciju, ar selektīvā stikla paketēm, montāža</t>
  </si>
  <si>
    <t>2.3</t>
  </si>
  <si>
    <t>Logu aiļu iekšējās un ārējās apdares atjaunošana atbilstoši ēkas sākotnējam arhitektoniskajam veidolam</t>
  </si>
  <si>
    <t>III</t>
  </si>
  <si>
    <t>Citi darbi</t>
  </si>
  <si>
    <t>3.1</t>
  </si>
  <si>
    <t>Darba vietas norobežošana</t>
  </si>
  <si>
    <t>3.2</t>
  </si>
  <si>
    <t>Telpu uzkopšana pēc darbiem</t>
  </si>
  <si>
    <t>3.3</t>
  </si>
  <si>
    <t>Transporta izdevumi</t>
  </si>
  <si>
    <t>Tiešās izmaksas kopā, t.sk. darba devēja sociālais nodoklis 23.59%</t>
  </si>
  <si>
    <t>Virsizdevumi __%</t>
  </si>
  <si>
    <t>tai skaitā darba aizsardzība</t>
  </si>
  <si>
    <t>Peļņa __%</t>
  </si>
  <si>
    <t>PAVISAM BŪVNIECĪBAS IZMAKSAS</t>
  </si>
  <si>
    <t>PVN 21%</t>
  </si>
  <si>
    <t>Kopā ar PVN</t>
  </si>
  <si>
    <t>Iepirkumam "Logu nomaiņa Palasta ielā 11 Cēsīs, Cēsu novadā", ID Nr. CNP/2026/88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</si>
</sst>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[$€-2]\ #,##0.00;[Red]\-[$€-2]\ #,##0.00"/>
    <numFmt numFmtId="167" formatCode="_-* #,##0_-;\-* #,##0_-;_-* &quot;-&quot;??_-;_-@_-"/>
    <numFmt numFmtId="168" formatCode="0.0"/>
    <numFmt numFmtId="169" formatCode="_-* #,##0.00\ _€_-;\-* #,##0.00\ _€_-;_-* &quot;-&quot;??\ _€_-;_-@_-"/>
    <numFmt numFmtId="170" formatCode="#,##0.0"/>
  </numFmts>
  <fonts count="38" x14ac:knownFonts="1">
    <font>
      <sz val="10"/>
      <color theme="1"/>
      <name val="Arial"/>
      <family val="2"/>
      <charset val="186"/>
    </font>
    <font>
      <sz val="10"/>
      <name val="Arial"/>
      <family val="2"/>
      <charset val="186"/>
    </font>
    <font>
      <sz val="10"/>
      <name val="Helv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Arial"/>
      <family val="2"/>
      <charset val="186"/>
    </font>
    <font>
      <sz val="10"/>
      <name val="Helv"/>
      <family val="2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8"/>
      <name val="Calibri"/>
      <family val="2"/>
      <charset val="1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17"/>
      <name val="Calibri"/>
      <family val="2"/>
      <charset val="186"/>
    </font>
    <font>
      <sz val="11"/>
      <color indexed="60"/>
      <name val="Calibri"/>
      <family val="2"/>
      <charset val="186"/>
    </font>
    <font>
      <b/>
      <sz val="18"/>
      <color indexed="56"/>
      <name val="Cambria"/>
      <family val="2"/>
      <charset val="186"/>
    </font>
    <font>
      <i/>
      <sz val="11"/>
      <color indexed="23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0"/>
      <color theme="1"/>
      <name val="Arial"/>
      <family val="2"/>
      <charset val="186"/>
    </font>
    <font>
      <sz val="8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name val="Calibri"/>
      <family val="2"/>
      <charset val="186"/>
      <scheme val="minor"/>
    </font>
    <font>
      <b/>
      <i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9"/>
      <name val="Bookman Old Style"/>
      <family val="1"/>
      <charset val="186"/>
    </font>
    <font>
      <b/>
      <sz val="14"/>
      <color indexed="8"/>
      <name val="Calibri"/>
      <family val="2"/>
      <charset val="186"/>
    </font>
    <font>
      <sz val="11"/>
      <color rgb="FF000000"/>
      <name val="Calibri"/>
      <family val="2"/>
      <charset val="186"/>
    </font>
    <font>
      <b/>
      <sz val="11"/>
      <color rgb="FF000000"/>
      <name val="Calibri"/>
      <family val="2"/>
      <charset val="186"/>
    </font>
    <font>
      <sz val="9"/>
      <color indexed="8"/>
      <name val="Bookman Old Style"/>
      <family val="1"/>
      <charset val="186"/>
    </font>
    <font>
      <sz val="10"/>
      <color rgb="FF000000"/>
      <name val="Calibri"/>
      <family val="2"/>
      <charset val="186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57"/>
      </patternFill>
    </fill>
    <fill>
      <patternFill patternType="solid">
        <fgColor indexed="3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9"/>
        <bgColor auto="1"/>
      </patternFill>
    </fill>
    <fill>
      <patternFill patternType="solid">
        <fgColor theme="8"/>
        <bgColor indexed="64"/>
      </patternFill>
    </fill>
    <fill>
      <patternFill patternType="solid">
        <fgColor theme="3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7">
    <xf numFmtId="0" fontId="0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6" fillId="0" borderId="0"/>
    <xf numFmtId="43" fontId="3" fillId="0" borderId="0" applyFont="0" applyFill="0" applyBorder="0" applyAlignment="0" applyProtection="0"/>
    <xf numFmtId="0" fontId="5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8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7" borderId="0" applyNumberFormat="0" applyBorder="0" applyAlignment="0" applyProtection="0"/>
    <xf numFmtId="0" fontId="7" fillId="20" borderId="0" applyNumberFormat="0" applyBorder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1" fillId="10" borderId="2" applyNumberFormat="0" applyAlignment="0" applyProtection="0"/>
    <xf numFmtId="0" fontId="12" fillId="21" borderId="3" applyNumberFormat="0" applyAlignment="0" applyProtection="0"/>
    <xf numFmtId="0" fontId="13" fillId="0" borderId="4" applyNumberFormat="0" applyFill="0" applyAlignment="0" applyProtection="0"/>
    <xf numFmtId="0" fontId="14" fillId="7" borderId="0" applyNumberFormat="0" applyBorder="0" applyAlignment="0" applyProtection="0"/>
    <xf numFmtId="0" fontId="15" fillId="22" borderId="0" applyNumberFormat="0" applyBorder="0" applyAlignment="0" applyProtection="0"/>
    <xf numFmtId="0" fontId="4" fillId="0" borderId="0"/>
    <xf numFmtId="0" fontId="5" fillId="0" borderId="0">
      <alignment textRotation="90"/>
    </xf>
    <xf numFmtId="0" fontId="1" fillId="0" borderId="0"/>
    <xf numFmtId="0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3" borderId="5" applyNumberFormat="0" applyAlignment="0" applyProtection="0"/>
    <xf numFmtId="0" fontId="3" fillId="24" borderId="6" applyNumberFormat="0" applyFont="0" applyAlignment="0" applyProtection="0"/>
    <xf numFmtId="0" fontId="19" fillId="0" borderId="7" applyNumberFormat="0" applyFill="0" applyAlignment="0" applyProtection="0"/>
    <xf numFmtId="0" fontId="20" fillId="6" borderId="0" applyNumberFormat="0" applyBorder="0" applyAlignment="0" applyProtection="0"/>
    <xf numFmtId="0" fontId="2" fillId="0" borderId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  <xf numFmtId="0" fontId="5" fillId="0" borderId="0"/>
    <xf numFmtId="43" fontId="2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171">
    <xf numFmtId="0" fontId="0" fillId="0" borderId="0" xfId="0"/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5" applyFont="1" applyAlignment="1">
      <alignment vertical="center"/>
    </xf>
    <xf numFmtId="0" fontId="27" fillId="0" borderId="0" xfId="0" applyFont="1" applyAlignment="1">
      <alignment horizontal="right" vertical="center"/>
    </xf>
    <xf numFmtId="43" fontId="26" fillId="0" borderId="0" xfId="59" applyFont="1" applyFill="1" applyAlignment="1">
      <alignment vertical="center"/>
    </xf>
    <xf numFmtId="0" fontId="27" fillId="0" borderId="0" xfId="1" applyFont="1" applyAlignment="1">
      <alignment vertical="center"/>
    </xf>
    <xf numFmtId="0" fontId="29" fillId="2" borderId="11" xfId="4" applyFont="1" applyFill="1" applyBorder="1" applyAlignment="1">
      <alignment horizontal="center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43" fontId="27" fillId="2" borderId="1" xfId="0" applyNumberFormat="1" applyFont="1" applyFill="1" applyBorder="1" applyAlignment="1">
      <alignment vertical="center"/>
    </xf>
    <xf numFmtId="43" fontId="27" fillId="2" borderId="1" xfId="0" applyNumberFormat="1" applyFont="1" applyFill="1" applyBorder="1" applyAlignment="1">
      <alignment horizontal="center" vertical="center"/>
    </xf>
    <xf numFmtId="2" fontId="27" fillId="0" borderId="1" xfId="61" applyNumberFormat="1" applyFont="1" applyBorder="1" applyAlignment="1">
      <alignment horizontal="left" vertical="center" wrapText="1" shrinkToFit="1"/>
    </xf>
    <xf numFmtId="4" fontId="27" fillId="0" borderId="1" xfId="0" applyNumberFormat="1" applyFont="1" applyBorder="1" applyAlignment="1">
      <alignment horizontal="center" vertical="center" wrapText="1"/>
    </xf>
    <xf numFmtId="4" fontId="27" fillId="2" borderId="1" xfId="0" applyNumberFormat="1" applyFont="1" applyFill="1" applyBorder="1" applyAlignment="1">
      <alignment horizontal="right" vertical="center"/>
    </xf>
    <xf numFmtId="170" fontId="27" fillId="2" borderId="1" xfId="0" applyNumberFormat="1" applyFont="1" applyFill="1" applyBorder="1" applyAlignment="1">
      <alignment vertical="center"/>
    </xf>
    <xf numFmtId="4" fontId="27" fillId="2" borderId="1" xfId="0" applyNumberFormat="1" applyFont="1" applyFill="1" applyBorder="1" applyAlignment="1">
      <alignment vertical="center"/>
    </xf>
    <xf numFmtId="4" fontId="27" fillId="0" borderId="0" xfId="0" applyNumberFormat="1" applyFont="1" applyAlignment="1">
      <alignment vertical="center"/>
    </xf>
    <xf numFmtId="0" fontId="26" fillId="0" borderId="0" xfId="5" applyFont="1" applyAlignment="1">
      <alignment vertical="center"/>
    </xf>
    <xf numFmtId="4" fontId="27" fillId="0" borderId="1" xfId="62" applyNumberFormat="1" applyFont="1" applyBorder="1" applyAlignment="1">
      <alignment vertical="center"/>
    </xf>
    <xf numFmtId="4" fontId="27" fillId="0" borderId="1" xfId="6" applyNumberFormat="1" applyFont="1" applyFill="1" applyBorder="1" applyAlignment="1">
      <alignment horizontal="right" vertical="center"/>
    </xf>
    <xf numFmtId="0" fontId="29" fillId="0" borderId="0" xfId="0" applyFont="1" applyAlignment="1">
      <alignment vertical="center"/>
    </xf>
    <xf numFmtId="4" fontId="28" fillId="0" borderId="1" xfId="62" applyNumberFormat="1" applyFont="1" applyBorder="1" applyAlignment="1">
      <alignment vertical="center"/>
    </xf>
    <xf numFmtId="4" fontId="28" fillId="0" borderId="1" xfId="6" applyNumberFormat="1" applyFont="1" applyFill="1" applyBorder="1" applyAlignment="1">
      <alignment horizontal="right" vertical="center"/>
    </xf>
    <xf numFmtId="4" fontId="26" fillId="0" borderId="1" xfId="62" applyNumberFormat="1" applyFont="1" applyBorder="1" applyAlignment="1">
      <alignment vertical="center"/>
    </xf>
    <xf numFmtId="169" fontId="27" fillId="0" borderId="0" xfId="0" applyNumberFormat="1" applyFont="1" applyAlignment="1">
      <alignment vertical="center"/>
    </xf>
    <xf numFmtId="43" fontId="27" fillId="0" borderId="0" xfId="59" applyFont="1" applyFill="1" applyAlignment="1">
      <alignment vertical="center"/>
    </xf>
    <xf numFmtId="2" fontId="27" fillId="0" borderId="0" xfId="63" applyNumberFormat="1" applyFont="1" applyAlignment="1">
      <alignment horizontal="center" vertical="center"/>
    </xf>
    <xf numFmtId="2" fontId="27" fillId="0" borderId="0" xfId="63" applyNumberFormat="1" applyFont="1" applyAlignment="1">
      <alignment horizontal="right" vertical="center"/>
    </xf>
    <xf numFmtId="2" fontId="27" fillId="0" borderId="0" xfId="62" applyNumberFormat="1" applyFont="1" applyAlignment="1">
      <alignment horizontal="right" vertical="center"/>
    </xf>
    <xf numFmtId="4" fontId="27" fillId="0" borderId="0" xfId="62" applyNumberFormat="1" applyFont="1" applyAlignment="1">
      <alignment horizontal="right" vertical="center"/>
    </xf>
    <xf numFmtId="0" fontId="30" fillId="0" borderId="0" xfId="0" applyFont="1" applyAlignment="1">
      <alignment vertical="center"/>
    </xf>
    <xf numFmtId="4" fontId="27" fillId="0" borderId="1" xfId="6" applyNumberFormat="1" applyFont="1" applyBorder="1" applyAlignment="1">
      <alignment horizontal="right" vertical="center"/>
    </xf>
    <xf numFmtId="0" fontId="27" fillId="2" borderId="0" xfId="1" applyFont="1" applyFill="1" applyAlignment="1">
      <alignment vertical="center"/>
    </xf>
    <xf numFmtId="0" fontId="27" fillId="2" borderId="0" xfId="1" applyFont="1" applyFill="1" applyAlignment="1">
      <alignment horizontal="right" vertical="center"/>
    </xf>
    <xf numFmtId="2" fontId="31" fillId="0" borderId="0" xfId="1" applyNumberFormat="1" applyFont="1" applyAlignment="1">
      <alignment vertical="center"/>
    </xf>
    <xf numFmtId="2" fontId="27" fillId="0" borderId="0" xfId="1" applyNumberFormat="1" applyFont="1" applyAlignment="1">
      <alignment vertical="center"/>
    </xf>
    <xf numFmtId="0" fontId="27" fillId="0" borderId="0" xfId="1" applyFont="1" applyAlignment="1">
      <alignment vertical="center" wrapText="1"/>
    </xf>
    <xf numFmtId="0" fontId="27" fillId="0" borderId="1" xfId="1" applyFont="1" applyBorder="1" applyAlignment="1">
      <alignment vertical="center" wrapText="1"/>
    </xf>
    <xf numFmtId="0" fontId="27" fillId="2" borderId="1" xfId="1" applyFont="1" applyFill="1" applyBorder="1" applyAlignment="1">
      <alignment vertical="center"/>
    </xf>
    <xf numFmtId="49" fontId="27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49" fontId="13" fillId="25" borderId="21" xfId="0" applyNumberFormat="1" applyFont="1" applyFill="1" applyBorder="1" applyAlignment="1">
      <alignment vertical="center"/>
    </xf>
    <xf numFmtId="0" fontId="4" fillId="25" borderId="17" xfId="0" applyFont="1" applyFill="1" applyBorder="1" applyAlignment="1">
      <alignment vertical="center" wrapText="1"/>
    </xf>
    <xf numFmtId="0" fontId="4" fillId="25" borderId="22" xfId="0" applyFont="1" applyFill="1" applyBorder="1" applyAlignment="1">
      <alignment vertical="center" wrapText="1"/>
    </xf>
    <xf numFmtId="49" fontId="4" fillId="25" borderId="23" xfId="0" applyNumberFormat="1" applyFont="1" applyFill="1" applyBorder="1" applyAlignment="1">
      <alignment vertical="center"/>
    </xf>
    <xf numFmtId="0" fontId="4" fillId="25" borderId="0" xfId="0" applyFont="1" applyFill="1" applyAlignment="1">
      <alignment vertical="center" wrapText="1"/>
    </xf>
    <xf numFmtId="0" fontId="4" fillId="25" borderId="18" xfId="0" applyFont="1" applyFill="1" applyBorder="1" applyAlignment="1">
      <alignment vertical="center" wrapText="1"/>
    </xf>
    <xf numFmtId="0" fontId="4" fillId="25" borderId="23" xfId="0" applyFont="1" applyFill="1" applyBorder="1" applyAlignment="1">
      <alignment horizontal="left" vertical="center" wrapText="1"/>
    </xf>
    <xf numFmtId="0" fontId="4" fillId="25" borderId="0" xfId="0" applyFont="1" applyFill="1" applyAlignment="1">
      <alignment horizontal="left" vertical="center" wrapText="1"/>
    </xf>
    <xf numFmtId="0" fontId="4" fillId="25" borderId="18" xfId="0" applyFont="1" applyFill="1" applyBorder="1" applyAlignment="1">
      <alignment horizontal="left" vertical="center" wrapText="1"/>
    </xf>
    <xf numFmtId="49" fontId="4" fillId="25" borderId="24" xfId="0" applyNumberFormat="1" applyFont="1" applyFill="1" applyBorder="1" applyAlignment="1">
      <alignment vertical="center"/>
    </xf>
    <xf numFmtId="49" fontId="13" fillId="25" borderId="25" xfId="0" applyNumberFormat="1" applyFont="1" applyFill="1" applyBorder="1" applyAlignment="1">
      <alignment horizontal="center" vertical="center" wrapText="1"/>
    </xf>
    <xf numFmtId="49" fontId="4" fillId="25" borderId="28" xfId="0" applyNumberFormat="1" applyFont="1" applyFill="1" applyBorder="1" applyAlignment="1">
      <alignment horizontal="center" vertical="center" wrapText="1"/>
    </xf>
    <xf numFmtId="4" fontId="4" fillId="25" borderId="28" xfId="0" applyNumberFormat="1" applyFont="1" applyFill="1" applyBorder="1" applyAlignment="1">
      <alignment horizontal="center" vertical="center" wrapText="1"/>
    </xf>
    <xf numFmtId="0" fontId="13" fillId="25" borderId="28" xfId="0" applyFont="1" applyFill="1" applyBorder="1" applyAlignment="1">
      <alignment vertical="center"/>
    </xf>
    <xf numFmtId="4" fontId="13" fillId="25" borderId="28" xfId="0" applyNumberFormat="1" applyFont="1" applyFill="1" applyBorder="1" applyAlignment="1">
      <alignment horizontal="center" vertical="center" wrapText="1"/>
    </xf>
    <xf numFmtId="4" fontId="4" fillId="25" borderId="28" xfId="0" applyNumberFormat="1" applyFont="1" applyFill="1" applyBorder="1" applyAlignment="1">
      <alignment horizontal="center" vertical="center"/>
    </xf>
    <xf numFmtId="4" fontId="13" fillId="26" borderId="32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43" fontId="32" fillId="0" borderId="0" xfId="59" applyFont="1" applyFill="1" applyAlignment="1">
      <alignment vertical="center"/>
    </xf>
    <xf numFmtId="2" fontId="32" fillId="0" borderId="0" xfId="63" applyNumberFormat="1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6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49" fontId="26" fillId="27" borderId="1" xfId="0" applyNumberFormat="1" applyFont="1" applyFill="1" applyBorder="1" applyAlignment="1">
      <alignment horizontal="center" vertical="center" wrapText="1"/>
    </xf>
    <xf numFmtId="4" fontId="26" fillId="27" borderId="1" xfId="6" applyNumberFormat="1" applyFont="1" applyFill="1" applyBorder="1" applyAlignment="1">
      <alignment horizontal="right" vertical="center"/>
    </xf>
    <xf numFmtId="43" fontId="26" fillId="27" borderId="1" xfId="59" applyFont="1" applyFill="1" applyBorder="1" applyAlignment="1">
      <alignment horizontal="right" vertical="center"/>
    </xf>
    <xf numFmtId="43" fontId="27" fillId="27" borderId="1" xfId="0" applyNumberFormat="1" applyFont="1" applyFill="1" applyBorder="1" applyAlignment="1">
      <alignment horizontal="center" vertical="center"/>
    </xf>
    <xf numFmtId="0" fontId="29" fillId="27" borderId="11" xfId="4" applyFont="1" applyFill="1" applyBorder="1" applyAlignment="1">
      <alignment horizontal="center" vertical="center" wrapText="1"/>
    </xf>
    <xf numFmtId="2" fontId="29" fillId="27" borderId="1" xfId="61" applyNumberFormat="1" applyFont="1" applyFill="1" applyBorder="1" applyAlignment="1">
      <alignment horizontal="center" vertical="center" wrapText="1" shrinkToFit="1"/>
    </xf>
    <xf numFmtId="4" fontId="27" fillId="27" borderId="1" xfId="0" applyNumberFormat="1" applyFont="1" applyFill="1" applyBorder="1" applyAlignment="1">
      <alignment horizontal="center" vertical="center" wrapText="1"/>
    </xf>
    <xf numFmtId="43" fontId="27" fillId="27" borderId="15" xfId="0" applyNumberFormat="1" applyFont="1" applyFill="1" applyBorder="1" applyAlignment="1">
      <alignment horizontal="center" vertical="center"/>
    </xf>
    <xf numFmtId="43" fontId="27" fillId="27" borderId="1" xfId="0" applyNumberFormat="1" applyFont="1" applyFill="1" applyBorder="1" applyAlignment="1">
      <alignment vertical="center"/>
    </xf>
    <xf numFmtId="1" fontId="27" fillId="27" borderId="1" xfId="0" applyNumberFormat="1" applyFont="1" applyFill="1" applyBorder="1" applyAlignment="1">
      <alignment horizontal="center" vertical="center"/>
    </xf>
    <xf numFmtId="43" fontId="27" fillId="0" borderId="1" xfId="0" applyNumberFormat="1" applyFont="1" applyBorder="1" applyAlignment="1">
      <alignment horizontal="center" vertical="center"/>
    </xf>
    <xf numFmtId="49" fontId="26" fillId="0" borderId="11" xfId="0" applyNumberFormat="1" applyFont="1" applyBorder="1" applyAlignment="1">
      <alignment horizontal="center" vertical="center" wrapText="1"/>
    </xf>
    <xf numFmtId="49" fontId="29" fillId="27" borderId="11" xfId="0" applyNumberFormat="1" applyFont="1" applyFill="1" applyBorder="1" applyAlignment="1">
      <alignment horizontal="center" vertical="center" wrapText="1"/>
    </xf>
    <xf numFmtId="2" fontId="26" fillId="27" borderId="1" xfId="61" applyNumberFormat="1" applyFont="1" applyFill="1" applyBorder="1" applyAlignment="1">
      <alignment horizontal="center" vertical="center" wrapText="1" shrinkToFit="1"/>
    </xf>
    <xf numFmtId="4" fontId="27" fillId="27" borderId="1" xfId="0" applyNumberFormat="1" applyFont="1" applyFill="1" applyBorder="1" applyAlignment="1">
      <alignment horizontal="right" vertical="center"/>
    </xf>
    <xf numFmtId="170" fontId="27" fillId="27" borderId="1" xfId="0" applyNumberFormat="1" applyFont="1" applyFill="1" applyBorder="1" applyAlignment="1">
      <alignment vertical="center"/>
    </xf>
    <xf numFmtId="4" fontId="27" fillId="27" borderId="1" xfId="0" applyNumberFormat="1" applyFont="1" applyFill="1" applyBorder="1" applyAlignment="1">
      <alignment vertical="center"/>
    </xf>
    <xf numFmtId="0" fontId="29" fillId="2" borderId="33" xfId="4" applyFont="1" applyFill="1" applyBorder="1" applyAlignment="1">
      <alignment horizontal="center" vertical="center" wrapText="1"/>
    </xf>
    <xf numFmtId="49" fontId="26" fillId="0" borderId="34" xfId="0" applyNumberFormat="1" applyFont="1" applyBorder="1" applyAlignment="1">
      <alignment horizontal="center" vertical="center" wrapText="1"/>
    </xf>
    <xf numFmtId="49" fontId="27" fillId="0" borderId="15" xfId="0" applyNumberFormat="1" applyFont="1" applyBorder="1" applyAlignment="1">
      <alignment horizontal="left" vertical="center" wrapText="1"/>
    </xf>
    <xf numFmtId="4" fontId="27" fillId="0" borderId="15" xfId="0" applyNumberFormat="1" applyFont="1" applyBorder="1" applyAlignment="1">
      <alignment horizontal="center" vertical="center" wrapText="1"/>
    </xf>
    <xf numFmtId="4" fontId="27" fillId="2" borderId="15" xfId="0" applyNumberFormat="1" applyFont="1" applyFill="1" applyBorder="1" applyAlignment="1">
      <alignment horizontal="right" vertical="center"/>
    </xf>
    <xf numFmtId="170" fontId="27" fillId="2" borderId="15" xfId="0" applyNumberFormat="1" applyFont="1" applyFill="1" applyBorder="1" applyAlignment="1">
      <alignment vertical="center"/>
    </xf>
    <xf numFmtId="4" fontId="27" fillId="2" borderId="15" xfId="0" applyNumberFormat="1" applyFont="1" applyFill="1" applyBorder="1" applyAlignment="1">
      <alignment vertical="center"/>
    </xf>
    <xf numFmtId="167" fontId="26" fillId="27" borderId="35" xfId="6" applyNumberFormat="1" applyFont="1" applyFill="1" applyBorder="1" applyAlignment="1">
      <alignment horizontal="right" vertical="center"/>
    </xf>
    <xf numFmtId="4" fontId="26" fillId="27" borderId="35" xfId="6" applyNumberFormat="1" applyFont="1" applyFill="1" applyBorder="1" applyAlignment="1">
      <alignment horizontal="right" vertical="center"/>
    </xf>
    <xf numFmtId="49" fontId="26" fillId="0" borderId="1" xfId="0" applyNumberFormat="1" applyFont="1" applyBorder="1" applyAlignment="1">
      <alignment horizontal="center" vertical="center" wrapText="1"/>
    </xf>
    <xf numFmtId="165" fontId="27" fillId="0" borderId="0" xfId="59" applyNumberFormat="1" applyFont="1" applyFill="1" applyAlignment="1">
      <alignment vertical="center"/>
    </xf>
    <xf numFmtId="0" fontId="27" fillId="0" borderId="0" xfId="0" applyFont="1" applyAlignment="1">
      <alignment horizontal="right" vertical="center" wrapText="1"/>
    </xf>
    <xf numFmtId="0" fontId="27" fillId="0" borderId="0" xfId="0" quotePrefix="1" applyFont="1" applyAlignment="1">
      <alignment vertical="center"/>
    </xf>
    <xf numFmtId="0" fontId="3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2" fontId="27" fillId="2" borderId="15" xfId="59" applyNumberFormat="1" applyFont="1" applyFill="1" applyBorder="1" applyAlignment="1">
      <alignment vertical="center" wrapText="1"/>
    </xf>
    <xf numFmtId="2" fontId="27" fillId="2" borderId="1" xfId="59" applyNumberFormat="1" applyFont="1" applyFill="1" applyBorder="1" applyAlignment="1">
      <alignment horizontal="right" vertical="center" wrapText="1"/>
    </xf>
    <xf numFmtId="168" fontId="30" fillId="0" borderId="1" xfId="0" applyNumberFormat="1" applyFont="1" applyBorder="1" applyAlignment="1">
      <alignment horizontal="center" vertical="center"/>
    </xf>
    <xf numFmtId="2" fontId="27" fillId="0" borderId="1" xfId="59" applyNumberFormat="1" applyFont="1" applyFill="1" applyBorder="1" applyAlignment="1">
      <alignment horizontal="right" vertical="center" wrapText="1"/>
    </xf>
    <xf numFmtId="4" fontId="27" fillId="0" borderId="1" xfId="0" applyNumberFormat="1" applyFont="1" applyBorder="1" applyAlignment="1">
      <alignment vertical="center"/>
    </xf>
    <xf numFmtId="168" fontId="30" fillId="27" borderId="1" xfId="0" applyNumberFormat="1" applyFont="1" applyFill="1" applyBorder="1" applyAlignment="1">
      <alignment horizontal="center" vertical="center"/>
    </xf>
    <xf numFmtId="2" fontId="27" fillId="27" borderId="15" xfId="59" applyNumberFormat="1" applyFont="1" applyFill="1" applyBorder="1" applyAlignment="1">
      <alignment vertical="center" wrapText="1"/>
    </xf>
    <xf numFmtId="2" fontId="27" fillId="27" borderId="1" xfId="59" applyNumberFormat="1" applyFont="1" applyFill="1" applyBorder="1" applyAlignment="1">
      <alignment horizontal="right" vertical="center" wrapText="1"/>
    </xf>
    <xf numFmtId="168" fontId="30" fillId="0" borderId="15" xfId="0" applyNumberFormat="1" applyFont="1" applyBorder="1" applyAlignment="1">
      <alignment horizontal="center" vertical="center"/>
    </xf>
    <xf numFmtId="2" fontId="27" fillId="2" borderId="15" xfId="59" applyNumberFormat="1" applyFont="1" applyFill="1" applyBorder="1" applyAlignment="1">
      <alignment horizontal="right" vertical="center" wrapText="1"/>
    </xf>
    <xf numFmtId="2" fontId="27" fillId="0" borderId="15" xfId="59" applyNumberFormat="1" applyFont="1" applyFill="1" applyBorder="1" applyAlignment="1">
      <alignment horizontal="right" vertical="center" wrapText="1"/>
    </xf>
    <xf numFmtId="4" fontId="27" fillId="0" borderId="15" xfId="0" applyNumberFormat="1" applyFont="1" applyBorder="1" applyAlignment="1">
      <alignment vertical="center"/>
    </xf>
    <xf numFmtId="2" fontId="27" fillId="2" borderId="1" xfId="59" applyNumberFormat="1" applyFont="1" applyFill="1" applyBorder="1" applyAlignment="1">
      <alignment vertical="center" wrapText="1"/>
    </xf>
    <xf numFmtId="49" fontId="27" fillId="2" borderId="1" xfId="0" applyNumberFormat="1" applyFont="1" applyFill="1" applyBorder="1" applyAlignment="1">
      <alignment horizontal="center" vertical="center" wrapText="1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2" borderId="1" xfId="0" applyFont="1" applyFill="1" applyBorder="1" applyAlignment="1">
      <alignment horizontal="center" vertical="center" textRotation="90" wrapText="1" shrinkToFit="1"/>
    </xf>
    <xf numFmtId="165" fontId="27" fillId="2" borderId="1" xfId="59" applyNumberFormat="1" applyFont="1" applyFill="1" applyBorder="1" applyAlignment="1">
      <alignment horizontal="center" vertical="center" textRotation="90" wrapText="1" shrinkToFit="1"/>
    </xf>
    <xf numFmtId="0" fontId="27" fillId="2" borderId="1" xfId="0" applyFont="1" applyFill="1" applyBorder="1" applyAlignment="1">
      <alignment horizontal="center" vertical="center" wrapText="1" shrinkToFit="1"/>
    </xf>
    <xf numFmtId="0" fontId="27" fillId="0" borderId="0" xfId="0" applyFont="1" applyAlignment="1">
      <alignment horizontal="right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vertical="center"/>
    </xf>
    <xf numFmtId="165" fontId="27" fillId="0" borderId="0" xfId="59" applyNumberFormat="1" applyFont="1" applyFill="1" applyAlignment="1">
      <alignment vertical="center"/>
    </xf>
    <xf numFmtId="0" fontId="27" fillId="0" borderId="0" xfId="0" applyFont="1" applyAlignment="1">
      <alignment horizontal="left" vertical="center" wrapText="1"/>
    </xf>
    <xf numFmtId="165" fontId="27" fillId="0" borderId="0" xfId="59" applyNumberFormat="1" applyFont="1" applyFill="1" applyAlignment="1">
      <alignment horizontal="left" vertical="center"/>
    </xf>
    <xf numFmtId="0" fontId="27" fillId="0" borderId="0" xfId="5" applyFont="1" applyAlignment="1">
      <alignment horizontal="left" vertical="center" wrapText="1"/>
    </xf>
    <xf numFmtId="0" fontId="26" fillId="0" borderId="0" xfId="5" applyFont="1" applyAlignment="1">
      <alignment horizontal="center" vertical="top" wrapText="1"/>
    </xf>
    <xf numFmtId="0" fontId="26" fillId="0" borderId="0" xfId="0" applyFont="1" applyAlignment="1">
      <alignment horizontal="center" vertical="center"/>
    </xf>
    <xf numFmtId="166" fontId="26" fillId="0" borderId="0" xfId="0" applyNumberFormat="1" applyFont="1" applyAlignment="1">
      <alignment horizontal="center" vertical="center"/>
    </xf>
    <xf numFmtId="0" fontId="26" fillId="0" borderId="24" xfId="5" applyFont="1" applyBorder="1" applyAlignment="1">
      <alignment horizontal="right" vertical="center"/>
    </xf>
    <xf numFmtId="0" fontId="26" fillId="0" borderId="16" xfId="5" applyFont="1" applyBorder="1" applyAlignment="1">
      <alignment horizontal="right" vertical="center"/>
    </xf>
    <xf numFmtId="0" fontId="26" fillId="0" borderId="19" xfId="5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textRotation="90" wrapText="1"/>
    </xf>
    <xf numFmtId="4" fontId="27" fillId="0" borderId="12" xfId="62" applyNumberFormat="1" applyFont="1" applyBorder="1" applyAlignment="1">
      <alignment horizontal="right" vertical="center"/>
    </xf>
    <xf numFmtId="4" fontId="27" fillId="0" borderId="13" xfId="62" applyNumberFormat="1" applyFont="1" applyBorder="1" applyAlignment="1">
      <alignment horizontal="right" vertical="center"/>
    </xf>
    <xf numFmtId="4" fontId="27" fillId="0" borderId="14" xfId="62" applyNumberFormat="1" applyFont="1" applyBorder="1" applyAlignment="1">
      <alignment horizontal="right" vertical="center"/>
    </xf>
    <xf numFmtId="4" fontId="26" fillId="0" borderId="12" xfId="62" applyNumberFormat="1" applyFont="1" applyBorder="1" applyAlignment="1">
      <alignment horizontal="right" vertical="center"/>
    </xf>
    <xf numFmtId="4" fontId="26" fillId="0" borderId="14" xfId="62" applyNumberFormat="1" applyFont="1" applyBorder="1" applyAlignment="1">
      <alignment horizontal="right" vertical="center"/>
    </xf>
    <xf numFmtId="2" fontId="27" fillId="0" borderId="12" xfId="62" applyNumberFormat="1" applyFont="1" applyBorder="1" applyAlignment="1">
      <alignment horizontal="right" vertical="center"/>
    </xf>
    <xf numFmtId="2" fontId="27" fillId="0" borderId="13" xfId="62" applyNumberFormat="1" applyFont="1" applyBorder="1" applyAlignment="1">
      <alignment horizontal="right" vertical="center"/>
    </xf>
    <xf numFmtId="2" fontId="27" fillId="0" borderId="14" xfId="62" applyNumberFormat="1" applyFont="1" applyBorder="1" applyAlignment="1">
      <alignment horizontal="right" vertical="center"/>
    </xf>
    <xf numFmtId="2" fontId="28" fillId="0" borderId="12" xfId="62" applyNumberFormat="1" applyFont="1" applyBorder="1" applyAlignment="1">
      <alignment horizontal="right" vertical="center"/>
    </xf>
    <xf numFmtId="2" fontId="28" fillId="0" borderId="13" xfId="62" applyNumberFormat="1" applyFont="1" applyBorder="1" applyAlignment="1">
      <alignment horizontal="right" vertical="center"/>
    </xf>
    <xf numFmtId="2" fontId="28" fillId="0" borderId="14" xfId="62" applyNumberFormat="1" applyFont="1" applyBorder="1" applyAlignment="1">
      <alignment horizontal="right" vertical="center"/>
    </xf>
    <xf numFmtId="0" fontId="26" fillId="0" borderId="12" xfId="0" applyFont="1" applyBorder="1" applyAlignment="1">
      <alignment horizontal="right" vertical="center"/>
    </xf>
    <xf numFmtId="0" fontId="26" fillId="0" borderId="13" xfId="0" applyFont="1" applyBorder="1" applyAlignment="1">
      <alignment horizontal="right" vertical="center"/>
    </xf>
    <xf numFmtId="0" fontId="26" fillId="0" borderId="14" xfId="0" applyFont="1" applyBorder="1" applyAlignment="1">
      <alignment horizontal="right" vertical="center"/>
    </xf>
    <xf numFmtId="0" fontId="27" fillId="0" borderId="0" xfId="1" applyFont="1" applyAlignment="1">
      <alignment horizontal="center" vertical="center" wrapText="1"/>
    </xf>
    <xf numFmtId="0" fontId="27" fillId="0" borderId="16" xfId="0" applyFont="1" applyBorder="1" applyAlignment="1">
      <alignment horizontal="right" vertical="center"/>
    </xf>
    <xf numFmtId="0" fontId="28" fillId="0" borderId="17" xfId="1" applyFont="1" applyBorder="1" applyAlignment="1">
      <alignment horizontal="center" vertical="center" wrapText="1"/>
    </xf>
    <xf numFmtId="0" fontId="28" fillId="0" borderId="0" xfId="1" applyFont="1" applyAlignment="1">
      <alignment horizontal="center" vertical="center" wrapText="1"/>
    </xf>
    <xf numFmtId="49" fontId="13" fillId="25" borderId="32" xfId="0" applyNumberFormat="1" applyFont="1" applyFill="1" applyBorder="1" applyAlignment="1">
      <alignment horizontal="right" vertical="center"/>
    </xf>
    <xf numFmtId="0" fontId="13" fillId="25" borderId="32" xfId="0" applyFont="1" applyFill="1" applyBorder="1" applyAlignment="1">
      <alignment horizontal="right" vertical="center"/>
    </xf>
    <xf numFmtId="49" fontId="4" fillId="25" borderId="0" xfId="0" applyNumberFormat="1" applyFont="1" applyFill="1" applyAlignment="1">
      <alignment horizontal="left" vertical="center" wrapText="1"/>
    </xf>
    <xf numFmtId="0" fontId="4" fillId="25" borderId="0" xfId="0" applyFont="1" applyFill="1" applyAlignment="1">
      <alignment horizontal="left" vertical="center" wrapText="1"/>
    </xf>
    <xf numFmtId="0" fontId="32" fillId="0" borderId="16" xfId="0" applyFont="1" applyBorder="1" applyAlignment="1">
      <alignment horizontal="center" vertical="center"/>
    </xf>
    <xf numFmtId="49" fontId="13" fillId="25" borderId="0" xfId="0" applyNumberFormat="1" applyFont="1" applyFill="1" applyAlignment="1">
      <alignment horizontal="right" vertical="center" wrapText="1"/>
    </xf>
    <xf numFmtId="0" fontId="13" fillId="25" borderId="0" xfId="0" applyFont="1" applyFill="1" applyAlignment="1">
      <alignment horizontal="right" vertical="center" wrapText="1"/>
    </xf>
    <xf numFmtId="0" fontId="13" fillId="25" borderId="18" xfId="0" applyFont="1" applyFill="1" applyBorder="1" applyAlignment="1">
      <alignment horizontal="right" vertical="center" wrapText="1"/>
    </xf>
    <xf numFmtId="49" fontId="33" fillId="26" borderId="20" xfId="0" applyNumberFormat="1" applyFont="1" applyFill="1" applyBorder="1" applyAlignment="1">
      <alignment horizontal="center" vertical="center"/>
    </xf>
    <xf numFmtId="0" fontId="33" fillId="26" borderId="20" xfId="0" applyFont="1" applyFill="1" applyBorder="1" applyAlignment="1">
      <alignment horizontal="center" vertical="center"/>
    </xf>
    <xf numFmtId="49" fontId="13" fillId="25" borderId="26" xfId="0" applyNumberFormat="1" applyFont="1" applyFill="1" applyBorder="1" applyAlignment="1">
      <alignment horizontal="center" vertical="center" wrapText="1"/>
    </xf>
    <xf numFmtId="0" fontId="13" fillId="25" borderId="27" xfId="0" applyFont="1" applyFill="1" applyBorder="1" applyAlignment="1">
      <alignment horizontal="center" vertical="center" wrapText="1"/>
    </xf>
    <xf numFmtId="49" fontId="13" fillId="25" borderId="29" xfId="0" applyNumberFormat="1" applyFont="1" applyFill="1" applyBorder="1" applyAlignment="1">
      <alignment horizontal="left" vertical="center" wrapText="1"/>
    </xf>
    <xf numFmtId="0" fontId="13" fillId="25" borderId="30" xfId="0" applyFont="1" applyFill="1" applyBorder="1" applyAlignment="1">
      <alignment horizontal="left" vertical="center" wrapText="1"/>
    </xf>
    <xf numFmtId="49" fontId="13" fillId="25" borderId="29" xfId="0" applyNumberFormat="1" applyFont="1" applyFill="1" applyBorder="1" applyAlignment="1">
      <alignment horizontal="right" vertical="center"/>
    </xf>
    <xf numFmtId="0" fontId="13" fillId="25" borderId="30" xfId="0" applyFont="1" applyFill="1" applyBorder="1" applyAlignment="1">
      <alignment horizontal="right" vertical="center"/>
    </xf>
    <xf numFmtId="49" fontId="4" fillId="25" borderId="29" xfId="0" applyNumberFormat="1" applyFont="1" applyFill="1" applyBorder="1" applyAlignment="1">
      <alignment horizontal="right" vertical="center" wrapText="1"/>
    </xf>
    <xf numFmtId="0" fontId="4" fillId="25" borderId="31" xfId="0" applyFont="1" applyFill="1" applyBorder="1" applyAlignment="1">
      <alignment horizontal="right" vertical="center" wrapText="1"/>
    </xf>
    <xf numFmtId="0" fontId="4" fillId="25" borderId="30" xfId="0" applyFont="1" applyFill="1" applyBorder="1" applyAlignment="1">
      <alignment horizontal="right" vertical="center" wrapText="1"/>
    </xf>
    <xf numFmtId="0" fontId="27" fillId="0" borderId="0" xfId="0" applyFont="1" applyAlignment="1">
      <alignment horizontal="left" vertical="top" wrapText="1"/>
    </xf>
  </cellXfs>
  <cellStyles count="67">
    <cellStyle name="1. izcēlums" xfId="8" xr:uid="{00000000-0005-0000-0000-000000000000}"/>
    <cellStyle name="2. izcēlums" xfId="9" xr:uid="{00000000-0005-0000-0000-000001000000}"/>
    <cellStyle name="20% no 1. izcēluma" xfId="10" xr:uid="{00000000-0005-0000-0000-000002000000}"/>
    <cellStyle name="20% no 2. izcēluma" xfId="11" xr:uid="{00000000-0005-0000-0000-000003000000}"/>
    <cellStyle name="20% no 3. izcēluma" xfId="12" xr:uid="{00000000-0005-0000-0000-000004000000}"/>
    <cellStyle name="20% no 4. izcēluma" xfId="13" xr:uid="{00000000-0005-0000-0000-000005000000}"/>
    <cellStyle name="20% no 5. izcēluma" xfId="14" xr:uid="{00000000-0005-0000-0000-000006000000}"/>
    <cellStyle name="20% no 6. izcēluma" xfId="15" xr:uid="{00000000-0005-0000-0000-000007000000}"/>
    <cellStyle name="3. izcēlums " xfId="16" xr:uid="{00000000-0005-0000-0000-000008000000}"/>
    <cellStyle name="4. izcēlums" xfId="17" xr:uid="{00000000-0005-0000-0000-000009000000}"/>
    <cellStyle name="40% no 1. izcēluma" xfId="18" xr:uid="{00000000-0005-0000-0000-00000A000000}"/>
    <cellStyle name="40% no 2. izcēluma" xfId="19" xr:uid="{00000000-0005-0000-0000-00000B000000}"/>
    <cellStyle name="40% no 3. izcēluma" xfId="20" xr:uid="{00000000-0005-0000-0000-00000C000000}"/>
    <cellStyle name="40% no 4. izcēluma" xfId="21" xr:uid="{00000000-0005-0000-0000-00000D000000}"/>
    <cellStyle name="40% no 5. izcēluma" xfId="22" xr:uid="{00000000-0005-0000-0000-00000E000000}"/>
    <cellStyle name="40% no 6. izcēluma" xfId="23" xr:uid="{00000000-0005-0000-0000-00000F000000}"/>
    <cellStyle name="5. izcēlums" xfId="24" xr:uid="{00000000-0005-0000-0000-000010000000}"/>
    <cellStyle name="6. izcēlums" xfId="25" xr:uid="{00000000-0005-0000-0000-000011000000}"/>
    <cellStyle name="60% no 1. izcēluma" xfId="26" xr:uid="{00000000-0005-0000-0000-000012000000}"/>
    <cellStyle name="60% no 2. izcēluma" xfId="27" xr:uid="{00000000-0005-0000-0000-000013000000}"/>
    <cellStyle name="60% no 3. izcēluma" xfId="28" xr:uid="{00000000-0005-0000-0000-000014000000}"/>
    <cellStyle name="60% no 4. izcēluma" xfId="29" xr:uid="{00000000-0005-0000-0000-000015000000}"/>
    <cellStyle name="60% no 5. izcēluma" xfId="30" xr:uid="{00000000-0005-0000-0000-000016000000}"/>
    <cellStyle name="60% no 6. izcēluma" xfId="31" xr:uid="{00000000-0005-0000-0000-000017000000}"/>
    <cellStyle name="Aprēķināšana" xfId="32" xr:uid="{00000000-0005-0000-0000-000018000000}"/>
    <cellStyle name="Brīdinājuma teksts" xfId="33" xr:uid="{00000000-0005-0000-0000-000019000000}"/>
    <cellStyle name="Comma 10" xfId="60" xr:uid="{00000000-0005-0000-0000-00001B000000}"/>
    <cellStyle name="Comma 2" xfId="6" xr:uid="{00000000-0005-0000-0000-00001C000000}"/>
    <cellStyle name="Comma 2 2" xfId="66" xr:uid="{00000000-0005-0000-0000-00001D000000}"/>
    <cellStyle name="Excel Built-in Explanatory Text" xfId="4" xr:uid="{00000000-0005-0000-0000-00001E000000}"/>
    <cellStyle name="Excel Built-in Normal" xfId="34" xr:uid="{00000000-0005-0000-0000-00001F000000}"/>
    <cellStyle name="Excel Built-in Normal 1" xfId="35" xr:uid="{00000000-0005-0000-0000-000020000000}"/>
    <cellStyle name="Excel Built-in Normal_MATERIALU PARBAUDE PEC SEMA_A1-01--10" xfId="36" xr:uid="{00000000-0005-0000-0000-000021000000}"/>
    <cellStyle name="Ievade" xfId="37" xr:uid="{00000000-0005-0000-0000-000022000000}"/>
    <cellStyle name="Izvade" xfId="38" xr:uid="{00000000-0005-0000-0000-000023000000}"/>
    <cellStyle name="Komats" xfId="59" builtinId="3"/>
    <cellStyle name="Kopsumma" xfId="39" xr:uid="{00000000-0005-0000-0000-000024000000}"/>
    <cellStyle name="Labs" xfId="40" xr:uid="{00000000-0005-0000-0000-000025000000}"/>
    <cellStyle name="Neitrāls" xfId="41" xr:uid="{00000000-0005-0000-0000-000026000000}"/>
    <cellStyle name="Normal 11" xfId="42" xr:uid="{00000000-0005-0000-0000-000028000000}"/>
    <cellStyle name="Normal 2" xfId="3" xr:uid="{00000000-0005-0000-0000-000029000000}"/>
    <cellStyle name="Normal 2 2" xfId="5" xr:uid="{00000000-0005-0000-0000-00002A000000}"/>
    <cellStyle name="Normal 2 2 2" xfId="7" xr:uid="{00000000-0005-0000-0000-00002B000000}"/>
    <cellStyle name="Normal 2 2 2 2" xfId="63" xr:uid="{00000000-0005-0000-0000-00002C000000}"/>
    <cellStyle name="Normal 2 2 3" xfId="65" xr:uid="{00000000-0005-0000-0000-00002D000000}"/>
    <cellStyle name="Normal 2 2 5" xfId="62" xr:uid="{00000000-0005-0000-0000-00002E000000}"/>
    <cellStyle name="Normal 2_Dzerves_vecas_skolas_apjomi_2karta-2" xfId="43" xr:uid="{00000000-0005-0000-0000-00002F000000}"/>
    <cellStyle name="Normal 3" xfId="44" xr:uid="{00000000-0005-0000-0000-000030000000}"/>
    <cellStyle name="Normal 4" xfId="45" xr:uid="{00000000-0005-0000-0000-000031000000}"/>
    <cellStyle name="Normal 6 2 2" xfId="64" xr:uid="{00000000-0005-0000-0000-000032000000}"/>
    <cellStyle name="Normal_Sheet1" xfId="61" xr:uid="{00000000-0005-0000-0000-000033000000}"/>
    <cellStyle name="Nosaukums" xfId="46" xr:uid="{00000000-0005-0000-0000-000034000000}"/>
    <cellStyle name="Parasts" xfId="0" builtinId="0"/>
    <cellStyle name="Paskaidrojošs teksts" xfId="47" xr:uid="{00000000-0005-0000-0000-000035000000}"/>
    <cellStyle name="Pārbaudes šūna" xfId="48" xr:uid="{00000000-0005-0000-0000-000036000000}"/>
    <cellStyle name="Piezīme" xfId="49" xr:uid="{00000000-0005-0000-0000-000037000000}"/>
    <cellStyle name="Saistītā šūna" xfId="50" xr:uid="{00000000-0005-0000-0000-000038000000}"/>
    <cellStyle name="Slikts" xfId="51" xr:uid="{00000000-0005-0000-0000-000039000000}"/>
    <cellStyle name="Stils 1" xfId="52" xr:uid="{00000000-0005-0000-0000-00003A000000}"/>
    <cellStyle name="Style 1" xfId="2" xr:uid="{00000000-0005-0000-0000-00003B000000}"/>
    <cellStyle name="Virsraksts 1" xfId="53" xr:uid="{00000000-0005-0000-0000-00003C000000}"/>
    <cellStyle name="Virsraksts 2" xfId="54" xr:uid="{00000000-0005-0000-0000-00003D000000}"/>
    <cellStyle name="Virsraksts 3" xfId="55" xr:uid="{00000000-0005-0000-0000-00003E000000}"/>
    <cellStyle name="Virsraksts 4" xfId="56" xr:uid="{00000000-0005-0000-0000-00003F000000}"/>
    <cellStyle name="Обычный_01.DPN_PINKI_TIPOGRAFIJA_KONTROLTAME_VADIMS-na sertifikat" xfId="57" xr:uid="{00000000-0005-0000-0000-000040000000}"/>
    <cellStyle name="Обычный_33. OZOLNIEKU NOVADA DOME_OZO SKOLA_TELPU, GAITENU, KAPNU TELPU REMONTS_TAME_VADIMS_2011_02_25_melnraksts" xfId="1" xr:uid="{00000000-0005-0000-0000-000041000000}"/>
    <cellStyle name="Стиль 1" xfId="58" xr:uid="{00000000-0005-0000-0000-00004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18" name="Text Box 1440">
          <a:extLst>
            <a:ext uri="{FF2B5EF4-FFF2-40B4-BE49-F238E27FC236}">
              <a16:creationId xmlns:a16="http://schemas.microsoft.com/office/drawing/2014/main" id="{59335A44-0C8A-4B7A-9F11-E65C4AAAF540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19" name="Text Box 1440">
          <a:extLst>
            <a:ext uri="{FF2B5EF4-FFF2-40B4-BE49-F238E27FC236}">
              <a16:creationId xmlns:a16="http://schemas.microsoft.com/office/drawing/2014/main" id="{9C2B12E8-3701-4DE0-9339-F811FFCFB59C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20" name="Text Box 1440">
          <a:extLst>
            <a:ext uri="{FF2B5EF4-FFF2-40B4-BE49-F238E27FC236}">
              <a16:creationId xmlns:a16="http://schemas.microsoft.com/office/drawing/2014/main" id="{2907DF1A-9724-47E2-8119-8ACDE805D19D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21" name="Text Box 1440">
          <a:extLst>
            <a:ext uri="{FF2B5EF4-FFF2-40B4-BE49-F238E27FC236}">
              <a16:creationId xmlns:a16="http://schemas.microsoft.com/office/drawing/2014/main" id="{370EC899-9998-4B35-ADDD-6F2E5F8AF2ED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22" name="Text Box 1440">
          <a:extLst>
            <a:ext uri="{FF2B5EF4-FFF2-40B4-BE49-F238E27FC236}">
              <a16:creationId xmlns:a16="http://schemas.microsoft.com/office/drawing/2014/main" id="{DAD5C2B5-1449-407A-B2E1-7D8C6B1A38D8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23" name="Text Box 1440">
          <a:extLst>
            <a:ext uri="{FF2B5EF4-FFF2-40B4-BE49-F238E27FC236}">
              <a16:creationId xmlns:a16="http://schemas.microsoft.com/office/drawing/2014/main" id="{031CA316-8ECA-4240-9AAA-07DDE04E769F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24" name="Text Box 1440">
          <a:extLst>
            <a:ext uri="{FF2B5EF4-FFF2-40B4-BE49-F238E27FC236}">
              <a16:creationId xmlns:a16="http://schemas.microsoft.com/office/drawing/2014/main" id="{08FC09BD-F5A0-404C-880F-F91A4BCEFAD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25" name="Text Box 1440">
          <a:extLst>
            <a:ext uri="{FF2B5EF4-FFF2-40B4-BE49-F238E27FC236}">
              <a16:creationId xmlns:a16="http://schemas.microsoft.com/office/drawing/2014/main" id="{A8806D74-CD56-4A03-B0AB-D96069CA5D4D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26" name="Text Box 1440">
          <a:extLst>
            <a:ext uri="{FF2B5EF4-FFF2-40B4-BE49-F238E27FC236}">
              <a16:creationId xmlns:a16="http://schemas.microsoft.com/office/drawing/2014/main" id="{7E081211-D646-4667-B03F-261192F154A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27" name="Text Box 1440">
          <a:extLst>
            <a:ext uri="{FF2B5EF4-FFF2-40B4-BE49-F238E27FC236}">
              <a16:creationId xmlns:a16="http://schemas.microsoft.com/office/drawing/2014/main" id="{CD353B94-0002-44F8-BCBF-B7E1D38E6986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28" name="Text Box 1440">
          <a:extLst>
            <a:ext uri="{FF2B5EF4-FFF2-40B4-BE49-F238E27FC236}">
              <a16:creationId xmlns:a16="http://schemas.microsoft.com/office/drawing/2014/main" id="{9A347D06-543F-4B0A-8B74-74E29D6EBCB6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29" name="Text Box 1440">
          <a:extLst>
            <a:ext uri="{FF2B5EF4-FFF2-40B4-BE49-F238E27FC236}">
              <a16:creationId xmlns:a16="http://schemas.microsoft.com/office/drawing/2014/main" id="{E13BF212-A9AA-4FBC-8ECD-F0EE6DD65C56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0" name="Text Box 1440">
          <a:extLst>
            <a:ext uri="{FF2B5EF4-FFF2-40B4-BE49-F238E27FC236}">
              <a16:creationId xmlns:a16="http://schemas.microsoft.com/office/drawing/2014/main" id="{5ECA2E77-5592-4D2B-AFA1-C4564D5F6AD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1" name="Text Box 1440">
          <a:extLst>
            <a:ext uri="{FF2B5EF4-FFF2-40B4-BE49-F238E27FC236}">
              <a16:creationId xmlns:a16="http://schemas.microsoft.com/office/drawing/2014/main" id="{3D32024C-B4AA-40C6-9844-E35BA178CEB6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2" name="Text Box 1440">
          <a:extLst>
            <a:ext uri="{FF2B5EF4-FFF2-40B4-BE49-F238E27FC236}">
              <a16:creationId xmlns:a16="http://schemas.microsoft.com/office/drawing/2014/main" id="{0DD7935E-3823-44FB-BDFF-A32DB082335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3" name="Text Box 1440">
          <a:extLst>
            <a:ext uri="{FF2B5EF4-FFF2-40B4-BE49-F238E27FC236}">
              <a16:creationId xmlns:a16="http://schemas.microsoft.com/office/drawing/2014/main" id="{71DF87C4-D378-49E6-9FB9-A9C1FAE16A0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4" name="Text Box 1440">
          <a:extLst>
            <a:ext uri="{FF2B5EF4-FFF2-40B4-BE49-F238E27FC236}">
              <a16:creationId xmlns:a16="http://schemas.microsoft.com/office/drawing/2014/main" id="{1BA0C599-382D-45FF-94AD-CC252E61C91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35" name="Text Box 1440">
          <a:extLst>
            <a:ext uri="{FF2B5EF4-FFF2-40B4-BE49-F238E27FC236}">
              <a16:creationId xmlns:a16="http://schemas.microsoft.com/office/drawing/2014/main" id="{008E51C7-6191-43C5-A68E-F0CB7F10DBE2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36" name="Text Box 1440">
          <a:extLst>
            <a:ext uri="{FF2B5EF4-FFF2-40B4-BE49-F238E27FC236}">
              <a16:creationId xmlns:a16="http://schemas.microsoft.com/office/drawing/2014/main" id="{2DFBBD49-E14A-438A-ABE7-8D08BA39A36B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37" name="Text Box 1440">
          <a:extLst>
            <a:ext uri="{FF2B5EF4-FFF2-40B4-BE49-F238E27FC236}">
              <a16:creationId xmlns:a16="http://schemas.microsoft.com/office/drawing/2014/main" id="{E56DFFA9-DB05-49FF-8D88-00AAAA9321EB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38" name="Text Box 1440">
          <a:extLst>
            <a:ext uri="{FF2B5EF4-FFF2-40B4-BE49-F238E27FC236}">
              <a16:creationId xmlns:a16="http://schemas.microsoft.com/office/drawing/2014/main" id="{7DD4F448-5D10-45E9-9D20-4D6EA6C46F40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39" name="Text Box 1440">
          <a:extLst>
            <a:ext uri="{FF2B5EF4-FFF2-40B4-BE49-F238E27FC236}">
              <a16:creationId xmlns:a16="http://schemas.microsoft.com/office/drawing/2014/main" id="{29A15C47-89FF-42D1-BC1E-61AD0ADDBFE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0" name="Text Box 1440">
          <a:extLst>
            <a:ext uri="{FF2B5EF4-FFF2-40B4-BE49-F238E27FC236}">
              <a16:creationId xmlns:a16="http://schemas.microsoft.com/office/drawing/2014/main" id="{29C38DCB-5E31-4402-9796-00DE683649AB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1" name="Text Box 1440">
          <a:extLst>
            <a:ext uri="{FF2B5EF4-FFF2-40B4-BE49-F238E27FC236}">
              <a16:creationId xmlns:a16="http://schemas.microsoft.com/office/drawing/2014/main" id="{A4AF8E41-FA36-4388-A6B1-B0D664607203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2" name="Text Box 1440">
          <a:extLst>
            <a:ext uri="{FF2B5EF4-FFF2-40B4-BE49-F238E27FC236}">
              <a16:creationId xmlns:a16="http://schemas.microsoft.com/office/drawing/2014/main" id="{75081F43-975A-4C6E-AAC2-FA4769F0859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3" name="Text Box 1440">
          <a:extLst>
            <a:ext uri="{FF2B5EF4-FFF2-40B4-BE49-F238E27FC236}">
              <a16:creationId xmlns:a16="http://schemas.microsoft.com/office/drawing/2014/main" id="{19C55A8B-4255-41D9-8333-55F27B94BE90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4" name="Text Box 1440">
          <a:extLst>
            <a:ext uri="{FF2B5EF4-FFF2-40B4-BE49-F238E27FC236}">
              <a16:creationId xmlns:a16="http://schemas.microsoft.com/office/drawing/2014/main" id="{FED7285F-FFAD-4296-8D23-AB79ED3AF1EE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45" name="Text Box 1440">
          <a:extLst>
            <a:ext uri="{FF2B5EF4-FFF2-40B4-BE49-F238E27FC236}">
              <a16:creationId xmlns:a16="http://schemas.microsoft.com/office/drawing/2014/main" id="{61E73C1A-6121-4430-A6C8-E2BDBFBDD39E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46" name="Text Box 1440">
          <a:extLst>
            <a:ext uri="{FF2B5EF4-FFF2-40B4-BE49-F238E27FC236}">
              <a16:creationId xmlns:a16="http://schemas.microsoft.com/office/drawing/2014/main" id="{ED6A32ED-EF30-4FDB-82D4-97764E6A02DC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47" name="Text Box 1440">
          <a:extLst>
            <a:ext uri="{FF2B5EF4-FFF2-40B4-BE49-F238E27FC236}">
              <a16:creationId xmlns:a16="http://schemas.microsoft.com/office/drawing/2014/main" id="{4D30B04E-CC26-4B51-9B06-2EE33EB7CE3F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48" name="Text Box 1440">
          <a:extLst>
            <a:ext uri="{FF2B5EF4-FFF2-40B4-BE49-F238E27FC236}">
              <a16:creationId xmlns:a16="http://schemas.microsoft.com/office/drawing/2014/main" id="{1076A4AE-FD95-4AA0-BDC7-C586DA30E08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49" name="Text Box 1440">
          <a:extLst>
            <a:ext uri="{FF2B5EF4-FFF2-40B4-BE49-F238E27FC236}">
              <a16:creationId xmlns:a16="http://schemas.microsoft.com/office/drawing/2014/main" id="{57626F5D-19AC-44CF-BB7E-8C1CAC05BE55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0" name="Text Box 1440">
          <a:extLst>
            <a:ext uri="{FF2B5EF4-FFF2-40B4-BE49-F238E27FC236}">
              <a16:creationId xmlns:a16="http://schemas.microsoft.com/office/drawing/2014/main" id="{F44600E8-F94B-4A9A-B0BF-B82BD73FD114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1" name="Text Box 1440">
          <a:extLst>
            <a:ext uri="{FF2B5EF4-FFF2-40B4-BE49-F238E27FC236}">
              <a16:creationId xmlns:a16="http://schemas.microsoft.com/office/drawing/2014/main" id="{D59AFCE2-A32D-4BA1-9091-7B57F8CE1C0C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52" name="Text Box 1440">
          <a:extLst>
            <a:ext uri="{FF2B5EF4-FFF2-40B4-BE49-F238E27FC236}">
              <a16:creationId xmlns:a16="http://schemas.microsoft.com/office/drawing/2014/main" id="{312EDC08-3A23-4B27-9EE9-9282A0DD419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53" name="Text Box 1440">
          <a:extLst>
            <a:ext uri="{FF2B5EF4-FFF2-40B4-BE49-F238E27FC236}">
              <a16:creationId xmlns:a16="http://schemas.microsoft.com/office/drawing/2014/main" id="{97F2D159-9158-4AC8-B54D-86B78CD0034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54" name="Text Box 1440">
          <a:extLst>
            <a:ext uri="{FF2B5EF4-FFF2-40B4-BE49-F238E27FC236}">
              <a16:creationId xmlns:a16="http://schemas.microsoft.com/office/drawing/2014/main" id="{09EAE3D0-FAA4-4B2F-A700-EB4A9AD62D63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55" name="Text Box 1440">
          <a:extLst>
            <a:ext uri="{FF2B5EF4-FFF2-40B4-BE49-F238E27FC236}">
              <a16:creationId xmlns:a16="http://schemas.microsoft.com/office/drawing/2014/main" id="{A47B020F-3EA4-4882-8896-BCB1410C2C3F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6" name="Text Box 1440">
          <a:extLst>
            <a:ext uri="{FF2B5EF4-FFF2-40B4-BE49-F238E27FC236}">
              <a16:creationId xmlns:a16="http://schemas.microsoft.com/office/drawing/2014/main" id="{242F21ED-31CC-4D8B-8E79-184420951C30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7" name="Text Box 1440">
          <a:extLst>
            <a:ext uri="{FF2B5EF4-FFF2-40B4-BE49-F238E27FC236}">
              <a16:creationId xmlns:a16="http://schemas.microsoft.com/office/drawing/2014/main" id="{7EE98ECC-CDFE-4C67-A99D-C31F57B7841B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8" name="Text Box 1440">
          <a:extLst>
            <a:ext uri="{FF2B5EF4-FFF2-40B4-BE49-F238E27FC236}">
              <a16:creationId xmlns:a16="http://schemas.microsoft.com/office/drawing/2014/main" id="{B256D7D9-FF8F-42F0-9097-CC9276BACD2F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59" name="Text Box 1440">
          <a:extLst>
            <a:ext uri="{FF2B5EF4-FFF2-40B4-BE49-F238E27FC236}">
              <a16:creationId xmlns:a16="http://schemas.microsoft.com/office/drawing/2014/main" id="{6DEAAD0E-C335-49E6-AA7D-BAE403AEC6BB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0" name="Text Box 1440">
          <a:extLst>
            <a:ext uri="{FF2B5EF4-FFF2-40B4-BE49-F238E27FC236}">
              <a16:creationId xmlns:a16="http://schemas.microsoft.com/office/drawing/2014/main" id="{6B22BD6D-958F-4944-A528-2099C955FB8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1" name="Text Box 1440">
          <a:extLst>
            <a:ext uri="{FF2B5EF4-FFF2-40B4-BE49-F238E27FC236}">
              <a16:creationId xmlns:a16="http://schemas.microsoft.com/office/drawing/2014/main" id="{49612020-5F1C-47C4-9873-65966B31F21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62" name="Text Box 1440">
          <a:extLst>
            <a:ext uri="{FF2B5EF4-FFF2-40B4-BE49-F238E27FC236}">
              <a16:creationId xmlns:a16="http://schemas.microsoft.com/office/drawing/2014/main" id="{4E811DCE-16FE-4990-B692-CC3C58A0B243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63" name="Text Box 1440">
          <a:extLst>
            <a:ext uri="{FF2B5EF4-FFF2-40B4-BE49-F238E27FC236}">
              <a16:creationId xmlns:a16="http://schemas.microsoft.com/office/drawing/2014/main" id="{B6755ECA-A455-4C30-9388-339BB39928F1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64" name="Text Box 1440">
          <a:extLst>
            <a:ext uri="{FF2B5EF4-FFF2-40B4-BE49-F238E27FC236}">
              <a16:creationId xmlns:a16="http://schemas.microsoft.com/office/drawing/2014/main" id="{40038D40-4CCA-4A27-8B46-C89728660421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65" name="Text Box 1440">
          <a:extLst>
            <a:ext uri="{FF2B5EF4-FFF2-40B4-BE49-F238E27FC236}">
              <a16:creationId xmlns:a16="http://schemas.microsoft.com/office/drawing/2014/main" id="{34ADD19B-530D-4F90-8B82-CDF12F3CE22C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6" name="Text Box 1440">
          <a:extLst>
            <a:ext uri="{FF2B5EF4-FFF2-40B4-BE49-F238E27FC236}">
              <a16:creationId xmlns:a16="http://schemas.microsoft.com/office/drawing/2014/main" id="{31505A22-F532-47E7-827C-8E6654C2FF8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7" name="Text Box 1440">
          <a:extLst>
            <a:ext uri="{FF2B5EF4-FFF2-40B4-BE49-F238E27FC236}">
              <a16:creationId xmlns:a16="http://schemas.microsoft.com/office/drawing/2014/main" id="{E863EA69-6B6C-4807-B0CC-6E4FAA07799A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8" name="Text Box 1440">
          <a:extLst>
            <a:ext uri="{FF2B5EF4-FFF2-40B4-BE49-F238E27FC236}">
              <a16:creationId xmlns:a16="http://schemas.microsoft.com/office/drawing/2014/main" id="{5EC8228A-9F97-4713-B992-3A5CD6C9593F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69" name="Text Box 1440">
          <a:extLst>
            <a:ext uri="{FF2B5EF4-FFF2-40B4-BE49-F238E27FC236}">
              <a16:creationId xmlns:a16="http://schemas.microsoft.com/office/drawing/2014/main" id="{5643B33B-24FC-46D8-A23A-348E9C778CDC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70" name="Text Box 1440">
          <a:extLst>
            <a:ext uri="{FF2B5EF4-FFF2-40B4-BE49-F238E27FC236}">
              <a16:creationId xmlns:a16="http://schemas.microsoft.com/office/drawing/2014/main" id="{60D82EC2-BD12-42BE-A913-7402F4722B00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71" name="Text Box 1440">
          <a:extLst>
            <a:ext uri="{FF2B5EF4-FFF2-40B4-BE49-F238E27FC236}">
              <a16:creationId xmlns:a16="http://schemas.microsoft.com/office/drawing/2014/main" id="{CA606DD8-6FED-463C-925C-D4BA4954601C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72" name="Text Box 1440">
          <a:extLst>
            <a:ext uri="{FF2B5EF4-FFF2-40B4-BE49-F238E27FC236}">
              <a16:creationId xmlns:a16="http://schemas.microsoft.com/office/drawing/2014/main" id="{6774AAB0-1F80-4A3C-8D86-D6CC018DCEB0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73" name="Text Box 1440">
          <a:extLst>
            <a:ext uri="{FF2B5EF4-FFF2-40B4-BE49-F238E27FC236}">
              <a16:creationId xmlns:a16="http://schemas.microsoft.com/office/drawing/2014/main" id="{221BA8D5-CD6C-4E2B-BEE2-0E9E6078222E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74" name="Text Box 1440">
          <a:extLst>
            <a:ext uri="{FF2B5EF4-FFF2-40B4-BE49-F238E27FC236}">
              <a16:creationId xmlns:a16="http://schemas.microsoft.com/office/drawing/2014/main" id="{66BCBC70-709E-48EF-974E-A8E5EFE59DCA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75" name="Text Box 1440">
          <a:extLst>
            <a:ext uri="{FF2B5EF4-FFF2-40B4-BE49-F238E27FC236}">
              <a16:creationId xmlns:a16="http://schemas.microsoft.com/office/drawing/2014/main" id="{664CDAA8-703F-4A9F-998B-BBE971FCFE9A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76" name="Text Box 1440">
          <a:extLst>
            <a:ext uri="{FF2B5EF4-FFF2-40B4-BE49-F238E27FC236}">
              <a16:creationId xmlns:a16="http://schemas.microsoft.com/office/drawing/2014/main" id="{8C42C984-6AFE-498E-9E2A-3CEDACBE0485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77" name="Text Box 1440">
          <a:extLst>
            <a:ext uri="{FF2B5EF4-FFF2-40B4-BE49-F238E27FC236}">
              <a16:creationId xmlns:a16="http://schemas.microsoft.com/office/drawing/2014/main" id="{09DB1CDC-7424-4A48-AE45-CFE92E19FDB6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78" name="Text Box 1440">
          <a:extLst>
            <a:ext uri="{FF2B5EF4-FFF2-40B4-BE49-F238E27FC236}">
              <a16:creationId xmlns:a16="http://schemas.microsoft.com/office/drawing/2014/main" id="{2B4BC429-44B0-4941-A363-2AB133B4A08E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79" name="Text Box 1440">
          <a:extLst>
            <a:ext uri="{FF2B5EF4-FFF2-40B4-BE49-F238E27FC236}">
              <a16:creationId xmlns:a16="http://schemas.microsoft.com/office/drawing/2014/main" id="{4D204856-5C16-4C78-82B4-3C8B24D0FE81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80" name="Text Box 1440">
          <a:extLst>
            <a:ext uri="{FF2B5EF4-FFF2-40B4-BE49-F238E27FC236}">
              <a16:creationId xmlns:a16="http://schemas.microsoft.com/office/drawing/2014/main" id="{F84692D2-B039-4F51-858E-F7576D3EB2D1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81" name="Text Box 1440">
          <a:extLst>
            <a:ext uri="{FF2B5EF4-FFF2-40B4-BE49-F238E27FC236}">
              <a16:creationId xmlns:a16="http://schemas.microsoft.com/office/drawing/2014/main" id="{A6BF185F-C28C-481B-A486-62AD2589B0E6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82" name="Text Box 1440">
          <a:extLst>
            <a:ext uri="{FF2B5EF4-FFF2-40B4-BE49-F238E27FC236}">
              <a16:creationId xmlns:a16="http://schemas.microsoft.com/office/drawing/2014/main" id="{B83DF205-C381-4439-A046-A08E0390ED2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3" name="Text Box 1440">
          <a:extLst>
            <a:ext uri="{FF2B5EF4-FFF2-40B4-BE49-F238E27FC236}">
              <a16:creationId xmlns:a16="http://schemas.microsoft.com/office/drawing/2014/main" id="{38A9CA68-C9DC-44FF-B7A0-DD89212CD352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4" name="Text Box 1440">
          <a:extLst>
            <a:ext uri="{FF2B5EF4-FFF2-40B4-BE49-F238E27FC236}">
              <a16:creationId xmlns:a16="http://schemas.microsoft.com/office/drawing/2014/main" id="{16144196-69D7-4DF6-831C-0C5E283F66E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5" name="Text Box 1440">
          <a:extLst>
            <a:ext uri="{FF2B5EF4-FFF2-40B4-BE49-F238E27FC236}">
              <a16:creationId xmlns:a16="http://schemas.microsoft.com/office/drawing/2014/main" id="{C040C484-E501-401A-AF25-DFE6D88BF42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6" name="Text Box 1440">
          <a:extLst>
            <a:ext uri="{FF2B5EF4-FFF2-40B4-BE49-F238E27FC236}">
              <a16:creationId xmlns:a16="http://schemas.microsoft.com/office/drawing/2014/main" id="{F8D6BC2C-7A65-4A3D-A378-B48767605DDF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7" name="Text Box 1440">
          <a:extLst>
            <a:ext uri="{FF2B5EF4-FFF2-40B4-BE49-F238E27FC236}">
              <a16:creationId xmlns:a16="http://schemas.microsoft.com/office/drawing/2014/main" id="{5CA9C325-0EEE-4257-A6E3-1BA275DF437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88" name="Text Box 1440">
          <a:extLst>
            <a:ext uri="{FF2B5EF4-FFF2-40B4-BE49-F238E27FC236}">
              <a16:creationId xmlns:a16="http://schemas.microsoft.com/office/drawing/2014/main" id="{01EA20D9-A92D-4616-AFCD-CD6C401C517C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89" name="Text Box 1440">
          <a:extLst>
            <a:ext uri="{FF2B5EF4-FFF2-40B4-BE49-F238E27FC236}">
              <a16:creationId xmlns:a16="http://schemas.microsoft.com/office/drawing/2014/main" id="{73081A50-28BE-4FF9-BA32-B2358EF596DF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90" name="Text Box 1440">
          <a:extLst>
            <a:ext uri="{FF2B5EF4-FFF2-40B4-BE49-F238E27FC236}">
              <a16:creationId xmlns:a16="http://schemas.microsoft.com/office/drawing/2014/main" id="{80314A7D-E2E0-45C5-9EEE-CE235BBE33C8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91" name="Text Box 1440">
          <a:extLst>
            <a:ext uri="{FF2B5EF4-FFF2-40B4-BE49-F238E27FC236}">
              <a16:creationId xmlns:a16="http://schemas.microsoft.com/office/drawing/2014/main" id="{8F7204B6-C233-4104-A759-D8B54BC03FA3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292" name="Text Box 1440">
          <a:extLst>
            <a:ext uri="{FF2B5EF4-FFF2-40B4-BE49-F238E27FC236}">
              <a16:creationId xmlns:a16="http://schemas.microsoft.com/office/drawing/2014/main" id="{CA3C2606-5586-4AE6-BAD9-B52F876A395C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3" name="Text Box 1440">
          <a:extLst>
            <a:ext uri="{FF2B5EF4-FFF2-40B4-BE49-F238E27FC236}">
              <a16:creationId xmlns:a16="http://schemas.microsoft.com/office/drawing/2014/main" id="{7709AD51-2470-4031-8AF7-53B096C1CEE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4" name="Text Box 1440">
          <a:extLst>
            <a:ext uri="{FF2B5EF4-FFF2-40B4-BE49-F238E27FC236}">
              <a16:creationId xmlns:a16="http://schemas.microsoft.com/office/drawing/2014/main" id="{29B15992-1BA3-47A0-959C-6FD4FDF7FCC0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5" name="Text Box 1440">
          <a:extLst>
            <a:ext uri="{FF2B5EF4-FFF2-40B4-BE49-F238E27FC236}">
              <a16:creationId xmlns:a16="http://schemas.microsoft.com/office/drawing/2014/main" id="{91238F46-E893-4D21-A13B-DCF6FE55D5F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6" name="Text Box 1440">
          <a:extLst>
            <a:ext uri="{FF2B5EF4-FFF2-40B4-BE49-F238E27FC236}">
              <a16:creationId xmlns:a16="http://schemas.microsoft.com/office/drawing/2014/main" id="{F6B50C4C-AEB7-48BB-8F65-A925991F47E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7" name="Text Box 1440">
          <a:extLst>
            <a:ext uri="{FF2B5EF4-FFF2-40B4-BE49-F238E27FC236}">
              <a16:creationId xmlns:a16="http://schemas.microsoft.com/office/drawing/2014/main" id="{21B6B8FF-8915-4148-931C-7B331693262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298" name="Text Box 1440">
          <a:extLst>
            <a:ext uri="{FF2B5EF4-FFF2-40B4-BE49-F238E27FC236}">
              <a16:creationId xmlns:a16="http://schemas.microsoft.com/office/drawing/2014/main" id="{BAA5FFAE-9386-4FFB-8887-693B9653DA89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299" name="Text Box 1440">
          <a:extLst>
            <a:ext uri="{FF2B5EF4-FFF2-40B4-BE49-F238E27FC236}">
              <a16:creationId xmlns:a16="http://schemas.microsoft.com/office/drawing/2014/main" id="{B9C8756B-3A69-4FAA-ADFE-E816AD8933CF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300" name="Text Box 1440">
          <a:extLst>
            <a:ext uri="{FF2B5EF4-FFF2-40B4-BE49-F238E27FC236}">
              <a16:creationId xmlns:a16="http://schemas.microsoft.com/office/drawing/2014/main" id="{E49400C5-069B-4C69-8F33-05D0928A452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301" name="Text Box 1440">
          <a:extLst>
            <a:ext uri="{FF2B5EF4-FFF2-40B4-BE49-F238E27FC236}">
              <a16:creationId xmlns:a16="http://schemas.microsoft.com/office/drawing/2014/main" id="{93973797-824E-4806-B51E-2B93B45F7B73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58380</xdr:rowOff>
    </xdr:to>
    <xdr:sp macro="" textlink="">
      <xdr:nvSpPr>
        <xdr:cNvPr id="302" name="Text Box 1440">
          <a:extLst>
            <a:ext uri="{FF2B5EF4-FFF2-40B4-BE49-F238E27FC236}">
              <a16:creationId xmlns:a16="http://schemas.microsoft.com/office/drawing/2014/main" id="{82352F2C-9271-406D-BE7A-66D8F2B352D9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03" name="Text Box 1440">
          <a:extLst>
            <a:ext uri="{FF2B5EF4-FFF2-40B4-BE49-F238E27FC236}">
              <a16:creationId xmlns:a16="http://schemas.microsoft.com/office/drawing/2014/main" id="{D5515221-F479-4229-8D26-3B41CEC1F68F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04" name="Text Box 1440">
          <a:extLst>
            <a:ext uri="{FF2B5EF4-FFF2-40B4-BE49-F238E27FC236}">
              <a16:creationId xmlns:a16="http://schemas.microsoft.com/office/drawing/2014/main" id="{B2100BBB-1349-4387-B6A2-DC2628206C1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05" name="Text Box 1440">
          <a:extLst>
            <a:ext uri="{FF2B5EF4-FFF2-40B4-BE49-F238E27FC236}">
              <a16:creationId xmlns:a16="http://schemas.microsoft.com/office/drawing/2014/main" id="{5C801579-9762-4099-A9E6-6414F5CD9355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06" name="Text Box 1440">
          <a:extLst>
            <a:ext uri="{FF2B5EF4-FFF2-40B4-BE49-F238E27FC236}">
              <a16:creationId xmlns:a16="http://schemas.microsoft.com/office/drawing/2014/main" id="{3352AB8D-DB62-414F-8891-85072C015599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07" name="Text Box 1440">
          <a:extLst>
            <a:ext uri="{FF2B5EF4-FFF2-40B4-BE49-F238E27FC236}">
              <a16:creationId xmlns:a16="http://schemas.microsoft.com/office/drawing/2014/main" id="{31E02AC2-5099-4873-87C3-9E480A24990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08" name="Text Box 1440">
          <a:extLst>
            <a:ext uri="{FF2B5EF4-FFF2-40B4-BE49-F238E27FC236}">
              <a16:creationId xmlns:a16="http://schemas.microsoft.com/office/drawing/2014/main" id="{FA779321-DEDF-460E-8046-441954E13EDD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09" name="Text Box 1440">
          <a:extLst>
            <a:ext uri="{FF2B5EF4-FFF2-40B4-BE49-F238E27FC236}">
              <a16:creationId xmlns:a16="http://schemas.microsoft.com/office/drawing/2014/main" id="{69AF433D-9DCC-41FB-924A-B77A3233AFC3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0" name="Text Box 1440">
          <a:extLst>
            <a:ext uri="{FF2B5EF4-FFF2-40B4-BE49-F238E27FC236}">
              <a16:creationId xmlns:a16="http://schemas.microsoft.com/office/drawing/2014/main" id="{429DDE11-3E20-493A-BE76-FD994F265081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1" name="Text Box 1440">
          <a:extLst>
            <a:ext uri="{FF2B5EF4-FFF2-40B4-BE49-F238E27FC236}">
              <a16:creationId xmlns:a16="http://schemas.microsoft.com/office/drawing/2014/main" id="{FFB7AA4B-7DDF-44D2-917B-837481A8441C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2" name="Text Box 1440">
          <a:extLst>
            <a:ext uri="{FF2B5EF4-FFF2-40B4-BE49-F238E27FC236}">
              <a16:creationId xmlns:a16="http://schemas.microsoft.com/office/drawing/2014/main" id="{A400EE0D-A4E0-4D5F-99BF-14F726E3BFC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3" name="Text Box 1440">
          <a:extLst>
            <a:ext uri="{FF2B5EF4-FFF2-40B4-BE49-F238E27FC236}">
              <a16:creationId xmlns:a16="http://schemas.microsoft.com/office/drawing/2014/main" id="{0DBA2AB1-DB32-4E5A-BFF0-8375042812B2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4" name="Text Box 1440">
          <a:extLst>
            <a:ext uri="{FF2B5EF4-FFF2-40B4-BE49-F238E27FC236}">
              <a16:creationId xmlns:a16="http://schemas.microsoft.com/office/drawing/2014/main" id="{F85E3993-4F16-4BA1-BF7B-943541624A28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15" name="Text Box 1440">
          <a:extLst>
            <a:ext uri="{FF2B5EF4-FFF2-40B4-BE49-F238E27FC236}">
              <a16:creationId xmlns:a16="http://schemas.microsoft.com/office/drawing/2014/main" id="{7FE73B82-EBF4-4B87-8B43-63219CBD8607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16" name="Text Box 1440">
          <a:extLst>
            <a:ext uri="{FF2B5EF4-FFF2-40B4-BE49-F238E27FC236}">
              <a16:creationId xmlns:a16="http://schemas.microsoft.com/office/drawing/2014/main" id="{3A13D6C4-729C-4E2B-BEFE-5004F1EDC80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17" name="Text Box 1440">
          <a:extLst>
            <a:ext uri="{FF2B5EF4-FFF2-40B4-BE49-F238E27FC236}">
              <a16:creationId xmlns:a16="http://schemas.microsoft.com/office/drawing/2014/main" id="{4AFC29BE-C0A7-47FB-970C-03BA2A42C550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18" name="Text Box 1440">
          <a:extLst>
            <a:ext uri="{FF2B5EF4-FFF2-40B4-BE49-F238E27FC236}">
              <a16:creationId xmlns:a16="http://schemas.microsoft.com/office/drawing/2014/main" id="{B17F5BA5-D13D-4700-BC85-1C8A57780FF7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4</xdr:row>
      <xdr:rowOff>58650</xdr:rowOff>
    </xdr:to>
    <xdr:sp macro="" textlink="">
      <xdr:nvSpPr>
        <xdr:cNvPr id="319" name="Text Box 1440">
          <a:extLst>
            <a:ext uri="{FF2B5EF4-FFF2-40B4-BE49-F238E27FC236}">
              <a16:creationId xmlns:a16="http://schemas.microsoft.com/office/drawing/2014/main" id="{CF757813-942F-41BB-B8FC-0DAE6CAA5A09}"/>
            </a:ext>
          </a:extLst>
        </xdr:cNvPr>
        <xdr:cNvSpPr txBox="1">
          <a:spLocks noChangeArrowheads="1"/>
        </xdr:cNvSpPr>
      </xdr:nvSpPr>
      <xdr:spPr>
        <a:xfrm>
          <a:off x="6713220" y="0"/>
          <a:ext cx="76200" cy="226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0" name="Text Box 1440">
          <a:extLst>
            <a:ext uri="{FF2B5EF4-FFF2-40B4-BE49-F238E27FC236}">
              <a16:creationId xmlns:a16="http://schemas.microsoft.com/office/drawing/2014/main" id="{CFCBBD3E-BFB6-41F1-AD41-82A7C4DB7DA5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1" name="Text Box 1440">
          <a:extLst>
            <a:ext uri="{FF2B5EF4-FFF2-40B4-BE49-F238E27FC236}">
              <a16:creationId xmlns:a16="http://schemas.microsoft.com/office/drawing/2014/main" id="{A62A6970-1118-458C-B4F0-D9CC10AC54C8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2" name="Text Box 1440">
          <a:extLst>
            <a:ext uri="{FF2B5EF4-FFF2-40B4-BE49-F238E27FC236}">
              <a16:creationId xmlns:a16="http://schemas.microsoft.com/office/drawing/2014/main" id="{F1B4148C-52E2-4C2E-8D37-736CDE3DA6ED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3" name="Text Box 1440">
          <a:extLst>
            <a:ext uri="{FF2B5EF4-FFF2-40B4-BE49-F238E27FC236}">
              <a16:creationId xmlns:a16="http://schemas.microsoft.com/office/drawing/2014/main" id="{CE8EEF8C-95A1-4C5D-8184-E8E5DBA46C12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4" name="Text Box 1440">
          <a:extLst>
            <a:ext uri="{FF2B5EF4-FFF2-40B4-BE49-F238E27FC236}">
              <a16:creationId xmlns:a16="http://schemas.microsoft.com/office/drawing/2014/main" id="{545EC467-61FB-4B3F-AADE-231281291F56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76200" cy="200585"/>
    <xdr:sp macro="" textlink="">
      <xdr:nvSpPr>
        <xdr:cNvPr id="325" name="Text Box 1440">
          <a:extLst>
            <a:ext uri="{FF2B5EF4-FFF2-40B4-BE49-F238E27FC236}">
              <a16:creationId xmlns:a16="http://schemas.microsoft.com/office/drawing/2014/main" id="{45638A3D-464D-42D8-92C1-432364518AC3}"/>
            </a:ext>
          </a:extLst>
        </xdr:cNvPr>
        <xdr:cNvSpPr txBox="1">
          <a:spLocks noChangeArrowheads="1"/>
        </xdr:cNvSpPr>
      </xdr:nvSpPr>
      <xdr:spPr>
        <a:xfrm>
          <a:off x="3063240" y="0"/>
          <a:ext cx="76200" cy="2005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51928-4FA7-4245-A019-B43FD5993AAA}">
  <dimension ref="A4:D22"/>
  <sheetViews>
    <sheetView topLeftCell="A5" workbookViewId="0">
      <selection activeCell="A13" sqref="A13"/>
    </sheetView>
  </sheetViews>
  <sheetFormatPr defaultRowHeight="12.5" x14ac:dyDescent="0.25"/>
  <cols>
    <col min="1" max="1" width="42.1796875" customWidth="1"/>
    <col min="2" max="2" width="19.54296875" customWidth="1"/>
    <col min="3" max="3" width="14.453125" customWidth="1"/>
    <col min="4" max="4" width="58.81640625" customWidth="1"/>
  </cols>
  <sheetData>
    <row r="4" spans="1:4" ht="14.5" x14ac:dyDescent="0.25">
      <c r="A4" s="40"/>
      <c r="B4" s="156" t="s">
        <v>0</v>
      </c>
      <c r="C4" s="157"/>
      <c r="D4" s="158"/>
    </row>
    <row r="5" spans="1:4" ht="14.5" x14ac:dyDescent="0.25">
      <c r="A5" s="41"/>
      <c r="B5" s="41"/>
      <c r="C5" s="41"/>
      <c r="D5" s="42"/>
    </row>
    <row r="6" spans="1:4" ht="18.5" x14ac:dyDescent="0.25">
      <c r="A6" s="159" t="s">
        <v>1</v>
      </c>
      <c r="B6" s="160"/>
      <c r="C6" s="160"/>
      <c r="D6" s="160"/>
    </row>
    <row r="7" spans="1:4" ht="14.5" x14ac:dyDescent="0.25">
      <c r="A7" s="43" t="s">
        <v>2</v>
      </c>
      <c r="B7" s="44"/>
      <c r="C7" s="44"/>
      <c r="D7" s="45"/>
    </row>
    <row r="8" spans="1:4" ht="14.5" x14ac:dyDescent="0.25">
      <c r="A8" s="46" t="s">
        <v>3</v>
      </c>
      <c r="B8" s="47"/>
      <c r="C8" s="47"/>
      <c r="D8" s="48"/>
    </row>
    <row r="9" spans="1:4" ht="14.5" x14ac:dyDescent="0.25">
      <c r="A9" s="46" t="s">
        <v>4</v>
      </c>
      <c r="B9" s="47"/>
      <c r="C9" s="47"/>
      <c r="D9" s="48"/>
    </row>
    <row r="10" spans="1:4" ht="14.5" x14ac:dyDescent="0.25">
      <c r="A10" s="49"/>
      <c r="B10" s="50"/>
      <c r="C10" s="50"/>
      <c r="D10" s="51"/>
    </row>
    <row r="11" spans="1:4" ht="14.5" x14ac:dyDescent="0.25">
      <c r="A11" s="52" t="s">
        <v>5</v>
      </c>
      <c r="B11" s="41"/>
      <c r="C11" s="41"/>
      <c r="D11" s="42"/>
    </row>
    <row r="12" spans="1:4" ht="14.5" x14ac:dyDescent="0.25">
      <c r="A12" s="53" t="s">
        <v>6</v>
      </c>
      <c r="B12" s="161" t="s">
        <v>7</v>
      </c>
      <c r="C12" s="162"/>
      <c r="D12" s="53" t="s">
        <v>8</v>
      </c>
    </row>
    <row r="13" spans="1:4" ht="28.4" customHeight="1" x14ac:dyDescent="0.25">
      <c r="A13" s="54" t="s">
        <v>9</v>
      </c>
      <c r="B13" s="163" t="s">
        <v>10</v>
      </c>
      <c r="C13" s="164"/>
      <c r="D13" s="55">
        <f>'Tāme '!O33</f>
        <v>0</v>
      </c>
    </row>
    <row r="14" spans="1:4" ht="14.5" x14ac:dyDescent="0.25">
      <c r="A14" s="56"/>
      <c r="B14" s="165" t="s">
        <v>11</v>
      </c>
      <c r="C14" s="166"/>
      <c r="D14" s="57" t="e">
        <f>'Tāme '!O37</f>
        <v>#NAME?</v>
      </c>
    </row>
    <row r="15" spans="1:4" ht="14.5" x14ac:dyDescent="0.25">
      <c r="A15" s="167" t="s">
        <v>12</v>
      </c>
      <c r="B15" s="168"/>
      <c r="C15" s="169"/>
      <c r="D15" s="58" t="e">
        <f>'Tāme '!O39</f>
        <v>#NAME?</v>
      </c>
    </row>
    <row r="16" spans="1:4" ht="14.5" x14ac:dyDescent="0.25">
      <c r="A16" s="151" t="s">
        <v>13</v>
      </c>
      <c r="B16" s="152"/>
      <c r="C16" s="152"/>
      <c r="D16" s="59" t="e">
        <f>SUM(D14:D15)</f>
        <v>#NAME?</v>
      </c>
    </row>
    <row r="17" spans="1:4" ht="14.5" x14ac:dyDescent="0.25">
      <c r="A17" s="153"/>
      <c r="B17" s="154"/>
      <c r="C17" s="154"/>
      <c r="D17" s="154"/>
    </row>
    <row r="19" spans="1:4" x14ac:dyDescent="0.25">
      <c r="A19" s="60"/>
      <c r="B19" s="60"/>
      <c r="C19" s="60"/>
      <c r="D19" s="60"/>
    </row>
    <row r="20" spans="1:4" x14ac:dyDescent="0.25">
      <c r="A20" s="61"/>
      <c r="B20" s="62"/>
      <c r="C20" s="63"/>
      <c r="D20" s="60"/>
    </row>
    <row r="21" spans="1:4" x14ac:dyDescent="0.25">
      <c r="A21" s="64" t="s">
        <v>14</v>
      </c>
      <c r="B21" s="155"/>
      <c r="C21" s="155"/>
      <c r="D21" s="65"/>
    </row>
    <row r="22" spans="1:4" x14ac:dyDescent="0.25">
      <c r="A22" s="64"/>
      <c r="B22" s="66"/>
      <c r="C22" s="66"/>
      <c r="D22" s="65"/>
    </row>
  </sheetData>
  <mergeCells count="9">
    <mergeCell ref="A16:C16"/>
    <mergeCell ref="A17:D17"/>
    <mergeCell ref="B21:C21"/>
    <mergeCell ref="B4:D4"/>
    <mergeCell ref="A6:D6"/>
    <mergeCell ref="B12:C12"/>
    <mergeCell ref="B13:C13"/>
    <mergeCell ref="B14:C14"/>
    <mergeCell ref="A15:C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71"/>
  <sheetViews>
    <sheetView tabSelected="1" zoomScale="110" zoomScaleNormal="110" zoomScaleSheetLayoutView="100" workbookViewId="0">
      <selection activeCell="C8" sqref="C8:N8"/>
    </sheetView>
  </sheetViews>
  <sheetFormatPr defaultColWidth="9.1796875" defaultRowHeight="13" x14ac:dyDescent="0.25"/>
  <cols>
    <col min="1" max="1" width="8" style="32" customWidth="1"/>
    <col min="2" max="2" width="53.1796875" style="37" customWidth="1"/>
    <col min="3" max="3" width="7.453125" style="37" customWidth="1"/>
    <col min="4" max="4" width="8.1796875" style="37" customWidth="1"/>
    <col min="5" max="5" width="7.54296875" style="38" customWidth="1"/>
    <col min="6" max="7" width="8.54296875" style="6" customWidth="1"/>
    <col min="8" max="8" width="8.81640625" style="6" customWidth="1"/>
    <col min="9" max="9" width="9" style="6" customWidth="1"/>
    <col min="10" max="10" width="9.453125" style="6" customWidth="1"/>
    <col min="11" max="11" width="7.81640625" style="6" customWidth="1"/>
    <col min="12" max="12" width="10.81640625" style="6" customWidth="1"/>
    <col min="13" max="13" width="11.81640625" style="6" customWidth="1"/>
    <col min="14" max="14" width="10" style="6" customWidth="1"/>
    <col min="15" max="15" width="12.81640625" style="6" customWidth="1"/>
    <col min="16" max="17" width="9.1796875" style="6"/>
    <col min="18" max="18" width="12.1796875" style="6" bestFit="1" customWidth="1"/>
    <col min="19" max="19" width="12.54296875" style="6" customWidth="1"/>
    <col min="20" max="16384" width="9.1796875" style="6"/>
  </cols>
  <sheetData>
    <row r="1" spans="1:15" x14ac:dyDescent="0.25">
      <c r="B1" s="36"/>
      <c r="C1" s="36"/>
      <c r="D1" s="36"/>
      <c r="E1" s="32"/>
      <c r="M1" s="123" t="s">
        <v>0</v>
      </c>
      <c r="N1" s="123"/>
      <c r="O1" s="123"/>
    </row>
    <row r="2" spans="1:15" s="2" customFormat="1" ht="15" customHeight="1" x14ac:dyDescent="0.25">
      <c r="A2" s="125" t="s">
        <v>15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</row>
    <row r="3" spans="1:15" s="3" customFormat="1" ht="13.5" customHeight="1" x14ac:dyDescent="0.25">
      <c r="A3" s="124" t="s">
        <v>67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</row>
    <row r="4" spans="1:15" s="2" customFormat="1" ht="8.25" customHeight="1" x14ac:dyDescent="0.25">
      <c r="C4" s="5"/>
      <c r="L4" s="3"/>
    </row>
    <row r="5" spans="1:15" s="2" customFormat="1" ht="15" customHeight="1" x14ac:dyDescent="0.25">
      <c r="A5" s="118" t="s">
        <v>16</v>
      </c>
      <c r="B5" s="118"/>
      <c r="C5" s="120" t="s">
        <v>17</v>
      </c>
      <c r="D5" s="120"/>
      <c r="E5" s="120"/>
      <c r="F5" s="120"/>
      <c r="G5" s="120"/>
      <c r="H5" s="120"/>
      <c r="I5" s="120"/>
      <c r="J5" s="120"/>
      <c r="K5" s="120"/>
      <c r="L5" s="120"/>
    </row>
    <row r="6" spans="1:15" s="2" customFormat="1" x14ac:dyDescent="0.25">
      <c r="A6" s="118" t="s">
        <v>18</v>
      </c>
      <c r="B6" s="11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</row>
    <row r="7" spans="1:15" s="2" customFormat="1" x14ac:dyDescent="0.25">
      <c r="A7" s="117" t="s">
        <v>19</v>
      </c>
      <c r="B7" s="117"/>
      <c r="C7" s="170" t="s">
        <v>10</v>
      </c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</row>
    <row r="8" spans="1:15" s="2" customFormat="1" x14ac:dyDescent="0.25">
      <c r="A8" s="117" t="s">
        <v>20</v>
      </c>
      <c r="B8" s="117"/>
      <c r="C8" s="121" t="s">
        <v>21</v>
      </c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</row>
    <row r="9" spans="1:15" s="2" customFormat="1" ht="15" customHeight="1" x14ac:dyDescent="0.25">
      <c r="A9" s="117" t="s">
        <v>22</v>
      </c>
      <c r="B9" s="117"/>
      <c r="C9" s="119" t="s">
        <v>23</v>
      </c>
      <c r="D9" s="119"/>
      <c r="E9" s="119"/>
      <c r="F9" s="119"/>
      <c r="G9" s="119"/>
      <c r="H9" s="119"/>
      <c r="I9" s="119"/>
      <c r="J9" s="119"/>
      <c r="K9" s="119"/>
      <c r="L9" s="119"/>
    </row>
    <row r="10" spans="1:15" s="2" customFormat="1" ht="15" customHeight="1" x14ac:dyDescent="0.25">
      <c r="A10" s="95"/>
      <c r="B10" s="95"/>
      <c r="C10" s="96"/>
    </row>
    <row r="11" spans="1:15" s="2" customFormat="1" ht="15" customHeight="1" x14ac:dyDescent="0.25">
      <c r="A11" s="97"/>
      <c r="C11" s="94"/>
      <c r="H11" s="98"/>
      <c r="I11" s="130" t="s">
        <v>24</v>
      </c>
      <c r="J11" s="130"/>
      <c r="K11" s="130"/>
      <c r="L11" s="126"/>
      <c r="M11" s="126"/>
      <c r="N11" s="126" t="e">
        <f>O40</f>
        <v>#NAME?</v>
      </c>
      <c r="O11" s="126"/>
    </row>
    <row r="12" spans="1:15" ht="6.75" customHeight="1" x14ac:dyDescent="0.25">
      <c r="A12" s="6"/>
      <c r="B12" s="6"/>
      <c r="C12" s="6"/>
      <c r="D12" s="6"/>
      <c r="E12" s="6"/>
    </row>
    <row r="13" spans="1:15" s="2" customFormat="1" x14ac:dyDescent="0.25">
      <c r="A13" s="112" t="s">
        <v>6</v>
      </c>
      <c r="B13" s="113" t="s">
        <v>25</v>
      </c>
      <c r="C13" s="114" t="s">
        <v>26</v>
      </c>
      <c r="D13" s="115" t="s">
        <v>27</v>
      </c>
      <c r="E13" s="116" t="s">
        <v>28</v>
      </c>
      <c r="F13" s="116"/>
      <c r="G13" s="116"/>
      <c r="H13" s="116"/>
      <c r="I13" s="116"/>
      <c r="J13" s="116"/>
      <c r="K13" s="131" t="s">
        <v>29</v>
      </c>
      <c r="L13" s="131"/>
      <c r="M13" s="131"/>
      <c r="N13" s="131"/>
      <c r="O13" s="131"/>
    </row>
    <row r="14" spans="1:15" s="2" customFormat="1" x14ac:dyDescent="0.25">
      <c r="A14" s="112"/>
      <c r="B14" s="113"/>
      <c r="C14" s="114"/>
      <c r="D14" s="115"/>
      <c r="E14" s="114" t="s">
        <v>30</v>
      </c>
      <c r="F14" s="114" t="s">
        <v>31</v>
      </c>
      <c r="G14" s="114" t="s">
        <v>32</v>
      </c>
      <c r="H14" s="114" t="s">
        <v>33</v>
      </c>
      <c r="I14" s="114" t="s">
        <v>34</v>
      </c>
      <c r="J14" s="114" t="s">
        <v>35</v>
      </c>
      <c r="K14" s="114" t="s">
        <v>36</v>
      </c>
      <c r="L14" s="114" t="s">
        <v>32</v>
      </c>
      <c r="M14" s="114" t="s">
        <v>33</v>
      </c>
      <c r="N14" s="114" t="s">
        <v>34</v>
      </c>
      <c r="O14" s="132" t="s">
        <v>37</v>
      </c>
    </row>
    <row r="15" spans="1:15" s="2" customFormat="1" x14ac:dyDescent="0.25">
      <c r="A15" s="112"/>
      <c r="B15" s="113"/>
      <c r="C15" s="114"/>
      <c r="D15" s="115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32"/>
    </row>
    <row r="16" spans="1:15" s="2" customFormat="1" x14ac:dyDescent="0.25">
      <c r="A16" s="112"/>
      <c r="B16" s="113"/>
      <c r="C16" s="114"/>
      <c r="D16" s="115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32"/>
    </row>
    <row r="17" spans="1:15" s="2" customFormat="1" x14ac:dyDescent="0.25">
      <c r="A17" s="112"/>
      <c r="B17" s="113"/>
      <c r="C17" s="114"/>
      <c r="D17" s="115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32"/>
    </row>
    <row r="18" spans="1:15" s="2" customFormat="1" x14ac:dyDescent="0.25">
      <c r="A18" s="112"/>
      <c r="B18" s="113"/>
      <c r="C18" s="114"/>
      <c r="D18" s="115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32"/>
    </row>
    <row r="19" spans="1:15" s="2" customFormat="1" ht="18" customHeight="1" x14ac:dyDescent="0.25">
      <c r="A19" s="112"/>
      <c r="B19" s="113"/>
      <c r="C19" s="114"/>
      <c r="D19" s="115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32"/>
    </row>
    <row r="20" spans="1:15" s="2" customFormat="1" ht="15" customHeight="1" x14ac:dyDescent="0.25">
      <c r="A20" s="67">
        <v>1</v>
      </c>
      <c r="B20" s="67">
        <f>A20+1</f>
        <v>2</v>
      </c>
      <c r="C20" s="67">
        <f t="shared" ref="C20:O20" si="0">B20+1</f>
        <v>3</v>
      </c>
      <c r="D20" s="67">
        <f t="shared" si="0"/>
        <v>4</v>
      </c>
      <c r="E20" s="67">
        <f t="shared" si="0"/>
        <v>5</v>
      </c>
      <c r="F20" s="67">
        <f t="shared" si="0"/>
        <v>6</v>
      </c>
      <c r="G20" s="67">
        <f t="shared" si="0"/>
        <v>7</v>
      </c>
      <c r="H20" s="67">
        <f t="shared" si="0"/>
        <v>8</v>
      </c>
      <c r="I20" s="67">
        <f t="shared" si="0"/>
        <v>9</v>
      </c>
      <c r="J20" s="67">
        <f t="shared" si="0"/>
        <v>10</v>
      </c>
      <c r="K20" s="67">
        <f t="shared" si="0"/>
        <v>11</v>
      </c>
      <c r="L20" s="67">
        <f t="shared" si="0"/>
        <v>12</v>
      </c>
      <c r="M20" s="67">
        <f t="shared" si="0"/>
        <v>13</v>
      </c>
      <c r="N20" s="67">
        <f t="shared" si="0"/>
        <v>14</v>
      </c>
      <c r="O20" s="67">
        <f t="shared" si="0"/>
        <v>15</v>
      </c>
    </row>
    <row r="21" spans="1:15" s="3" customFormat="1" x14ac:dyDescent="0.25">
      <c r="A21" s="71" t="s">
        <v>38</v>
      </c>
      <c r="B21" s="72" t="s">
        <v>39</v>
      </c>
      <c r="C21" s="73"/>
      <c r="D21" s="73"/>
      <c r="E21" s="74"/>
      <c r="F21" s="75"/>
      <c r="G21" s="70"/>
      <c r="H21" s="70"/>
      <c r="I21" s="70"/>
      <c r="J21" s="70"/>
      <c r="K21" s="76"/>
      <c r="L21" s="70"/>
      <c r="M21" s="70"/>
      <c r="N21" s="70"/>
      <c r="O21" s="70"/>
    </row>
    <row r="22" spans="1:15" s="3" customFormat="1" x14ac:dyDescent="0.25">
      <c r="A22" s="7">
        <v>1.1000000000000001</v>
      </c>
      <c r="B22" s="11" t="s">
        <v>40</v>
      </c>
      <c r="C22" s="8" t="s">
        <v>41</v>
      </c>
      <c r="D22" s="8">
        <v>1</v>
      </c>
      <c r="E22" s="99"/>
      <c r="F22" s="9"/>
      <c r="G22" s="100">
        <f t="shared" ref="G22:G28" si="1">ROUND(E22*F22,2)</f>
        <v>0</v>
      </c>
      <c r="H22" s="77"/>
      <c r="I22" s="10"/>
      <c r="J22" s="13">
        <f t="shared" ref="J22:J32" si="2">ROUND(G22+H22+I22,2)</f>
        <v>0</v>
      </c>
      <c r="K22" s="14">
        <f t="shared" ref="K22:K32" si="3">ROUND(D22*E22,2)</f>
        <v>0</v>
      </c>
      <c r="L22" s="15">
        <f>ROUND(D22*G22,2)</f>
        <v>0</v>
      </c>
      <c r="M22" s="15">
        <f t="shared" ref="M22:M28" si="4">ROUND(D22*H22,2)</f>
        <v>0</v>
      </c>
      <c r="N22" s="15">
        <f t="shared" ref="N22:N32" si="5">ROUND(D22*I22,2)</f>
        <v>0</v>
      </c>
      <c r="O22" s="15">
        <f t="shared" ref="O22:O32" si="6">ROUND(L22+M22+N22,2)</f>
        <v>0</v>
      </c>
    </row>
    <row r="23" spans="1:15" s="16" customFormat="1" x14ac:dyDescent="0.25">
      <c r="A23" s="7">
        <v>1.2</v>
      </c>
      <c r="B23" s="11" t="s">
        <v>42</v>
      </c>
      <c r="C23" s="12" t="s">
        <v>41</v>
      </c>
      <c r="D23" s="101">
        <v>1</v>
      </c>
      <c r="E23" s="99"/>
      <c r="F23" s="100"/>
      <c r="G23" s="100">
        <f t="shared" si="1"/>
        <v>0</v>
      </c>
      <c r="H23" s="102"/>
      <c r="I23" s="103"/>
      <c r="J23" s="13">
        <f t="shared" si="2"/>
        <v>0</v>
      </c>
      <c r="K23" s="14">
        <f t="shared" si="3"/>
        <v>0</v>
      </c>
      <c r="L23" s="15">
        <f t="shared" ref="L23:L24" si="7">ROUND(D23*G23,2)</f>
        <v>0</v>
      </c>
      <c r="M23" s="15">
        <f t="shared" si="4"/>
        <v>0</v>
      </c>
      <c r="N23" s="15">
        <f t="shared" si="5"/>
        <v>0</v>
      </c>
      <c r="O23" s="15">
        <f t="shared" si="6"/>
        <v>0</v>
      </c>
    </row>
    <row r="24" spans="1:15" s="16" customFormat="1" x14ac:dyDescent="0.25">
      <c r="A24" s="84">
        <v>1.3</v>
      </c>
      <c r="B24" s="16" t="s">
        <v>43</v>
      </c>
      <c r="C24" s="12" t="s">
        <v>41</v>
      </c>
      <c r="D24" s="101">
        <v>11</v>
      </c>
      <c r="E24" s="99"/>
      <c r="F24" s="100"/>
      <c r="G24" s="100">
        <f t="shared" si="1"/>
        <v>0</v>
      </c>
      <c r="H24" s="102"/>
      <c r="I24" s="103"/>
      <c r="J24" s="13">
        <f t="shared" si="2"/>
        <v>0</v>
      </c>
      <c r="K24" s="14">
        <f t="shared" si="3"/>
        <v>0</v>
      </c>
      <c r="L24" s="15">
        <f t="shared" si="7"/>
        <v>0</v>
      </c>
      <c r="M24" s="15">
        <f t="shared" si="4"/>
        <v>0</v>
      </c>
      <c r="N24" s="15">
        <f t="shared" si="5"/>
        <v>0</v>
      </c>
      <c r="O24" s="15">
        <f t="shared" si="6"/>
        <v>0</v>
      </c>
    </row>
    <row r="25" spans="1:15" s="16" customFormat="1" x14ac:dyDescent="0.25">
      <c r="A25" s="79" t="s">
        <v>44</v>
      </c>
      <c r="B25" s="80" t="s">
        <v>45</v>
      </c>
      <c r="C25" s="73"/>
      <c r="D25" s="104"/>
      <c r="E25" s="105"/>
      <c r="F25" s="106"/>
      <c r="G25" s="106"/>
      <c r="H25" s="106"/>
      <c r="I25" s="83"/>
      <c r="J25" s="81"/>
      <c r="K25" s="82"/>
      <c r="L25" s="83"/>
      <c r="M25" s="83"/>
      <c r="N25" s="83"/>
      <c r="O25" s="83"/>
    </row>
    <row r="26" spans="1:15" s="16" customFormat="1" x14ac:dyDescent="0.25">
      <c r="A26" s="78" t="s">
        <v>46</v>
      </c>
      <c r="B26" s="11" t="s">
        <v>47</v>
      </c>
      <c r="C26" s="12" t="s">
        <v>41</v>
      </c>
      <c r="D26" s="101">
        <v>11</v>
      </c>
      <c r="E26" s="99"/>
      <c r="F26" s="100"/>
      <c r="G26" s="100">
        <f t="shared" ref="G26" si="8">ROUND(E26*F26,2)</f>
        <v>0</v>
      </c>
      <c r="H26" s="102"/>
      <c r="I26" s="103"/>
      <c r="J26" s="13">
        <f t="shared" ref="J26" si="9">ROUND(G26+H26+I26,2)</f>
        <v>0</v>
      </c>
      <c r="K26" s="14">
        <f t="shared" ref="K26" si="10">ROUND(D26*E26,2)</f>
        <v>0</v>
      </c>
      <c r="L26" s="15">
        <f t="shared" ref="L26" si="11">ROUND(D26*G26,2)</f>
        <v>0</v>
      </c>
      <c r="M26" s="15">
        <f t="shared" ref="M26" si="12">ROUND(D26*H26,2)</f>
        <v>0</v>
      </c>
      <c r="N26" s="15">
        <f t="shared" ref="N26" si="13">ROUND(D26*I26,2)</f>
        <v>0</v>
      </c>
      <c r="O26" s="15">
        <f t="shared" ref="O26" si="14">ROUND(L26+M26+N26,2)</f>
        <v>0</v>
      </c>
    </row>
    <row r="27" spans="1:15" s="16" customFormat="1" x14ac:dyDescent="0.25">
      <c r="A27" s="78" t="s">
        <v>48</v>
      </c>
      <c r="B27" s="11" t="s">
        <v>49</v>
      </c>
      <c r="C27" s="12" t="s">
        <v>41</v>
      </c>
      <c r="D27" s="101">
        <v>11</v>
      </c>
      <c r="E27" s="99"/>
      <c r="F27" s="100"/>
      <c r="G27" s="100">
        <f t="shared" si="1"/>
        <v>0</v>
      </c>
      <c r="H27" s="102"/>
      <c r="I27" s="103"/>
      <c r="J27" s="13">
        <f t="shared" si="2"/>
        <v>0</v>
      </c>
      <c r="K27" s="14">
        <f t="shared" si="3"/>
        <v>0</v>
      </c>
      <c r="L27" s="15">
        <f t="shared" ref="L27:L28" si="15">ROUND(D27*G27,2)</f>
        <v>0</v>
      </c>
      <c r="M27" s="15">
        <f t="shared" si="4"/>
        <v>0</v>
      </c>
      <c r="N27" s="15">
        <f t="shared" si="5"/>
        <v>0</v>
      </c>
      <c r="O27" s="15">
        <f t="shared" si="6"/>
        <v>0</v>
      </c>
    </row>
    <row r="28" spans="1:15" s="16" customFormat="1" ht="26" x14ac:dyDescent="0.25">
      <c r="A28" s="78" t="s">
        <v>50</v>
      </c>
      <c r="B28" s="11" t="s">
        <v>51</v>
      </c>
      <c r="C28" s="12" t="s">
        <v>41</v>
      </c>
      <c r="D28" s="101">
        <f>D27</f>
        <v>11</v>
      </c>
      <c r="E28" s="99"/>
      <c r="F28" s="100"/>
      <c r="G28" s="100">
        <f t="shared" si="1"/>
        <v>0</v>
      </c>
      <c r="H28" s="102"/>
      <c r="I28" s="103"/>
      <c r="J28" s="13">
        <f t="shared" si="2"/>
        <v>0</v>
      </c>
      <c r="K28" s="14">
        <f t="shared" si="3"/>
        <v>0</v>
      </c>
      <c r="L28" s="15">
        <f t="shared" si="15"/>
        <v>0</v>
      </c>
      <c r="M28" s="15">
        <f t="shared" si="4"/>
        <v>0</v>
      </c>
      <c r="N28" s="15">
        <f t="shared" si="5"/>
        <v>0</v>
      </c>
      <c r="O28" s="15">
        <f t="shared" si="6"/>
        <v>0</v>
      </c>
    </row>
    <row r="29" spans="1:15" s="16" customFormat="1" x14ac:dyDescent="0.25">
      <c r="A29" s="79" t="s">
        <v>52</v>
      </c>
      <c r="B29" s="80" t="s">
        <v>53</v>
      </c>
      <c r="C29" s="73"/>
      <c r="D29" s="104"/>
      <c r="E29" s="105"/>
      <c r="F29" s="106"/>
      <c r="G29" s="106"/>
      <c r="H29" s="106"/>
      <c r="I29" s="83"/>
      <c r="J29" s="81"/>
      <c r="K29" s="82"/>
      <c r="L29" s="83"/>
      <c r="M29" s="83"/>
      <c r="N29" s="83"/>
      <c r="O29" s="83"/>
    </row>
    <row r="30" spans="1:15" s="16" customFormat="1" x14ac:dyDescent="0.25">
      <c r="A30" s="78" t="s">
        <v>54</v>
      </c>
      <c r="B30" s="11" t="s">
        <v>55</v>
      </c>
      <c r="C30" s="12" t="s">
        <v>41</v>
      </c>
      <c r="D30" s="101">
        <v>1</v>
      </c>
      <c r="E30" s="99"/>
      <c r="F30" s="100"/>
      <c r="G30" s="100">
        <f t="shared" ref="G30" si="16">ROUND(E30*F30,2)</f>
        <v>0</v>
      </c>
      <c r="H30" s="102"/>
      <c r="I30" s="103"/>
      <c r="J30" s="13">
        <f t="shared" ref="J30" si="17">ROUND(G30+H30+I30,2)</f>
        <v>0</v>
      </c>
      <c r="K30" s="14">
        <f t="shared" ref="K30" si="18">ROUND(D30*E30,2)</f>
        <v>0</v>
      </c>
      <c r="L30" s="15">
        <f t="shared" ref="L30" si="19">ROUND(D30*G30,2)</f>
        <v>0</v>
      </c>
      <c r="M30" s="15">
        <f t="shared" ref="M30" si="20">ROUND(D30*H30,2)</f>
        <v>0</v>
      </c>
      <c r="N30" s="15">
        <f t="shared" ref="N30" si="21">ROUND(D30*I30,2)</f>
        <v>0</v>
      </c>
      <c r="O30" s="15">
        <f t="shared" ref="O30:O31" si="22">ROUND(L30+M30+N30,2)</f>
        <v>0</v>
      </c>
    </row>
    <row r="31" spans="1:15" s="3" customFormat="1" x14ac:dyDescent="0.25">
      <c r="A31" s="85" t="s">
        <v>56</v>
      </c>
      <c r="B31" s="86" t="s">
        <v>57</v>
      </c>
      <c r="C31" s="87" t="s">
        <v>41</v>
      </c>
      <c r="D31" s="107">
        <v>1</v>
      </c>
      <c r="E31" s="99"/>
      <c r="F31" s="108"/>
      <c r="G31" s="108">
        <f t="shared" ref="G31:G32" si="23">ROUND(E31*F31,2)</f>
        <v>0</v>
      </c>
      <c r="H31" s="109"/>
      <c r="I31" s="110"/>
      <c r="J31" s="88">
        <f t="shared" si="2"/>
        <v>0</v>
      </c>
      <c r="K31" s="89">
        <f t="shared" si="3"/>
        <v>0</v>
      </c>
      <c r="L31" s="90">
        <f t="shared" ref="L31:L32" si="24">ROUND(D31*G31,2)</f>
        <v>0</v>
      </c>
      <c r="M31" s="15">
        <f t="shared" ref="M31:M32" si="25">ROUND(D31*H31,2)</f>
        <v>0</v>
      </c>
      <c r="N31" s="15">
        <f t="shared" si="5"/>
        <v>0</v>
      </c>
      <c r="O31" s="15">
        <f t="shared" si="22"/>
        <v>0</v>
      </c>
    </row>
    <row r="32" spans="1:15" s="3" customFormat="1" x14ac:dyDescent="0.25">
      <c r="A32" s="93" t="s">
        <v>58</v>
      </c>
      <c r="B32" s="39" t="s">
        <v>59</v>
      </c>
      <c r="C32" s="87" t="s">
        <v>41</v>
      </c>
      <c r="D32" s="107">
        <v>1</v>
      </c>
      <c r="E32" s="111"/>
      <c r="F32" s="100"/>
      <c r="G32" s="108">
        <f t="shared" si="23"/>
        <v>0</v>
      </c>
      <c r="H32" s="102"/>
      <c r="I32" s="103"/>
      <c r="J32" s="88">
        <f t="shared" si="2"/>
        <v>0</v>
      </c>
      <c r="K32" s="89">
        <f t="shared" si="3"/>
        <v>0</v>
      </c>
      <c r="L32" s="90">
        <f t="shared" si="24"/>
        <v>0</v>
      </c>
      <c r="M32" s="15">
        <f t="shared" si="25"/>
        <v>0</v>
      </c>
      <c r="N32" s="15">
        <f t="shared" si="5"/>
        <v>0</v>
      </c>
      <c r="O32" s="15">
        <f t="shared" si="6"/>
        <v>0</v>
      </c>
    </row>
    <row r="33" spans="1:18" s="3" customFormat="1" x14ac:dyDescent="0.25">
      <c r="A33" s="17"/>
      <c r="B33" s="17"/>
      <c r="C33" s="127" t="s">
        <v>60</v>
      </c>
      <c r="D33" s="128"/>
      <c r="E33" s="128"/>
      <c r="F33" s="128"/>
      <c r="G33" s="128"/>
      <c r="H33" s="128"/>
      <c r="I33" s="128"/>
      <c r="J33" s="129"/>
      <c r="K33" s="91">
        <f>ROUND(SUM(K21:K30),2)</f>
        <v>0</v>
      </c>
      <c r="L33" s="92">
        <f>ROUND(SUM(L21:L31),2)</f>
        <v>0</v>
      </c>
      <c r="M33" s="68">
        <f>ROUND(SUM(M21:M31),2)</f>
        <v>0</v>
      </c>
      <c r="N33" s="68">
        <f>ROUND(SUM(N21:N31),2)</f>
        <v>0</v>
      </c>
      <c r="O33" s="68">
        <f>ROUND(SUM(O21:O31),2)</f>
        <v>0</v>
      </c>
    </row>
    <row r="34" spans="1:18" s="3" customFormat="1" x14ac:dyDescent="0.25">
      <c r="A34" s="1"/>
      <c r="B34" s="1"/>
      <c r="C34" s="138" t="s">
        <v>61</v>
      </c>
      <c r="D34" s="139"/>
      <c r="E34" s="139"/>
      <c r="F34" s="139"/>
      <c r="G34" s="139"/>
      <c r="H34" s="139"/>
      <c r="I34" s="139"/>
      <c r="J34" s="140"/>
      <c r="K34" s="18"/>
      <c r="L34" s="18"/>
      <c r="M34" s="18"/>
      <c r="N34" s="18"/>
      <c r="O34" s="19" t="e" cm="1">
        <f t="array" ref="O34">ROUND(O33*__%,2)</f>
        <v>#NAME?</v>
      </c>
    </row>
    <row r="35" spans="1:18" s="3" customFormat="1" x14ac:dyDescent="0.25">
      <c r="A35" s="20"/>
      <c r="B35" s="20"/>
      <c r="C35" s="141" t="s">
        <v>62</v>
      </c>
      <c r="D35" s="142"/>
      <c r="E35" s="142"/>
      <c r="F35" s="142"/>
      <c r="G35" s="142"/>
      <c r="H35" s="142"/>
      <c r="I35" s="142"/>
      <c r="J35" s="143"/>
      <c r="K35" s="21"/>
      <c r="L35" s="21"/>
      <c r="M35" s="21"/>
      <c r="N35" s="21"/>
      <c r="O35" s="22" t="e">
        <f>ROUND(O34*2%,2)</f>
        <v>#NAME?</v>
      </c>
    </row>
    <row r="36" spans="1:18" s="16" customFormat="1" x14ac:dyDescent="0.25">
      <c r="A36" s="2"/>
      <c r="B36" s="2"/>
      <c r="C36" s="138" t="s">
        <v>63</v>
      </c>
      <c r="D36" s="139"/>
      <c r="E36" s="139"/>
      <c r="F36" s="139"/>
      <c r="G36" s="139"/>
      <c r="H36" s="139"/>
      <c r="I36" s="139"/>
      <c r="J36" s="140"/>
      <c r="K36" s="18"/>
      <c r="L36" s="18"/>
      <c r="M36" s="18"/>
      <c r="N36" s="18"/>
      <c r="O36" s="19" t="e" cm="1">
        <f t="array" ref="O36">ROUND(O33*_%,2)</f>
        <v>#NAME?</v>
      </c>
    </row>
    <row r="37" spans="1:18" s="2" customFormat="1" ht="15" customHeight="1" x14ac:dyDescent="0.25">
      <c r="C37" s="144" t="s">
        <v>64</v>
      </c>
      <c r="D37" s="145"/>
      <c r="E37" s="145"/>
      <c r="F37" s="145"/>
      <c r="G37" s="145"/>
      <c r="H37" s="145"/>
      <c r="I37" s="145"/>
      <c r="J37" s="146"/>
      <c r="K37" s="23"/>
      <c r="L37" s="23"/>
      <c r="M37" s="23"/>
      <c r="N37" s="23"/>
      <c r="O37" s="69" t="e">
        <f>ROUND(O33+O34+O36,2)</f>
        <v>#NAME?</v>
      </c>
    </row>
    <row r="38" spans="1:18" s="1" customFormat="1" ht="15" customHeight="1" x14ac:dyDescent="0.25">
      <c r="A38" s="2"/>
      <c r="B38" s="2"/>
      <c r="C38" s="2"/>
      <c r="D38" s="25"/>
      <c r="E38" s="26"/>
      <c r="F38" s="27"/>
      <c r="G38" s="27"/>
      <c r="H38" s="28"/>
      <c r="I38" s="28"/>
      <c r="J38" s="28"/>
      <c r="K38" s="29"/>
      <c r="L38" s="29"/>
      <c r="M38" s="133"/>
      <c r="N38" s="134"/>
      <c r="O38" s="135"/>
    </row>
    <row r="39" spans="1:18" s="20" customFormat="1" x14ac:dyDescent="0.25">
      <c r="A39" s="1"/>
      <c r="B39" s="2"/>
      <c r="C39" s="2"/>
      <c r="D39" s="25"/>
      <c r="E39" s="26"/>
      <c r="F39" s="27"/>
      <c r="G39" s="27"/>
      <c r="H39" s="28"/>
      <c r="I39" s="28"/>
      <c r="J39" s="28"/>
      <c r="K39" s="29"/>
      <c r="L39" s="29"/>
      <c r="M39" s="133" t="s">
        <v>65</v>
      </c>
      <c r="N39" s="135"/>
      <c r="O39" s="31" t="e">
        <f>ROUND(O37*0.21,2)</f>
        <v>#NAME?</v>
      </c>
    </row>
    <row r="40" spans="1:18" s="2" customFormat="1" x14ac:dyDescent="0.25">
      <c r="C40" s="4"/>
      <c r="D40" s="118"/>
      <c r="E40" s="118"/>
      <c r="F40" s="118"/>
      <c r="G40" s="118"/>
      <c r="H40" s="118"/>
      <c r="I40" s="118"/>
      <c r="J40" s="118"/>
      <c r="K40" s="29"/>
      <c r="L40" s="29"/>
      <c r="M40" s="136" t="s">
        <v>66</v>
      </c>
      <c r="N40" s="137"/>
      <c r="O40" s="68" t="e">
        <f>ROUND(O37+O39,2)</f>
        <v>#NAME?</v>
      </c>
    </row>
    <row r="41" spans="1:18" s="2" customFormat="1" x14ac:dyDescent="0.25">
      <c r="B41" s="32"/>
      <c r="C41" s="33"/>
      <c r="D41" s="150"/>
      <c r="E41" s="150"/>
      <c r="F41" s="150"/>
      <c r="G41" s="150"/>
      <c r="H41" s="150"/>
      <c r="I41" s="150"/>
      <c r="J41" s="150"/>
      <c r="K41" s="28"/>
      <c r="L41" s="28"/>
      <c r="M41" s="28"/>
      <c r="N41" s="28"/>
      <c r="O41" s="28"/>
      <c r="R41" s="24"/>
    </row>
    <row r="42" spans="1:18" s="30" customFormat="1" x14ac:dyDescent="0.25">
      <c r="A42" s="32"/>
      <c r="B42" s="32"/>
      <c r="C42" s="33"/>
      <c r="D42" s="147"/>
      <c r="E42" s="147"/>
      <c r="F42" s="147"/>
      <c r="G42" s="147"/>
      <c r="H42" s="147"/>
      <c r="I42" s="147"/>
      <c r="J42" s="147"/>
      <c r="K42" s="6"/>
      <c r="L42" s="6"/>
      <c r="M42" s="6"/>
      <c r="N42" s="6"/>
      <c r="O42" s="34"/>
    </row>
    <row r="43" spans="1:18" s="30" customFormat="1" x14ac:dyDescent="0.25">
      <c r="A43" s="32"/>
      <c r="B43" s="2"/>
      <c r="C43" s="4" t="s">
        <v>14</v>
      </c>
      <c r="D43" s="148"/>
      <c r="E43" s="148"/>
      <c r="F43" s="148"/>
      <c r="G43" s="148"/>
      <c r="H43" s="148"/>
      <c r="I43" s="148"/>
      <c r="J43" s="148"/>
      <c r="K43" s="6"/>
      <c r="L43" s="6"/>
      <c r="M43" s="6"/>
      <c r="N43" s="6"/>
      <c r="O43" s="35"/>
    </row>
    <row r="44" spans="1:18" s="30" customFormat="1" x14ac:dyDescent="0.25">
      <c r="A44" s="2"/>
      <c r="B44" s="32"/>
      <c r="C44" s="33"/>
      <c r="D44" s="149"/>
      <c r="E44" s="149"/>
      <c r="F44" s="149"/>
      <c r="G44" s="149"/>
      <c r="H44" s="149"/>
      <c r="I44" s="149"/>
      <c r="J44" s="149"/>
      <c r="K44" s="6"/>
      <c r="L44" s="6"/>
      <c r="M44" s="6"/>
      <c r="N44" s="6"/>
      <c r="O44" s="6"/>
    </row>
    <row r="45" spans="1:18" s="30" customFormat="1" ht="12.75" customHeight="1" x14ac:dyDescent="0.25">
      <c r="A45" s="32"/>
      <c r="B45" s="36"/>
      <c r="C45" s="36"/>
      <c r="D45" s="36"/>
      <c r="E45" s="32"/>
      <c r="F45" s="6"/>
      <c r="G45" s="6"/>
      <c r="H45" s="6"/>
      <c r="I45" s="6"/>
      <c r="J45" s="6"/>
      <c r="K45" s="6"/>
      <c r="L45" s="6"/>
      <c r="M45" s="6"/>
      <c r="N45" s="6"/>
      <c r="O45" s="6"/>
    </row>
    <row r="46" spans="1:18" s="30" customFormat="1" x14ac:dyDescent="0.25">
      <c r="A46" s="32"/>
      <c r="B46" s="36"/>
      <c r="C46" s="36"/>
      <c r="D46" s="36"/>
      <c r="E46" s="32"/>
      <c r="F46" s="6"/>
      <c r="G46" s="6"/>
      <c r="H46" s="6"/>
      <c r="I46" s="6"/>
      <c r="J46" s="6"/>
      <c r="K46" s="6"/>
      <c r="L46" s="6"/>
      <c r="M46" s="6"/>
      <c r="N46" s="6"/>
      <c r="O46" s="6"/>
    </row>
    <row r="47" spans="1:18" s="30" customFormat="1" x14ac:dyDescent="0.25">
      <c r="A47" s="32"/>
      <c r="B47" s="36"/>
      <c r="C47" s="36"/>
      <c r="D47" s="36"/>
      <c r="E47" s="32"/>
      <c r="F47" s="6"/>
      <c r="G47" s="6"/>
      <c r="H47" s="6"/>
      <c r="I47" s="6"/>
      <c r="J47" s="6"/>
      <c r="K47" s="6"/>
      <c r="L47" s="6"/>
      <c r="M47" s="6"/>
      <c r="N47" s="6"/>
      <c r="O47" s="6"/>
    </row>
    <row r="48" spans="1:18" s="30" customFormat="1" ht="12.75" customHeight="1" x14ac:dyDescent="0.25">
      <c r="A48" s="32"/>
      <c r="B48" s="36"/>
      <c r="C48" s="36"/>
      <c r="D48" s="36"/>
      <c r="E48" s="32"/>
      <c r="F48" s="6"/>
      <c r="G48" s="6"/>
      <c r="H48" s="6"/>
      <c r="I48" s="6"/>
      <c r="J48" s="6"/>
      <c r="K48" s="6"/>
      <c r="L48" s="6"/>
      <c r="M48" s="6"/>
      <c r="N48" s="6"/>
      <c r="O48" s="6"/>
    </row>
    <row r="49" spans="2:5" x14ac:dyDescent="0.25">
      <c r="B49" s="36"/>
      <c r="C49" s="36"/>
      <c r="D49" s="36"/>
      <c r="E49" s="32"/>
    </row>
    <row r="50" spans="2:5" x14ac:dyDescent="0.25">
      <c r="B50" s="36"/>
      <c r="C50" s="36"/>
      <c r="D50" s="36"/>
      <c r="E50" s="32"/>
    </row>
    <row r="51" spans="2:5" x14ac:dyDescent="0.25">
      <c r="B51" s="36"/>
      <c r="C51" s="36"/>
      <c r="D51" s="36"/>
      <c r="E51" s="32"/>
    </row>
    <row r="52" spans="2:5" x14ac:dyDescent="0.25">
      <c r="B52" s="36"/>
      <c r="C52" s="36"/>
      <c r="D52" s="36"/>
      <c r="E52" s="32"/>
    </row>
    <row r="53" spans="2:5" x14ac:dyDescent="0.25">
      <c r="B53" s="36"/>
      <c r="C53" s="36"/>
      <c r="D53" s="36"/>
      <c r="E53" s="32"/>
    </row>
    <row r="54" spans="2:5" x14ac:dyDescent="0.25">
      <c r="B54" s="36"/>
      <c r="C54" s="36"/>
      <c r="D54" s="36"/>
      <c r="E54" s="32"/>
    </row>
    <row r="55" spans="2:5" x14ac:dyDescent="0.25">
      <c r="B55" s="36"/>
      <c r="C55" s="36"/>
      <c r="D55" s="36"/>
      <c r="E55" s="32"/>
    </row>
    <row r="56" spans="2:5" x14ac:dyDescent="0.25">
      <c r="B56" s="36"/>
      <c r="C56" s="36"/>
      <c r="D56" s="36"/>
      <c r="E56" s="32"/>
    </row>
    <row r="57" spans="2:5" x14ac:dyDescent="0.25">
      <c r="B57" s="36"/>
      <c r="C57" s="36"/>
      <c r="D57" s="36"/>
      <c r="E57" s="32"/>
    </row>
    <row r="58" spans="2:5" x14ac:dyDescent="0.25">
      <c r="B58" s="36"/>
      <c r="C58" s="36"/>
      <c r="D58" s="36"/>
      <c r="E58" s="32"/>
    </row>
    <row r="59" spans="2:5" x14ac:dyDescent="0.25">
      <c r="B59" s="36"/>
      <c r="C59" s="36"/>
      <c r="D59" s="36"/>
      <c r="E59" s="32"/>
    </row>
    <row r="60" spans="2:5" x14ac:dyDescent="0.25">
      <c r="B60" s="36"/>
      <c r="C60" s="36"/>
      <c r="D60" s="36"/>
      <c r="E60" s="32"/>
    </row>
    <row r="61" spans="2:5" x14ac:dyDescent="0.25">
      <c r="B61" s="36"/>
      <c r="C61" s="36"/>
      <c r="D61" s="36"/>
      <c r="E61" s="32"/>
    </row>
    <row r="62" spans="2:5" x14ac:dyDescent="0.25">
      <c r="B62" s="36"/>
      <c r="C62" s="36"/>
      <c r="D62" s="36"/>
      <c r="E62" s="32"/>
    </row>
    <row r="63" spans="2:5" x14ac:dyDescent="0.25">
      <c r="B63" s="36"/>
      <c r="C63" s="36"/>
      <c r="D63" s="36"/>
      <c r="E63" s="32"/>
    </row>
    <row r="64" spans="2:5" x14ac:dyDescent="0.25">
      <c r="B64" s="36"/>
      <c r="C64" s="36"/>
      <c r="D64" s="36"/>
      <c r="E64" s="32"/>
    </row>
    <row r="65" spans="2:5" x14ac:dyDescent="0.25">
      <c r="B65" s="36"/>
      <c r="C65" s="36"/>
      <c r="D65" s="36"/>
      <c r="E65" s="32"/>
    </row>
    <row r="66" spans="2:5" x14ac:dyDescent="0.25">
      <c r="B66" s="36"/>
      <c r="C66" s="36"/>
      <c r="D66" s="36"/>
      <c r="E66" s="32"/>
    </row>
    <row r="67" spans="2:5" x14ac:dyDescent="0.25">
      <c r="B67" s="36"/>
      <c r="C67" s="36"/>
      <c r="D67" s="36"/>
      <c r="E67" s="32"/>
    </row>
    <row r="68" spans="2:5" x14ac:dyDescent="0.25">
      <c r="B68" s="36"/>
      <c r="C68" s="36"/>
      <c r="D68" s="36"/>
      <c r="E68" s="32"/>
    </row>
    <row r="69" spans="2:5" x14ac:dyDescent="0.25">
      <c r="B69" s="36"/>
      <c r="C69" s="36"/>
      <c r="D69" s="36"/>
      <c r="E69" s="32"/>
    </row>
    <row r="70" spans="2:5" x14ac:dyDescent="0.25">
      <c r="B70" s="36"/>
      <c r="C70" s="36"/>
      <c r="D70" s="36"/>
      <c r="E70" s="32"/>
    </row>
    <row r="71" spans="2:5" x14ac:dyDescent="0.25">
      <c r="B71" s="36"/>
      <c r="C71" s="36"/>
      <c r="D71" s="36"/>
      <c r="E71" s="32"/>
    </row>
    <row r="72" spans="2:5" x14ac:dyDescent="0.25">
      <c r="B72" s="36"/>
      <c r="C72" s="36"/>
      <c r="D72" s="36"/>
      <c r="E72" s="32"/>
    </row>
    <row r="73" spans="2:5" x14ac:dyDescent="0.25">
      <c r="B73" s="36"/>
      <c r="C73" s="36"/>
      <c r="D73" s="36"/>
      <c r="E73" s="32"/>
    </row>
    <row r="74" spans="2:5" x14ac:dyDescent="0.25">
      <c r="B74" s="36"/>
      <c r="C74" s="36"/>
      <c r="D74" s="36"/>
      <c r="E74" s="32"/>
    </row>
    <row r="75" spans="2:5" x14ac:dyDescent="0.25">
      <c r="B75" s="36"/>
      <c r="C75" s="36"/>
      <c r="D75" s="36"/>
      <c r="E75" s="32"/>
    </row>
    <row r="76" spans="2:5" x14ac:dyDescent="0.25">
      <c r="B76" s="36"/>
      <c r="C76" s="36"/>
      <c r="D76" s="36"/>
      <c r="E76" s="32"/>
    </row>
    <row r="77" spans="2:5" x14ac:dyDescent="0.25">
      <c r="B77" s="36"/>
      <c r="C77" s="36"/>
      <c r="D77" s="36"/>
      <c r="E77" s="32"/>
    </row>
    <row r="78" spans="2:5" x14ac:dyDescent="0.25">
      <c r="B78" s="36"/>
      <c r="C78" s="36"/>
      <c r="D78" s="36"/>
      <c r="E78" s="32"/>
    </row>
    <row r="79" spans="2:5" x14ac:dyDescent="0.25">
      <c r="B79" s="36"/>
      <c r="C79" s="36"/>
      <c r="D79" s="36"/>
      <c r="E79" s="32"/>
    </row>
    <row r="80" spans="2:5" x14ac:dyDescent="0.25">
      <c r="B80" s="36"/>
      <c r="C80" s="36"/>
      <c r="D80" s="36"/>
      <c r="E80" s="32"/>
    </row>
    <row r="81" spans="2:5" x14ac:dyDescent="0.25">
      <c r="B81" s="36"/>
      <c r="C81" s="36"/>
      <c r="D81" s="36"/>
      <c r="E81" s="32"/>
    </row>
    <row r="82" spans="2:5" x14ac:dyDescent="0.25">
      <c r="B82" s="36"/>
      <c r="C82" s="36"/>
      <c r="D82" s="36"/>
      <c r="E82" s="32"/>
    </row>
    <row r="83" spans="2:5" x14ac:dyDescent="0.25">
      <c r="B83" s="36"/>
      <c r="C83" s="36"/>
      <c r="D83" s="36"/>
      <c r="E83" s="32"/>
    </row>
    <row r="84" spans="2:5" x14ac:dyDescent="0.25">
      <c r="B84" s="36"/>
      <c r="C84" s="36"/>
      <c r="D84" s="36"/>
      <c r="E84" s="32"/>
    </row>
    <row r="85" spans="2:5" x14ac:dyDescent="0.25">
      <c r="B85" s="36"/>
      <c r="C85" s="36"/>
      <c r="D85" s="36"/>
      <c r="E85" s="32"/>
    </row>
    <row r="86" spans="2:5" x14ac:dyDescent="0.25">
      <c r="B86" s="36"/>
      <c r="C86" s="36"/>
      <c r="D86" s="36"/>
      <c r="E86" s="32"/>
    </row>
    <row r="87" spans="2:5" x14ac:dyDescent="0.25">
      <c r="B87" s="36"/>
      <c r="C87" s="36"/>
      <c r="D87" s="36"/>
      <c r="E87" s="32"/>
    </row>
    <row r="88" spans="2:5" x14ac:dyDescent="0.25">
      <c r="B88" s="36"/>
      <c r="C88" s="36"/>
      <c r="D88" s="36"/>
      <c r="E88" s="32"/>
    </row>
    <row r="89" spans="2:5" x14ac:dyDescent="0.25">
      <c r="B89" s="36"/>
      <c r="C89" s="36"/>
      <c r="D89" s="36"/>
      <c r="E89" s="32"/>
    </row>
    <row r="90" spans="2:5" x14ac:dyDescent="0.25">
      <c r="B90" s="36"/>
      <c r="C90" s="36"/>
      <c r="D90" s="36"/>
      <c r="E90" s="32"/>
    </row>
    <row r="91" spans="2:5" x14ac:dyDescent="0.25">
      <c r="B91" s="36"/>
      <c r="C91" s="36"/>
      <c r="D91" s="36"/>
      <c r="E91" s="32"/>
    </row>
    <row r="92" spans="2:5" x14ac:dyDescent="0.25">
      <c r="B92" s="36"/>
      <c r="C92" s="36"/>
      <c r="D92" s="36"/>
      <c r="E92" s="32"/>
    </row>
    <row r="93" spans="2:5" x14ac:dyDescent="0.25">
      <c r="B93" s="36"/>
      <c r="C93" s="36"/>
      <c r="D93" s="36"/>
      <c r="E93" s="32"/>
    </row>
    <row r="94" spans="2:5" x14ac:dyDescent="0.25">
      <c r="B94" s="36"/>
      <c r="C94" s="36"/>
      <c r="D94" s="36"/>
      <c r="E94" s="32"/>
    </row>
    <row r="95" spans="2:5" x14ac:dyDescent="0.25">
      <c r="B95" s="36"/>
      <c r="C95" s="36"/>
      <c r="D95" s="36"/>
      <c r="E95" s="32"/>
    </row>
    <row r="96" spans="2:5" x14ac:dyDescent="0.25">
      <c r="B96" s="36"/>
      <c r="C96" s="36"/>
      <c r="D96" s="36"/>
      <c r="E96" s="32"/>
    </row>
    <row r="97" spans="2:5" x14ac:dyDescent="0.25">
      <c r="B97" s="36"/>
      <c r="C97" s="36"/>
      <c r="D97" s="36"/>
      <c r="E97" s="32"/>
    </row>
    <row r="98" spans="2:5" x14ac:dyDescent="0.25">
      <c r="B98" s="36"/>
      <c r="C98" s="36"/>
      <c r="D98" s="36"/>
      <c r="E98" s="32"/>
    </row>
    <row r="99" spans="2:5" x14ac:dyDescent="0.25">
      <c r="B99" s="36"/>
      <c r="C99" s="36"/>
      <c r="D99" s="36"/>
      <c r="E99" s="32"/>
    </row>
    <row r="100" spans="2:5" x14ac:dyDescent="0.25">
      <c r="B100" s="36"/>
      <c r="C100" s="36"/>
      <c r="D100" s="36"/>
      <c r="E100" s="32"/>
    </row>
    <row r="101" spans="2:5" x14ac:dyDescent="0.25">
      <c r="B101" s="36"/>
      <c r="C101" s="36"/>
      <c r="D101" s="36"/>
      <c r="E101" s="32"/>
    </row>
    <row r="102" spans="2:5" x14ac:dyDescent="0.25">
      <c r="B102" s="36"/>
      <c r="C102" s="36"/>
      <c r="D102" s="36"/>
      <c r="E102" s="32"/>
    </row>
    <row r="103" spans="2:5" x14ac:dyDescent="0.25">
      <c r="B103" s="36"/>
      <c r="C103" s="36"/>
      <c r="D103" s="36"/>
      <c r="E103" s="32"/>
    </row>
    <row r="104" spans="2:5" x14ac:dyDescent="0.25">
      <c r="B104" s="36"/>
      <c r="C104" s="36"/>
      <c r="D104" s="36"/>
      <c r="E104" s="32"/>
    </row>
    <row r="105" spans="2:5" x14ac:dyDescent="0.25">
      <c r="B105" s="36"/>
      <c r="C105" s="36"/>
      <c r="D105" s="36"/>
      <c r="E105" s="32"/>
    </row>
    <row r="106" spans="2:5" x14ac:dyDescent="0.25">
      <c r="B106" s="36"/>
      <c r="C106" s="36"/>
      <c r="D106" s="36"/>
      <c r="E106" s="32"/>
    </row>
    <row r="107" spans="2:5" x14ac:dyDescent="0.25">
      <c r="B107" s="36"/>
      <c r="C107" s="36"/>
      <c r="D107" s="36"/>
      <c r="E107" s="32"/>
    </row>
    <row r="108" spans="2:5" x14ac:dyDescent="0.25">
      <c r="B108" s="36"/>
      <c r="C108" s="36"/>
      <c r="D108" s="36"/>
      <c r="E108" s="32"/>
    </row>
    <row r="109" spans="2:5" x14ac:dyDescent="0.25">
      <c r="B109" s="36"/>
      <c r="C109" s="36"/>
      <c r="D109" s="36"/>
      <c r="E109" s="32"/>
    </row>
    <row r="110" spans="2:5" x14ac:dyDescent="0.25">
      <c r="B110" s="36"/>
      <c r="C110" s="36"/>
      <c r="D110" s="36"/>
      <c r="E110" s="32"/>
    </row>
    <row r="111" spans="2:5" x14ac:dyDescent="0.25">
      <c r="B111" s="36"/>
      <c r="C111" s="36"/>
      <c r="D111" s="36"/>
      <c r="E111" s="32"/>
    </row>
    <row r="112" spans="2:5" x14ac:dyDescent="0.25">
      <c r="B112" s="36"/>
      <c r="C112" s="36"/>
      <c r="D112" s="36"/>
      <c r="E112" s="32"/>
    </row>
    <row r="113" spans="2:5" x14ac:dyDescent="0.25">
      <c r="B113" s="36"/>
      <c r="C113" s="36"/>
      <c r="D113" s="36"/>
      <c r="E113" s="32"/>
    </row>
    <row r="114" spans="2:5" x14ac:dyDescent="0.25">
      <c r="B114" s="36"/>
      <c r="C114" s="36"/>
      <c r="D114" s="36"/>
      <c r="E114" s="32"/>
    </row>
    <row r="115" spans="2:5" x14ac:dyDescent="0.25">
      <c r="B115" s="36"/>
      <c r="C115" s="36"/>
      <c r="D115" s="36"/>
      <c r="E115" s="32"/>
    </row>
    <row r="116" spans="2:5" x14ac:dyDescent="0.25">
      <c r="B116" s="36"/>
      <c r="C116" s="36"/>
      <c r="D116" s="36"/>
      <c r="E116" s="32"/>
    </row>
    <row r="117" spans="2:5" x14ac:dyDescent="0.25">
      <c r="B117" s="36"/>
      <c r="C117" s="36"/>
      <c r="D117" s="36"/>
      <c r="E117" s="32"/>
    </row>
    <row r="118" spans="2:5" x14ac:dyDescent="0.25">
      <c r="B118" s="36"/>
      <c r="C118" s="36"/>
      <c r="D118" s="36"/>
      <c r="E118" s="32"/>
    </row>
    <row r="119" spans="2:5" x14ac:dyDescent="0.25">
      <c r="B119" s="36"/>
      <c r="C119" s="36"/>
      <c r="D119" s="36"/>
      <c r="E119" s="32"/>
    </row>
    <row r="120" spans="2:5" x14ac:dyDescent="0.25">
      <c r="B120" s="36"/>
      <c r="C120" s="36"/>
      <c r="D120" s="36"/>
      <c r="E120" s="32"/>
    </row>
    <row r="121" spans="2:5" x14ac:dyDescent="0.25">
      <c r="B121" s="36"/>
      <c r="C121" s="36"/>
      <c r="D121" s="36"/>
      <c r="E121" s="32"/>
    </row>
    <row r="122" spans="2:5" x14ac:dyDescent="0.25">
      <c r="B122" s="36"/>
      <c r="C122" s="36"/>
      <c r="D122" s="36"/>
      <c r="E122" s="32"/>
    </row>
    <row r="123" spans="2:5" x14ac:dyDescent="0.25">
      <c r="B123" s="36"/>
      <c r="C123" s="36"/>
      <c r="D123" s="36"/>
      <c r="E123" s="32"/>
    </row>
    <row r="124" spans="2:5" x14ac:dyDescent="0.25">
      <c r="B124" s="36"/>
      <c r="C124" s="36"/>
      <c r="D124" s="36"/>
      <c r="E124" s="32"/>
    </row>
    <row r="125" spans="2:5" x14ac:dyDescent="0.25">
      <c r="B125" s="36"/>
      <c r="C125" s="36"/>
      <c r="D125" s="36"/>
      <c r="E125" s="32"/>
    </row>
    <row r="126" spans="2:5" x14ac:dyDescent="0.25">
      <c r="B126" s="36"/>
      <c r="C126" s="36"/>
      <c r="D126" s="36"/>
      <c r="E126" s="32"/>
    </row>
    <row r="127" spans="2:5" x14ac:dyDescent="0.25">
      <c r="B127" s="36"/>
      <c r="C127" s="36"/>
      <c r="D127" s="36"/>
      <c r="E127" s="32"/>
    </row>
    <row r="128" spans="2:5" x14ac:dyDescent="0.25">
      <c r="B128" s="36"/>
      <c r="C128" s="36"/>
      <c r="D128" s="36"/>
      <c r="E128" s="32"/>
    </row>
    <row r="129" spans="2:5" x14ac:dyDescent="0.25">
      <c r="B129" s="36"/>
      <c r="C129" s="36"/>
      <c r="D129" s="36"/>
      <c r="E129" s="32"/>
    </row>
    <row r="130" spans="2:5" x14ac:dyDescent="0.25">
      <c r="B130" s="36"/>
      <c r="C130" s="36"/>
      <c r="D130" s="36"/>
      <c r="E130" s="32"/>
    </row>
    <row r="131" spans="2:5" x14ac:dyDescent="0.25">
      <c r="B131" s="36"/>
      <c r="C131" s="36"/>
      <c r="D131" s="36"/>
      <c r="E131" s="32"/>
    </row>
    <row r="132" spans="2:5" x14ac:dyDescent="0.25">
      <c r="B132" s="36"/>
      <c r="C132" s="36"/>
      <c r="D132" s="36"/>
      <c r="E132" s="32"/>
    </row>
    <row r="133" spans="2:5" x14ac:dyDescent="0.25">
      <c r="B133" s="36"/>
      <c r="C133" s="36"/>
      <c r="D133" s="36"/>
      <c r="E133" s="32"/>
    </row>
    <row r="134" spans="2:5" x14ac:dyDescent="0.25">
      <c r="B134" s="36"/>
      <c r="C134" s="36"/>
      <c r="D134" s="36"/>
      <c r="E134" s="32"/>
    </row>
    <row r="135" spans="2:5" x14ac:dyDescent="0.25">
      <c r="B135" s="36"/>
      <c r="C135" s="36"/>
      <c r="D135" s="36"/>
      <c r="E135" s="32"/>
    </row>
    <row r="136" spans="2:5" x14ac:dyDescent="0.25">
      <c r="B136" s="36"/>
      <c r="C136" s="36"/>
      <c r="D136" s="36"/>
      <c r="E136" s="32"/>
    </row>
    <row r="137" spans="2:5" x14ac:dyDescent="0.25">
      <c r="B137" s="36"/>
      <c r="C137" s="36"/>
      <c r="D137" s="36"/>
      <c r="E137" s="32"/>
    </row>
    <row r="138" spans="2:5" x14ac:dyDescent="0.25">
      <c r="B138" s="36"/>
      <c r="C138" s="36"/>
      <c r="D138" s="36"/>
      <c r="E138" s="32"/>
    </row>
    <row r="139" spans="2:5" x14ac:dyDescent="0.25">
      <c r="B139" s="36"/>
      <c r="C139" s="36"/>
      <c r="D139" s="36"/>
      <c r="E139" s="32"/>
    </row>
    <row r="140" spans="2:5" x14ac:dyDescent="0.25">
      <c r="B140" s="36"/>
      <c r="C140" s="36"/>
      <c r="D140" s="36"/>
      <c r="E140" s="32"/>
    </row>
    <row r="141" spans="2:5" x14ac:dyDescent="0.25">
      <c r="B141" s="36"/>
      <c r="C141" s="36"/>
      <c r="D141" s="36"/>
      <c r="E141" s="32"/>
    </row>
    <row r="142" spans="2:5" x14ac:dyDescent="0.25">
      <c r="B142" s="36"/>
      <c r="C142" s="36"/>
      <c r="D142" s="36"/>
      <c r="E142" s="32"/>
    </row>
    <row r="143" spans="2:5" x14ac:dyDescent="0.25">
      <c r="B143" s="36"/>
      <c r="C143" s="36"/>
      <c r="D143" s="36"/>
      <c r="E143" s="32"/>
    </row>
    <row r="144" spans="2:5" x14ac:dyDescent="0.25">
      <c r="B144" s="36"/>
      <c r="C144" s="36"/>
      <c r="D144" s="36"/>
      <c r="E144" s="32"/>
    </row>
    <row r="145" spans="2:5" x14ac:dyDescent="0.25">
      <c r="B145" s="36"/>
      <c r="C145" s="36"/>
      <c r="D145" s="36"/>
      <c r="E145" s="32"/>
    </row>
    <row r="146" spans="2:5" x14ac:dyDescent="0.25">
      <c r="B146" s="36"/>
      <c r="C146" s="36"/>
      <c r="D146" s="36"/>
      <c r="E146" s="32"/>
    </row>
    <row r="147" spans="2:5" x14ac:dyDescent="0.25">
      <c r="B147" s="36"/>
      <c r="C147" s="36"/>
      <c r="D147" s="36"/>
      <c r="E147" s="32"/>
    </row>
    <row r="148" spans="2:5" x14ac:dyDescent="0.25">
      <c r="B148" s="36"/>
      <c r="C148" s="36"/>
      <c r="D148" s="36"/>
      <c r="E148" s="32"/>
    </row>
    <row r="149" spans="2:5" x14ac:dyDescent="0.25">
      <c r="B149" s="36"/>
      <c r="C149" s="36"/>
      <c r="D149" s="36"/>
      <c r="E149" s="32"/>
    </row>
    <row r="150" spans="2:5" x14ac:dyDescent="0.25">
      <c r="B150" s="36"/>
      <c r="C150" s="36"/>
      <c r="D150" s="36"/>
      <c r="E150" s="32"/>
    </row>
    <row r="151" spans="2:5" x14ac:dyDescent="0.25">
      <c r="B151" s="36"/>
      <c r="C151" s="36"/>
      <c r="D151" s="36"/>
      <c r="E151" s="32"/>
    </row>
    <row r="152" spans="2:5" x14ac:dyDescent="0.25">
      <c r="B152" s="36"/>
      <c r="C152" s="36"/>
      <c r="D152" s="36"/>
      <c r="E152" s="32"/>
    </row>
    <row r="153" spans="2:5" x14ac:dyDescent="0.25">
      <c r="B153" s="36"/>
      <c r="C153" s="36"/>
      <c r="D153" s="36"/>
      <c r="E153" s="32"/>
    </row>
    <row r="154" spans="2:5" x14ac:dyDescent="0.25">
      <c r="B154" s="36"/>
      <c r="C154" s="36"/>
      <c r="D154" s="36"/>
      <c r="E154" s="32"/>
    </row>
    <row r="155" spans="2:5" x14ac:dyDescent="0.25">
      <c r="B155" s="36"/>
      <c r="C155" s="36"/>
      <c r="D155" s="36"/>
      <c r="E155" s="32"/>
    </row>
    <row r="156" spans="2:5" x14ac:dyDescent="0.25">
      <c r="B156" s="36"/>
      <c r="C156" s="36"/>
      <c r="D156" s="36"/>
      <c r="E156" s="32"/>
    </row>
    <row r="157" spans="2:5" x14ac:dyDescent="0.25">
      <c r="B157" s="36"/>
      <c r="C157" s="36"/>
      <c r="D157" s="36"/>
      <c r="E157" s="32"/>
    </row>
    <row r="158" spans="2:5" x14ac:dyDescent="0.25">
      <c r="B158" s="36"/>
      <c r="C158" s="36"/>
      <c r="D158" s="36"/>
      <c r="E158" s="32"/>
    </row>
    <row r="159" spans="2:5" x14ac:dyDescent="0.25">
      <c r="B159" s="36"/>
      <c r="C159" s="36"/>
      <c r="D159" s="36"/>
      <c r="E159" s="32"/>
    </row>
    <row r="160" spans="2:5" x14ac:dyDescent="0.25">
      <c r="B160" s="36"/>
      <c r="C160" s="36"/>
      <c r="D160" s="36"/>
      <c r="E160" s="32"/>
    </row>
    <row r="161" spans="2:5" x14ac:dyDescent="0.25">
      <c r="B161" s="36"/>
      <c r="C161" s="36"/>
      <c r="D161" s="36"/>
      <c r="E161" s="32"/>
    </row>
    <row r="162" spans="2:5" x14ac:dyDescent="0.25">
      <c r="B162" s="36"/>
      <c r="C162" s="36"/>
      <c r="D162" s="36"/>
      <c r="E162" s="32"/>
    </row>
    <row r="163" spans="2:5" x14ac:dyDescent="0.25">
      <c r="B163" s="36"/>
      <c r="C163" s="36"/>
      <c r="D163" s="36"/>
      <c r="E163" s="32"/>
    </row>
    <row r="164" spans="2:5" x14ac:dyDescent="0.25">
      <c r="B164" s="36"/>
      <c r="C164" s="36"/>
      <c r="D164" s="36"/>
      <c r="E164" s="32"/>
    </row>
    <row r="165" spans="2:5" x14ac:dyDescent="0.25">
      <c r="B165" s="36"/>
      <c r="C165" s="36"/>
      <c r="D165" s="36"/>
      <c r="E165" s="32"/>
    </row>
    <row r="166" spans="2:5" x14ac:dyDescent="0.25">
      <c r="B166" s="36"/>
      <c r="C166" s="36"/>
      <c r="D166" s="36"/>
      <c r="E166" s="32"/>
    </row>
    <row r="167" spans="2:5" x14ac:dyDescent="0.25">
      <c r="B167" s="36"/>
      <c r="C167" s="36"/>
      <c r="D167" s="36"/>
      <c r="E167" s="32"/>
    </row>
    <row r="168" spans="2:5" x14ac:dyDescent="0.25">
      <c r="B168" s="36"/>
      <c r="C168" s="36"/>
      <c r="D168" s="36"/>
      <c r="E168" s="32"/>
    </row>
    <row r="169" spans="2:5" x14ac:dyDescent="0.25">
      <c r="B169" s="36"/>
      <c r="C169" s="36"/>
      <c r="D169" s="36"/>
      <c r="E169" s="32"/>
    </row>
    <row r="170" spans="2:5" x14ac:dyDescent="0.25">
      <c r="B170" s="36"/>
      <c r="C170" s="36"/>
      <c r="D170" s="36"/>
      <c r="E170" s="32"/>
    </row>
    <row r="171" spans="2:5" x14ac:dyDescent="0.25">
      <c r="B171" s="36"/>
      <c r="C171" s="36"/>
      <c r="D171" s="36"/>
      <c r="E171" s="32"/>
    </row>
    <row r="172" spans="2:5" x14ac:dyDescent="0.25">
      <c r="B172" s="36"/>
      <c r="C172" s="36"/>
      <c r="D172" s="36"/>
      <c r="E172" s="32"/>
    </row>
    <row r="173" spans="2:5" x14ac:dyDescent="0.25">
      <c r="B173" s="36"/>
      <c r="C173" s="36"/>
      <c r="D173" s="36"/>
      <c r="E173" s="32"/>
    </row>
    <row r="174" spans="2:5" x14ac:dyDescent="0.25">
      <c r="B174" s="36"/>
      <c r="C174" s="36"/>
      <c r="D174" s="36"/>
      <c r="E174" s="32"/>
    </row>
    <row r="175" spans="2:5" x14ac:dyDescent="0.25">
      <c r="B175" s="36"/>
      <c r="C175" s="36"/>
      <c r="D175" s="36"/>
      <c r="E175" s="32"/>
    </row>
    <row r="176" spans="2:5" x14ac:dyDescent="0.25">
      <c r="B176" s="36"/>
      <c r="C176" s="36"/>
      <c r="D176" s="36"/>
      <c r="E176" s="32"/>
    </row>
    <row r="177" spans="2:5" x14ac:dyDescent="0.25">
      <c r="B177" s="36"/>
      <c r="C177" s="36"/>
      <c r="D177" s="36"/>
      <c r="E177" s="32"/>
    </row>
    <row r="178" spans="2:5" x14ac:dyDescent="0.25">
      <c r="B178" s="36"/>
      <c r="C178" s="36"/>
      <c r="D178" s="36"/>
      <c r="E178" s="32"/>
    </row>
    <row r="179" spans="2:5" x14ac:dyDescent="0.25">
      <c r="B179" s="36"/>
      <c r="C179" s="36"/>
      <c r="D179" s="36"/>
      <c r="E179" s="32"/>
    </row>
    <row r="180" spans="2:5" x14ac:dyDescent="0.25">
      <c r="B180" s="36"/>
      <c r="C180" s="36"/>
      <c r="D180" s="36"/>
      <c r="E180" s="32"/>
    </row>
    <row r="181" spans="2:5" x14ac:dyDescent="0.25">
      <c r="B181" s="36"/>
      <c r="C181" s="36"/>
      <c r="D181" s="36"/>
      <c r="E181" s="32"/>
    </row>
    <row r="182" spans="2:5" x14ac:dyDescent="0.25">
      <c r="B182" s="36"/>
      <c r="C182" s="36"/>
      <c r="D182" s="36"/>
      <c r="E182" s="32"/>
    </row>
    <row r="183" spans="2:5" x14ac:dyDescent="0.25">
      <c r="B183" s="36"/>
      <c r="C183" s="36"/>
      <c r="D183" s="36"/>
      <c r="E183" s="32"/>
    </row>
    <row r="184" spans="2:5" x14ac:dyDescent="0.25">
      <c r="B184" s="36"/>
      <c r="C184" s="36"/>
      <c r="D184" s="36"/>
      <c r="E184" s="32"/>
    </row>
    <row r="185" spans="2:5" x14ac:dyDescent="0.25">
      <c r="B185" s="36"/>
      <c r="C185" s="36"/>
      <c r="D185" s="36"/>
      <c r="E185" s="32"/>
    </row>
    <row r="186" spans="2:5" x14ac:dyDescent="0.25">
      <c r="B186" s="36"/>
      <c r="C186" s="36"/>
      <c r="D186" s="36"/>
      <c r="E186" s="32"/>
    </row>
    <row r="187" spans="2:5" x14ac:dyDescent="0.25">
      <c r="B187" s="36"/>
      <c r="C187" s="36"/>
      <c r="D187" s="36"/>
      <c r="E187" s="32"/>
    </row>
    <row r="188" spans="2:5" x14ac:dyDescent="0.25">
      <c r="B188" s="36"/>
      <c r="C188" s="36"/>
      <c r="D188" s="36"/>
      <c r="E188" s="32"/>
    </row>
    <row r="189" spans="2:5" x14ac:dyDescent="0.25">
      <c r="B189" s="36"/>
      <c r="C189" s="36"/>
      <c r="D189" s="36"/>
      <c r="E189" s="32"/>
    </row>
    <row r="190" spans="2:5" x14ac:dyDescent="0.25">
      <c r="B190" s="36"/>
      <c r="C190" s="36"/>
      <c r="D190" s="36"/>
      <c r="E190" s="32"/>
    </row>
    <row r="191" spans="2:5" x14ac:dyDescent="0.25">
      <c r="B191" s="36"/>
      <c r="C191" s="36"/>
      <c r="D191" s="36"/>
      <c r="E191" s="32"/>
    </row>
    <row r="192" spans="2:5" x14ac:dyDescent="0.25">
      <c r="B192" s="36"/>
      <c r="C192" s="36"/>
      <c r="D192" s="36"/>
      <c r="E192" s="32"/>
    </row>
    <row r="193" spans="2:5" x14ac:dyDescent="0.25">
      <c r="B193" s="36"/>
      <c r="C193" s="36"/>
      <c r="D193" s="36"/>
      <c r="E193" s="32"/>
    </row>
    <row r="194" spans="2:5" x14ac:dyDescent="0.25">
      <c r="B194" s="36"/>
      <c r="C194" s="36"/>
      <c r="D194" s="36"/>
      <c r="E194" s="32"/>
    </row>
    <row r="195" spans="2:5" x14ac:dyDescent="0.25">
      <c r="B195" s="36"/>
      <c r="C195" s="36"/>
      <c r="D195" s="36"/>
      <c r="E195" s="32"/>
    </row>
    <row r="196" spans="2:5" x14ac:dyDescent="0.25">
      <c r="B196" s="36"/>
      <c r="C196" s="36"/>
      <c r="D196" s="36"/>
      <c r="E196" s="32"/>
    </row>
    <row r="197" spans="2:5" x14ac:dyDescent="0.25">
      <c r="B197" s="36"/>
      <c r="C197" s="36"/>
      <c r="D197" s="36"/>
      <c r="E197" s="32"/>
    </row>
    <row r="198" spans="2:5" x14ac:dyDescent="0.25">
      <c r="B198" s="36"/>
      <c r="C198" s="36"/>
      <c r="D198" s="36"/>
      <c r="E198" s="32"/>
    </row>
    <row r="199" spans="2:5" x14ac:dyDescent="0.25">
      <c r="B199" s="36"/>
      <c r="C199" s="36"/>
      <c r="D199" s="36"/>
      <c r="E199" s="32"/>
    </row>
    <row r="200" spans="2:5" x14ac:dyDescent="0.25">
      <c r="B200" s="36"/>
      <c r="C200" s="36"/>
      <c r="D200" s="36"/>
      <c r="E200" s="32"/>
    </row>
    <row r="201" spans="2:5" x14ac:dyDescent="0.25">
      <c r="B201" s="36"/>
      <c r="C201" s="36"/>
      <c r="D201" s="36"/>
      <c r="E201" s="32"/>
    </row>
    <row r="202" spans="2:5" x14ac:dyDescent="0.25">
      <c r="B202" s="36"/>
      <c r="C202" s="36"/>
      <c r="D202" s="36"/>
      <c r="E202" s="32"/>
    </row>
    <row r="203" spans="2:5" x14ac:dyDescent="0.25">
      <c r="B203" s="36"/>
      <c r="C203" s="36"/>
      <c r="D203" s="36"/>
      <c r="E203" s="32"/>
    </row>
    <row r="204" spans="2:5" x14ac:dyDescent="0.25">
      <c r="B204" s="36"/>
      <c r="C204" s="36"/>
      <c r="D204" s="36"/>
      <c r="E204" s="32"/>
    </row>
    <row r="205" spans="2:5" x14ac:dyDescent="0.25">
      <c r="B205" s="36"/>
      <c r="C205" s="36"/>
      <c r="D205" s="36"/>
      <c r="E205" s="32"/>
    </row>
    <row r="206" spans="2:5" x14ac:dyDescent="0.25">
      <c r="B206" s="36"/>
      <c r="C206" s="36"/>
      <c r="D206" s="36"/>
      <c r="E206" s="32"/>
    </row>
    <row r="207" spans="2:5" x14ac:dyDescent="0.25">
      <c r="B207" s="36"/>
      <c r="C207" s="36"/>
      <c r="D207" s="36"/>
      <c r="E207" s="32"/>
    </row>
    <row r="208" spans="2:5" x14ac:dyDescent="0.25">
      <c r="B208" s="36"/>
      <c r="C208" s="36"/>
      <c r="D208" s="36"/>
      <c r="E208" s="32"/>
    </row>
    <row r="209" spans="2:5" x14ac:dyDescent="0.25">
      <c r="B209" s="36"/>
      <c r="C209" s="36"/>
      <c r="D209" s="36"/>
      <c r="E209" s="32"/>
    </row>
    <row r="210" spans="2:5" x14ac:dyDescent="0.25">
      <c r="B210" s="36"/>
      <c r="C210" s="36"/>
      <c r="D210" s="36"/>
      <c r="E210" s="32"/>
    </row>
    <row r="211" spans="2:5" x14ac:dyDescent="0.25">
      <c r="B211" s="36"/>
      <c r="C211" s="36"/>
      <c r="D211" s="36"/>
      <c r="E211" s="32"/>
    </row>
    <row r="212" spans="2:5" x14ac:dyDescent="0.25">
      <c r="B212" s="36"/>
      <c r="C212" s="36"/>
      <c r="D212" s="36"/>
      <c r="E212" s="32"/>
    </row>
    <row r="213" spans="2:5" x14ac:dyDescent="0.25">
      <c r="B213" s="36"/>
      <c r="C213" s="36"/>
      <c r="D213" s="36"/>
      <c r="E213" s="32"/>
    </row>
    <row r="214" spans="2:5" x14ac:dyDescent="0.25">
      <c r="B214" s="36"/>
      <c r="C214" s="36"/>
      <c r="D214" s="36"/>
      <c r="E214" s="32"/>
    </row>
    <row r="215" spans="2:5" x14ac:dyDescent="0.25">
      <c r="B215" s="36"/>
      <c r="C215" s="36"/>
      <c r="D215" s="36"/>
      <c r="E215" s="32"/>
    </row>
    <row r="216" spans="2:5" x14ac:dyDescent="0.25">
      <c r="B216" s="36"/>
      <c r="C216" s="36"/>
      <c r="D216" s="36"/>
      <c r="E216" s="32"/>
    </row>
    <row r="217" spans="2:5" x14ac:dyDescent="0.25">
      <c r="B217" s="36"/>
      <c r="C217" s="36"/>
      <c r="D217" s="36"/>
      <c r="E217" s="32"/>
    </row>
    <row r="218" spans="2:5" x14ac:dyDescent="0.25">
      <c r="B218" s="36"/>
      <c r="C218" s="36"/>
      <c r="D218" s="36"/>
      <c r="E218" s="32"/>
    </row>
    <row r="219" spans="2:5" x14ac:dyDescent="0.25">
      <c r="B219" s="36"/>
      <c r="C219" s="36"/>
      <c r="D219" s="36"/>
      <c r="E219" s="32"/>
    </row>
    <row r="220" spans="2:5" x14ac:dyDescent="0.25">
      <c r="B220" s="36"/>
      <c r="C220" s="36"/>
      <c r="D220" s="36"/>
      <c r="E220" s="32"/>
    </row>
    <row r="221" spans="2:5" x14ac:dyDescent="0.25">
      <c r="B221" s="36"/>
      <c r="C221" s="36"/>
      <c r="D221" s="36"/>
      <c r="E221" s="32"/>
    </row>
    <row r="222" spans="2:5" x14ac:dyDescent="0.25">
      <c r="B222" s="36"/>
      <c r="C222" s="36"/>
      <c r="D222" s="36"/>
      <c r="E222" s="32"/>
    </row>
    <row r="223" spans="2:5" x14ac:dyDescent="0.25">
      <c r="B223" s="36"/>
      <c r="C223" s="36"/>
      <c r="D223" s="36"/>
      <c r="E223" s="32"/>
    </row>
    <row r="224" spans="2:5" x14ac:dyDescent="0.25">
      <c r="B224" s="36"/>
      <c r="C224" s="36"/>
      <c r="D224" s="36"/>
      <c r="E224" s="32"/>
    </row>
    <row r="225" spans="2:5" x14ac:dyDescent="0.25">
      <c r="B225" s="36"/>
      <c r="C225" s="36"/>
      <c r="D225" s="36"/>
      <c r="E225" s="32"/>
    </row>
    <row r="226" spans="2:5" x14ac:dyDescent="0.25">
      <c r="B226" s="36"/>
      <c r="C226" s="36"/>
      <c r="D226" s="36"/>
      <c r="E226" s="32"/>
    </row>
    <row r="227" spans="2:5" x14ac:dyDescent="0.25">
      <c r="B227" s="36"/>
      <c r="C227" s="36"/>
      <c r="D227" s="36"/>
      <c r="E227" s="32"/>
    </row>
    <row r="228" spans="2:5" x14ac:dyDescent="0.25">
      <c r="B228" s="36"/>
      <c r="C228" s="36"/>
      <c r="D228" s="36"/>
      <c r="E228" s="32"/>
    </row>
    <row r="229" spans="2:5" x14ac:dyDescent="0.25">
      <c r="B229" s="36"/>
      <c r="C229" s="36"/>
      <c r="D229" s="36"/>
      <c r="E229" s="32"/>
    </row>
    <row r="230" spans="2:5" x14ac:dyDescent="0.25">
      <c r="B230" s="36"/>
      <c r="C230" s="36"/>
      <c r="D230" s="36"/>
      <c r="E230" s="32"/>
    </row>
    <row r="231" spans="2:5" x14ac:dyDescent="0.25">
      <c r="B231" s="36"/>
      <c r="C231" s="36"/>
      <c r="D231" s="36"/>
      <c r="E231" s="32"/>
    </row>
    <row r="232" spans="2:5" x14ac:dyDescent="0.25">
      <c r="B232" s="36"/>
      <c r="C232" s="36"/>
      <c r="D232" s="36"/>
      <c r="E232" s="32"/>
    </row>
    <row r="233" spans="2:5" x14ac:dyDescent="0.25">
      <c r="B233" s="36"/>
      <c r="C233" s="36"/>
      <c r="D233" s="36"/>
      <c r="E233" s="32"/>
    </row>
    <row r="234" spans="2:5" x14ac:dyDescent="0.25">
      <c r="B234" s="36"/>
      <c r="C234" s="36"/>
      <c r="D234" s="36"/>
      <c r="E234" s="32"/>
    </row>
    <row r="235" spans="2:5" x14ac:dyDescent="0.25">
      <c r="B235" s="36"/>
      <c r="C235" s="36"/>
      <c r="D235" s="36"/>
      <c r="E235" s="32"/>
    </row>
    <row r="236" spans="2:5" x14ac:dyDescent="0.25">
      <c r="B236" s="36"/>
      <c r="C236" s="36"/>
      <c r="D236" s="36"/>
      <c r="E236" s="32"/>
    </row>
    <row r="237" spans="2:5" x14ac:dyDescent="0.25">
      <c r="B237" s="36"/>
      <c r="C237" s="36"/>
      <c r="D237" s="36"/>
      <c r="E237" s="32"/>
    </row>
    <row r="238" spans="2:5" x14ac:dyDescent="0.25">
      <c r="B238" s="36"/>
      <c r="C238" s="36"/>
      <c r="D238" s="36"/>
      <c r="E238" s="32"/>
    </row>
    <row r="239" spans="2:5" x14ac:dyDescent="0.25">
      <c r="B239" s="36"/>
      <c r="C239" s="36"/>
      <c r="D239" s="36"/>
      <c r="E239" s="32"/>
    </row>
    <row r="240" spans="2:5" x14ac:dyDescent="0.25">
      <c r="B240" s="36"/>
      <c r="C240" s="36"/>
      <c r="D240" s="36"/>
      <c r="E240" s="32"/>
    </row>
    <row r="241" spans="2:5" x14ac:dyDescent="0.25">
      <c r="B241" s="36"/>
      <c r="C241" s="36"/>
      <c r="D241" s="36"/>
      <c r="E241" s="32"/>
    </row>
    <row r="242" spans="2:5" x14ac:dyDescent="0.25">
      <c r="B242" s="36"/>
      <c r="C242" s="36"/>
      <c r="D242" s="36"/>
      <c r="E242" s="32"/>
    </row>
    <row r="243" spans="2:5" x14ac:dyDescent="0.25">
      <c r="B243" s="36"/>
      <c r="C243" s="36"/>
      <c r="D243" s="36"/>
      <c r="E243" s="32"/>
    </row>
    <row r="244" spans="2:5" x14ac:dyDescent="0.25">
      <c r="B244" s="36"/>
      <c r="C244" s="36"/>
      <c r="D244" s="36"/>
      <c r="E244" s="32"/>
    </row>
    <row r="245" spans="2:5" x14ac:dyDescent="0.25">
      <c r="B245" s="36"/>
      <c r="C245" s="36"/>
      <c r="D245" s="36"/>
      <c r="E245" s="32"/>
    </row>
    <row r="246" spans="2:5" x14ac:dyDescent="0.25">
      <c r="B246" s="36"/>
      <c r="C246" s="36"/>
      <c r="D246" s="36"/>
      <c r="E246" s="32"/>
    </row>
    <row r="247" spans="2:5" x14ac:dyDescent="0.25">
      <c r="B247" s="36"/>
      <c r="C247" s="36"/>
      <c r="D247" s="36"/>
      <c r="E247" s="32"/>
    </row>
    <row r="248" spans="2:5" x14ac:dyDescent="0.25">
      <c r="B248" s="36"/>
      <c r="C248" s="36"/>
      <c r="D248" s="36"/>
      <c r="E248" s="32"/>
    </row>
    <row r="249" spans="2:5" x14ac:dyDescent="0.25">
      <c r="B249" s="36"/>
      <c r="C249" s="36"/>
      <c r="D249" s="36"/>
      <c r="E249" s="32"/>
    </row>
    <row r="250" spans="2:5" x14ac:dyDescent="0.25">
      <c r="B250" s="36"/>
      <c r="C250" s="36"/>
      <c r="D250" s="36"/>
      <c r="E250" s="32"/>
    </row>
    <row r="251" spans="2:5" x14ac:dyDescent="0.25">
      <c r="B251" s="36"/>
      <c r="C251" s="36"/>
      <c r="D251" s="36"/>
      <c r="E251" s="32"/>
    </row>
    <row r="252" spans="2:5" x14ac:dyDescent="0.25">
      <c r="B252" s="36"/>
      <c r="C252" s="36"/>
      <c r="D252" s="36"/>
      <c r="E252" s="32"/>
    </row>
    <row r="253" spans="2:5" x14ac:dyDescent="0.25">
      <c r="B253" s="36"/>
      <c r="C253" s="36"/>
      <c r="D253" s="36"/>
      <c r="E253" s="32"/>
    </row>
    <row r="254" spans="2:5" x14ac:dyDescent="0.25">
      <c r="B254" s="36"/>
      <c r="C254" s="36"/>
      <c r="D254" s="36"/>
      <c r="E254" s="32"/>
    </row>
    <row r="255" spans="2:5" x14ac:dyDescent="0.25">
      <c r="B255" s="36"/>
      <c r="C255" s="36"/>
      <c r="D255" s="36"/>
      <c r="E255" s="32"/>
    </row>
    <row r="256" spans="2:5" x14ac:dyDescent="0.25">
      <c r="B256" s="36"/>
      <c r="C256" s="36"/>
      <c r="D256" s="36"/>
      <c r="E256" s="32"/>
    </row>
    <row r="257" spans="2:5" x14ac:dyDescent="0.25">
      <c r="B257" s="36"/>
      <c r="C257" s="36"/>
      <c r="D257" s="36"/>
      <c r="E257" s="32"/>
    </row>
    <row r="258" spans="2:5" x14ac:dyDescent="0.25">
      <c r="B258" s="36"/>
      <c r="C258" s="36"/>
      <c r="D258" s="36"/>
      <c r="E258" s="32"/>
    </row>
    <row r="259" spans="2:5" x14ac:dyDescent="0.25">
      <c r="B259" s="36"/>
      <c r="C259" s="36"/>
      <c r="D259" s="36"/>
      <c r="E259" s="32"/>
    </row>
    <row r="260" spans="2:5" x14ac:dyDescent="0.25">
      <c r="B260" s="36"/>
      <c r="C260" s="36"/>
      <c r="D260" s="36"/>
      <c r="E260" s="32"/>
    </row>
    <row r="261" spans="2:5" x14ac:dyDescent="0.25">
      <c r="B261" s="36"/>
      <c r="C261" s="36"/>
      <c r="D261" s="36"/>
      <c r="E261" s="32"/>
    </row>
    <row r="262" spans="2:5" x14ac:dyDescent="0.25">
      <c r="B262" s="36"/>
      <c r="C262" s="36"/>
      <c r="D262" s="36"/>
      <c r="E262" s="32"/>
    </row>
    <row r="263" spans="2:5" x14ac:dyDescent="0.25">
      <c r="B263" s="36"/>
      <c r="C263" s="36"/>
      <c r="D263" s="36"/>
      <c r="E263" s="32"/>
    </row>
    <row r="264" spans="2:5" x14ac:dyDescent="0.25">
      <c r="B264" s="36"/>
      <c r="C264" s="36"/>
      <c r="D264" s="36"/>
      <c r="E264" s="32"/>
    </row>
    <row r="265" spans="2:5" x14ac:dyDescent="0.25">
      <c r="B265" s="36"/>
      <c r="C265" s="36"/>
      <c r="D265" s="36"/>
      <c r="E265" s="32"/>
    </row>
    <row r="266" spans="2:5" x14ac:dyDescent="0.25">
      <c r="B266" s="36"/>
      <c r="C266" s="36"/>
      <c r="D266" s="36"/>
      <c r="E266" s="32"/>
    </row>
    <row r="267" spans="2:5" x14ac:dyDescent="0.25">
      <c r="B267" s="36"/>
      <c r="C267" s="36"/>
      <c r="D267" s="36"/>
      <c r="E267" s="32"/>
    </row>
    <row r="268" spans="2:5" x14ac:dyDescent="0.25">
      <c r="B268" s="36"/>
      <c r="C268" s="36"/>
      <c r="D268" s="36"/>
      <c r="E268" s="32"/>
    </row>
    <row r="269" spans="2:5" x14ac:dyDescent="0.25">
      <c r="B269" s="36"/>
      <c r="C269" s="36"/>
      <c r="D269" s="36"/>
      <c r="E269" s="32"/>
    </row>
    <row r="270" spans="2:5" x14ac:dyDescent="0.25">
      <c r="B270" s="36"/>
      <c r="C270" s="36"/>
      <c r="D270" s="36"/>
      <c r="E270" s="32"/>
    </row>
    <row r="271" spans="2:5" x14ac:dyDescent="0.25">
      <c r="B271" s="36"/>
      <c r="C271" s="36"/>
      <c r="D271" s="36"/>
      <c r="E271" s="32"/>
    </row>
    <row r="272" spans="2:5" x14ac:dyDescent="0.25">
      <c r="B272" s="36"/>
      <c r="C272" s="36"/>
      <c r="D272" s="36"/>
      <c r="E272" s="32"/>
    </row>
    <row r="273" spans="2:5" x14ac:dyDescent="0.25">
      <c r="B273" s="36"/>
      <c r="C273" s="36"/>
      <c r="D273" s="36"/>
      <c r="E273" s="32"/>
    </row>
    <row r="274" spans="2:5" x14ac:dyDescent="0.25">
      <c r="B274" s="36"/>
      <c r="C274" s="36"/>
      <c r="D274" s="36"/>
      <c r="E274" s="32"/>
    </row>
    <row r="275" spans="2:5" x14ac:dyDescent="0.25">
      <c r="B275" s="36"/>
      <c r="C275" s="36"/>
      <c r="D275" s="36"/>
      <c r="E275" s="32"/>
    </row>
    <row r="276" spans="2:5" x14ac:dyDescent="0.25">
      <c r="B276" s="36"/>
      <c r="C276" s="36"/>
      <c r="D276" s="36"/>
      <c r="E276" s="32"/>
    </row>
    <row r="277" spans="2:5" x14ac:dyDescent="0.25">
      <c r="B277" s="36"/>
      <c r="C277" s="36"/>
      <c r="D277" s="36"/>
      <c r="E277" s="32"/>
    </row>
    <row r="278" spans="2:5" x14ac:dyDescent="0.25">
      <c r="B278" s="36"/>
      <c r="C278" s="36"/>
      <c r="D278" s="36"/>
      <c r="E278" s="32"/>
    </row>
    <row r="279" spans="2:5" x14ac:dyDescent="0.25">
      <c r="B279" s="36"/>
      <c r="C279" s="36"/>
      <c r="D279" s="36"/>
      <c r="E279" s="32"/>
    </row>
    <row r="280" spans="2:5" x14ac:dyDescent="0.25">
      <c r="B280" s="36"/>
      <c r="C280" s="36"/>
      <c r="D280" s="36"/>
      <c r="E280" s="32"/>
    </row>
    <row r="281" spans="2:5" x14ac:dyDescent="0.25">
      <c r="B281" s="36"/>
      <c r="C281" s="36"/>
      <c r="D281" s="36"/>
      <c r="E281" s="32"/>
    </row>
    <row r="282" spans="2:5" x14ac:dyDescent="0.25">
      <c r="B282" s="36"/>
      <c r="C282" s="36"/>
      <c r="D282" s="36"/>
      <c r="E282" s="32"/>
    </row>
    <row r="283" spans="2:5" x14ac:dyDescent="0.25">
      <c r="B283" s="36"/>
      <c r="C283" s="36"/>
      <c r="D283" s="36"/>
      <c r="E283" s="32"/>
    </row>
    <row r="284" spans="2:5" x14ac:dyDescent="0.25">
      <c r="B284" s="36"/>
      <c r="C284" s="36"/>
      <c r="D284" s="36"/>
      <c r="E284" s="32"/>
    </row>
    <row r="285" spans="2:5" x14ac:dyDescent="0.25">
      <c r="B285" s="36"/>
      <c r="C285" s="36"/>
      <c r="D285" s="36"/>
      <c r="E285" s="32"/>
    </row>
    <row r="286" spans="2:5" x14ac:dyDescent="0.25">
      <c r="B286" s="36"/>
      <c r="C286" s="36"/>
      <c r="D286" s="36"/>
      <c r="E286" s="32"/>
    </row>
    <row r="287" spans="2:5" x14ac:dyDescent="0.25">
      <c r="B287" s="36"/>
      <c r="C287" s="36"/>
      <c r="D287" s="36"/>
      <c r="E287" s="32"/>
    </row>
    <row r="288" spans="2:5" x14ac:dyDescent="0.25">
      <c r="B288" s="36"/>
      <c r="C288" s="36"/>
      <c r="D288" s="36"/>
      <c r="E288" s="32"/>
    </row>
    <row r="289" spans="2:5" x14ac:dyDescent="0.25">
      <c r="B289" s="36"/>
      <c r="C289" s="36"/>
      <c r="D289" s="36"/>
      <c r="E289" s="32"/>
    </row>
    <row r="290" spans="2:5" x14ac:dyDescent="0.25">
      <c r="B290" s="36"/>
      <c r="C290" s="36"/>
      <c r="D290" s="36"/>
      <c r="E290" s="32"/>
    </row>
    <row r="291" spans="2:5" x14ac:dyDescent="0.25">
      <c r="B291" s="36"/>
      <c r="C291" s="36"/>
      <c r="D291" s="36"/>
      <c r="E291" s="32"/>
    </row>
    <row r="292" spans="2:5" x14ac:dyDescent="0.25">
      <c r="B292" s="36"/>
      <c r="C292" s="36"/>
      <c r="D292" s="36"/>
      <c r="E292" s="32"/>
    </row>
    <row r="293" spans="2:5" x14ac:dyDescent="0.25">
      <c r="B293" s="36"/>
      <c r="C293" s="36"/>
      <c r="D293" s="36"/>
      <c r="E293" s="32"/>
    </row>
    <row r="294" spans="2:5" x14ac:dyDescent="0.25">
      <c r="B294" s="36"/>
      <c r="C294" s="36"/>
      <c r="D294" s="36"/>
      <c r="E294" s="32"/>
    </row>
    <row r="295" spans="2:5" x14ac:dyDescent="0.25">
      <c r="B295" s="36"/>
      <c r="C295" s="36"/>
      <c r="D295" s="36"/>
      <c r="E295" s="32"/>
    </row>
    <row r="296" spans="2:5" x14ac:dyDescent="0.25">
      <c r="B296" s="36"/>
      <c r="C296" s="36"/>
      <c r="D296" s="36"/>
      <c r="E296" s="32"/>
    </row>
    <row r="297" spans="2:5" x14ac:dyDescent="0.25">
      <c r="B297" s="36"/>
      <c r="C297" s="36"/>
      <c r="D297" s="36"/>
      <c r="E297" s="32"/>
    </row>
    <row r="298" spans="2:5" x14ac:dyDescent="0.25">
      <c r="B298" s="36"/>
      <c r="C298" s="36"/>
      <c r="D298" s="36"/>
      <c r="E298" s="32"/>
    </row>
    <row r="299" spans="2:5" x14ac:dyDescent="0.25">
      <c r="B299" s="36"/>
      <c r="C299" s="36"/>
      <c r="D299" s="36"/>
      <c r="E299" s="32"/>
    </row>
    <row r="300" spans="2:5" x14ac:dyDescent="0.25">
      <c r="B300" s="36"/>
      <c r="C300" s="36"/>
      <c r="D300" s="36"/>
      <c r="E300" s="32"/>
    </row>
    <row r="301" spans="2:5" x14ac:dyDescent="0.25">
      <c r="B301" s="36"/>
      <c r="C301" s="36"/>
      <c r="D301" s="36"/>
      <c r="E301" s="32"/>
    </row>
    <row r="302" spans="2:5" x14ac:dyDescent="0.25">
      <c r="B302" s="36"/>
      <c r="C302" s="36"/>
      <c r="D302" s="36"/>
      <c r="E302" s="32"/>
    </row>
    <row r="303" spans="2:5" x14ac:dyDescent="0.25">
      <c r="B303" s="36"/>
      <c r="C303" s="36"/>
      <c r="D303" s="36"/>
      <c r="E303" s="32"/>
    </row>
    <row r="304" spans="2:5" x14ac:dyDescent="0.25">
      <c r="B304" s="36"/>
      <c r="C304" s="36"/>
      <c r="D304" s="36"/>
      <c r="E304" s="32"/>
    </row>
    <row r="305" spans="2:5" x14ac:dyDescent="0.25">
      <c r="B305" s="36"/>
      <c r="C305" s="36"/>
      <c r="D305" s="36"/>
      <c r="E305" s="32"/>
    </row>
    <row r="306" spans="2:5" x14ac:dyDescent="0.25">
      <c r="B306" s="36"/>
      <c r="C306" s="36"/>
      <c r="D306" s="36"/>
      <c r="E306" s="32"/>
    </row>
    <row r="307" spans="2:5" x14ac:dyDescent="0.25">
      <c r="B307" s="36"/>
      <c r="C307" s="36"/>
      <c r="D307" s="36"/>
      <c r="E307" s="32"/>
    </row>
    <row r="308" spans="2:5" x14ac:dyDescent="0.25">
      <c r="B308" s="36"/>
      <c r="C308" s="36"/>
      <c r="D308" s="36"/>
      <c r="E308" s="32"/>
    </row>
    <row r="309" spans="2:5" x14ac:dyDescent="0.25">
      <c r="B309" s="36"/>
      <c r="C309" s="36"/>
      <c r="D309" s="36"/>
      <c r="E309" s="32"/>
    </row>
    <row r="310" spans="2:5" x14ac:dyDescent="0.25">
      <c r="B310" s="36"/>
      <c r="C310" s="36"/>
      <c r="D310" s="36"/>
      <c r="E310" s="32"/>
    </row>
    <row r="311" spans="2:5" x14ac:dyDescent="0.25">
      <c r="B311" s="36"/>
      <c r="C311" s="36"/>
      <c r="D311" s="36"/>
      <c r="E311" s="32"/>
    </row>
    <row r="312" spans="2:5" x14ac:dyDescent="0.25">
      <c r="B312" s="36"/>
      <c r="C312" s="36"/>
      <c r="D312" s="36"/>
      <c r="E312" s="32"/>
    </row>
    <row r="313" spans="2:5" x14ac:dyDescent="0.25">
      <c r="B313" s="36"/>
      <c r="C313" s="36"/>
      <c r="D313" s="36"/>
      <c r="E313" s="32"/>
    </row>
    <row r="314" spans="2:5" x14ac:dyDescent="0.25">
      <c r="B314" s="36"/>
      <c r="C314" s="36"/>
      <c r="D314" s="36"/>
      <c r="E314" s="32"/>
    </row>
    <row r="315" spans="2:5" x14ac:dyDescent="0.25">
      <c r="B315" s="36"/>
      <c r="C315" s="36"/>
      <c r="D315" s="36"/>
      <c r="E315" s="32"/>
    </row>
    <row r="316" spans="2:5" x14ac:dyDescent="0.25">
      <c r="B316" s="36"/>
      <c r="C316" s="36"/>
      <c r="D316" s="36"/>
      <c r="E316" s="32"/>
    </row>
    <row r="317" spans="2:5" x14ac:dyDescent="0.25">
      <c r="B317" s="36"/>
      <c r="C317" s="36"/>
      <c r="D317" s="36"/>
      <c r="E317" s="32"/>
    </row>
    <row r="318" spans="2:5" x14ac:dyDescent="0.25">
      <c r="B318" s="36"/>
      <c r="C318" s="36"/>
      <c r="D318" s="36"/>
      <c r="E318" s="32"/>
    </row>
    <row r="319" spans="2:5" x14ac:dyDescent="0.25">
      <c r="B319" s="36"/>
      <c r="C319" s="36"/>
      <c r="D319" s="36"/>
      <c r="E319" s="32"/>
    </row>
    <row r="320" spans="2:5" x14ac:dyDescent="0.25">
      <c r="B320" s="36"/>
      <c r="C320" s="36"/>
      <c r="D320" s="36"/>
      <c r="E320" s="32"/>
    </row>
    <row r="321" spans="2:5" x14ac:dyDescent="0.25">
      <c r="B321" s="36"/>
      <c r="C321" s="36"/>
      <c r="D321" s="36"/>
      <c r="E321" s="32"/>
    </row>
    <row r="322" spans="2:5" x14ac:dyDescent="0.25">
      <c r="B322" s="36"/>
      <c r="C322" s="36"/>
      <c r="D322" s="36"/>
      <c r="E322" s="32"/>
    </row>
    <row r="323" spans="2:5" x14ac:dyDescent="0.25">
      <c r="B323" s="36"/>
      <c r="C323" s="36"/>
      <c r="D323" s="36"/>
      <c r="E323" s="32"/>
    </row>
    <row r="324" spans="2:5" x14ac:dyDescent="0.25">
      <c r="B324" s="36"/>
      <c r="C324" s="36"/>
      <c r="D324" s="36"/>
      <c r="E324" s="32"/>
    </row>
    <row r="325" spans="2:5" x14ac:dyDescent="0.25">
      <c r="B325" s="36"/>
      <c r="C325" s="36"/>
      <c r="D325" s="36"/>
      <c r="E325" s="32"/>
    </row>
    <row r="326" spans="2:5" x14ac:dyDescent="0.25">
      <c r="B326" s="36"/>
      <c r="C326" s="36"/>
      <c r="D326" s="36"/>
      <c r="E326" s="32"/>
    </row>
    <row r="327" spans="2:5" x14ac:dyDescent="0.25">
      <c r="B327" s="36"/>
      <c r="C327" s="36"/>
      <c r="D327" s="36"/>
      <c r="E327" s="32"/>
    </row>
    <row r="328" spans="2:5" x14ac:dyDescent="0.25">
      <c r="B328" s="36"/>
      <c r="C328" s="36"/>
      <c r="D328" s="36"/>
      <c r="E328" s="32"/>
    </row>
    <row r="329" spans="2:5" x14ac:dyDescent="0.25">
      <c r="B329" s="36"/>
      <c r="C329" s="36"/>
      <c r="D329" s="36"/>
      <c r="E329" s="32"/>
    </row>
    <row r="330" spans="2:5" x14ac:dyDescent="0.25">
      <c r="B330" s="36"/>
      <c r="C330" s="36"/>
      <c r="D330" s="36"/>
      <c r="E330" s="32"/>
    </row>
    <row r="331" spans="2:5" x14ac:dyDescent="0.25">
      <c r="B331" s="36"/>
      <c r="C331" s="36"/>
      <c r="D331" s="36"/>
      <c r="E331" s="32"/>
    </row>
    <row r="332" spans="2:5" x14ac:dyDescent="0.25">
      <c r="B332" s="36"/>
      <c r="C332" s="36"/>
      <c r="D332" s="36"/>
      <c r="E332" s="32"/>
    </row>
    <row r="333" spans="2:5" x14ac:dyDescent="0.25">
      <c r="B333" s="36"/>
      <c r="C333" s="36"/>
      <c r="D333" s="36"/>
      <c r="E333" s="32"/>
    </row>
    <row r="334" spans="2:5" x14ac:dyDescent="0.25">
      <c r="B334" s="36"/>
      <c r="C334" s="36"/>
      <c r="D334" s="36"/>
      <c r="E334" s="32"/>
    </row>
    <row r="335" spans="2:5" x14ac:dyDescent="0.25">
      <c r="B335" s="36"/>
      <c r="C335" s="36"/>
      <c r="D335" s="36"/>
      <c r="E335" s="32"/>
    </row>
    <row r="336" spans="2:5" x14ac:dyDescent="0.25">
      <c r="B336" s="36"/>
      <c r="C336" s="36"/>
      <c r="D336" s="36"/>
      <c r="E336" s="32"/>
    </row>
    <row r="337" spans="2:5" x14ac:dyDescent="0.25">
      <c r="B337" s="36"/>
      <c r="C337" s="36"/>
      <c r="D337" s="36"/>
      <c r="E337" s="32"/>
    </row>
    <row r="338" spans="2:5" x14ac:dyDescent="0.25">
      <c r="B338" s="36"/>
      <c r="C338" s="36"/>
      <c r="D338" s="36"/>
      <c r="E338" s="32"/>
    </row>
    <row r="339" spans="2:5" x14ac:dyDescent="0.25">
      <c r="B339" s="36"/>
      <c r="C339" s="36"/>
      <c r="D339" s="36"/>
      <c r="E339" s="32"/>
    </row>
    <row r="340" spans="2:5" x14ac:dyDescent="0.25">
      <c r="B340" s="36"/>
      <c r="C340" s="36"/>
      <c r="D340" s="36"/>
      <c r="E340" s="32"/>
    </row>
    <row r="341" spans="2:5" x14ac:dyDescent="0.25">
      <c r="B341" s="36"/>
      <c r="C341" s="36"/>
      <c r="D341" s="36"/>
      <c r="E341" s="32"/>
    </row>
    <row r="342" spans="2:5" x14ac:dyDescent="0.25">
      <c r="B342" s="36"/>
      <c r="C342" s="36"/>
      <c r="D342" s="36"/>
      <c r="E342" s="32"/>
    </row>
    <row r="343" spans="2:5" x14ac:dyDescent="0.25">
      <c r="B343" s="36"/>
      <c r="C343" s="36"/>
      <c r="D343" s="36"/>
      <c r="E343" s="32"/>
    </row>
    <row r="344" spans="2:5" x14ac:dyDescent="0.25">
      <c r="B344" s="36"/>
      <c r="C344" s="36"/>
      <c r="D344" s="36"/>
      <c r="E344" s="32"/>
    </row>
    <row r="345" spans="2:5" x14ac:dyDescent="0.25">
      <c r="B345" s="36"/>
      <c r="C345" s="36"/>
      <c r="D345" s="36"/>
      <c r="E345" s="32"/>
    </row>
    <row r="346" spans="2:5" x14ac:dyDescent="0.25">
      <c r="B346" s="36"/>
      <c r="C346" s="36"/>
      <c r="D346" s="36"/>
      <c r="E346" s="32"/>
    </row>
    <row r="347" spans="2:5" x14ac:dyDescent="0.25">
      <c r="B347" s="36"/>
      <c r="C347" s="36"/>
      <c r="D347" s="36"/>
      <c r="E347" s="32"/>
    </row>
    <row r="348" spans="2:5" x14ac:dyDescent="0.25">
      <c r="B348" s="36"/>
      <c r="C348" s="36"/>
      <c r="D348" s="36"/>
      <c r="E348" s="32"/>
    </row>
    <row r="349" spans="2:5" x14ac:dyDescent="0.25">
      <c r="B349" s="36"/>
      <c r="C349" s="36"/>
      <c r="D349" s="36"/>
      <c r="E349" s="32"/>
    </row>
    <row r="350" spans="2:5" x14ac:dyDescent="0.25">
      <c r="B350" s="36"/>
      <c r="C350" s="36"/>
      <c r="D350" s="36"/>
      <c r="E350" s="32"/>
    </row>
    <row r="351" spans="2:5" x14ac:dyDescent="0.25">
      <c r="B351" s="36"/>
      <c r="C351" s="36"/>
      <c r="D351" s="36"/>
      <c r="E351" s="32"/>
    </row>
    <row r="352" spans="2:5" x14ac:dyDescent="0.25">
      <c r="B352" s="36"/>
      <c r="C352" s="36"/>
      <c r="D352" s="36"/>
      <c r="E352" s="32"/>
    </row>
    <row r="353" spans="2:5" x14ac:dyDescent="0.25">
      <c r="B353" s="36"/>
      <c r="C353" s="36"/>
      <c r="D353" s="36"/>
      <c r="E353" s="32"/>
    </row>
    <row r="354" spans="2:5" x14ac:dyDescent="0.25">
      <c r="B354" s="36"/>
      <c r="C354" s="36"/>
      <c r="D354" s="36"/>
      <c r="E354" s="32"/>
    </row>
    <row r="355" spans="2:5" x14ac:dyDescent="0.25">
      <c r="B355" s="36"/>
      <c r="C355" s="36"/>
      <c r="D355" s="36"/>
      <c r="E355" s="32"/>
    </row>
    <row r="356" spans="2:5" x14ac:dyDescent="0.25">
      <c r="B356" s="36"/>
      <c r="C356" s="36"/>
      <c r="D356" s="36"/>
      <c r="E356" s="32"/>
    </row>
    <row r="357" spans="2:5" x14ac:dyDescent="0.25">
      <c r="B357" s="36"/>
      <c r="C357" s="36"/>
      <c r="D357" s="36"/>
      <c r="E357" s="32"/>
    </row>
    <row r="358" spans="2:5" x14ac:dyDescent="0.25">
      <c r="B358" s="36"/>
      <c r="C358" s="36"/>
      <c r="D358" s="36"/>
      <c r="E358" s="32"/>
    </row>
    <row r="359" spans="2:5" x14ac:dyDescent="0.25">
      <c r="B359" s="36"/>
      <c r="C359" s="36"/>
      <c r="D359" s="36"/>
      <c r="E359" s="32"/>
    </row>
    <row r="360" spans="2:5" x14ac:dyDescent="0.25">
      <c r="B360" s="36"/>
      <c r="C360" s="36"/>
      <c r="D360" s="36"/>
      <c r="E360" s="32"/>
    </row>
    <row r="361" spans="2:5" x14ac:dyDescent="0.25">
      <c r="B361" s="36"/>
      <c r="C361" s="36"/>
      <c r="D361" s="36"/>
      <c r="E361" s="32"/>
    </row>
    <row r="362" spans="2:5" x14ac:dyDescent="0.25">
      <c r="B362" s="36"/>
      <c r="C362" s="36"/>
      <c r="D362" s="36"/>
      <c r="E362" s="32"/>
    </row>
    <row r="363" spans="2:5" x14ac:dyDescent="0.25">
      <c r="B363" s="36"/>
      <c r="C363" s="36"/>
      <c r="D363" s="36"/>
      <c r="E363" s="32"/>
    </row>
    <row r="364" spans="2:5" x14ac:dyDescent="0.25">
      <c r="B364" s="36"/>
      <c r="C364" s="36"/>
      <c r="D364" s="36"/>
      <c r="E364" s="32"/>
    </row>
    <row r="365" spans="2:5" x14ac:dyDescent="0.25">
      <c r="B365" s="36"/>
      <c r="C365" s="36"/>
      <c r="D365" s="36"/>
      <c r="E365" s="32"/>
    </row>
    <row r="366" spans="2:5" x14ac:dyDescent="0.25">
      <c r="B366" s="36"/>
      <c r="C366" s="36"/>
      <c r="D366" s="36"/>
      <c r="E366" s="32"/>
    </row>
    <row r="367" spans="2:5" x14ac:dyDescent="0.25">
      <c r="B367" s="36"/>
      <c r="C367" s="36"/>
      <c r="D367" s="36"/>
      <c r="E367" s="32"/>
    </row>
    <row r="368" spans="2:5" x14ac:dyDescent="0.25">
      <c r="B368" s="36"/>
      <c r="C368" s="36"/>
      <c r="D368" s="36"/>
      <c r="E368" s="32"/>
    </row>
    <row r="369" spans="2:5" x14ac:dyDescent="0.25">
      <c r="B369" s="36"/>
      <c r="C369" s="36"/>
      <c r="D369" s="36"/>
      <c r="E369" s="32"/>
    </row>
    <row r="370" spans="2:5" x14ac:dyDescent="0.25">
      <c r="B370" s="36"/>
      <c r="C370" s="36"/>
      <c r="D370" s="36"/>
      <c r="E370" s="32"/>
    </row>
    <row r="371" spans="2:5" x14ac:dyDescent="0.25">
      <c r="B371" s="36"/>
      <c r="C371" s="36"/>
      <c r="D371" s="36"/>
      <c r="E371" s="32"/>
    </row>
    <row r="372" spans="2:5" x14ac:dyDescent="0.25">
      <c r="B372" s="36"/>
      <c r="C372" s="36"/>
      <c r="D372" s="36"/>
      <c r="E372" s="32"/>
    </row>
    <row r="373" spans="2:5" x14ac:dyDescent="0.25">
      <c r="B373" s="36"/>
      <c r="C373" s="36"/>
      <c r="D373" s="36"/>
      <c r="E373" s="32"/>
    </row>
    <row r="374" spans="2:5" x14ac:dyDescent="0.25">
      <c r="B374" s="36"/>
      <c r="C374" s="36"/>
      <c r="D374" s="36"/>
      <c r="E374" s="32"/>
    </row>
    <row r="375" spans="2:5" x14ac:dyDescent="0.25">
      <c r="B375" s="36"/>
      <c r="C375" s="36"/>
      <c r="D375" s="36"/>
      <c r="E375" s="32"/>
    </row>
    <row r="376" spans="2:5" x14ac:dyDescent="0.25">
      <c r="B376" s="36"/>
      <c r="C376" s="36"/>
      <c r="D376" s="36"/>
      <c r="E376" s="32"/>
    </row>
    <row r="377" spans="2:5" x14ac:dyDescent="0.25">
      <c r="B377" s="36"/>
      <c r="C377" s="36"/>
      <c r="D377" s="36"/>
      <c r="E377" s="32"/>
    </row>
    <row r="378" spans="2:5" x14ac:dyDescent="0.25">
      <c r="B378" s="36"/>
      <c r="C378" s="36"/>
      <c r="D378" s="36"/>
      <c r="E378" s="32"/>
    </row>
    <row r="379" spans="2:5" x14ac:dyDescent="0.25">
      <c r="B379" s="36"/>
      <c r="C379" s="36"/>
      <c r="D379" s="36"/>
      <c r="E379" s="32"/>
    </row>
    <row r="380" spans="2:5" x14ac:dyDescent="0.25">
      <c r="B380" s="36"/>
      <c r="C380" s="36"/>
      <c r="D380" s="36"/>
      <c r="E380" s="32"/>
    </row>
    <row r="381" spans="2:5" x14ac:dyDescent="0.25">
      <c r="B381" s="36"/>
      <c r="C381" s="36"/>
      <c r="D381" s="36"/>
      <c r="E381" s="32"/>
    </row>
    <row r="382" spans="2:5" x14ac:dyDescent="0.25">
      <c r="B382" s="36"/>
      <c r="C382" s="36"/>
      <c r="D382" s="36"/>
      <c r="E382" s="32"/>
    </row>
    <row r="383" spans="2:5" x14ac:dyDescent="0.25">
      <c r="B383" s="36"/>
      <c r="C383" s="36"/>
      <c r="D383" s="36"/>
      <c r="E383" s="32"/>
    </row>
    <row r="384" spans="2:5" x14ac:dyDescent="0.25">
      <c r="B384" s="36"/>
      <c r="C384" s="36"/>
      <c r="D384" s="36"/>
      <c r="E384" s="32"/>
    </row>
    <row r="385" spans="2:5" x14ac:dyDescent="0.25">
      <c r="B385" s="36"/>
      <c r="C385" s="36"/>
      <c r="D385" s="36"/>
      <c r="E385" s="32"/>
    </row>
    <row r="386" spans="2:5" x14ac:dyDescent="0.25">
      <c r="B386" s="36"/>
      <c r="C386" s="36"/>
      <c r="D386" s="36"/>
      <c r="E386" s="32"/>
    </row>
    <row r="387" spans="2:5" x14ac:dyDescent="0.25">
      <c r="B387" s="36"/>
      <c r="C387" s="36"/>
      <c r="D387" s="36"/>
      <c r="E387" s="32"/>
    </row>
    <row r="388" spans="2:5" x14ac:dyDescent="0.25">
      <c r="B388" s="36"/>
      <c r="C388" s="36"/>
      <c r="D388" s="36"/>
      <c r="E388" s="32"/>
    </row>
    <row r="389" spans="2:5" x14ac:dyDescent="0.25">
      <c r="B389" s="36"/>
      <c r="C389" s="36"/>
      <c r="D389" s="36"/>
      <c r="E389" s="32"/>
    </row>
    <row r="390" spans="2:5" x14ac:dyDescent="0.25">
      <c r="B390" s="36"/>
      <c r="C390" s="36"/>
      <c r="D390" s="36"/>
      <c r="E390" s="32"/>
    </row>
    <row r="391" spans="2:5" x14ac:dyDescent="0.25">
      <c r="B391" s="36"/>
      <c r="C391" s="36"/>
      <c r="D391" s="36"/>
      <c r="E391" s="32"/>
    </row>
    <row r="392" spans="2:5" x14ac:dyDescent="0.25">
      <c r="B392" s="36"/>
      <c r="C392" s="36"/>
      <c r="D392" s="36"/>
      <c r="E392" s="32"/>
    </row>
    <row r="393" spans="2:5" x14ac:dyDescent="0.25">
      <c r="B393" s="36"/>
      <c r="C393" s="36"/>
      <c r="D393" s="36"/>
      <c r="E393" s="32"/>
    </row>
    <row r="394" spans="2:5" x14ac:dyDescent="0.25">
      <c r="B394" s="36"/>
      <c r="C394" s="36"/>
      <c r="D394" s="36"/>
      <c r="E394" s="32"/>
    </row>
    <row r="395" spans="2:5" x14ac:dyDescent="0.25">
      <c r="B395" s="36"/>
      <c r="C395" s="36"/>
      <c r="D395" s="36"/>
      <c r="E395" s="32"/>
    </row>
    <row r="396" spans="2:5" x14ac:dyDescent="0.25">
      <c r="B396" s="36"/>
      <c r="C396" s="36"/>
      <c r="D396" s="36"/>
      <c r="E396" s="32"/>
    </row>
    <row r="397" spans="2:5" x14ac:dyDescent="0.25">
      <c r="B397" s="36"/>
      <c r="C397" s="36"/>
      <c r="D397" s="36"/>
      <c r="E397" s="32"/>
    </row>
    <row r="398" spans="2:5" x14ac:dyDescent="0.25">
      <c r="B398" s="36"/>
      <c r="C398" s="36"/>
      <c r="D398" s="36"/>
      <c r="E398" s="32"/>
    </row>
    <row r="399" spans="2:5" x14ac:dyDescent="0.25">
      <c r="B399" s="36"/>
      <c r="C399" s="36"/>
      <c r="D399" s="36"/>
      <c r="E399" s="32"/>
    </row>
    <row r="400" spans="2:5" x14ac:dyDescent="0.25">
      <c r="B400" s="36"/>
      <c r="C400" s="36"/>
      <c r="D400" s="36"/>
      <c r="E400" s="32"/>
    </row>
    <row r="401" spans="2:5" x14ac:dyDescent="0.25">
      <c r="B401" s="36"/>
      <c r="C401" s="36"/>
      <c r="D401" s="36"/>
      <c r="E401" s="32"/>
    </row>
    <row r="402" spans="2:5" x14ac:dyDescent="0.25">
      <c r="B402" s="36"/>
      <c r="C402" s="36"/>
      <c r="D402" s="36"/>
      <c r="E402" s="32"/>
    </row>
    <row r="403" spans="2:5" x14ac:dyDescent="0.25">
      <c r="B403" s="36"/>
      <c r="C403" s="36"/>
      <c r="D403" s="36"/>
      <c r="E403" s="32"/>
    </row>
    <row r="404" spans="2:5" x14ac:dyDescent="0.25">
      <c r="B404" s="36"/>
      <c r="C404" s="36"/>
      <c r="D404" s="36"/>
      <c r="E404" s="32"/>
    </row>
    <row r="405" spans="2:5" x14ac:dyDescent="0.25">
      <c r="B405" s="36"/>
      <c r="C405" s="36"/>
      <c r="D405" s="36"/>
      <c r="E405" s="32"/>
    </row>
    <row r="406" spans="2:5" x14ac:dyDescent="0.25">
      <c r="B406" s="36"/>
      <c r="C406" s="36"/>
      <c r="D406" s="36"/>
      <c r="E406" s="32"/>
    </row>
    <row r="407" spans="2:5" x14ac:dyDescent="0.25">
      <c r="B407" s="36"/>
      <c r="C407" s="36"/>
      <c r="D407" s="36"/>
      <c r="E407" s="32"/>
    </row>
    <row r="408" spans="2:5" x14ac:dyDescent="0.25">
      <c r="B408" s="36"/>
      <c r="C408" s="36"/>
      <c r="D408" s="36"/>
      <c r="E408" s="32"/>
    </row>
    <row r="409" spans="2:5" x14ac:dyDescent="0.25">
      <c r="B409" s="36"/>
      <c r="C409" s="36"/>
      <c r="D409" s="36"/>
      <c r="E409" s="32"/>
    </row>
    <row r="410" spans="2:5" x14ac:dyDescent="0.25">
      <c r="B410" s="36"/>
      <c r="C410" s="36"/>
      <c r="D410" s="36"/>
      <c r="E410" s="32"/>
    </row>
    <row r="411" spans="2:5" x14ac:dyDescent="0.25">
      <c r="B411" s="36"/>
      <c r="C411" s="36"/>
      <c r="D411" s="36"/>
      <c r="E411" s="32"/>
    </row>
    <row r="412" spans="2:5" x14ac:dyDescent="0.25">
      <c r="B412" s="36"/>
      <c r="C412" s="36"/>
      <c r="D412" s="36"/>
      <c r="E412" s="32"/>
    </row>
    <row r="413" spans="2:5" x14ac:dyDescent="0.25">
      <c r="B413" s="36"/>
      <c r="C413" s="36"/>
      <c r="D413" s="36"/>
      <c r="E413" s="32"/>
    </row>
    <row r="414" spans="2:5" x14ac:dyDescent="0.25">
      <c r="B414" s="36"/>
      <c r="C414" s="36"/>
      <c r="D414" s="36"/>
      <c r="E414" s="32"/>
    </row>
    <row r="415" spans="2:5" x14ac:dyDescent="0.25">
      <c r="B415" s="36"/>
      <c r="C415" s="36"/>
      <c r="D415" s="36"/>
      <c r="E415" s="32"/>
    </row>
    <row r="416" spans="2:5" x14ac:dyDescent="0.25">
      <c r="B416" s="36"/>
      <c r="C416" s="36"/>
      <c r="D416" s="36"/>
      <c r="E416" s="32"/>
    </row>
    <row r="417" spans="2:5" x14ac:dyDescent="0.25">
      <c r="B417" s="36"/>
      <c r="C417" s="36"/>
      <c r="D417" s="36"/>
      <c r="E417" s="32"/>
    </row>
    <row r="418" spans="2:5" x14ac:dyDescent="0.25">
      <c r="B418" s="36"/>
      <c r="C418" s="36"/>
      <c r="D418" s="36"/>
      <c r="E418" s="32"/>
    </row>
    <row r="419" spans="2:5" x14ac:dyDescent="0.25">
      <c r="B419" s="36"/>
      <c r="C419" s="36"/>
      <c r="D419" s="36"/>
      <c r="E419" s="32"/>
    </row>
    <row r="420" spans="2:5" x14ac:dyDescent="0.25">
      <c r="B420" s="36"/>
      <c r="C420" s="36"/>
      <c r="D420" s="36"/>
      <c r="E420" s="32"/>
    </row>
    <row r="421" spans="2:5" x14ac:dyDescent="0.25">
      <c r="B421" s="36"/>
      <c r="C421" s="36"/>
      <c r="D421" s="36"/>
      <c r="E421" s="32"/>
    </row>
    <row r="422" spans="2:5" x14ac:dyDescent="0.25">
      <c r="B422" s="36"/>
      <c r="C422" s="36"/>
      <c r="D422" s="36"/>
      <c r="E422" s="32"/>
    </row>
    <row r="423" spans="2:5" x14ac:dyDescent="0.25">
      <c r="B423" s="36"/>
      <c r="C423" s="36"/>
      <c r="D423" s="36"/>
      <c r="E423" s="32"/>
    </row>
    <row r="424" spans="2:5" x14ac:dyDescent="0.25">
      <c r="B424" s="36"/>
      <c r="C424" s="36"/>
      <c r="D424" s="36"/>
      <c r="E424" s="32"/>
    </row>
    <row r="425" spans="2:5" x14ac:dyDescent="0.25">
      <c r="B425" s="36"/>
      <c r="C425" s="36"/>
      <c r="D425" s="36"/>
      <c r="E425" s="32"/>
    </row>
    <row r="426" spans="2:5" x14ac:dyDescent="0.25">
      <c r="B426" s="36"/>
      <c r="C426" s="36"/>
      <c r="D426" s="36"/>
      <c r="E426" s="32"/>
    </row>
    <row r="427" spans="2:5" x14ac:dyDescent="0.25">
      <c r="B427" s="36"/>
      <c r="C427" s="36"/>
      <c r="D427" s="36"/>
      <c r="E427" s="32"/>
    </row>
    <row r="428" spans="2:5" x14ac:dyDescent="0.25">
      <c r="B428" s="36"/>
      <c r="C428" s="36"/>
      <c r="D428" s="36"/>
      <c r="E428" s="32"/>
    </row>
    <row r="429" spans="2:5" x14ac:dyDescent="0.25">
      <c r="B429" s="36"/>
      <c r="C429" s="36"/>
      <c r="D429" s="36"/>
      <c r="E429" s="32"/>
    </row>
    <row r="430" spans="2:5" x14ac:dyDescent="0.25">
      <c r="B430" s="36"/>
      <c r="C430" s="36"/>
      <c r="D430" s="36"/>
      <c r="E430" s="32"/>
    </row>
    <row r="431" spans="2:5" x14ac:dyDescent="0.25">
      <c r="B431" s="36"/>
      <c r="C431" s="36"/>
      <c r="D431" s="36"/>
      <c r="E431" s="32"/>
    </row>
    <row r="432" spans="2:5" x14ac:dyDescent="0.25">
      <c r="B432" s="36"/>
      <c r="C432" s="36"/>
      <c r="D432" s="36"/>
      <c r="E432" s="32"/>
    </row>
    <row r="433" spans="2:5" x14ac:dyDescent="0.25">
      <c r="B433" s="36"/>
      <c r="C433" s="36"/>
      <c r="D433" s="36"/>
      <c r="E433" s="32"/>
    </row>
    <row r="434" spans="2:5" x14ac:dyDescent="0.25">
      <c r="B434" s="36"/>
      <c r="C434" s="36"/>
      <c r="D434" s="36"/>
      <c r="E434" s="32"/>
    </row>
    <row r="435" spans="2:5" x14ac:dyDescent="0.25">
      <c r="B435" s="36"/>
      <c r="C435" s="36"/>
      <c r="D435" s="36"/>
      <c r="E435" s="32"/>
    </row>
    <row r="436" spans="2:5" x14ac:dyDescent="0.25">
      <c r="B436" s="36"/>
      <c r="C436" s="36"/>
      <c r="D436" s="36"/>
      <c r="E436" s="32"/>
    </row>
    <row r="437" spans="2:5" x14ac:dyDescent="0.25">
      <c r="B437" s="36"/>
      <c r="C437" s="36"/>
      <c r="D437" s="36"/>
      <c r="E437" s="32"/>
    </row>
    <row r="438" spans="2:5" x14ac:dyDescent="0.25">
      <c r="B438" s="36"/>
      <c r="C438" s="36"/>
      <c r="D438" s="36"/>
      <c r="E438" s="32"/>
    </row>
    <row r="439" spans="2:5" x14ac:dyDescent="0.25">
      <c r="B439" s="36"/>
      <c r="C439" s="36"/>
      <c r="D439" s="36"/>
      <c r="E439" s="32"/>
    </row>
    <row r="440" spans="2:5" x14ac:dyDescent="0.25">
      <c r="B440" s="36"/>
      <c r="C440" s="36"/>
      <c r="D440" s="36"/>
      <c r="E440" s="32"/>
    </row>
    <row r="441" spans="2:5" x14ac:dyDescent="0.25">
      <c r="B441" s="36"/>
      <c r="C441" s="36"/>
      <c r="D441" s="36"/>
      <c r="E441" s="32"/>
    </row>
    <row r="442" spans="2:5" x14ac:dyDescent="0.25">
      <c r="B442" s="36"/>
      <c r="C442" s="36"/>
      <c r="D442" s="36"/>
      <c r="E442" s="32"/>
    </row>
    <row r="443" spans="2:5" x14ac:dyDescent="0.25">
      <c r="B443" s="36"/>
      <c r="C443" s="36"/>
      <c r="D443" s="36"/>
      <c r="E443" s="32"/>
    </row>
    <row r="444" spans="2:5" x14ac:dyDescent="0.25">
      <c r="B444" s="36"/>
      <c r="C444" s="36"/>
      <c r="D444" s="36"/>
      <c r="E444" s="32"/>
    </row>
    <row r="445" spans="2:5" x14ac:dyDescent="0.25">
      <c r="B445" s="36"/>
      <c r="C445" s="36"/>
      <c r="D445" s="36"/>
      <c r="E445" s="32"/>
    </row>
    <row r="446" spans="2:5" x14ac:dyDescent="0.25">
      <c r="B446" s="36"/>
      <c r="C446" s="36"/>
      <c r="D446" s="36"/>
      <c r="E446" s="32"/>
    </row>
    <row r="447" spans="2:5" x14ac:dyDescent="0.25">
      <c r="B447" s="36"/>
      <c r="C447" s="36"/>
      <c r="D447" s="36"/>
      <c r="E447" s="32"/>
    </row>
    <row r="448" spans="2:5" x14ac:dyDescent="0.25">
      <c r="B448" s="36"/>
      <c r="C448" s="36"/>
      <c r="D448" s="36"/>
      <c r="E448" s="32"/>
    </row>
    <row r="449" spans="2:5" x14ac:dyDescent="0.25">
      <c r="B449" s="36"/>
      <c r="C449" s="36"/>
      <c r="D449" s="36"/>
      <c r="E449" s="32"/>
    </row>
    <row r="450" spans="2:5" x14ac:dyDescent="0.25">
      <c r="B450" s="36"/>
      <c r="C450" s="36"/>
      <c r="D450" s="36"/>
      <c r="E450" s="32"/>
    </row>
    <row r="451" spans="2:5" x14ac:dyDescent="0.25">
      <c r="B451" s="36"/>
      <c r="C451" s="36"/>
      <c r="D451" s="36"/>
      <c r="E451" s="32"/>
    </row>
    <row r="452" spans="2:5" x14ac:dyDescent="0.25">
      <c r="B452" s="36"/>
      <c r="C452" s="36"/>
      <c r="D452" s="36"/>
      <c r="E452" s="32"/>
    </row>
    <row r="453" spans="2:5" x14ac:dyDescent="0.25">
      <c r="B453" s="36"/>
      <c r="C453" s="36"/>
      <c r="D453" s="36"/>
      <c r="E453" s="32"/>
    </row>
    <row r="454" spans="2:5" x14ac:dyDescent="0.25">
      <c r="B454" s="36"/>
      <c r="C454" s="36"/>
      <c r="D454" s="36"/>
      <c r="E454" s="32"/>
    </row>
    <row r="455" spans="2:5" x14ac:dyDescent="0.25">
      <c r="B455" s="36"/>
      <c r="C455" s="36"/>
      <c r="D455" s="36"/>
      <c r="E455" s="32"/>
    </row>
    <row r="456" spans="2:5" x14ac:dyDescent="0.25">
      <c r="B456" s="36"/>
      <c r="C456" s="36"/>
      <c r="D456" s="36"/>
      <c r="E456" s="32"/>
    </row>
    <row r="457" spans="2:5" x14ac:dyDescent="0.25">
      <c r="B457" s="36"/>
      <c r="C457" s="36"/>
      <c r="D457" s="36"/>
      <c r="E457" s="32"/>
    </row>
    <row r="458" spans="2:5" x14ac:dyDescent="0.25">
      <c r="B458" s="36"/>
      <c r="C458" s="36"/>
      <c r="D458" s="36"/>
      <c r="E458" s="32"/>
    </row>
    <row r="459" spans="2:5" x14ac:dyDescent="0.25">
      <c r="B459" s="36"/>
      <c r="C459" s="36"/>
      <c r="D459" s="36"/>
      <c r="E459" s="32"/>
    </row>
    <row r="460" spans="2:5" x14ac:dyDescent="0.25">
      <c r="B460" s="36"/>
      <c r="C460" s="36"/>
      <c r="D460" s="36"/>
      <c r="E460" s="32"/>
    </row>
    <row r="461" spans="2:5" x14ac:dyDescent="0.25">
      <c r="B461" s="36"/>
      <c r="C461" s="36"/>
      <c r="D461" s="36"/>
      <c r="E461" s="32"/>
    </row>
    <row r="462" spans="2:5" x14ac:dyDescent="0.25">
      <c r="B462" s="36"/>
      <c r="C462" s="36"/>
      <c r="D462" s="36"/>
      <c r="E462" s="32"/>
    </row>
    <row r="463" spans="2:5" x14ac:dyDescent="0.25">
      <c r="B463" s="36"/>
      <c r="C463" s="36"/>
      <c r="D463" s="36"/>
      <c r="E463" s="32"/>
    </row>
    <row r="464" spans="2:5" x14ac:dyDescent="0.25">
      <c r="B464" s="36"/>
      <c r="C464" s="36"/>
      <c r="D464" s="36"/>
      <c r="E464" s="32"/>
    </row>
    <row r="465" spans="2:5" x14ac:dyDescent="0.25">
      <c r="B465" s="36"/>
      <c r="C465" s="36"/>
      <c r="D465" s="36"/>
      <c r="E465" s="32"/>
    </row>
    <row r="466" spans="2:5" x14ac:dyDescent="0.25">
      <c r="B466" s="36"/>
      <c r="C466" s="36"/>
      <c r="D466" s="36"/>
      <c r="E466" s="32"/>
    </row>
    <row r="467" spans="2:5" x14ac:dyDescent="0.25">
      <c r="B467" s="36"/>
      <c r="C467" s="36"/>
      <c r="D467" s="36"/>
      <c r="E467" s="32"/>
    </row>
    <row r="468" spans="2:5" x14ac:dyDescent="0.25">
      <c r="B468" s="36"/>
      <c r="C468" s="36"/>
      <c r="D468" s="36"/>
      <c r="E468" s="32"/>
    </row>
    <row r="469" spans="2:5" x14ac:dyDescent="0.25">
      <c r="B469" s="36"/>
      <c r="C469" s="36"/>
      <c r="D469" s="36"/>
      <c r="E469" s="32"/>
    </row>
    <row r="470" spans="2:5" x14ac:dyDescent="0.25">
      <c r="B470" s="36"/>
      <c r="C470" s="36"/>
      <c r="D470" s="36"/>
      <c r="E470" s="32"/>
    </row>
    <row r="471" spans="2:5" x14ac:dyDescent="0.25">
      <c r="B471" s="36"/>
      <c r="C471" s="36"/>
      <c r="D471" s="36"/>
      <c r="E471" s="32"/>
    </row>
  </sheetData>
  <mergeCells count="46">
    <mergeCell ref="D42:J42"/>
    <mergeCell ref="D43:J43"/>
    <mergeCell ref="D44:J44"/>
    <mergeCell ref="D41:J41"/>
    <mergeCell ref="D40:J40"/>
    <mergeCell ref="M38:O38"/>
    <mergeCell ref="M39:N39"/>
    <mergeCell ref="M40:N40"/>
    <mergeCell ref="C34:J34"/>
    <mergeCell ref="C35:J35"/>
    <mergeCell ref="C36:J36"/>
    <mergeCell ref="C37:J37"/>
    <mergeCell ref="N11:O11"/>
    <mergeCell ref="C33:J33"/>
    <mergeCell ref="L11:M11"/>
    <mergeCell ref="I11:K11"/>
    <mergeCell ref="K13:O13"/>
    <mergeCell ref="K14:K19"/>
    <mergeCell ref="L14:L19"/>
    <mergeCell ref="M14:M19"/>
    <mergeCell ref="N14:N19"/>
    <mergeCell ref="O14:O19"/>
    <mergeCell ref="M1:O1"/>
    <mergeCell ref="A7:B7"/>
    <mergeCell ref="A3:O3"/>
    <mergeCell ref="A2:O2"/>
    <mergeCell ref="A8:B8"/>
    <mergeCell ref="A9:B9"/>
    <mergeCell ref="A5:B5"/>
    <mergeCell ref="A6:B6"/>
    <mergeCell ref="C9:L9"/>
    <mergeCell ref="C5:L5"/>
    <mergeCell ref="C8:N8"/>
    <mergeCell ref="C7:N7"/>
    <mergeCell ref="C6:N6"/>
    <mergeCell ref="A13:A19"/>
    <mergeCell ref="B13:B19"/>
    <mergeCell ref="C13:C19"/>
    <mergeCell ref="D13:D19"/>
    <mergeCell ref="E13:J13"/>
    <mergeCell ref="E14:E19"/>
    <mergeCell ref="F14:F19"/>
    <mergeCell ref="G14:G19"/>
    <mergeCell ref="H14:H19"/>
    <mergeCell ref="I14:I19"/>
    <mergeCell ref="J14:J19"/>
  </mergeCells>
  <phoneticPr fontId="25" type="noConversion"/>
  <printOptions horizontalCentered="1"/>
  <pageMargins left="0.11811023622047245" right="0.11811023622047245" top="0.23622047244094491" bottom="0.15748031496062992" header="0.51181102362204722" footer="0"/>
  <pageSetup paperSize="9" scale="80" fitToWidth="0" fitToHeight="0" orientation="landscape" horizontalDpi="300" verticalDpi="300" r:id="rId1"/>
  <headerFooter scaleWithDoc="0">
    <oddFooter>&amp;R&amp;P. lappuse no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c0c93b6-d547-4cec-8799-ea8cc431a14c">
      <Terms xmlns="http://schemas.microsoft.com/office/infopath/2007/PartnerControls"/>
    </lcf76f155ced4ddcb4097134ff3c332f>
    <TaxCatchAll xmlns="12d61289-3554-406b-9c87-d39319d19c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E0B9F15AA3BC43A518267381D0313D" ma:contentTypeVersion="15" ma:contentTypeDescription="Create a new document." ma:contentTypeScope="" ma:versionID="533d20cf19267180123a1708534d18a1">
  <xsd:schema xmlns:xsd="http://www.w3.org/2001/XMLSchema" xmlns:xs="http://www.w3.org/2001/XMLSchema" xmlns:p="http://schemas.microsoft.com/office/2006/metadata/properties" xmlns:ns2="4c0c93b6-d547-4cec-8799-ea8cc431a14c" xmlns:ns3="12d61289-3554-406b-9c87-d39319d19ccf" targetNamespace="http://schemas.microsoft.com/office/2006/metadata/properties" ma:root="true" ma:fieldsID="4384903301f91b15b74c47ebd38ff6cb" ns2:_="" ns3:_="">
    <xsd:import namespace="4c0c93b6-d547-4cec-8799-ea8cc431a14c"/>
    <xsd:import namespace="12d61289-3554-406b-9c87-d39319d19c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0c93b6-d547-4cec-8799-ea8cc431a1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985accf9-6cfc-4286-8090-e189f49692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d61289-3554-406b-9c87-d39319d19c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4637ab9-880c-4fea-ab4d-a5a12d074ac6}" ma:internalName="TaxCatchAll" ma:showField="CatchAllData" ma:web="12d61289-3554-406b-9c87-d39319d19c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3A55A2-CD5D-418D-B403-460C3E6792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1CA232-E7BB-4D61-9F7A-6442DC8BE834}">
  <ds:schemaRefs>
    <ds:schemaRef ds:uri="http://schemas.microsoft.com/office/2006/metadata/properties"/>
    <ds:schemaRef ds:uri="http://schemas.microsoft.com/office/infopath/2007/PartnerControls"/>
    <ds:schemaRef ds:uri="4c0c93b6-d547-4cec-8799-ea8cc431a14c"/>
    <ds:schemaRef ds:uri="12d61289-3554-406b-9c87-d39319d19ccf"/>
  </ds:schemaRefs>
</ds:datastoreItem>
</file>

<file path=customXml/itemProps3.xml><?xml version="1.0" encoding="utf-8"?>
<ds:datastoreItem xmlns:ds="http://schemas.openxmlformats.org/officeDocument/2006/customXml" ds:itemID="{7D9C5C47-209C-41FA-91DE-B0AD55852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0c93b6-d547-4cec-8799-ea8cc431a14c"/>
    <ds:schemaRef ds:uri="12d61289-3554-406b-9c87-d39319d19c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2</vt:i4>
      </vt:variant>
      <vt:variant>
        <vt:lpstr>Diapazoni ar nosaukumiem</vt:lpstr>
      </vt:variant>
      <vt:variant>
        <vt:i4>2</vt:i4>
      </vt:variant>
    </vt:vector>
  </HeadingPairs>
  <TitlesOfParts>
    <vt:vector size="4" baseType="lpstr">
      <vt:lpstr>Koptāme</vt:lpstr>
      <vt:lpstr>Tāme </vt:lpstr>
      <vt:lpstr>'Tāme '!Drukas_apgabals</vt:lpstr>
      <vt:lpstr>'Tāme '!Drukāt_virsrakstus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Tāme Rīgas 90</dc:title>
  <dc:subject/>
  <dc:creator>Armands Kuzņecovs</dc:creator>
  <cp:keywords/>
  <dc:description/>
  <cp:lastModifiedBy>Indra Alsiņa</cp:lastModifiedBy>
  <cp:revision/>
  <dcterms:created xsi:type="dcterms:W3CDTF">2016-02-22T06:50:05Z</dcterms:created>
  <dcterms:modified xsi:type="dcterms:W3CDTF">2026-07-23T09:37:52Z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0x010100C0E0B9F15AA3BC43A518267381D0313D</vt:lpwstr>
  </property>
  <property fmtid="{D5CDD505-2E9C-101B-9397-08002B2CF9AE}" pid="3" name="MediaServiceImageTags">
    <vt:lpwstr/>
  </property>
</Properties>
</file>