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03 Finanšu pārvalde\03-05 Plānošanas un ekonomiskās analīzes nodaļa\03-05-01 Analitiki\03-05-01-01 BUDŽETS\2023\fontes 2022 petijums\Dokumenti\"/>
    </mc:Choice>
  </mc:AlternateContent>
  <xr:revisionPtr revIDLastSave="0" documentId="13_ncr:1_{1AF32922-C09D-4084-9F28-A78389FEC4B0}" xr6:coauthVersionLast="47" xr6:coauthVersionMax="47" xr10:uidLastSave="{00000000-0000-0000-0000-000000000000}"/>
  <bookViews>
    <workbookView xWindow="-120" yWindow="-120" windowWidth="29040" windowHeight="15720" xr2:uid="{D13227E6-DBF7-4CE3-892C-147FB776783E}"/>
  </bookViews>
  <sheets>
    <sheet name="Vērtēšanas modeli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7" i="1" l="1"/>
  <c r="I17" i="1"/>
  <c r="H17" i="1"/>
  <c r="G17" i="1"/>
  <c r="F17" i="1"/>
  <c r="E17" i="1"/>
  <c r="D17" i="1"/>
  <c r="C17" i="1"/>
  <c r="J116" i="1"/>
  <c r="I116" i="1"/>
  <c r="H116" i="1"/>
  <c r="G116" i="1"/>
  <c r="F116" i="1"/>
  <c r="E116" i="1"/>
  <c r="D116" i="1"/>
  <c r="C116" i="1"/>
  <c r="J102" i="1"/>
  <c r="I102" i="1"/>
  <c r="H102" i="1"/>
  <c r="G102" i="1"/>
  <c r="F102" i="1"/>
  <c r="E102" i="1"/>
  <c r="D102" i="1"/>
  <c r="C102" i="1"/>
  <c r="J88" i="1"/>
  <c r="I88" i="1"/>
  <c r="H88" i="1"/>
  <c r="G88" i="1"/>
  <c r="F88" i="1"/>
  <c r="E88" i="1"/>
  <c r="D88" i="1"/>
  <c r="C88" i="1"/>
  <c r="J73" i="1"/>
  <c r="I73" i="1"/>
  <c r="H73" i="1"/>
  <c r="G73" i="1"/>
  <c r="F73" i="1"/>
  <c r="E73" i="1"/>
  <c r="D73" i="1"/>
  <c r="C73" i="1"/>
  <c r="J59" i="1"/>
  <c r="I59" i="1"/>
  <c r="H59" i="1"/>
  <c r="G59" i="1"/>
  <c r="F59" i="1"/>
  <c r="E59" i="1"/>
  <c r="D59" i="1"/>
  <c r="C59" i="1"/>
  <c r="J45" i="1"/>
  <c r="I45" i="1"/>
  <c r="H45" i="1"/>
  <c r="G45" i="1"/>
  <c r="F45" i="1"/>
  <c r="E45" i="1"/>
  <c r="D45" i="1"/>
  <c r="C45" i="1"/>
  <c r="C31" i="1"/>
  <c r="D31" i="1"/>
  <c r="J31" i="1"/>
  <c r="I31" i="1"/>
  <c r="H31" i="1"/>
  <c r="G31" i="1"/>
  <c r="F31" i="1"/>
  <c r="E31" i="1"/>
  <c r="J117" i="1"/>
  <c r="J118" i="1" s="1"/>
  <c r="I117" i="1"/>
  <c r="H117" i="1"/>
  <c r="H118" i="1" s="1"/>
  <c r="G117" i="1"/>
  <c r="G118" i="1" s="1"/>
  <c r="F117" i="1"/>
  <c r="E117" i="1"/>
  <c r="E118" i="1" s="1"/>
  <c r="D117" i="1"/>
  <c r="D118" i="1" s="1"/>
  <c r="C117" i="1"/>
  <c r="C118" i="1" s="1"/>
  <c r="J103" i="1"/>
  <c r="J104" i="1" s="1"/>
  <c r="I103" i="1"/>
  <c r="I104" i="1" s="1"/>
  <c r="H103" i="1"/>
  <c r="H104" i="1" s="1"/>
  <c r="G103" i="1"/>
  <c r="G104" i="1" s="1"/>
  <c r="F103" i="1"/>
  <c r="F104" i="1" s="1"/>
  <c r="E103" i="1"/>
  <c r="D103" i="1"/>
  <c r="D104" i="1" s="1"/>
  <c r="C103" i="1"/>
  <c r="C104" i="1" s="1"/>
  <c r="J89" i="1"/>
  <c r="I89" i="1"/>
  <c r="H89" i="1"/>
  <c r="G89" i="1"/>
  <c r="G90" i="1" s="1"/>
  <c r="F89" i="1"/>
  <c r="F90" i="1" s="1"/>
  <c r="E89" i="1"/>
  <c r="E90" i="1" s="1"/>
  <c r="D89" i="1"/>
  <c r="C89" i="1"/>
  <c r="C90" i="1" s="1"/>
  <c r="J74" i="1"/>
  <c r="I74" i="1"/>
  <c r="I75" i="1" s="1"/>
  <c r="H74" i="1"/>
  <c r="H75" i="1" s="1"/>
  <c r="G74" i="1"/>
  <c r="G75" i="1" s="1"/>
  <c r="F74" i="1"/>
  <c r="F75" i="1" s="1"/>
  <c r="E74" i="1"/>
  <c r="D74" i="1"/>
  <c r="D75" i="1" s="1"/>
  <c r="C74" i="1"/>
  <c r="J60" i="1"/>
  <c r="I60" i="1"/>
  <c r="I61" i="1" s="1"/>
  <c r="H60" i="1"/>
  <c r="H61" i="1" s="1"/>
  <c r="G60" i="1"/>
  <c r="G61" i="1" s="1"/>
  <c r="F60" i="1"/>
  <c r="F61" i="1" s="1"/>
  <c r="E60" i="1"/>
  <c r="E61" i="1" s="1"/>
  <c r="D60" i="1"/>
  <c r="D61" i="1" s="1"/>
  <c r="C60" i="1"/>
  <c r="C61" i="1" s="1"/>
  <c r="J46" i="1"/>
  <c r="I46" i="1"/>
  <c r="H46" i="1"/>
  <c r="H47" i="1" s="1"/>
  <c r="G46" i="1"/>
  <c r="G47" i="1" s="1"/>
  <c r="F46" i="1"/>
  <c r="F47" i="1" s="1"/>
  <c r="E46" i="1"/>
  <c r="D46" i="1"/>
  <c r="D47" i="1" s="1"/>
  <c r="C46" i="1"/>
  <c r="C47" i="1" s="1"/>
  <c r="J32" i="1"/>
  <c r="I32" i="1"/>
  <c r="H32" i="1"/>
  <c r="G32" i="1"/>
  <c r="F32" i="1"/>
  <c r="E32" i="1"/>
  <c r="D32" i="1"/>
  <c r="C32" i="1"/>
  <c r="J18" i="1"/>
  <c r="I18" i="1"/>
  <c r="H18" i="1"/>
  <c r="G18" i="1"/>
  <c r="F18" i="1"/>
  <c r="E18" i="1"/>
  <c r="D18" i="1"/>
  <c r="C18" i="1"/>
  <c r="I19" i="1" l="1"/>
  <c r="E19" i="1"/>
  <c r="J19" i="1"/>
  <c r="F19" i="1"/>
  <c r="H19" i="1"/>
  <c r="D19" i="1"/>
  <c r="C19" i="1"/>
  <c r="G19" i="1"/>
  <c r="I118" i="1"/>
  <c r="F118" i="1"/>
  <c r="K118" i="1" s="1"/>
  <c r="E104" i="1"/>
  <c r="K104" i="1" s="1"/>
  <c r="D90" i="1"/>
  <c r="J90" i="1"/>
  <c r="H90" i="1"/>
  <c r="I90" i="1"/>
  <c r="J75" i="1"/>
  <c r="C75" i="1"/>
  <c r="E75" i="1"/>
  <c r="J61" i="1"/>
  <c r="J47" i="1"/>
  <c r="I47" i="1"/>
  <c r="E47" i="1"/>
  <c r="K47" i="1" s="1"/>
  <c r="C33" i="1"/>
  <c r="D33" i="1"/>
  <c r="J33" i="1"/>
  <c r="I33" i="1"/>
  <c r="H33" i="1"/>
  <c r="G33" i="1"/>
  <c r="F33" i="1"/>
  <c r="E33" i="1"/>
  <c r="K90" i="1" l="1"/>
  <c r="K75" i="1"/>
  <c r="K33" i="1"/>
  <c r="K61" i="1"/>
  <c r="K19" i="1"/>
</calcChain>
</file>

<file path=xl/sharedStrings.xml><?xml version="1.0" encoding="utf-8"?>
<sst xmlns="http://schemas.openxmlformats.org/spreadsheetml/2006/main" count="234" uniqueCount="41">
  <si>
    <t>Pretendents</t>
  </si>
  <si>
    <t>A</t>
  </si>
  <si>
    <t>B</t>
  </si>
  <si>
    <t>C</t>
  </si>
  <si>
    <t>D</t>
  </si>
  <si>
    <t>E</t>
  </si>
  <si>
    <t>F</t>
  </si>
  <si>
    <t>1.SOLIS</t>
  </si>
  <si>
    <t>2.SOLIS</t>
  </si>
  <si>
    <t>3.SOLIS</t>
  </si>
  <si>
    <t>Starpība</t>
  </si>
  <si>
    <t>PIEMĒRS:</t>
  </si>
  <si>
    <t xml:space="preserve">Iepirkuma priekšmeta daļu skaits, uz kurām pretendents pretendē uz līguma slēgšanas tiesību piešķiršanu </t>
  </si>
  <si>
    <t>Pretendentu iesniegtie piedāvājumi</t>
  </si>
  <si>
    <t>4.SOLIS</t>
  </si>
  <si>
    <t>1. Tiek piešķirtas līguma slēgšanas tiesības tajā daļā, kurā ir iesniegts vienīgais piedāvājums. Turpina ar 2.soli.</t>
  </si>
  <si>
    <t>2. Vai arī, ja nav tādas daļas, kur ir tikai viens piedāvājums, tad sāk ar 2.soli.</t>
  </si>
  <si>
    <t>5.SOLIS</t>
  </si>
  <si>
    <t>6.SOLIS</t>
  </si>
  <si>
    <t>10.pielikums
Konkursa “Jumtu tīrīšana no sniega un lāstekām”
(iepirkuma identifikācijas Nr. SIA RNP 2024/65)
nolikumam</t>
  </si>
  <si>
    <t>Vērtējamā cena EUR bez PVN 1.daļā</t>
  </si>
  <si>
    <t>Vērtējamā cena EUR bez PVN 2.daļā</t>
  </si>
  <si>
    <t>Vērtējamā cena EUR bez PVN 3.daļā</t>
  </si>
  <si>
    <t>Vērtējamā cena EUR bez PVN 4.daļā</t>
  </si>
  <si>
    <t>Vērtējamā cena EUR bez PVN 5.daļā</t>
  </si>
  <si>
    <t>Vērtējamā cena EUR bez PVN 6.daļā</t>
  </si>
  <si>
    <t>Vērtējamā cena EUR bez PVN 7.daļā</t>
  </si>
  <si>
    <t>Vērtējamā cena EUR bez PVN 8.daļā</t>
  </si>
  <si>
    <t>Zemākā cena</t>
  </si>
  <si>
    <t>Otra zemākā cena</t>
  </si>
  <si>
    <t>Ievērojot Konkursa nolikuma 5.2.4.1.1.1.punktā noteikto secību, līguma slēgšanas tiesības vispirms tiek piešķirtas 3.daļā.</t>
  </si>
  <si>
    <t>Neiesniedza</t>
  </si>
  <si>
    <t>Ievērojot Konkursa nolikuma 5.2.4.1.1.1.punktā noteikto secību, līguma slēgšanas tiesības vispirms tiek piešķirtas 6.daļā.</t>
  </si>
  <si>
    <t>Ievērojot Konkursa nolikuma 5.2.4.1.2.punktā noteikto secību, līguma slēgšanas tiesības vispirms tiek piešķirtas 7.daļā.</t>
  </si>
  <si>
    <t>7.SOLIS</t>
  </si>
  <si>
    <t>Ievērojot Konkursa nolikuma 5.2.4.1.1.1.punktā noteikto secību, līguma slēgšanas tiesības vispirms tiek piešķirtas 5.daļā.</t>
  </si>
  <si>
    <t>8.SOLIS</t>
  </si>
  <si>
    <t>Ievērojot Konkursa nolikuma 5.2.4.1.1.2.punktā noteikto secību, līguma slēgšanas tiesības tiek piešķirtas 2.daļā.</t>
  </si>
  <si>
    <t>Ievērojot Konkursa nolikuma 5.2.4.1.1.2.punktā noteikto secību, līguma slēgšanas tiesības tiek piešķirtas 1.daļā.</t>
  </si>
  <si>
    <t>Ievērojot Konkursa nolikuma 5.2.4.1.1.2.punktā noteikto secību, līguma slēgšanas tiesības tiek piešķirtas 8.daļā.</t>
  </si>
  <si>
    <t>Ievērojot Konkursa nolikuma 5.2.4.1.1.4.punktā noteikto secību, līguma slēgšanas tiesības tiek piešķirtas 4.daļā.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</si>
</sst>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sz val="9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rgb="FFFF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9"/>
      <name val="Times New Roman"/>
      <family val="1"/>
      <charset val="186"/>
    </font>
    <font>
      <sz val="11"/>
      <name val="Times New Roman"/>
      <family val="1"/>
      <charset val="186"/>
    </font>
    <font>
      <sz val="11"/>
      <color theme="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/>
    <xf numFmtId="0" fontId="2" fillId="0" borderId="0" xfId="0" applyFont="1"/>
    <xf numFmtId="0" fontId="4" fillId="2" borderId="0" xfId="0" applyFont="1" applyFill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/>
    <xf numFmtId="0" fontId="6" fillId="0" borderId="0" xfId="0" applyFont="1"/>
    <xf numFmtId="2" fontId="7" fillId="0" borderId="1" xfId="0" applyNumberFormat="1" applyFont="1" applyBorder="1" applyAlignment="1">
      <alignment vertical="center" wrapText="1"/>
    </xf>
    <xf numFmtId="0" fontId="8" fillId="0" borderId="1" xfId="0" applyFont="1" applyBorder="1"/>
    <xf numFmtId="0" fontId="8" fillId="0" borderId="0" xfId="0" applyFont="1"/>
    <xf numFmtId="2" fontId="8" fillId="0" borderId="1" xfId="0" applyNumberFormat="1" applyFont="1" applyBorder="1"/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wrapText="1"/>
    </xf>
    <xf numFmtId="2" fontId="7" fillId="3" borderId="1" xfId="0" applyNumberFormat="1" applyFont="1" applyFill="1" applyBorder="1" applyAlignment="1">
      <alignment vertical="center" wrapText="1"/>
    </xf>
    <xf numFmtId="0" fontId="9" fillId="0" borderId="0" xfId="0" applyFont="1"/>
    <xf numFmtId="2" fontId="9" fillId="0" borderId="0" xfId="0" applyNumberFormat="1" applyFont="1"/>
    <xf numFmtId="0" fontId="7" fillId="0" borderId="5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2" fontId="7" fillId="4" borderId="1" xfId="0" applyNumberFormat="1" applyFont="1" applyFill="1" applyBorder="1" applyAlignment="1">
      <alignment vertical="center" wrapText="1"/>
    </xf>
    <xf numFmtId="2" fontId="8" fillId="0" borderId="0" xfId="0" applyNumberFormat="1" applyFont="1" applyBorder="1"/>
  </cellXfs>
  <cellStyles count="1">
    <cellStyle name="Normal" xfId="0" builtinId="0"/>
  </cellStyles>
  <dxfs count="10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CF415-3C33-4101-AB11-E3AB9FAF54C1}">
  <sheetPr>
    <pageSetUpPr fitToPage="1"/>
  </sheetPr>
  <dimension ref="A1:K119"/>
  <sheetViews>
    <sheetView tabSelected="1" workbookViewId="0">
      <selection activeCell="B120" sqref="B120"/>
    </sheetView>
  </sheetViews>
  <sheetFormatPr defaultColWidth="8.85546875" defaultRowHeight="15" x14ac:dyDescent="0.25"/>
  <cols>
    <col min="1" max="1" width="8.85546875" style="2"/>
    <col min="2" max="2" width="22.42578125" style="2" customWidth="1"/>
    <col min="3" max="10" width="10.7109375" style="2" customWidth="1"/>
    <col min="11" max="11" width="7.5703125" style="16" customWidth="1"/>
    <col min="12" max="16384" width="8.85546875" style="2"/>
  </cols>
  <sheetData>
    <row r="1" spans="1:11" ht="60.95" customHeight="1" x14ac:dyDescent="0.25">
      <c r="A1" s="20" t="s">
        <v>19</v>
      </c>
      <c r="B1" s="20"/>
      <c r="C1" s="20"/>
      <c r="D1" s="20"/>
      <c r="E1" s="20"/>
      <c r="F1" s="20"/>
      <c r="G1" s="20"/>
      <c r="H1" s="20"/>
      <c r="I1" s="20"/>
      <c r="J1" s="20"/>
    </row>
    <row r="3" spans="1:11" x14ac:dyDescent="0.25">
      <c r="A3" s="1" t="s">
        <v>11</v>
      </c>
    </row>
    <row r="4" spans="1:11" x14ac:dyDescent="0.25">
      <c r="A4" s="1"/>
    </row>
    <row r="5" spans="1:11" x14ac:dyDescent="0.25">
      <c r="A5" s="3" t="s">
        <v>7</v>
      </c>
      <c r="B5" s="21" t="s">
        <v>15</v>
      </c>
      <c r="C5" s="21"/>
      <c r="D5" s="21"/>
      <c r="E5" s="21"/>
      <c r="F5" s="21"/>
      <c r="G5" s="21"/>
      <c r="H5" s="21"/>
      <c r="I5" s="21"/>
      <c r="J5" s="21"/>
      <c r="K5" s="21"/>
    </row>
    <row r="6" spans="1:11" x14ac:dyDescent="0.25">
      <c r="A6" s="1"/>
      <c r="B6" s="21" t="s">
        <v>16</v>
      </c>
      <c r="C6" s="21"/>
      <c r="D6" s="21"/>
      <c r="E6" s="21"/>
      <c r="F6" s="21"/>
      <c r="G6" s="21"/>
      <c r="H6" s="21"/>
      <c r="I6" s="21"/>
      <c r="J6" s="21"/>
      <c r="K6" s="21"/>
    </row>
    <row r="8" spans="1:11" x14ac:dyDescent="0.25">
      <c r="C8" s="22" t="s">
        <v>13</v>
      </c>
      <c r="D8" s="22"/>
      <c r="E8" s="22"/>
      <c r="F8" s="22"/>
      <c r="G8" s="22"/>
      <c r="H8" s="22"/>
      <c r="I8" s="22"/>
      <c r="J8" s="22"/>
    </row>
    <row r="9" spans="1:11" ht="48.75" x14ac:dyDescent="0.25">
      <c r="A9" s="4" t="s">
        <v>0</v>
      </c>
      <c r="B9" s="4" t="s">
        <v>12</v>
      </c>
      <c r="C9" s="4" t="s">
        <v>20</v>
      </c>
      <c r="D9" s="4" t="s">
        <v>21</v>
      </c>
      <c r="E9" s="4" t="s">
        <v>22</v>
      </c>
      <c r="F9" s="4" t="s">
        <v>23</v>
      </c>
      <c r="G9" s="4" t="s">
        <v>24</v>
      </c>
      <c r="H9" s="4" t="s">
        <v>25</v>
      </c>
      <c r="I9" s="5" t="s">
        <v>26</v>
      </c>
      <c r="J9" s="5" t="s">
        <v>27</v>
      </c>
    </row>
    <row r="10" spans="1:11" ht="24" x14ac:dyDescent="0.25">
      <c r="A10" s="4" t="s">
        <v>1</v>
      </c>
      <c r="B10" s="6">
        <v>1</v>
      </c>
      <c r="C10" s="9">
        <v>1.08</v>
      </c>
      <c r="D10" s="9">
        <v>1.07</v>
      </c>
      <c r="E10" s="9" t="s">
        <v>31</v>
      </c>
      <c r="F10" s="9">
        <v>1.06</v>
      </c>
      <c r="G10" s="9">
        <v>1.22</v>
      </c>
      <c r="H10" s="9" t="s">
        <v>31</v>
      </c>
      <c r="I10" s="9">
        <v>1.05</v>
      </c>
      <c r="J10" s="9">
        <v>1.05</v>
      </c>
    </row>
    <row r="11" spans="1:11" ht="24" x14ac:dyDescent="0.25">
      <c r="A11" s="4" t="s">
        <v>2</v>
      </c>
      <c r="B11" s="6">
        <v>2</v>
      </c>
      <c r="C11" s="9">
        <v>1.1200000000000001</v>
      </c>
      <c r="D11" s="9">
        <v>1.1200000000000001</v>
      </c>
      <c r="E11" s="9" t="s">
        <v>31</v>
      </c>
      <c r="F11" s="9">
        <v>1.1499999999999999</v>
      </c>
      <c r="G11" s="9">
        <v>1.2</v>
      </c>
      <c r="H11" s="9" t="s">
        <v>31</v>
      </c>
      <c r="I11" s="9">
        <v>1.3</v>
      </c>
      <c r="J11" s="9">
        <v>1.4</v>
      </c>
    </row>
    <row r="12" spans="1:11" x14ac:dyDescent="0.25">
      <c r="A12" s="4" t="s">
        <v>3</v>
      </c>
      <c r="B12" s="6">
        <v>2</v>
      </c>
      <c r="C12" s="9">
        <v>1</v>
      </c>
      <c r="D12" s="9">
        <v>1</v>
      </c>
      <c r="E12" s="9" t="s">
        <v>31</v>
      </c>
      <c r="F12" s="9">
        <v>1</v>
      </c>
      <c r="G12" s="9">
        <v>1</v>
      </c>
      <c r="H12" s="9">
        <v>1</v>
      </c>
      <c r="I12" s="9">
        <v>1</v>
      </c>
      <c r="J12" s="9">
        <v>1</v>
      </c>
    </row>
    <row r="13" spans="1:11" ht="24" x14ac:dyDescent="0.25">
      <c r="A13" s="4" t="s">
        <v>4</v>
      </c>
      <c r="B13" s="6">
        <v>1</v>
      </c>
      <c r="C13" s="9" t="s">
        <v>31</v>
      </c>
      <c r="D13" s="9" t="s">
        <v>31</v>
      </c>
      <c r="E13" s="9" t="s">
        <v>31</v>
      </c>
      <c r="F13" s="9" t="s">
        <v>31</v>
      </c>
      <c r="G13" s="9">
        <v>1.03</v>
      </c>
      <c r="H13" s="9">
        <v>1.03</v>
      </c>
      <c r="I13" s="9">
        <v>1.03</v>
      </c>
      <c r="J13" s="9">
        <v>1.03</v>
      </c>
    </row>
    <row r="14" spans="1:11" ht="24" x14ac:dyDescent="0.25">
      <c r="A14" s="4" t="s">
        <v>5</v>
      </c>
      <c r="B14" s="6">
        <v>2</v>
      </c>
      <c r="C14" s="9">
        <v>1.0900000000000001</v>
      </c>
      <c r="D14" s="9">
        <v>1.0900000000000001</v>
      </c>
      <c r="E14" s="15">
        <v>1.0900000000000001</v>
      </c>
      <c r="F14" s="9">
        <v>1.0900000000000001</v>
      </c>
      <c r="G14" s="9" t="s">
        <v>31</v>
      </c>
      <c r="H14" s="9" t="s">
        <v>31</v>
      </c>
      <c r="I14" s="9" t="s">
        <v>31</v>
      </c>
      <c r="J14" s="9" t="s">
        <v>31</v>
      </c>
    </row>
    <row r="15" spans="1:11" ht="24" x14ac:dyDescent="0.25">
      <c r="A15" s="4" t="s">
        <v>6</v>
      </c>
      <c r="B15" s="6">
        <v>2</v>
      </c>
      <c r="C15" s="9">
        <v>1.1100000000000001</v>
      </c>
      <c r="D15" s="9">
        <v>1.1100000000000001</v>
      </c>
      <c r="E15" s="9" t="s">
        <v>31</v>
      </c>
      <c r="F15" s="9">
        <v>1.19</v>
      </c>
      <c r="G15" s="9" t="s">
        <v>31</v>
      </c>
      <c r="H15" s="9" t="s">
        <v>31</v>
      </c>
      <c r="I15" s="9">
        <v>1.29</v>
      </c>
      <c r="J15" s="9">
        <v>1.29</v>
      </c>
    </row>
    <row r="16" spans="1:11" x14ac:dyDescent="0.25">
      <c r="C16" s="11"/>
      <c r="D16" s="11"/>
      <c r="E16" s="11"/>
      <c r="F16" s="11"/>
      <c r="G16" s="11"/>
      <c r="H16" s="11"/>
      <c r="I16" s="11"/>
      <c r="J16" s="11"/>
    </row>
    <row r="17" spans="1:11" x14ac:dyDescent="0.25">
      <c r="B17" s="7" t="s">
        <v>28</v>
      </c>
      <c r="C17" s="12">
        <f t="shared" ref="C17:J17" si="0">IF(MIN(C10:C15)=0,"",MIN(C10:C15))</f>
        <v>1</v>
      </c>
      <c r="D17" s="12">
        <f t="shared" si="0"/>
        <v>1</v>
      </c>
      <c r="E17" s="12">
        <f t="shared" si="0"/>
        <v>1.0900000000000001</v>
      </c>
      <c r="F17" s="12">
        <f t="shared" si="0"/>
        <v>1</v>
      </c>
      <c r="G17" s="12">
        <f t="shared" si="0"/>
        <v>1</v>
      </c>
      <c r="H17" s="12">
        <f t="shared" si="0"/>
        <v>1</v>
      </c>
      <c r="I17" s="12">
        <f t="shared" si="0"/>
        <v>1</v>
      </c>
      <c r="J17" s="12">
        <f t="shared" si="0"/>
        <v>1</v>
      </c>
    </row>
    <row r="18" spans="1:11" x14ac:dyDescent="0.25">
      <c r="B18" s="7" t="s">
        <v>29</v>
      </c>
      <c r="C18" s="10">
        <f>IFERROR(SMALL(C10:C15,2),"")</f>
        <v>1.08</v>
      </c>
      <c r="D18" s="10">
        <f t="shared" ref="D18:J18" si="1">IFERROR(SMALL(D10:D15,2),"")</f>
        <v>1.07</v>
      </c>
      <c r="E18" s="10" t="str">
        <f t="shared" si="1"/>
        <v/>
      </c>
      <c r="F18" s="10">
        <f t="shared" si="1"/>
        <v>1.06</v>
      </c>
      <c r="G18" s="10">
        <f t="shared" si="1"/>
        <v>1.03</v>
      </c>
      <c r="H18" s="10">
        <f t="shared" si="1"/>
        <v>1.03</v>
      </c>
      <c r="I18" s="10">
        <f t="shared" si="1"/>
        <v>1.03</v>
      </c>
      <c r="J18" s="10">
        <f t="shared" si="1"/>
        <v>1.03</v>
      </c>
    </row>
    <row r="19" spans="1:11" x14ac:dyDescent="0.25">
      <c r="B19" s="7" t="s">
        <v>10</v>
      </c>
      <c r="C19" s="12">
        <f t="shared" ref="C19:D19" si="2">IFERROR(IF(C18-C17&lt;0,0,C18-C17),"")</f>
        <v>8.0000000000000071E-2</v>
      </c>
      <c r="D19" s="12">
        <f t="shared" si="2"/>
        <v>7.0000000000000062E-2</v>
      </c>
      <c r="E19" s="12" t="str">
        <f>IFERROR(IF(E18-E17&lt;0,0,E18-E17),"")</f>
        <v/>
      </c>
      <c r="F19" s="12">
        <f t="shared" ref="F19:J19" si="3">IFERROR(IF(F18-F17&lt;0,0,F18-F17),"")</f>
        <v>6.0000000000000053E-2</v>
      </c>
      <c r="G19" s="12">
        <f t="shared" si="3"/>
        <v>3.0000000000000027E-2</v>
      </c>
      <c r="H19" s="12">
        <f t="shared" si="3"/>
        <v>3.0000000000000027E-2</v>
      </c>
      <c r="I19" s="12">
        <f t="shared" si="3"/>
        <v>3.0000000000000027E-2</v>
      </c>
      <c r="J19" s="12">
        <f t="shared" si="3"/>
        <v>3.0000000000000027E-2</v>
      </c>
      <c r="K19" s="17">
        <f>MAX(C19:J19)</f>
        <v>8.0000000000000071E-2</v>
      </c>
    </row>
    <row r="20" spans="1:11" x14ac:dyDescent="0.25">
      <c r="B20" s="8" t="s">
        <v>30</v>
      </c>
      <c r="C20" s="11"/>
      <c r="D20" s="11"/>
      <c r="E20" s="11"/>
      <c r="F20" s="11"/>
      <c r="G20" s="11"/>
      <c r="H20" s="11"/>
      <c r="I20" s="11"/>
      <c r="J20" s="11"/>
    </row>
    <row r="21" spans="1:11" x14ac:dyDescent="0.25">
      <c r="B21" s="8"/>
      <c r="C21" s="11"/>
      <c r="D21" s="11"/>
      <c r="E21" s="11"/>
      <c r="F21" s="11"/>
      <c r="G21" s="11"/>
      <c r="H21" s="11"/>
      <c r="I21" s="11"/>
      <c r="J21" s="11"/>
    </row>
    <row r="22" spans="1:11" x14ac:dyDescent="0.25">
      <c r="A22" s="3" t="s">
        <v>8</v>
      </c>
      <c r="C22" s="23" t="s">
        <v>13</v>
      </c>
      <c r="D22" s="24"/>
      <c r="E22" s="24"/>
      <c r="F22" s="24"/>
      <c r="G22" s="24"/>
      <c r="H22" s="24"/>
      <c r="I22" s="24"/>
      <c r="J22" s="25"/>
    </row>
    <row r="23" spans="1:11" ht="48.75" x14ac:dyDescent="0.25">
      <c r="A23" s="4" t="s">
        <v>0</v>
      </c>
      <c r="B23" s="4" t="s">
        <v>12</v>
      </c>
      <c r="C23" s="13" t="s">
        <v>20</v>
      </c>
      <c r="D23" s="13" t="s">
        <v>21</v>
      </c>
      <c r="E23" s="13" t="s">
        <v>22</v>
      </c>
      <c r="F23" s="13" t="s">
        <v>23</v>
      </c>
      <c r="G23" s="13" t="s">
        <v>24</v>
      </c>
      <c r="H23" s="13" t="s">
        <v>25</v>
      </c>
      <c r="I23" s="14" t="s">
        <v>26</v>
      </c>
      <c r="J23" s="14" t="s">
        <v>27</v>
      </c>
    </row>
    <row r="24" spans="1:11" ht="24" x14ac:dyDescent="0.25">
      <c r="A24" s="4" t="s">
        <v>1</v>
      </c>
      <c r="B24" s="6">
        <v>1</v>
      </c>
      <c r="C24" s="9">
        <v>1.08</v>
      </c>
      <c r="D24" s="9">
        <v>1.07</v>
      </c>
      <c r="E24" s="9"/>
      <c r="F24" s="9">
        <v>1.06</v>
      </c>
      <c r="G24" s="9">
        <v>1.22</v>
      </c>
      <c r="H24" s="9" t="s">
        <v>31</v>
      </c>
      <c r="I24" s="9">
        <v>1.05</v>
      </c>
      <c r="J24" s="9">
        <v>1.05</v>
      </c>
    </row>
    <row r="25" spans="1:11" ht="24" x14ac:dyDescent="0.25">
      <c r="A25" s="4" t="s">
        <v>2</v>
      </c>
      <c r="B25" s="6">
        <v>2</v>
      </c>
      <c r="C25" s="9">
        <v>1.1200000000000001</v>
      </c>
      <c r="D25" s="9">
        <v>1.1200000000000001</v>
      </c>
      <c r="E25" s="9"/>
      <c r="F25" s="9">
        <v>1.1499999999999999</v>
      </c>
      <c r="G25" s="9">
        <v>1.2</v>
      </c>
      <c r="H25" s="9" t="s">
        <v>31</v>
      </c>
      <c r="I25" s="9">
        <v>1.3</v>
      </c>
      <c r="J25" s="9">
        <v>1.4</v>
      </c>
    </row>
    <row r="26" spans="1:11" x14ac:dyDescent="0.25">
      <c r="A26" s="4" t="s">
        <v>3</v>
      </c>
      <c r="B26" s="6">
        <v>2</v>
      </c>
      <c r="C26" s="15">
        <v>1</v>
      </c>
      <c r="D26" s="9">
        <v>1</v>
      </c>
      <c r="E26" s="9"/>
      <c r="F26" s="9">
        <v>1</v>
      </c>
      <c r="G26" s="9">
        <v>1</v>
      </c>
      <c r="H26" s="9">
        <v>1</v>
      </c>
      <c r="I26" s="9">
        <v>1</v>
      </c>
      <c r="J26" s="9">
        <v>1</v>
      </c>
    </row>
    <row r="27" spans="1:11" ht="24" x14ac:dyDescent="0.25">
      <c r="A27" s="4" t="s">
        <v>4</v>
      </c>
      <c r="B27" s="6">
        <v>1</v>
      </c>
      <c r="C27" s="9" t="s">
        <v>31</v>
      </c>
      <c r="D27" s="9" t="s">
        <v>31</v>
      </c>
      <c r="E27" s="9"/>
      <c r="F27" s="9" t="s">
        <v>31</v>
      </c>
      <c r="G27" s="9">
        <v>1.03</v>
      </c>
      <c r="H27" s="9">
        <v>1.03</v>
      </c>
      <c r="I27" s="9">
        <v>1.03</v>
      </c>
      <c r="J27" s="9">
        <v>1.03</v>
      </c>
    </row>
    <row r="28" spans="1:11" x14ac:dyDescent="0.25">
      <c r="A28" s="4" t="s">
        <v>5</v>
      </c>
      <c r="B28" s="6">
        <v>2</v>
      </c>
      <c r="C28" s="9">
        <v>1.0900000000000001</v>
      </c>
      <c r="D28" s="9">
        <v>1.0900000000000001</v>
      </c>
      <c r="E28" s="26">
        <v>1.0900000000000001</v>
      </c>
      <c r="F28" s="9">
        <v>1.0900000000000001</v>
      </c>
      <c r="G28" s="9" t="s">
        <v>31</v>
      </c>
      <c r="H28" s="9" t="s">
        <v>31</v>
      </c>
      <c r="I28" s="9" t="s">
        <v>31</v>
      </c>
      <c r="J28" s="9" t="s">
        <v>31</v>
      </c>
    </row>
    <row r="29" spans="1:11" ht="24" x14ac:dyDescent="0.25">
      <c r="A29" s="4" t="s">
        <v>6</v>
      </c>
      <c r="B29" s="6">
        <v>2</v>
      </c>
      <c r="C29" s="9">
        <v>1.1100000000000001</v>
      </c>
      <c r="D29" s="9">
        <v>1.1100000000000001</v>
      </c>
      <c r="E29" s="9"/>
      <c r="F29" s="9">
        <v>1.19</v>
      </c>
      <c r="G29" s="9" t="s">
        <v>31</v>
      </c>
      <c r="H29" s="9" t="s">
        <v>31</v>
      </c>
      <c r="I29" s="9">
        <v>1.29</v>
      </c>
      <c r="J29" s="9">
        <v>1.29</v>
      </c>
    </row>
    <row r="30" spans="1:11" x14ac:dyDescent="0.25">
      <c r="C30" s="11"/>
      <c r="D30" s="11"/>
      <c r="E30" s="11"/>
      <c r="F30" s="11"/>
      <c r="G30" s="11"/>
      <c r="H30" s="11"/>
      <c r="I30" s="11"/>
      <c r="J30" s="11"/>
    </row>
    <row r="31" spans="1:11" x14ac:dyDescent="0.25">
      <c r="B31" s="7" t="s">
        <v>28</v>
      </c>
      <c r="C31" s="12">
        <f t="shared" ref="C31:J31" si="4">IF(MIN(C24:C29)=0,"",MIN(C24:C29))</f>
        <v>1</v>
      </c>
      <c r="D31" s="12">
        <f t="shared" si="4"/>
        <v>1</v>
      </c>
      <c r="E31" s="12">
        <f t="shared" si="4"/>
        <v>1.0900000000000001</v>
      </c>
      <c r="F31" s="12">
        <f t="shared" si="4"/>
        <v>1</v>
      </c>
      <c r="G31" s="12">
        <f t="shared" si="4"/>
        <v>1</v>
      </c>
      <c r="H31" s="12">
        <f t="shared" si="4"/>
        <v>1</v>
      </c>
      <c r="I31" s="12">
        <f t="shared" si="4"/>
        <v>1</v>
      </c>
      <c r="J31" s="12">
        <f t="shared" si="4"/>
        <v>1</v>
      </c>
    </row>
    <row r="32" spans="1:11" x14ac:dyDescent="0.25">
      <c r="B32" s="7" t="s">
        <v>29</v>
      </c>
      <c r="C32" s="10">
        <f>IFERROR(SMALL(C24:C29,2),"")</f>
        <v>1.08</v>
      </c>
      <c r="D32" s="10">
        <f t="shared" ref="D32:J32" si="5">IFERROR(SMALL(D24:D29,2),"")</f>
        <v>1.07</v>
      </c>
      <c r="E32" s="10" t="str">
        <f t="shared" si="5"/>
        <v/>
      </c>
      <c r="F32" s="10">
        <f t="shared" si="5"/>
        <v>1.06</v>
      </c>
      <c r="G32" s="10">
        <f t="shared" si="5"/>
        <v>1.03</v>
      </c>
      <c r="H32" s="10">
        <f t="shared" si="5"/>
        <v>1.03</v>
      </c>
      <c r="I32" s="10">
        <f t="shared" si="5"/>
        <v>1.03</v>
      </c>
      <c r="J32" s="10">
        <f t="shared" si="5"/>
        <v>1.03</v>
      </c>
    </row>
    <row r="33" spans="1:11" x14ac:dyDescent="0.25">
      <c r="B33" s="7" t="s">
        <v>10</v>
      </c>
      <c r="C33" s="12">
        <f t="shared" ref="C33" si="6">IFERROR(IF(C32-C31&lt;0,0,C32-C31),"")</f>
        <v>8.0000000000000071E-2</v>
      </c>
      <c r="D33" s="12">
        <f t="shared" ref="D33" si="7">IFERROR(IF(D32-D31&lt;0,0,D32-D31),"")</f>
        <v>7.0000000000000062E-2</v>
      </c>
      <c r="E33" s="12" t="str">
        <f>IFERROR(IF(E32-E31&lt;0,0,E32-E31),"")</f>
        <v/>
      </c>
      <c r="F33" s="12">
        <f t="shared" ref="F33" si="8">IFERROR(IF(F32-F31&lt;0,0,F32-F31),"")</f>
        <v>6.0000000000000053E-2</v>
      </c>
      <c r="G33" s="12">
        <f t="shared" ref="G33" si="9">IFERROR(IF(G32-G31&lt;0,0,G32-G31),"")</f>
        <v>3.0000000000000027E-2</v>
      </c>
      <c r="H33" s="12">
        <f t="shared" ref="H33" si="10">IFERROR(IF(H32-H31&lt;0,0,H32-H31),"")</f>
        <v>3.0000000000000027E-2</v>
      </c>
      <c r="I33" s="12">
        <f t="shared" ref="I33" si="11">IFERROR(IF(I32-I31&lt;0,0,I32-I31),"")</f>
        <v>3.0000000000000027E-2</v>
      </c>
      <c r="J33" s="12">
        <f t="shared" ref="J33" si="12">IFERROR(IF(J32-J31&lt;0,0,J32-J31),"")</f>
        <v>3.0000000000000027E-2</v>
      </c>
      <c r="K33" s="17">
        <f>MAX(C33:J33)</f>
        <v>8.0000000000000071E-2</v>
      </c>
    </row>
    <row r="34" spans="1:11" x14ac:dyDescent="0.25">
      <c r="B34" s="8" t="s">
        <v>38</v>
      </c>
      <c r="C34" s="11"/>
      <c r="D34" s="11"/>
      <c r="E34" s="11"/>
      <c r="F34" s="11"/>
      <c r="G34" s="11"/>
      <c r="H34" s="11"/>
      <c r="I34" s="11"/>
      <c r="J34" s="11"/>
    </row>
    <row r="35" spans="1:11" x14ac:dyDescent="0.25">
      <c r="B35" s="8"/>
      <c r="C35" s="11"/>
      <c r="D35" s="11"/>
      <c r="E35" s="11"/>
      <c r="F35" s="11"/>
      <c r="G35" s="11"/>
      <c r="H35" s="11"/>
      <c r="I35" s="11"/>
      <c r="J35" s="11"/>
    </row>
    <row r="36" spans="1:11" x14ac:dyDescent="0.25">
      <c r="A36" s="3" t="s">
        <v>9</v>
      </c>
      <c r="C36" s="23" t="s">
        <v>13</v>
      </c>
      <c r="D36" s="24"/>
      <c r="E36" s="24"/>
      <c r="F36" s="24"/>
      <c r="G36" s="24"/>
      <c r="H36" s="24"/>
      <c r="I36" s="24"/>
      <c r="J36" s="25"/>
    </row>
    <row r="37" spans="1:11" ht="48.75" x14ac:dyDescent="0.25">
      <c r="A37" s="4" t="s">
        <v>0</v>
      </c>
      <c r="B37" s="4" t="s">
        <v>12</v>
      </c>
      <c r="C37" s="13" t="s">
        <v>20</v>
      </c>
      <c r="D37" s="13" t="s">
        <v>21</v>
      </c>
      <c r="E37" s="13" t="s">
        <v>22</v>
      </c>
      <c r="F37" s="13" t="s">
        <v>23</v>
      </c>
      <c r="G37" s="13" t="s">
        <v>24</v>
      </c>
      <c r="H37" s="13" t="s">
        <v>25</v>
      </c>
      <c r="I37" s="14" t="s">
        <v>26</v>
      </c>
      <c r="J37" s="14" t="s">
        <v>27</v>
      </c>
    </row>
    <row r="38" spans="1:11" ht="24" x14ac:dyDescent="0.25">
      <c r="A38" s="4" t="s">
        <v>1</v>
      </c>
      <c r="B38" s="6">
        <v>1</v>
      </c>
      <c r="C38" s="9"/>
      <c r="D38" s="9">
        <v>1.07</v>
      </c>
      <c r="E38" s="9"/>
      <c r="F38" s="9">
        <v>1.06</v>
      </c>
      <c r="G38" s="9">
        <v>1.22</v>
      </c>
      <c r="H38" s="9" t="s">
        <v>31</v>
      </c>
      <c r="I38" s="9">
        <v>1.05</v>
      </c>
      <c r="J38" s="9">
        <v>1.05</v>
      </c>
    </row>
    <row r="39" spans="1:11" ht="24" x14ac:dyDescent="0.25">
      <c r="A39" s="4" t="s">
        <v>2</v>
      </c>
      <c r="B39" s="6">
        <v>2</v>
      </c>
      <c r="C39" s="9"/>
      <c r="D39" s="9">
        <v>1.1200000000000001</v>
      </c>
      <c r="E39" s="9"/>
      <c r="F39" s="9">
        <v>1.1499999999999999</v>
      </c>
      <c r="G39" s="9">
        <v>1.2</v>
      </c>
      <c r="H39" s="9" t="s">
        <v>31</v>
      </c>
      <c r="I39" s="9">
        <v>1.3</v>
      </c>
      <c r="J39" s="9">
        <v>1.4</v>
      </c>
    </row>
    <row r="40" spans="1:11" x14ac:dyDescent="0.25">
      <c r="A40" s="4" t="s">
        <v>3</v>
      </c>
      <c r="B40" s="6">
        <v>2</v>
      </c>
      <c r="C40" s="26">
        <v>1</v>
      </c>
      <c r="D40" s="15">
        <v>1</v>
      </c>
      <c r="E40" s="9"/>
      <c r="F40" s="9">
        <v>1</v>
      </c>
      <c r="G40" s="9">
        <v>1</v>
      </c>
      <c r="H40" s="9">
        <v>1</v>
      </c>
      <c r="I40" s="9">
        <v>1</v>
      </c>
      <c r="J40" s="9">
        <v>1</v>
      </c>
    </row>
    <row r="41" spans="1:11" ht="24" x14ac:dyDescent="0.25">
      <c r="A41" s="4" t="s">
        <v>4</v>
      </c>
      <c r="B41" s="6">
        <v>1</v>
      </c>
      <c r="C41" s="9"/>
      <c r="D41" s="9" t="s">
        <v>31</v>
      </c>
      <c r="E41" s="9"/>
      <c r="F41" s="9" t="s">
        <v>31</v>
      </c>
      <c r="G41" s="9">
        <v>1.03</v>
      </c>
      <c r="H41" s="9">
        <v>1.03</v>
      </c>
      <c r="I41" s="9">
        <v>1.03</v>
      </c>
      <c r="J41" s="9">
        <v>1.03</v>
      </c>
    </row>
    <row r="42" spans="1:11" x14ac:dyDescent="0.25">
      <c r="A42" s="4" t="s">
        <v>5</v>
      </c>
      <c r="B42" s="6">
        <v>2</v>
      </c>
      <c r="C42" s="9"/>
      <c r="D42" s="9">
        <v>1.0900000000000001</v>
      </c>
      <c r="E42" s="26">
        <v>1.0900000000000001</v>
      </c>
      <c r="F42" s="9">
        <v>1.0900000000000001</v>
      </c>
      <c r="G42" s="9" t="s">
        <v>31</v>
      </c>
      <c r="H42" s="9" t="s">
        <v>31</v>
      </c>
      <c r="I42" s="9" t="s">
        <v>31</v>
      </c>
      <c r="J42" s="9" t="s">
        <v>31</v>
      </c>
    </row>
    <row r="43" spans="1:11" ht="24" x14ac:dyDescent="0.25">
      <c r="A43" s="4" t="s">
        <v>6</v>
      </c>
      <c r="B43" s="6">
        <v>2</v>
      </c>
      <c r="C43" s="9"/>
      <c r="D43" s="9">
        <v>1.1100000000000001</v>
      </c>
      <c r="E43" s="9"/>
      <c r="F43" s="9">
        <v>1.19</v>
      </c>
      <c r="G43" s="9" t="s">
        <v>31</v>
      </c>
      <c r="H43" s="9" t="s">
        <v>31</v>
      </c>
      <c r="I43" s="9">
        <v>1.29</v>
      </c>
      <c r="J43" s="9">
        <v>1.29</v>
      </c>
    </row>
    <row r="44" spans="1:11" x14ac:dyDescent="0.25">
      <c r="C44" s="11"/>
      <c r="D44" s="11"/>
      <c r="E44" s="11"/>
      <c r="F44" s="11"/>
      <c r="G44" s="11"/>
      <c r="H44" s="11"/>
      <c r="I44" s="11"/>
      <c r="J44" s="11"/>
    </row>
    <row r="45" spans="1:11" x14ac:dyDescent="0.25">
      <c r="B45" s="7" t="s">
        <v>28</v>
      </c>
      <c r="C45" s="12">
        <f t="shared" ref="C45:J45" si="13">IF(MIN(C38:C43)=0,"",MIN(C38:C43))</f>
        <v>1</v>
      </c>
      <c r="D45" s="12">
        <f t="shared" si="13"/>
        <v>1</v>
      </c>
      <c r="E45" s="12">
        <f t="shared" si="13"/>
        <v>1.0900000000000001</v>
      </c>
      <c r="F45" s="12">
        <f t="shared" si="13"/>
        <v>1</v>
      </c>
      <c r="G45" s="12">
        <f t="shared" si="13"/>
        <v>1</v>
      </c>
      <c r="H45" s="12">
        <f t="shared" si="13"/>
        <v>1</v>
      </c>
      <c r="I45" s="12">
        <f t="shared" si="13"/>
        <v>1</v>
      </c>
      <c r="J45" s="12">
        <f t="shared" si="13"/>
        <v>1</v>
      </c>
    </row>
    <row r="46" spans="1:11" x14ac:dyDescent="0.25">
      <c r="B46" s="7" t="s">
        <v>29</v>
      </c>
      <c r="C46" s="10" t="str">
        <f>IFERROR(SMALL(C38:C43,2),"")</f>
        <v/>
      </c>
      <c r="D46" s="10">
        <f t="shared" ref="D46:J46" si="14">IFERROR(SMALL(D38:D43,2),"")</f>
        <v>1.07</v>
      </c>
      <c r="E46" s="10" t="str">
        <f t="shared" si="14"/>
        <v/>
      </c>
      <c r="F46" s="10">
        <f t="shared" si="14"/>
        <v>1.06</v>
      </c>
      <c r="G46" s="10">
        <f t="shared" si="14"/>
        <v>1.03</v>
      </c>
      <c r="H46" s="10">
        <f t="shared" si="14"/>
        <v>1.03</v>
      </c>
      <c r="I46" s="10">
        <f t="shared" si="14"/>
        <v>1.03</v>
      </c>
      <c r="J46" s="10">
        <f t="shared" si="14"/>
        <v>1.03</v>
      </c>
    </row>
    <row r="47" spans="1:11" x14ac:dyDescent="0.25">
      <c r="B47" s="7" t="s">
        <v>10</v>
      </c>
      <c r="C47" s="12" t="str">
        <f t="shared" ref="C47" si="15">IFERROR(IF(C46-C45&lt;0,0,C46-C45),"")</f>
        <v/>
      </c>
      <c r="D47" s="12">
        <f t="shared" ref="D47" si="16">IFERROR(IF(D46-D45&lt;0,0,D46-D45),"")</f>
        <v>7.0000000000000062E-2</v>
      </c>
      <c r="E47" s="12" t="str">
        <f>IFERROR(IF(E46-E45&lt;0,0,E46-E45),"")</f>
        <v/>
      </c>
      <c r="F47" s="12">
        <f t="shared" ref="F47" si="17">IFERROR(IF(F46-F45&lt;0,0,F46-F45),"")</f>
        <v>6.0000000000000053E-2</v>
      </c>
      <c r="G47" s="12">
        <f t="shared" ref="G47" si="18">IFERROR(IF(G46-G45&lt;0,0,G46-G45),"")</f>
        <v>3.0000000000000027E-2</v>
      </c>
      <c r="H47" s="12">
        <f t="shared" ref="H47" si="19">IFERROR(IF(H46-H45&lt;0,0,H46-H45),"")</f>
        <v>3.0000000000000027E-2</v>
      </c>
      <c r="I47" s="12">
        <f t="shared" ref="I47" si="20">IFERROR(IF(I46-I45&lt;0,0,I46-I45),"")</f>
        <v>3.0000000000000027E-2</v>
      </c>
      <c r="J47" s="12">
        <f t="shared" ref="J47" si="21">IFERROR(IF(J46-J45&lt;0,0,J46-J45),"")</f>
        <v>3.0000000000000027E-2</v>
      </c>
      <c r="K47" s="17">
        <f>MAX(C47:J47)</f>
        <v>7.0000000000000062E-2</v>
      </c>
    </row>
    <row r="48" spans="1:11" x14ac:dyDescent="0.25">
      <c r="B48" s="8" t="s">
        <v>37</v>
      </c>
      <c r="C48" s="27"/>
      <c r="D48" s="27"/>
      <c r="E48" s="27"/>
      <c r="F48" s="27"/>
      <c r="G48" s="27"/>
      <c r="H48" s="27"/>
      <c r="I48" s="27"/>
      <c r="J48" s="27"/>
      <c r="K48" s="17"/>
    </row>
    <row r="49" spans="1:11" x14ac:dyDescent="0.25">
      <c r="B49" s="8"/>
      <c r="C49" s="11"/>
      <c r="D49" s="11"/>
      <c r="E49" s="11"/>
      <c r="F49" s="11"/>
      <c r="G49" s="11"/>
      <c r="H49" s="11"/>
      <c r="I49" s="11"/>
      <c r="J49" s="11"/>
    </row>
    <row r="50" spans="1:11" x14ac:dyDescent="0.25">
      <c r="A50" s="3" t="s">
        <v>14</v>
      </c>
      <c r="C50" s="19" t="s">
        <v>13</v>
      </c>
      <c r="D50" s="19"/>
      <c r="E50" s="19"/>
      <c r="F50" s="19"/>
      <c r="G50" s="19"/>
      <c r="H50" s="19"/>
      <c r="I50" s="19"/>
      <c r="J50" s="19"/>
    </row>
    <row r="51" spans="1:11" ht="48" x14ac:dyDescent="0.25">
      <c r="A51" s="4" t="s">
        <v>0</v>
      </c>
      <c r="B51" s="4" t="s">
        <v>12</v>
      </c>
      <c r="C51" s="13" t="s">
        <v>20</v>
      </c>
      <c r="D51" s="13" t="s">
        <v>21</v>
      </c>
      <c r="E51" s="13" t="s">
        <v>22</v>
      </c>
      <c r="F51" s="13" t="s">
        <v>23</v>
      </c>
      <c r="G51" s="13" t="s">
        <v>24</v>
      </c>
      <c r="H51" s="13" t="s">
        <v>25</v>
      </c>
      <c r="I51" s="13" t="s">
        <v>26</v>
      </c>
      <c r="J51" s="13" t="s">
        <v>27</v>
      </c>
    </row>
    <row r="52" spans="1:11" ht="24" x14ac:dyDescent="0.25">
      <c r="A52" s="4" t="s">
        <v>1</v>
      </c>
      <c r="B52" s="6">
        <v>1</v>
      </c>
      <c r="C52" s="9"/>
      <c r="D52" s="9"/>
      <c r="E52" s="9"/>
      <c r="F52" s="9">
        <v>1.06</v>
      </c>
      <c r="G52" s="9">
        <v>1.22</v>
      </c>
      <c r="H52" s="9" t="s">
        <v>31</v>
      </c>
      <c r="I52" s="9">
        <v>1.05</v>
      </c>
      <c r="J52" s="9">
        <v>1.05</v>
      </c>
    </row>
    <row r="53" spans="1:11" ht="24" x14ac:dyDescent="0.25">
      <c r="A53" s="4" t="s">
        <v>2</v>
      </c>
      <c r="B53" s="6">
        <v>2</v>
      </c>
      <c r="C53" s="9"/>
      <c r="D53" s="9"/>
      <c r="E53" s="9"/>
      <c r="F53" s="9">
        <v>1.1499999999999999</v>
      </c>
      <c r="G53" s="9">
        <v>1.2</v>
      </c>
      <c r="H53" s="9" t="s">
        <v>31</v>
      </c>
      <c r="I53" s="9">
        <v>1.3</v>
      </c>
      <c r="J53" s="9">
        <v>1.4</v>
      </c>
    </row>
    <row r="54" spans="1:11" x14ac:dyDescent="0.25">
      <c r="A54" s="4" t="s">
        <v>3</v>
      </c>
      <c r="B54" s="6">
        <v>2</v>
      </c>
      <c r="C54" s="26">
        <v>1</v>
      </c>
      <c r="D54" s="26">
        <v>1</v>
      </c>
      <c r="E54" s="9"/>
      <c r="F54" s="9"/>
      <c r="G54" s="9"/>
      <c r="H54" s="9"/>
      <c r="I54" s="9"/>
      <c r="J54" s="9"/>
    </row>
    <row r="55" spans="1:11" x14ac:dyDescent="0.25">
      <c r="A55" s="4" t="s">
        <v>4</v>
      </c>
      <c r="B55" s="6">
        <v>1</v>
      </c>
      <c r="C55" s="9"/>
      <c r="D55" s="9"/>
      <c r="E55" s="9"/>
      <c r="F55" s="9" t="s">
        <v>31</v>
      </c>
      <c r="G55" s="9">
        <v>1.03</v>
      </c>
      <c r="H55" s="15">
        <v>1.03</v>
      </c>
      <c r="I55" s="9">
        <v>1.03</v>
      </c>
      <c r="J55" s="9">
        <v>1.03</v>
      </c>
    </row>
    <row r="56" spans="1:11" x14ac:dyDescent="0.25">
      <c r="A56" s="4" t="s">
        <v>5</v>
      </c>
      <c r="B56" s="6">
        <v>2</v>
      </c>
      <c r="C56" s="9"/>
      <c r="D56" s="9"/>
      <c r="E56" s="26">
        <v>1.0900000000000001</v>
      </c>
      <c r="F56" s="9">
        <v>1.0900000000000001</v>
      </c>
      <c r="G56" s="9" t="s">
        <v>31</v>
      </c>
      <c r="H56" s="9" t="s">
        <v>31</v>
      </c>
      <c r="I56" s="9" t="s">
        <v>31</v>
      </c>
      <c r="J56" s="9" t="s">
        <v>31</v>
      </c>
    </row>
    <row r="57" spans="1:11" ht="24" x14ac:dyDescent="0.25">
      <c r="A57" s="4" t="s">
        <v>6</v>
      </c>
      <c r="B57" s="6">
        <v>2</v>
      </c>
      <c r="C57" s="9"/>
      <c r="D57" s="9"/>
      <c r="E57" s="9"/>
      <c r="F57" s="9">
        <v>1.19</v>
      </c>
      <c r="G57" s="9" t="s">
        <v>31</v>
      </c>
      <c r="H57" s="9" t="s">
        <v>31</v>
      </c>
      <c r="I57" s="9">
        <v>1.29</v>
      </c>
      <c r="J57" s="9">
        <v>1.29</v>
      </c>
    </row>
    <row r="58" spans="1:11" x14ac:dyDescent="0.25">
      <c r="C58" s="11"/>
      <c r="D58" s="11"/>
      <c r="E58" s="11"/>
      <c r="F58" s="11"/>
      <c r="G58" s="11"/>
      <c r="H58" s="11"/>
      <c r="I58" s="11"/>
      <c r="J58" s="11"/>
    </row>
    <row r="59" spans="1:11" x14ac:dyDescent="0.25">
      <c r="B59" s="7" t="s">
        <v>28</v>
      </c>
      <c r="C59" s="12">
        <f t="shared" ref="C59:J59" si="22">IF(MIN(C52:C57)=0,"",MIN(C52:C57))</f>
        <v>1</v>
      </c>
      <c r="D59" s="12">
        <f t="shared" si="22"/>
        <v>1</v>
      </c>
      <c r="E59" s="12">
        <f t="shared" si="22"/>
        <v>1.0900000000000001</v>
      </c>
      <c r="F59" s="12">
        <f t="shared" si="22"/>
        <v>1.06</v>
      </c>
      <c r="G59" s="12">
        <f t="shared" si="22"/>
        <v>1.03</v>
      </c>
      <c r="H59" s="12">
        <f t="shared" si="22"/>
        <v>1.03</v>
      </c>
      <c r="I59" s="12">
        <f t="shared" si="22"/>
        <v>1.03</v>
      </c>
      <c r="J59" s="12">
        <f t="shared" si="22"/>
        <v>1.03</v>
      </c>
    </row>
    <row r="60" spans="1:11" x14ac:dyDescent="0.25">
      <c r="B60" s="7" t="s">
        <v>29</v>
      </c>
      <c r="C60" s="10" t="str">
        <f>IFERROR(SMALL(C52:C57,2),"")</f>
        <v/>
      </c>
      <c r="D60" s="10" t="str">
        <f t="shared" ref="D60:J60" si="23">IFERROR(SMALL(D52:D57,2),"")</f>
        <v/>
      </c>
      <c r="E60" s="10" t="str">
        <f t="shared" si="23"/>
        <v/>
      </c>
      <c r="F60" s="10">
        <f t="shared" si="23"/>
        <v>1.0900000000000001</v>
      </c>
      <c r="G60" s="10">
        <f t="shared" si="23"/>
        <v>1.2</v>
      </c>
      <c r="H60" s="10" t="str">
        <f t="shared" si="23"/>
        <v/>
      </c>
      <c r="I60" s="10">
        <f t="shared" si="23"/>
        <v>1.05</v>
      </c>
      <c r="J60" s="10">
        <f t="shared" si="23"/>
        <v>1.05</v>
      </c>
    </row>
    <row r="61" spans="1:11" x14ac:dyDescent="0.25">
      <c r="B61" s="7" t="s">
        <v>10</v>
      </c>
      <c r="C61" s="12" t="str">
        <f t="shared" ref="C61" si="24">IFERROR(IF(C60-C59&lt;0,0,C60-C59),"")</f>
        <v/>
      </c>
      <c r="D61" s="12" t="str">
        <f t="shared" ref="D61" si="25">IFERROR(IF(D60-D59&lt;0,0,D60-D59),"")</f>
        <v/>
      </c>
      <c r="E61" s="12" t="str">
        <f>IFERROR(IF(E60-E59&lt;0,0,E60-E59),"")</f>
        <v/>
      </c>
      <c r="F61" s="12">
        <f t="shared" ref="F61" si="26">IFERROR(IF(F60-F59&lt;0,0,F60-F59),"")</f>
        <v>3.0000000000000027E-2</v>
      </c>
      <c r="G61" s="12">
        <f t="shared" ref="G61" si="27">IFERROR(IF(G60-G59&lt;0,0,G60-G59),"")</f>
        <v>0.16999999999999993</v>
      </c>
      <c r="H61" s="12" t="str">
        <f t="shared" ref="H61" si="28">IFERROR(IF(H60-H59&lt;0,0,H60-H59),"")</f>
        <v/>
      </c>
      <c r="I61" s="12">
        <f t="shared" ref="I61" si="29">IFERROR(IF(I60-I59&lt;0,0,I60-I59),"")</f>
        <v>2.0000000000000018E-2</v>
      </c>
      <c r="J61" s="12">
        <f t="shared" ref="J61" si="30">IFERROR(IF(J60-J59&lt;0,0,J60-J59),"")</f>
        <v>2.0000000000000018E-2</v>
      </c>
      <c r="K61" s="17">
        <f>MAX(C61:J61)</f>
        <v>0.16999999999999993</v>
      </c>
    </row>
    <row r="62" spans="1:11" x14ac:dyDescent="0.25">
      <c r="B62" s="8" t="s">
        <v>32</v>
      </c>
      <c r="C62" s="11"/>
      <c r="D62" s="11"/>
      <c r="E62" s="11"/>
      <c r="F62" s="11"/>
      <c r="G62" s="11"/>
      <c r="H62" s="11"/>
      <c r="I62" s="11"/>
      <c r="J62" s="11"/>
    </row>
    <row r="63" spans="1:11" x14ac:dyDescent="0.25">
      <c r="C63" s="11"/>
      <c r="D63" s="11"/>
      <c r="E63" s="11"/>
      <c r="F63" s="11"/>
      <c r="G63" s="11"/>
      <c r="H63" s="11"/>
      <c r="I63" s="11"/>
      <c r="J63" s="11"/>
    </row>
    <row r="64" spans="1:11" x14ac:dyDescent="0.25">
      <c r="A64" s="3" t="s">
        <v>17</v>
      </c>
      <c r="C64" s="18" t="s">
        <v>13</v>
      </c>
      <c r="D64" s="18"/>
      <c r="E64" s="18"/>
      <c r="F64" s="18"/>
      <c r="G64" s="18"/>
      <c r="H64" s="18"/>
      <c r="I64" s="18"/>
      <c r="J64" s="18"/>
    </row>
    <row r="65" spans="1:11" ht="48" x14ac:dyDescent="0.25">
      <c r="A65" s="4" t="s">
        <v>0</v>
      </c>
      <c r="B65" s="4" t="s">
        <v>12</v>
      </c>
      <c r="C65" s="13" t="s">
        <v>20</v>
      </c>
      <c r="D65" s="13" t="s">
        <v>21</v>
      </c>
      <c r="E65" s="13" t="s">
        <v>22</v>
      </c>
      <c r="F65" s="13" t="s">
        <v>23</v>
      </c>
      <c r="G65" s="13" t="s">
        <v>24</v>
      </c>
      <c r="H65" s="13" t="s">
        <v>25</v>
      </c>
      <c r="I65" s="13" t="s">
        <v>26</v>
      </c>
      <c r="J65" s="13" t="s">
        <v>27</v>
      </c>
    </row>
    <row r="66" spans="1:11" x14ac:dyDescent="0.25">
      <c r="A66" s="4" t="s">
        <v>1</v>
      </c>
      <c r="B66" s="6">
        <v>1</v>
      </c>
      <c r="C66" s="9"/>
      <c r="D66" s="9"/>
      <c r="E66" s="9"/>
      <c r="F66" s="9">
        <v>1.06</v>
      </c>
      <c r="G66" s="9">
        <v>1.22</v>
      </c>
      <c r="H66" s="9"/>
      <c r="I66" s="15">
        <v>1.05</v>
      </c>
      <c r="J66" s="9">
        <v>1.05</v>
      </c>
    </row>
    <row r="67" spans="1:11" x14ac:dyDescent="0.25">
      <c r="A67" s="4" t="s">
        <v>2</v>
      </c>
      <c r="B67" s="6">
        <v>2</v>
      </c>
      <c r="C67" s="9"/>
      <c r="D67" s="9"/>
      <c r="E67" s="9"/>
      <c r="F67" s="9">
        <v>1.1499999999999999</v>
      </c>
      <c r="G67" s="9">
        <v>1.2</v>
      </c>
      <c r="H67" s="9"/>
      <c r="I67" s="9">
        <v>1.3</v>
      </c>
      <c r="J67" s="9">
        <v>1.4</v>
      </c>
    </row>
    <row r="68" spans="1:11" x14ac:dyDescent="0.25">
      <c r="A68" s="4" t="s">
        <v>3</v>
      </c>
      <c r="B68" s="6">
        <v>2</v>
      </c>
      <c r="C68" s="26">
        <v>1</v>
      </c>
      <c r="D68" s="26">
        <v>1</v>
      </c>
      <c r="E68" s="9"/>
      <c r="F68" s="9"/>
      <c r="G68" s="9"/>
      <c r="H68" s="9"/>
      <c r="I68" s="9"/>
      <c r="J68" s="9"/>
    </row>
    <row r="69" spans="1:11" x14ac:dyDescent="0.25">
      <c r="A69" s="4" t="s">
        <v>4</v>
      </c>
      <c r="B69" s="6">
        <v>1</v>
      </c>
      <c r="C69" s="9"/>
      <c r="D69" s="9"/>
      <c r="E69" s="9"/>
      <c r="F69" s="9"/>
      <c r="G69" s="9"/>
      <c r="H69" s="26">
        <v>1.03</v>
      </c>
      <c r="I69" s="9"/>
      <c r="J69" s="9"/>
    </row>
    <row r="70" spans="1:11" x14ac:dyDescent="0.25">
      <c r="A70" s="4" t="s">
        <v>5</v>
      </c>
      <c r="B70" s="6">
        <v>2</v>
      </c>
      <c r="C70" s="9"/>
      <c r="D70" s="9"/>
      <c r="E70" s="26">
        <v>1.0900000000000001</v>
      </c>
      <c r="F70" s="9">
        <v>1.0900000000000001</v>
      </c>
      <c r="G70" s="9" t="s">
        <v>31</v>
      </c>
      <c r="H70" s="9"/>
      <c r="I70" s="9" t="s">
        <v>31</v>
      </c>
      <c r="J70" s="9" t="s">
        <v>31</v>
      </c>
    </row>
    <row r="71" spans="1:11" ht="24" x14ac:dyDescent="0.25">
      <c r="A71" s="4" t="s">
        <v>6</v>
      </c>
      <c r="B71" s="6">
        <v>2</v>
      </c>
      <c r="C71" s="9"/>
      <c r="D71" s="9"/>
      <c r="E71" s="9"/>
      <c r="F71" s="9">
        <v>1.19</v>
      </c>
      <c r="G71" s="9" t="s">
        <v>31</v>
      </c>
      <c r="H71" s="9"/>
      <c r="I71" s="9">
        <v>1.29</v>
      </c>
      <c r="J71" s="9">
        <v>1.29</v>
      </c>
    </row>
    <row r="72" spans="1:11" x14ac:dyDescent="0.25">
      <c r="C72" s="11"/>
      <c r="D72" s="11"/>
      <c r="E72" s="11"/>
      <c r="F72" s="11"/>
      <c r="G72" s="11"/>
      <c r="H72" s="11"/>
      <c r="I72" s="11"/>
      <c r="J72" s="11"/>
    </row>
    <row r="73" spans="1:11" x14ac:dyDescent="0.25">
      <c r="B73" s="7" t="s">
        <v>28</v>
      </c>
      <c r="C73" s="12">
        <f t="shared" ref="C73:J73" si="31">IF(MIN(C66:C71)=0,"",MIN(C66:C71))</f>
        <v>1</v>
      </c>
      <c r="D73" s="12">
        <f t="shared" si="31"/>
        <v>1</v>
      </c>
      <c r="E73" s="12">
        <f t="shared" si="31"/>
        <v>1.0900000000000001</v>
      </c>
      <c r="F73" s="12">
        <f t="shared" si="31"/>
        <v>1.06</v>
      </c>
      <c r="G73" s="12">
        <f t="shared" si="31"/>
        <v>1.2</v>
      </c>
      <c r="H73" s="12">
        <f t="shared" si="31"/>
        <v>1.03</v>
      </c>
      <c r="I73" s="12">
        <f t="shared" si="31"/>
        <v>1.05</v>
      </c>
      <c r="J73" s="12">
        <f t="shared" si="31"/>
        <v>1.05</v>
      </c>
    </row>
    <row r="74" spans="1:11" x14ac:dyDescent="0.25">
      <c r="B74" s="7" t="s">
        <v>29</v>
      </c>
      <c r="C74" s="10" t="str">
        <f>IFERROR(SMALL(C66:C71,2),"")</f>
        <v/>
      </c>
      <c r="D74" s="10" t="str">
        <f t="shared" ref="D74:J74" si="32">IFERROR(SMALL(D66:D71,2),"")</f>
        <v/>
      </c>
      <c r="E74" s="10" t="str">
        <f t="shared" si="32"/>
        <v/>
      </c>
      <c r="F74" s="10">
        <f t="shared" si="32"/>
        <v>1.0900000000000001</v>
      </c>
      <c r="G74" s="10">
        <f t="shared" si="32"/>
        <v>1.22</v>
      </c>
      <c r="H74" s="10" t="str">
        <f t="shared" si="32"/>
        <v/>
      </c>
      <c r="I74" s="10">
        <f t="shared" si="32"/>
        <v>1.29</v>
      </c>
      <c r="J74" s="10">
        <f t="shared" si="32"/>
        <v>1.29</v>
      </c>
    </row>
    <row r="75" spans="1:11" x14ac:dyDescent="0.25">
      <c r="B75" s="7" t="s">
        <v>10</v>
      </c>
      <c r="C75" s="12" t="str">
        <f t="shared" ref="C75" si="33">IFERROR(IF(C74-C73&lt;0,0,C74-C73),"")</f>
        <v/>
      </c>
      <c r="D75" s="12" t="str">
        <f t="shared" ref="D75" si="34">IFERROR(IF(D74-D73&lt;0,0,D74-D73),"")</f>
        <v/>
      </c>
      <c r="E75" s="12" t="str">
        <f>IFERROR(IF(E74-E73&lt;0,0,E74-E73),"")</f>
        <v/>
      </c>
      <c r="F75" s="12">
        <f t="shared" ref="F75" si="35">IFERROR(IF(F74-F73&lt;0,0,F74-F73),"")</f>
        <v>3.0000000000000027E-2</v>
      </c>
      <c r="G75" s="12">
        <f t="shared" ref="G75" si="36">IFERROR(IF(G74-G73&lt;0,0,G74-G73),"")</f>
        <v>2.0000000000000018E-2</v>
      </c>
      <c r="H75" s="12" t="str">
        <f t="shared" ref="H75" si="37">IFERROR(IF(H74-H73&lt;0,0,H74-H73),"")</f>
        <v/>
      </c>
      <c r="I75" s="12">
        <f t="shared" ref="I75" si="38">IFERROR(IF(I74-I73&lt;0,0,I74-I73),"")</f>
        <v>0.24</v>
      </c>
      <c r="J75" s="12">
        <f t="shared" ref="J75" si="39">IFERROR(IF(J74-J73&lt;0,0,J74-J73),"")</f>
        <v>0.24</v>
      </c>
      <c r="K75" s="17">
        <f>MAX(C75:J75)</f>
        <v>0.24</v>
      </c>
    </row>
    <row r="76" spans="1:11" x14ac:dyDescent="0.25">
      <c r="B76" s="8" t="s">
        <v>33</v>
      </c>
    </row>
    <row r="77" spans="1:11" x14ac:dyDescent="0.25">
      <c r="C77" s="11"/>
      <c r="D77" s="11"/>
      <c r="E77" s="11"/>
      <c r="F77" s="11"/>
      <c r="G77" s="11"/>
      <c r="H77" s="11"/>
      <c r="I77" s="11"/>
      <c r="J77" s="11"/>
    </row>
    <row r="78" spans="1:11" x14ac:dyDescent="0.25">
      <c r="C78" s="11"/>
      <c r="D78" s="11"/>
      <c r="E78" s="11"/>
      <c r="F78" s="11"/>
      <c r="G78" s="11"/>
      <c r="H78" s="11"/>
      <c r="I78" s="11"/>
      <c r="J78" s="11"/>
    </row>
    <row r="79" spans="1:11" x14ac:dyDescent="0.25">
      <c r="A79" s="3" t="s">
        <v>18</v>
      </c>
      <c r="C79" s="18" t="s">
        <v>13</v>
      </c>
      <c r="D79" s="18"/>
      <c r="E79" s="18"/>
      <c r="F79" s="18"/>
      <c r="G79" s="18"/>
      <c r="H79" s="18"/>
      <c r="I79" s="18"/>
      <c r="J79" s="18"/>
    </row>
    <row r="80" spans="1:11" ht="48" x14ac:dyDescent="0.25">
      <c r="A80" s="4" t="s">
        <v>0</v>
      </c>
      <c r="B80" s="4" t="s">
        <v>12</v>
      </c>
      <c r="C80" s="13" t="s">
        <v>20</v>
      </c>
      <c r="D80" s="13" t="s">
        <v>21</v>
      </c>
      <c r="E80" s="13" t="s">
        <v>22</v>
      </c>
      <c r="F80" s="13" t="s">
        <v>23</v>
      </c>
      <c r="G80" s="13" t="s">
        <v>24</v>
      </c>
      <c r="H80" s="13" t="s">
        <v>25</v>
      </c>
      <c r="I80" s="13" t="s">
        <v>26</v>
      </c>
      <c r="J80" s="13" t="s">
        <v>27</v>
      </c>
    </row>
    <row r="81" spans="1:11" x14ac:dyDescent="0.25">
      <c r="A81" s="4" t="s">
        <v>1</v>
      </c>
      <c r="B81" s="6">
        <v>1</v>
      </c>
      <c r="C81" s="9"/>
      <c r="D81" s="9"/>
      <c r="E81" s="9"/>
      <c r="F81" s="9"/>
      <c r="G81" s="9"/>
      <c r="H81" s="9"/>
      <c r="I81" s="26">
        <v>1.05</v>
      </c>
      <c r="J81" s="9"/>
    </row>
    <row r="82" spans="1:11" x14ac:dyDescent="0.25">
      <c r="A82" s="4" t="s">
        <v>2</v>
      </c>
      <c r="B82" s="6">
        <v>2</v>
      </c>
      <c r="C82" s="9"/>
      <c r="D82" s="9"/>
      <c r="E82" s="9"/>
      <c r="F82" s="9">
        <v>1.1499999999999999</v>
      </c>
      <c r="G82" s="15">
        <v>1.2</v>
      </c>
      <c r="H82" s="9"/>
      <c r="I82" s="9"/>
      <c r="J82" s="9">
        <v>1.4</v>
      </c>
    </row>
    <row r="83" spans="1:11" x14ac:dyDescent="0.25">
      <c r="A83" s="4" t="s">
        <v>3</v>
      </c>
      <c r="B83" s="6">
        <v>2</v>
      </c>
      <c r="C83" s="26">
        <v>1</v>
      </c>
      <c r="D83" s="26">
        <v>1</v>
      </c>
      <c r="E83" s="9"/>
      <c r="F83" s="9"/>
      <c r="G83" s="9"/>
      <c r="H83" s="9"/>
      <c r="I83" s="9"/>
      <c r="J83" s="9"/>
    </row>
    <row r="84" spans="1:11" x14ac:dyDescent="0.25">
      <c r="A84" s="4" t="s">
        <v>4</v>
      </c>
      <c r="B84" s="6">
        <v>1</v>
      </c>
      <c r="C84" s="9"/>
      <c r="D84" s="9"/>
      <c r="E84" s="9"/>
      <c r="F84" s="9"/>
      <c r="G84" s="9"/>
      <c r="H84" s="26">
        <v>1.03</v>
      </c>
      <c r="I84" s="9"/>
      <c r="J84" s="9"/>
    </row>
    <row r="85" spans="1:11" x14ac:dyDescent="0.25">
      <c r="A85" s="4" t="s">
        <v>5</v>
      </c>
      <c r="B85" s="6">
        <v>2</v>
      </c>
      <c r="C85" s="9"/>
      <c r="D85" s="9"/>
      <c r="E85" s="26">
        <v>1.0900000000000001</v>
      </c>
      <c r="F85" s="9">
        <v>1.0900000000000001</v>
      </c>
      <c r="G85" s="9" t="s">
        <v>31</v>
      </c>
      <c r="H85" s="9"/>
      <c r="I85" s="9"/>
      <c r="J85" s="9" t="s">
        <v>31</v>
      </c>
    </row>
    <row r="86" spans="1:11" ht="24" x14ac:dyDescent="0.25">
      <c r="A86" s="4" t="s">
        <v>6</v>
      </c>
      <c r="B86" s="6">
        <v>2</v>
      </c>
      <c r="C86" s="9"/>
      <c r="D86" s="9"/>
      <c r="E86" s="9"/>
      <c r="F86" s="9">
        <v>1.19</v>
      </c>
      <c r="G86" s="9" t="s">
        <v>31</v>
      </c>
      <c r="H86" s="9"/>
      <c r="I86" s="9"/>
      <c r="J86" s="9">
        <v>1.29</v>
      </c>
    </row>
    <row r="87" spans="1:11" x14ac:dyDescent="0.25">
      <c r="C87" s="11"/>
      <c r="D87" s="11"/>
      <c r="E87" s="11"/>
      <c r="F87" s="11"/>
      <c r="G87" s="11"/>
      <c r="H87" s="11"/>
      <c r="I87" s="11"/>
      <c r="J87" s="11"/>
    </row>
    <row r="88" spans="1:11" x14ac:dyDescent="0.25">
      <c r="B88" s="7" t="s">
        <v>28</v>
      </c>
      <c r="C88" s="12">
        <f t="shared" ref="C88:J88" si="40">IF(MIN(C81:C86)=0,"",MIN(C81:C86))</f>
        <v>1</v>
      </c>
      <c r="D88" s="12">
        <f t="shared" si="40"/>
        <v>1</v>
      </c>
      <c r="E88" s="12">
        <f t="shared" si="40"/>
        <v>1.0900000000000001</v>
      </c>
      <c r="F88" s="12">
        <f t="shared" si="40"/>
        <v>1.0900000000000001</v>
      </c>
      <c r="G88" s="12">
        <f t="shared" si="40"/>
        <v>1.2</v>
      </c>
      <c r="H88" s="12">
        <f t="shared" si="40"/>
        <v>1.03</v>
      </c>
      <c r="I88" s="12">
        <f t="shared" si="40"/>
        <v>1.05</v>
      </c>
      <c r="J88" s="12">
        <f t="shared" si="40"/>
        <v>1.29</v>
      </c>
    </row>
    <row r="89" spans="1:11" x14ac:dyDescent="0.25">
      <c r="B89" s="7" t="s">
        <v>29</v>
      </c>
      <c r="C89" s="10" t="str">
        <f>IFERROR(SMALL(C81:C86,2),"")</f>
        <v/>
      </c>
      <c r="D89" s="10" t="str">
        <f t="shared" ref="D89:J89" si="41">IFERROR(SMALL(D81:D86,2),"")</f>
        <v/>
      </c>
      <c r="E89" s="10" t="str">
        <f t="shared" si="41"/>
        <v/>
      </c>
      <c r="F89" s="10">
        <f t="shared" si="41"/>
        <v>1.1499999999999999</v>
      </c>
      <c r="G89" s="10" t="str">
        <f t="shared" si="41"/>
        <v/>
      </c>
      <c r="H89" s="10" t="str">
        <f t="shared" si="41"/>
        <v/>
      </c>
      <c r="I89" s="10" t="str">
        <f t="shared" si="41"/>
        <v/>
      </c>
      <c r="J89" s="10">
        <f t="shared" si="41"/>
        <v>1.4</v>
      </c>
    </row>
    <row r="90" spans="1:11" x14ac:dyDescent="0.25">
      <c r="B90" s="7" t="s">
        <v>10</v>
      </c>
      <c r="C90" s="12" t="str">
        <f t="shared" ref="C90" si="42">IFERROR(IF(C89-C88&lt;0,0,C89-C88),"")</f>
        <v/>
      </c>
      <c r="D90" s="12" t="str">
        <f t="shared" ref="D90" si="43">IFERROR(IF(D89-D88&lt;0,0,D89-D88),"")</f>
        <v/>
      </c>
      <c r="E90" s="12" t="str">
        <f>IFERROR(IF(E89-E88&lt;0,0,E89-E88),"")</f>
        <v/>
      </c>
      <c r="F90" s="12">
        <f t="shared" ref="F90" si="44">IFERROR(IF(F89-F88&lt;0,0,F89-F88),"")</f>
        <v>5.9999999999999831E-2</v>
      </c>
      <c r="G90" s="12" t="str">
        <f t="shared" ref="G90" si="45">IFERROR(IF(G89-G88&lt;0,0,G89-G88),"")</f>
        <v/>
      </c>
      <c r="H90" s="12" t="str">
        <f t="shared" ref="H90" si="46">IFERROR(IF(H89-H88&lt;0,0,H89-H88),"")</f>
        <v/>
      </c>
      <c r="I90" s="12" t="str">
        <f t="shared" ref="I90" si="47">IFERROR(IF(I89-I88&lt;0,0,I89-I88),"")</f>
        <v/>
      </c>
      <c r="J90" s="12">
        <f t="shared" ref="J90" si="48">IFERROR(IF(J89-J88&lt;0,0,J89-J88),"")</f>
        <v>0.10999999999999988</v>
      </c>
      <c r="K90" s="17">
        <f>MAX(C90:J90)</f>
        <v>0.10999999999999988</v>
      </c>
    </row>
    <row r="91" spans="1:11" x14ac:dyDescent="0.25">
      <c r="B91" s="8" t="s">
        <v>35</v>
      </c>
      <c r="C91" s="11"/>
      <c r="D91" s="11"/>
      <c r="E91" s="11"/>
      <c r="F91" s="11"/>
      <c r="G91" s="11"/>
      <c r="H91" s="11"/>
      <c r="I91" s="11"/>
      <c r="J91" s="11"/>
    </row>
    <row r="93" spans="1:11" x14ac:dyDescent="0.25">
      <c r="A93" s="3" t="s">
        <v>34</v>
      </c>
      <c r="C93" s="18" t="s">
        <v>13</v>
      </c>
      <c r="D93" s="18"/>
      <c r="E93" s="18"/>
      <c r="F93" s="18"/>
      <c r="G93" s="18"/>
      <c r="H93" s="18"/>
      <c r="I93" s="18"/>
      <c r="J93" s="18"/>
    </row>
    <row r="94" spans="1:11" ht="48" x14ac:dyDescent="0.25">
      <c r="A94" s="4" t="s">
        <v>0</v>
      </c>
      <c r="B94" s="4" t="s">
        <v>12</v>
      </c>
      <c r="C94" s="13" t="s">
        <v>20</v>
      </c>
      <c r="D94" s="13" t="s">
        <v>21</v>
      </c>
      <c r="E94" s="13" t="s">
        <v>22</v>
      </c>
      <c r="F94" s="13" t="s">
        <v>23</v>
      </c>
      <c r="G94" s="13" t="s">
        <v>24</v>
      </c>
      <c r="H94" s="13" t="s">
        <v>25</v>
      </c>
      <c r="I94" s="13" t="s">
        <v>26</v>
      </c>
      <c r="J94" s="13" t="s">
        <v>27</v>
      </c>
    </row>
    <row r="95" spans="1:11" x14ac:dyDescent="0.25">
      <c r="A95" s="4" t="s">
        <v>1</v>
      </c>
      <c r="B95" s="6">
        <v>1</v>
      </c>
      <c r="C95" s="9"/>
      <c r="D95" s="9"/>
      <c r="E95" s="9"/>
      <c r="F95" s="9"/>
      <c r="G95" s="9"/>
      <c r="H95" s="9"/>
      <c r="I95" s="26">
        <v>1.05</v>
      </c>
      <c r="J95" s="9"/>
    </row>
    <row r="96" spans="1:11" x14ac:dyDescent="0.25">
      <c r="A96" s="4" t="s">
        <v>2</v>
      </c>
      <c r="B96" s="6">
        <v>2</v>
      </c>
      <c r="C96" s="9"/>
      <c r="D96" s="9"/>
      <c r="E96" s="9"/>
      <c r="F96" s="9">
        <v>1.1499999999999999</v>
      </c>
      <c r="G96" s="26">
        <v>1.2</v>
      </c>
      <c r="H96" s="9"/>
      <c r="I96" s="9"/>
      <c r="J96" s="9">
        <v>1.4</v>
      </c>
    </row>
    <row r="97" spans="1:11" x14ac:dyDescent="0.25">
      <c r="A97" s="4" t="s">
        <v>3</v>
      </c>
      <c r="B97" s="6">
        <v>2</v>
      </c>
      <c r="C97" s="26">
        <v>1</v>
      </c>
      <c r="D97" s="26">
        <v>1</v>
      </c>
      <c r="E97" s="9"/>
      <c r="F97" s="9"/>
      <c r="G97" s="9"/>
      <c r="H97" s="9"/>
      <c r="I97" s="9"/>
      <c r="J97" s="9"/>
    </row>
    <row r="98" spans="1:11" x14ac:dyDescent="0.25">
      <c r="A98" s="4" t="s">
        <v>4</v>
      </c>
      <c r="B98" s="6">
        <v>1</v>
      </c>
      <c r="C98" s="9"/>
      <c r="D98" s="9"/>
      <c r="E98" s="9"/>
      <c r="F98" s="9"/>
      <c r="G98" s="9"/>
      <c r="H98" s="26">
        <v>1.03</v>
      </c>
      <c r="I98" s="9"/>
      <c r="J98" s="9"/>
    </row>
    <row r="99" spans="1:11" x14ac:dyDescent="0.25">
      <c r="A99" s="4" t="s">
        <v>5</v>
      </c>
      <c r="B99" s="6">
        <v>2</v>
      </c>
      <c r="C99" s="9"/>
      <c r="D99" s="9"/>
      <c r="E99" s="26">
        <v>1.0900000000000001</v>
      </c>
      <c r="F99" s="9">
        <v>1.0900000000000001</v>
      </c>
      <c r="G99" s="9"/>
      <c r="H99" s="9"/>
      <c r="I99" s="9"/>
      <c r="J99" s="9" t="s">
        <v>31</v>
      </c>
    </row>
    <row r="100" spans="1:11" x14ac:dyDescent="0.25">
      <c r="A100" s="4" t="s">
        <v>6</v>
      </c>
      <c r="B100" s="6">
        <v>2</v>
      </c>
      <c r="C100" s="9"/>
      <c r="D100" s="9"/>
      <c r="E100" s="9"/>
      <c r="F100" s="9">
        <v>1.19</v>
      </c>
      <c r="G100" s="9"/>
      <c r="H100" s="9"/>
      <c r="I100" s="9"/>
      <c r="J100" s="15">
        <v>1.29</v>
      </c>
    </row>
    <row r="101" spans="1:11" x14ac:dyDescent="0.25">
      <c r="C101" s="11"/>
      <c r="D101" s="11"/>
      <c r="E101" s="11"/>
      <c r="F101" s="11"/>
      <c r="G101" s="11"/>
      <c r="H101" s="11"/>
      <c r="I101" s="11"/>
      <c r="J101" s="11"/>
    </row>
    <row r="102" spans="1:11" x14ac:dyDescent="0.25">
      <c r="B102" s="7" t="s">
        <v>28</v>
      </c>
      <c r="C102" s="12">
        <f t="shared" ref="C102:J102" si="49">IF(MIN(C95:C100)=0,"",MIN(C95:C100))</f>
        <v>1</v>
      </c>
      <c r="D102" s="12">
        <f t="shared" si="49"/>
        <v>1</v>
      </c>
      <c r="E102" s="12">
        <f t="shared" si="49"/>
        <v>1.0900000000000001</v>
      </c>
      <c r="F102" s="12">
        <f t="shared" si="49"/>
        <v>1.0900000000000001</v>
      </c>
      <c r="G102" s="12">
        <f t="shared" si="49"/>
        <v>1.2</v>
      </c>
      <c r="H102" s="12">
        <f t="shared" si="49"/>
        <v>1.03</v>
      </c>
      <c r="I102" s="12">
        <f t="shared" si="49"/>
        <v>1.05</v>
      </c>
      <c r="J102" s="12">
        <f t="shared" si="49"/>
        <v>1.29</v>
      </c>
    </row>
    <row r="103" spans="1:11" x14ac:dyDescent="0.25">
      <c r="B103" s="7" t="s">
        <v>29</v>
      </c>
      <c r="C103" s="10" t="str">
        <f>IFERROR(SMALL(C95:C100,2),"")</f>
        <v/>
      </c>
      <c r="D103" s="10" t="str">
        <f t="shared" ref="D103:J103" si="50">IFERROR(SMALL(D95:D100,2),"")</f>
        <v/>
      </c>
      <c r="E103" s="10" t="str">
        <f t="shared" si="50"/>
        <v/>
      </c>
      <c r="F103" s="10">
        <f t="shared" si="50"/>
        <v>1.1499999999999999</v>
      </c>
      <c r="G103" s="10" t="str">
        <f t="shared" si="50"/>
        <v/>
      </c>
      <c r="H103" s="10" t="str">
        <f t="shared" si="50"/>
        <v/>
      </c>
      <c r="I103" s="10" t="str">
        <f t="shared" si="50"/>
        <v/>
      </c>
      <c r="J103" s="10">
        <f t="shared" si="50"/>
        <v>1.4</v>
      </c>
    </row>
    <row r="104" spans="1:11" x14ac:dyDescent="0.25">
      <c r="B104" s="7" t="s">
        <v>10</v>
      </c>
      <c r="C104" s="12" t="str">
        <f t="shared" ref="C104" si="51">IFERROR(IF(C103-C102&lt;0,0,C103-C102),"")</f>
        <v/>
      </c>
      <c r="D104" s="12" t="str">
        <f t="shared" ref="D104" si="52">IFERROR(IF(D103-D102&lt;0,0,D103-D102),"")</f>
        <v/>
      </c>
      <c r="E104" s="12" t="str">
        <f>IFERROR(IF(E103-E102&lt;0,0,E103-E102),"")</f>
        <v/>
      </c>
      <c r="F104" s="12">
        <f t="shared" ref="F104" si="53">IFERROR(IF(F103-F102&lt;0,0,F103-F102),"")</f>
        <v>5.9999999999999831E-2</v>
      </c>
      <c r="G104" s="12" t="str">
        <f t="shared" ref="G104" si="54">IFERROR(IF(G103-G102&lt;0,0,G103-G102),"")</f>
        <v/>
      </c>
      <c r="H104" s="12" t="str">
        <f t="shared" ref="H104" si="55">IFERROR(IF(H103-H102&lt;0,0,H103-H102),"")</f>
        <v/>
      </c>
      <c r="I104" s="12" t="str">
        <f t="shared" ref="I104" si="56">IFERROR(IF(I103-I102&lt;0,0,I103-I102),"")</f>
        <v/>
      </c>
      <c r="J104" s="12">
        <f t="shared" ref="J104" si="57">IFERROR(IF(J103-J102&lt;0,0,J103-J102),"")</f>
        <v>0.10999999999999988</v>
      </c>
      <c r="K104" s="17">
        <f>MAX(C104:J104)</f>
        <v>0.10999999999999988</v>
      </c>
    </row>
    <row r="105" spans="1:11" x14ac:dyDescent="0.25">
      <c r="B105" s="8" t="s">
        <v>39</v>
      </c>
      <c r="C105" s="27"/>
      <c r="D105" s="27"/>
      <c r="E105" s="27"/>
      <c r="F105" s="27"/>
      <c r="G105" s="27"/>
      <c r="H105" s="27"/>
      <c r="I105" s="27"/>
      <c r="J105" s="27"/>
      <c r="K105" s="17"/>
    </row>
    <row r="107" spans="1:11" x14ac:dyDescent="0.25">
      <c r="A107" s="3" t="s">
        <v>36</v>
      </c>
      <c r="C107" s="18" t="s">
        <v>13</v>
      </c>
      <c r="D107" s="18"/>
      <c r="E107" s="18"/>
      <c r="F107" s="18"/>
      <c r="G107" s="18"/>
      <c r="H107" s="18"/>
      <c r="I107" s="18"/>
      <c r="J107" s="18"/>
    </row>
    <row r="108" spans="1:11" ht="48" x14ac:dyDescent="0.25">
      <c r="A108" s="4" t="s">
        <v>0</v>
      </c>
      <c r="B108" s="4" t="s">
        <v>12</v>
      </c>
      <c r="C108" s="13" t="s">
        <v>20</v>
      </c>
      <c r="D108" s="13" t="s">
        <v>21</v>
      </c>
      <c r="E108" s="13" t="s">
        <v>22</v>
      </c>
      <c r="F108" s="13" t="s">
        <v>23</v>
      </c>
      <c r="G108" s="13" t="s">
        <v>24</v>
      </c>
      <c r="H108" s="13" t="s">
        <v>25</v>
      </c>
      <c r="I108" s="13" t="s">
        <v>26</v>
      </c>
      <c r="J108" s="13" t="s">
        <v>27</v>
      </c>
    </row>
    <row r="109" spans="1:11" x14ac:dyDescent="0.25">
      <c r="A109" s="4" t="s">
        <v>1</v>
      </c>
      <c r="B109" s="6">
        <v>1</v>
      </c>
      <c r="C109" s="9"/>
      <c r="D109" s="9"/>
      <c r="E109" s="9"/>
      <c r="F109" s="9"/>
      <c r="G109" s="9"/>
      <c r="H109" s="9"/>
      <c r="I109" s="26">
        <v>1.05</v>
      </c>
      <c r="J109" s="9"/>
    </row>
    <row r="110" spans="1:11" x14ac:dyDescent="0.25">
      <c r="A110" s="4" t="s">
        <v>2</v>
      </c>
      <c r="B110" s="6">
        <v>2</v>
      </c>
      <c r="C110" s="9"/>
      <c r="D110" s="9"/>
      <c r="E110" s="9"/>
      <c r="F110" s="9">
        <v>1.1499999999999999</v>
      </c>
      <c r="G110" s="26">
        <v>1.2</v>
      </c>
      <c r="H110" s="9"/>
      <c r="I110" s="9"/>
      <c r="J110" s="9"/>
    </row>
    <row r="111" spans="1:11" x14ac:dyDescent="0.25">
      <c r="A111" s="4" t="s">
        <v>3</v>
      </c>
      <c r="B111" s="6">
        <v>2</v>
      </c>
      <c r="C111" s="26">
        <v>1</v>
      </c>
      <c r="D111" s="26">
        <v>1</v>
      </c>
      <c r="E111" s="9"/>
      <c r="F111" s="9"/>
      <c r="G111" s="9"/>
      <c r="H111" s="9"/>
      <c r="I111" s="9"/>
      <c r="J111" s="9"/>
    </row>
    <row r="112" spans="1:11" x14ac:dyDescent="0.25">
      <c r="A112" s="4" t="s">
        <v>4</v>
      </c>
      <c r="B112" s="6">
        <v>1</v>
      </c>
      <c r="C112" s="9"/>
      <c r="D112" s="9"/>
      <c r="E112" s="9"/>
      <c r="F112" s="9"/>
      <c r="G112" s="9"/>
      <c r="H112" s="26">
        <v>1.03</v>
      </c>
      <c r="I112" s="9"/>
      <c r="J112" s="9"/>
    </row>
    <row r="113" spans="1:11" x14ac:dyDescent="0.25">
      <c r="A113" s="4" t="s">
        <v>5</v>
      </c>
      <c r="B113" s="6">
        <v>2</v>
      </c>
      <c r="C113" s="9"/>
      <c r="D113" s="9"/>
      <c r="E113" s="26">
        <v>1.0900000000000001</v>
      </c>
      <c r="F113" s="15">
        <v>1.0900000000000001</v>
      </c>
      <c r="G113" s="9"/>
      <c r="H113" s="9"/>
      <c r="I113" s="9"/>
      <c r="J113" s="9"/>
    </row>
    <row r="114" spans="1:11" x14ac:dyDescent="0.25">
      <c r="A114" s="4" t="s">
        <v>6</v>
      </c>
      <c r="B114" s="6">
        <v>2</v>
      </c>
      <c r="C114" s="9"/>
      <c r="D114" s="9"/>
      <c r="E114" s="9"/>
      <c r="F114" s="9">
        <v>1.19</v>
      </c>
      <c r="G114" s="9"/>
      <c r="H114" s="9"/>
      <c r="I114" s="9"/>
      <c r="J114" s="26">
        <v>1.29</v>
      </c>
    </row>
    <row r="115" spans="1:11" x14ac:dyDescent="0.25">
      <c r="C115" s="11"/>
      <c r="D115" s="11"/>
      <c r="E115" s="11"/>
      <c r="F115" s="11"/>
      <c r="G115" s="11"/>
      <c r="H115" s="11"/>
      <c r="I115" s="11"/>
      <c r="J115" s="11"/>
    </row>
    <row r="116" spans="1:11" x14ac:dyDescent="0.25">
      <c r="B116" s="7" t="s">
        <v>28</v>
      </c>
      <c r="C116" s="12">
        <f t="shared" ref="C116:J116" si="58">IF(MIN(C109:C114)=0,"",MIN(C109:C114))</f>
        <v>1</v>
      </c>
      <c r="D116" s="12">
        <f t="shared" si="58"/>
        <v>1</v>
      </c>
      <c r="E116" s="12">
        <f t="shared" si="58"/>
        <v>1.0900000000000001</v>
      </c>
      <c r="F116" s="12">
        <f t="shared" si="58"/>
        <v>1.0900000000000001</v>
      </c>
      <c r="G116" s="12">
        <f t="shared" si="58"/>
        <v>1.2</v>
      </c>
      <c r="H116" s="12">
        <f t="shared" si="58"/>
        <v>1.03</v>
      </c>
      <c r="I116" s="12">
        <f t="shared" si="58"/>
        <v>1.05</v>
      </c>
      <c r="J116" s="12">
        <f t="shared" si="58"/>
        <v>1.29</v>
      </c>
    </row>
    <row r="117" spans="1:11" x14ac:dyDescent="0.25">
      <c r="B117" s="7" t="s">
        <v>29</v>
      </c>
      <c r="C117" s="10" t="str">
        <f>IFERROR(SMALL(C109:C114,2),"")</f>
        <v/>
      </c>
      <c r="D117" s="10" t="str">
        <f t="shared" ref="D117:J117" si="59">IFERROR(SMALL(D109:D114,2),"")</f>
        <v/>
      </c>
      <c r="E117" s="10" t="str">
        <f t="shared" si="59"/>
        <v/>
      </c>
      <c r="F117" s="10">
        <f t="shared" si="59"/>
        <v>1.1499999999999999</v>
      </c>
      <c r="G117" s="10" t="str">
        <f t="shared" si="59"/>
        <v/>
      </c>
      <c r="H117" s="10" t="str">
        <f t="shared" si="59"/>
        <v/>
      </c>
      <c r="I117" s="10" t="str">
        <f t="shared" si="59"/>
        <v/>
      </c>
      <c r="J117" s="10" t="str">
        <f t="shared" si="59"/>
        <v/>
      </c>
    </row>
    <row r="118" spans="1:11" x14ac:dyDescent="0.25">
      <c r="B118" s="7" t="s">
        <v>10</v>
      </c>
      <c r="C118" s="12" t="str">
        <f t="shared" ref="C118" si="60">IFERROR(IF(C117-C116&lt;0,0,C117-C116),"")</f>
        <v/>
      </c>
      <c r="D118" s="12" t="str">
        <f t="shared" ref="D118" si="61">IFERROR(IF(D117-D116&lt;0,0,D117-D116),"")</f>
        <v/>
      </c>
      <c r="E118" s="12" t="str">
        <f>IFERROR(IF(E117-E116&lt;0,0,E117-E116),"")</f>
        <v/>
      </c>
      <c r="F118" s="12">
        <f t="shared" ref="F118" si="62">IFERROR(IF(F117-F116&lt;0,0,F117-F116),"")</f>
        <v>5.9999999999999831E-2</v>
      </c>
      <c r="G118" s="12" t="str">
        <f t="shared" ref="G118" si="63">IFERROR(IF(G117-G116&lt;0,0,G117-G116),"")</f>
        <v/>
      </c>
      <c r="H118" s="12" t="str">
        <f t="shared" ref="H118" si="64">IFERROR(IF(H117-H116&lt;0,0,H117-H116),"")</f>
        <v/>
      </c>
      <c r="I118" s="12" t="str">
        <f t="shared" ref="I118" si="65">IFERROR(IF(I117-I116&lt;0,0,I117-I116),"")</f>
        <v/>
      </c>
      <c r="J118" s="12" t="str">
        <f t="shared" ref="J118" si="66">IFERROR(IF(J117-J116&lt;0,0,J117-J116),"")</f>
        <v/>
      </c>
      <c r="K118" s="17">
        <f>MAX(C118:J118)</f>
        <v>5.9999999999999831E-2</v>
      </c>
    </row>
    <row r="119" spans="1:11" x14ac:dyDescent="0.25">
      <c r="B119" s="8" t="s">
        <v>40</v>
      </c>
      <c r="C119" s="27"/>
      <c r="D119" s="27"/>
      <c r="E119" s="27"/>
      <c r="F119" s="27"/>
      <c r="G119" s="27"/>
      <c r="H119" s="27"/>
      <c r="I119" s="27"/>
      <c r="J119" s="27"/>
    </row>
  </sheetData>
  <mergeCells count="11">
    <mergeCell ref="C79:J79"/>
    <mergeCell ref="C93:J93"/>
    <mergeCell ref="C107:J107"/>
    <mergeCell ref="C50:J50"/>
    <mergeCell ref="A1:J1"/>
    <mergeCell ref="C64:J64"/>
    <mergeCell ref="B5:K5"/>
    <mergeCell ref="B6:K6"/>
    <mergeCell ref="C8:J8"/>
    <mergeCell ref="C22:J22"/>
    <mergeCell ref="C36:J36"/>
  </mergeCells>
  <conditionalFormatting sqref="C19:J19">
    <cfRule type="top10" dxfId="9" priority="12" rank="1"/>
  </conditionalFormatting>
  <conditionalFormatting sqref="C33:J33">
    <cfRule type="top10" dxfId="8" priority="8" rank="1"/>
  </conditionalFormatting>
  <conditionalFormatting sqref="C47:J48">
    <cfRule type="top10" dxfId="7" priority="7" rank="1"/>
  </conditionalFormatting>
  <conditionalFormatting sqref="C61:J61">
    <cfRule type="top10" dxfId="6" priority="6" rank="1"/>
  </conditionalFormatting>
  <conditionalFormatting sqref="C75:J75">
    <cfRule type="top10" dxfId="5" priority="5" rank="1"/>
  </conditionalFormatting>
  <conditionalFormatting sqref="C90:J90">
    <cfRule type="top10" dxfId="4" priority="4" rank="1"/>
  </conditionalFormatting>
  <conditionalFormatting sqref="C104:J105">
    <cfRule type="top10" dxfId="3" priority="3" rank="1"/>
  </conditionalFormatting>
  <conditionalFormatting sqref="C118:J118">
    <cfRule type="top10" dxfId="2" priority="2" rank="1"/>
  </conditionalFormatting>
  <conditionalFormatting sqref="C119:J119">
    <cfRule type="top10" dxfId="0" priority="1" rank="1"/>
  </conditionalFormatting>
  <pageMargins left="0.7" right="0.7" top="0.75" bottom="0.75" header="0.3" footer="0.3"/>
  <pageSetup paperSize="9" scale="76" fitToHeight="0" orientation="landscape" r:id="rId1"/>
</worksheet>
</file>

<file path=docMetadata/LabelInfo.xml><?xml version="1.0" encoding="utf-8"?>
<clbl:labelList xmlns:clbl="http://schemas.microsoft.com/office/2020/mipLabelMetadata">
  <clbl:label id="{c5e61eaf-df50-452f-9a06-aa4fc608eb9e}" enabled="1" method="Standard" siteId="{a111e136-f241-4339-83e9-05fd3a5fd8ab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Vērtēšanas modelis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Mārtiņš Plēsums</dc:creator>
  <cp:lastModifiedBy>Kirill Gerasimov</cp:lastModifiedBy>
  <cp:lastPrinted>2024-03-05T10:47:19Z</cp:lastPrinted>
  <dcterms:created xsi:type="dcterms:W3CDTF">2023-09-28T05:51:11Z</dcterms:created>
  <dcterms:modified xsi:type="dcterms:W3CDTF">2026-06-01T13:14:30Z</dcterms:modified>
</cp:coreProperties>
</file>