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\iepirkumu_dala\Iepirkumi 2026.gads\Iepirkumu procedūras\Andrejs\129_2026_Traktortehnikas piegāde\Apspriede\"/>
    </mc:Choice>
  </mc:AlternateContent>
  <xr:revisionPtr revIDLastSave="0" documentId="8_{89CA9A00-A7B8-4708-96BB-7C75DF68E116}" xr6:coauthVersionLast="37" xr6:coauthVersionMax="37" xr10:uidLastSave="{00000000-0000-0000-0000-000000000000}"/>
  <bookViews>
    <workbookView xWindow="-120" yWindow="-120" windowWidth="29040" windowHeight="15840" xr2:uid="{F8A24096-9AC4-4703-81D8-B09FEA8566FC}"/>
  </bookViews>
  <sheets>
    <sheet name="Teh.spec._fin.pied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9" i="1" l="1"/>
  <c r="D74" i="1" s="1"/>
  <c r="B74" i="1"/>
  <c r="D73" i="1" l="1"/>
  <c r="D75" i="1" s="1"/>
  <c r="B73" i="1"/>
  <c r="A54" i="1"/>
  <c r="A55" i="1" s="1"/>
  <c r="A56" i="1" s="1"/>
  <c r="A29" i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7" i="1"/>
  <c r="A8" i="1" s="1"/>
  <c r="A9" i="1" s="1"/>
  <c r="A10" i="1" s="1"/>
  <c r="A11" i="1" s="1"/>
  <c r="A12" i="1" s="1"/>
  <c r="A13" i="1" s="1"/>
  <c r="A14" i="1" s="1"/>
  <c r="A17" i="1" s="1"/>
  <c r="A18" i="1" s="1"/>
  <c r="A19" i="1" s="1"/>
  <c r="A20" i="1" s="1"/>
  <c r="A21" i="1" s="1"/>
  <c r="A22" i="1" s="1"/>
  <c r="A23" i="1" s="1"/>
</calcChain>
</file>

<file path=xl/sharedStrings.xml><?xml version="1.0" encoding="utf-8"?>
<sst xmlns="http://schemas.openxmlformats.org/spreadsheetml/2006/main" count="226" uniqueCount="164">
  <si>
    <t>Pretendenta piedāvājums (apzīm.: IR, NAV vai konkrēts parametrs skaitļos)</t>
  </si>
  <si>
    <t>Nr.p.k.</t>
  </si>
  <si>
    <t>Tehniskie radītāji</t>
  </si>
  <si>
    <t xml:space="preserve">Prasības </t>
  </si>
  <si>
    <t xml:space="preserve">Sertifikācija un reģistrēšana </t>
  </si>
  <si>
    <t>Tehnikai jābūt reģistrētai kā T2 transportlīdzeklis saskaņā ar Direktīvu 167/2013/EK</t>
  </si>
  <si>
    <t>Izgatavošanas laiks</t>
  </si>
  <si>
    <t>Izplūdes gāzu atbilstība Stage V prasībām</t>
  </si>
  <si>
    <t>Jābūt</t>
  </si>
  <si>
    <t>Dzinēja cilindru skaits*</t>
  </si>
  <si>
    <t xml:space="preserve">Ne mazāk kā 3 gab. </t>
  </si>
  <si>
    <t xml:space="preserve">Jauda zs </t>
  </si>
  <si>
    <t>Griezes moments Nm*</t>
  </si>
  <si>
    <t>Ne mazāk kā 220 Nm</t>
  </si>
  <si>
    <t>Degvielas bāka*</t>
  </si>
  <si>
    <t>Ne mazāk kā 40 litri</t>
  </si>
  <si>
    <t>Dzinēja bloka sildītājs</t>
  </si>
  <si>
    <t>Stūrēšana</t>
  </si>
  <si>
    <t>Artikulāra – stūrējot lokās pa vidu</t>
  </si>
  <si>
    <t>Maksimālais pārvietošanās ātrums*</t>
  </si>
  <si>
    <t>Pagrieziena rādiuss iekšējais/arējais mm*</t>
  </si>
  <si>
    <t>Ne lielāks par 1300/2800 mm</t>
  </si>
  <si>
    <t>Frontālā iekrāvēja celtspēja*</t>
  </si>
  <si>
    <t>Frontālā iekrāvēja ar teleskopisu strēli, celšanas  augstums*</t>
  </si>
  <si>
    <t>Ne mazāk kā 700 mm</t>
  </si>
  <si>
    <t>Daudzfunkcionāls frontālā iekrāvēja strēles vadības džoistiks</t>
  </si>
  <si>
    <t>Frontālā iekrāvēja amortizācija</t>
  </si>
  <si>
    <t>Hidraulika</t>
  </si>
  <si>
    <t>Hidrosistēmas ražība/spiediens*</t>
  </si>
  <si>
    <t>Ne mazāk kā – 80 ltr/min, 225 bar</t>
  </si>
  <si>
    <t>hidro izvadu pāris priekšā*</t>
  </si>
  <si>
    <t>Ne mazāk kā 1 pāris, tiešā atplūde</t>
  </si>
  <si>
    <t>hidro izvadi aizmugurē*</t>
  </si>
  <si>
    <t>Ne mazāk kā 1 pāris</t>
  </si>
  <si>
    <t>Hidro izvadu vadība</t>
  </si>
  <si>
    <t>Gan manuāla, gan elektriska</t>
  </si>
  <si>
    <t>Traktora - iekrāvēja svars bez uzkares*</t>
  </si>
  <si>
    <t>Ne vairāk kā 2200 Kg</t>
  </si>
  <si>
    <t>Traktora - iekrāvēja augstums*</t>
  </si>
  <si>
    <t>Ne lielāks par 2,2 m</t>
  </si>
  <si>
    <t>Traktora - iekrāvēja maksimālais platums*</t>
  </si>
  <si>
    <t>Ne lielāks par 1,45 m</t>
  </si>
  <si>
    <t>Ne mazāk kā 290 mm</t>
  </si>
  <si>
    <t>Priekšējā loga tīrītājs</t>
  </si>
  <si>
    <t>Kabīne ir sertificēta un atbilst visiem ES normatīviem</t>
  </si>
  <si>
    <t>Kabīnes amortizācija</t>
  </si>
  <si>
    <t>Multifunkcionāls vadības displejs</t>
  </si>
  <si>
    <t>Ar sekojošiem rādītājiem: dzinēja apgriezieni, frontālā iekrāvēja noslodze, degvielas līmenis, hidraulikas eļļas temperatūra un plūsma, motorstundas, temperatūra, degvielas patēriņš, DPF filtra statuss, apkopes intervāli u.c.</t>
  </si>
  <si>
    <t>Dubļusargi</t>
  </si>
  <si>
    <t>Atpakaļgaitas brīdinājuma signāls</t>
  </si>
  <si>
    <t>Aizmugurējā uzkare</t>
  </si>
  <si>
    <t>Hidrauliksi vadāma ar iespēju uzstādīt kaisītāju, kaisītāju hidrauliski pacelt/nolaist uzpildīt.</t>
  </si>
  <si>
    <t>Bākuguns</t>
  </si>
  <si>
    <t>Papildus darba gaismas</t>
  </si>
  <si>
    <t>Jābūt ne mazāk kā 4 gab. jauda ne mazāk kā 700 lumeni</t>
  </si>
  <si>
    <t xml:space="preserve">Piekabes sakabes āķis </t>
  </si>
  <si>
    <t>Ābola veida sakabes āķis ar kontaktligzdu</t>
  </si>
  <si>
    <t>Frontālā iekrāvēja strēles aprīkojums:  hidrošļūteņu multisakabe, paralēlā (pašlīmeņojošā) pozīcija frontālā iekrāvēja darba agregātam, peldošā funkcija frontālā iekrāvēja rīkam</t>
  </si>
  <si>
    <t>* - Pretendentam norādīt  konkrētu parametra vērtību</t>
  </si>
  <si>
    <t>Darba platums (mm)</t>
  </si>
  <si>
    <t>Lāpsta pagriešanas leņkis (grādi)</t>
  </si>
  <si>
    <t>Ne mazāk kā 35 grādi</t>
  </si>
  <si>
    <t>Svars (kg)</t>
  </si>
  <si>
    <t xml:space="preserve">Pretendenta piedāvājums </t>
  </si>
  <si>
    <t>Operatora rokasgrāmata komunālai tehnikai un aprīkojumam latviešu valodā</t>
  </si>
  <si>
    <t>Garantija komunālai tehnikai</t>
  </si>
  <si>
    <t>Traktoru – iekrāvēju un papildaprīkojuma piegādes vieta</t>
  </si>
  <si>
    <t>Garantijas servisa nodrošinājums</t>
  </si>
  <si>
    <t>Jānodrošina tehniski aprīkota mobilā servisa ekipāža, piebraucot klienta norādītajā adresē ne vēlāk kā 4 (četru) stundu laikā no pasūtītāja pieteikuma.</t>
  </si>
  <si>
    <t>Pasūtītāja personāla apmācība par tehnikas un aprīkojuma ekspluatāciju un ikdienas uzturēšanu/apkopi</t>
  </si>
  <si>
    <t>Jābūt komplektācijā</t>
  </si>
  <si>
    <t>Jānodrošina</t>
  </si>
  <si>
    <t>Pilsoņu  iela 13, Rīga,  pie 40. korpusa</t>
  </si>
  <si>
    <t>Pasūtītāja prasības:</t>
  </si>
  <si>
    <t>(aizpilda pretendents)</t>
  </si>
  <si>
    <t>Atklāts konkurss: "Traktortehnikas un tā aprīkojuma piegāde"</t>
  </si>
  <si>
    <t>TEHNISKĀ SPECIFIKĀCIJA/FINANŠUPIEDĀVĀJUMS</t>
  </si>
  <si>
    <t xml:space="preserve">Mērvienība </t>
  </si>
  <si>
    <t>Skaits</t>
  </si>
  <si>
    <t>Kopā, EUR, bez PVN</t>
  </si>
  <si>
    <t>Piegādes laiks traktoram</t>
  </si>
  <si>
    <t>Ne mazāk kā 24 mēneši</t>
  </si>
  <si>
    <t>Remonta uzsākšana ne vēlāk kā nākamās darba dienas laikā no pasūtītāja pieteikuma saņemšanas brīža</t>
  </si>
  <si>
    <t>Pēc ražotāja rekomendācijām</t>
  </si>
  <si>
    <t>Regulārās tehniskās apkopes garantijas periodā</t>
  </si>
  <si>
    <t>Kopā, EUR bez PVN:</t>
  </si>
  <si>
    <t>4.Papildu nosacījumi</t>
  </si>
  <si>
    <t>3. Finanšu piedāvājuma  apkopojums</t>
  </si>
  <si>
    <r>
      <t>1.</t>
    </r>
    <r>
      <rPr>
        <b/>
        <sz val="7"/>
        <color theme="1"/>
        <rFont val="Times New Roman"/>
        <family val="1"/>
        <charset val="186"/>
      </rPr>
      <t>  </t>
    </r>
    <r>
      <rPr>
        <b/>
        <sz val="12"/>
        <color theme="1"/>
        <rFont val="Times New Roman"/>
        <family val="1"/>
        <charset val="186"/>
      </rPr>
      <t>Ielu uzturēšanas vienvietīgā tehnika</t>
    </r>
  </si>
  <si>
    <t>Traktortehnika un  papildaprīkojums</t>
  </si>
  <si>
    <t>Jānodrošina garantijas laikā</t>
  </si>
  <si>
    <t>Slēgta kabīne ar apsildi un kondicionieri (uzstādīts aizmugurē),  kabīnes izolāciju/tapsējumu, (ieskaitot transporta gaismas ierīces reģistrācijai VTUA – Valsts tehniskās uzraudzības aģentūrā), dzinēja darbības un degvielas rādītāji</t>
  </si>
  <si>
    <t>Atpakaļskata kamera ar 7” - 8" LCD krāsaino monitoru</t>
  </si>
  <si>
    <t xml:space="preserve">Vērtējamā summa, EUR bez PVN </t>
  </si>
  <si>
    <t>Vērtējamā cena, EUR bez PVN</t>
  </si>
  <si>
    <t>Paraksts:</t>
  </si>
  <si>
    <t>Amats</t>
  </si>
  <si>
    <t>Datums, vieta</t>
  </si>
  <si>
    <t>Atbilst</t>
  </si>
  <si>
    <t>1.        	Piegādātājs veic komunālās tehnikas reģistrācija Valsts tehniskās uzraudzības aģentūrā uz pasūtītāja vārda.</t>
  </si>
  <si>
    <t>6.        Piegādātājs nodrošina tehnisko dokumentāciju (tehnikas ekspluatācijas un darba drošības instrukcijas) kopā ar komunālo tehniku un aprīkojuma piegādi.</t>
  </si>
  <si>
    <t>2.        Piegādātājs nodrošina piegādes laikā  piegādātās tehnsikas pilnu bāku</t>
  </si>
  <si>
    <t>3.        Piegādātajam papildaprīkojumam ir savietojamam ar piegādāto komunālo tehniku.</t>
  </si>
  <si>
    <t>4.        Piegādātājs nodrošina Pasūtītāja darbinieku apmācība un atbalsts darbam ar komunālo tehniku un to papildaprīkojumu.</t>
  </si>
  <si>
    <t>5.        Komunālai tehnikai jāatbilst Latvijas Republikā spēkā esošo normatīvo aktu prasībām un jābūt ES sertificētam-IR</t>
  </si>
  <si>
    <t xml:space="preserve">7.        Piegādātajs  nodrošina serviss preces garantijas apkalpošanu, kā arī ir izbraukuma serviss. </t>
  </si>
  <si>
    <t>Apliecinām sekojošo:</t>
  </si>
  <si>
    <t xml:space="preserve">1.      &lt;Pretendenta nosaukums&gt; ir pieredze Piegādē pēdējo 3 (trīs) gadu laikā līdz piedāvājuma iesniegšanas brīdim </t>
  </si>
  <si>
    <t>2.      &lt;Pretendenta nosaukums&gt; ir atbilstoša tehnika, darbaspēks un iespējas Piegādei uzaicinājumā norādītajā apjomā.</t>
  </si>
  <si>
    <t>Piedāvājums ir spēkā 30 dienas no piedāvājuma iesniegšanas dienas.</t>
  </si>
  <si>
    <t>Pretendenta bankas rekvizīti:</t>
  </si>
  <si>
    <t>Reģistrācijas nr., adrese :</t>
  </si>
  <si>
    <t xml:space="preserve">Līgumu parakstīt pilnvarotās personas vārds, uzvārds, amats: </t>
  </si>
  <si>
    <t xml:space="preserve">Līguma kontaktpersonas vārds, uzvārds, tālrunis, e-pasts: </t>
  </si>
  <si>
    <t xml:space="preserve">E-pasts un tālrunis saziņai: </t>
  </si>
  <si>
    <t>10.        Pasūtītājs ir tiesīgs iegādāties no Piegādātāja arī citas līdzvērtīgas Preces, vērtībā ne vairāk kā 10% no Līguma summas, kuru nepieciešamību uz Līguma slēgšanas brīdi nevar paredzēt, piemērojot patstāvīgo atlaidi 10 % apmērā (aizpilda, ja piedāvā), iepriekš vienojoties ar Piegādātāju par apjomu un cenu. Šādu preču cena nevar pārsniegt 10% no vidējās tirgus cenas Latvijā. Par līdzvērtīgām Precēm tiek uzskatītas preces, kas klasificējamas kā komunālā  traktortehnika un  tās papildu aprīkojums.</t>
  </si>
  <si>
    <t>8.       Garantijas servisa pakalpojuma sniedzējs:</t>
  </si>
  <si>
    <t xml:space="preserve">9.        Garantijas servisa pakalpojuma sniedzēja atrašanās vieta (adrese): </t>
  </si>
  <si>
    <t>ne vēlāk kā  līdz 2026.gada 01. decembrim</t>
  </si>
  <si>
    <t>ne vēlāk kā  līdz 2026. gada 01.decembrim</t>
  </si>
  <si>
    <t>Ne mazāk kā  no 2020 līdz 2450 mm</t>
  </si>
  <si>
    <t>Platums (mm)</t>
  </si>
  <si>
    <t>Ne mazāk kā 2080 mm, ne lielāks kā 2510mm</t>
  </si>
  <si>
    <t>Ne lielāks kā 400 kg</t>
  </si>
  <si>
    <t xml:space="preserve">Lāpstas augstums </t>
  </si>
  <si>
    <t>Ne mazāk kā 770mm</t>
  </si>
  <si>
    <t>V-veida sniega lāpsta ar gumijas nazi</t>
  </si>
  <si>
    <t xml:space="preserve">Asmenis: gumijas nazis </t>
  </si>
  <si>
    <t xml:space="preserve">Jābūt komplektācijā </t>
  </si>
  <si>
    <t xml:space="preserve">Centrbēdzes smilšu/sāls kaisītājs </t>
  </si>
  <si>
    <t>Pretendenta piedāvājums (apzīm.: IR, NAV vai konkrēts parametrs skaitļos, ražotājs un  modeļis )</t>
  </si>
  <si>
    <r>
      <t xml:space="preserve">2. Papildaprīkojums </t>
    </r>
    <r>
      <rPr>
        <i/>
        <sz val="11"/>
        <color theme="1"/>
        <rFont val="Times New Roman"/>
        <family val="1"/>
        <charset val="186"/>
      </rPr>
      <t xml:space="preserve"> ( jābūt savietojumam ar  pozīcijā Nr. 1  piedāvāto  Ielas uzturēšanas vienvietīgo tehnikas modeli)</t>
    </r>
  </si>
  <si>
    <t xml:space="preserve">Kaisīšanas diapozons </t>
  </si>
  <si>
    <t>No līdz 800 līdz 6000mm</t>
  </si>
  <si>
    <t xml:space="preserve">Tilpums </t>
  </si>
  <si>
    <t>Maksimālais svars ( kaisītājs ar sāls/smilts maisījumu)</t>
  </si>
  <si>
    <t>Ne mazāk kā 250l</t>
  </si>
  <si>
    <t>500kg +/-10%</t>
  </si>
  <si>
    <t>Svars, bez  kaisāmā materiāla</t>
  </si>
  <si>
    <t>Ne mazāk kā 1400 kg</t>
  </si>
  <si>
    <t>Vadītāja sēdeklis ar pneimatisku amortizāciju</t>
  </si>
  <si>
    <t xml:space="preserve">4 LED bākugunis (GT kabīnei); rotējoša </t>
  </si>
  <si>
    <t>Ne mazāks kā 320/55-15</t>
  </si>
  <si>
    <t>Riepu izmērs aizmugurē (zālāja profils)*</t>
  </si>
  <si>
    <t>Riepu izmērs priekšā (zālāja profils)*</t>
  </si>
  <si>
    <t>Ne mazāk kā 3100 mm</t>
  </si>
  <si>
    <t>Ne mazāk kā 25 km/h</t>
  </si>
  <si>
    <t>Jauns, izgatavošanas gads ne vecāks kā 2025.gadā un/vai 2026. gada</t>
  </si>
  <si>
    <t>Ne mazāk ka 56 zs</t>
  </si>
  <si>
    <t xml:space="preserve"> Piegādes laiks papildaprīkojumam (V -veida sniega lāpstai, kaisītājam un kausam)</t>
  </si>
  <si>
    <t>130 kg +/-10%</t>
  </si>
  <si>
    <t xml:space="preserve">Kauss 4 vienā </t>
  </si>
  <si>
    <t>Ne mazāk kā 1800mm</t>
  </si>
  <si>
    <t>Ne lielāks kā 290 kg</t>
  </si>
  <si>
    <t xml:space="preserve">Asmens </t>
  </si>
  <si>
    <t>Taisns</t>
  </si>
  <si>
    <t>Nemazāk kā 370 l</t>
  </si>
  <si>
    <t>Ne vairāk kā 3060 mm</t>
  </si>
  <si>
    <t>Klīrenss no zemes *</t>
  </si>
  <si>
    <t>Traktora – iekrāvēja garums, bez aizmugurējās uzkares.*</t>
  </si>
  <si>
    <t>Frontālais iekrāvēja telskopiska izbīde*</t>
  </si>
  <si>
    <t>Transmisijas formula 4x4, hidrstatiska, riteņu izmērs ne mazāk kā 320/55-15 (zālāja profils)</t>
  </si>
  <si>
    <t>4x4, hidrstatiska, riteņu izmērs ne mazāk kā 400/50-15 (zālāja profils)</t>
  </si>
  <si>
    <t>2. pielikums iepirkumam PSKUS ID 2026/129, aktualizēta 27.07.2026.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</si>
</sst>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1"/>
      <color rgb="FF00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7"/>
      <color theme="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3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u/>
      <sz val="11"/>
      <color theme="10"/>
      <name val="Calibri"/>
      <family val="2"/>
      <charset val="186"/>
      <scheme val="minor"/>
    </font>
    <font>
      <sz val="11"/>
      <color rgb="FF0070C0"/>
      <name val="Times New Roman"/>
      <family val="1"/>
      <charset val="186"/>
    </font>
    <font>
      <b/>
      <sz val="13"/>
      <color rgb="FFFF0000"/>
      <name val="Times New Roman"/>
      <family val="1"/>
      <charset val="186"/>
    </font>
    <font>
      <sz val="11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133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justify" vertical="center"/>
    </xf>
    <xf numFmtId="0" fontId="5" fillId="0" borderId="0" xfId="0" applyFont="1"/>
    <xf numFmtId="0" fontId="4" fillId="0" borderId="5" xfId="0" applyFont="1" applyBorder="1"/>
    <xf numFmtId="0" fontId="4" fillId="0" borderId="4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9" xfId="0" applyFont="1" applyBorder="1"/>
    <xf numFmtId="0" fontId="4" fillId="0" borderId="10" xfId="0" applyFont="1" applyBorder="1"/>
    <xf numFmtId="0" fontId="4" fillId="0" borderId="13" xfId="0" applyFont="1" applyBorder="1"/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6" fillId="2" borderId="1" xfId="0" applyFont="1" applyFill="1" applyBorder="1" applyAlignment="1">
      <alignment horizontal="justify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justify" vertical="center"/>
    </xf>
    <xf numFmtId="0" fontId="3" fillId="2" borderId="1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2" fillId="0" borderId="18" xfId="0" applyFont="1" applyBorder="1"/>
    <xf numFmtId="0" fontId="4" fillId="0" borderId="19" xfId="0" applyFont="1" applyBorder="1"/>
    <xf numFmtId="0" fontId="4" fillId="0" borderId="20" xfId="0" applyFont="1" applyBorder="1"/>
    <xf numFmtId="0" fontId="4" fillId="0" borderId="18" xfId="0" applyFont="1" applyBorder="1"/>
    <xf numFmtId="0" fontId="8" fillId="0" borderId="0" xfId="0" applyFont="1"/>
    <xf numFmtId="0" fontId="4" fillId="0" borderId="1" xfId="0" applyFont="1" applyBorder="1"/>
    <xf numFmtId="0" fontId="1" fillId="0" borderId="0" xfId="0" applyFont="1"/>
    <xf numFmtId="0" fontId="0" fillId="0" borderId="0" xfId="0" applyAlignment="1">
      <alignment horizontal="centerContinuous" vertical="justify"/>
    </xf>
    <xf numFmtId="0" fontId="4" fillId="0" borderId="0" xfId="0" applyFont="1" applyAlignment="1">
      <alignment horizontal="centerContinuous" vertical="justify"/>
    </xf>
    <xf numFmtId="0" fontId="3" fillId="0" borderId="0" xfId="0" applyFont="1" applyAlignment="1">
      <alignment horizontal="centerContinuous" vertical="justify"/>
    </xf>
    <xf numFmtId="2" fontId="3" fillId="0" borderId="0" xfId="0" applyNumberFormat="1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/>
    </xf>
    <xf numFmtId="0" fontId="9" fillId="0" borderId="9" xfId="0" applyFont="1" applyBorder="1" applyAlignment="1">
      <alignment wrapText="1"/>
    </xf>
    <xf numFmtId="0" fontId="4" fillId="0" borderId="10" xfId="0" applyFont="1" applyBorder="1" applyAlignment="1">
      <alignment vertical="center"/>
    </xf>
    <xf numFmtId="2" fontId="9" fillId="0" borderId="1" xfId="0" applyNumberFormat="1" applyFont="1" applyBorder="1" applyAlignment="1">
      <alignment horizontal="center" vertical="center"/>
    </xf>
    <xf numFmtId="2" fontId="10" fillId="0" borderId="0" xfId="0" applyNumberFormat="1" applyFont="1" applyAlignment="1">
      <alignment horizontal="center" vertical="center" wrapText="1"/>
    </xf>
    <xf numFmtId="2" fontId="9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11" fillId="0" borderId="9" xfId="0" applyFont="1" applyBorder="1"/>
    <xf numFmtId="0" fontId="12" fillId="0" borderId="0" xfId="0" applyFont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left" wrapText="1"/>
    </xf>
    <xf numFmtId="0" fontId="4" fillId="0" borderId="13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wrapText="1"/>
    </xf>
    <xf numFmtId="0" fontId="4" fillId="0" borderId="14" xfId="0" applyFont="1" applyBorder="1" applyAlignment="1">
      <alignment horizontal="left" wrapText="1"/>
    </xf>
    <xf numFmtId="0" fontId="3" fillId="0" borderId="18" xfId="0" applyFont="1" applyBorder="1" applyAlignment="1">
      <alignment horizontal="left" wrapText="1"/>
    </xf>
    <xf numFmtId="0" fontId="9" fillId="0" borderId="0" xfId="0" applyFont="1"/>
    <xf numFmtId="0" fontId="4" fillId="0" borderId="25" xfId="0" applyFont="1" applyBorder="1"/>
    <xf numFmtId="0" fontId="0" fillId="0" borderId="25" xfId="0" applyBorder="1"/>
    <xf numFmtId="2" fontId="4" fillId="0" borderId="1" xfId="0" applyNumberFormat="1" applyFont="1" applyBorder="1"/>
    <xf numFmtId="0" fontId="0" fillId="0" borderId="13" xfId="0" applyBorder="1"/>
    <xf numFmtId="2" fontId="10" fillId="0" borderId="1" xfId="0" applyNumberFormat="1" applyFont="1" applyBorder="1"/>
    <xf numFmtId="0" fontId="13" fillId="0" borderId="0" xfId="1" applyAlignment="1">
      <alignment horizontal="justify" vertical="center"/>
    </xf>
    <xf numFmtId="0" fontId="13" fillId="0" borderId="0" xfId="1" applyAlignment="1">
      <alignment wrapText="1"/>
    </xf>
    <xf numFmtId="4" fontId="4" fillId="0" borderId="0" xfId="0" applyNumberFormat="1" applyFont="1" applyAlignment="1">
      <alignment horizontal="center"/>
    </xf>
    <xf numFmtId="0" fontId="12" fillId="3" borderId="0" xfId="0" applyFont="1" applyFill="1" applyAlignment="1">
      <alignment vertical="center" wrapText="1"/>
    </xf>
    <xf numFmtId="0" fontId="4" fillId="0" borderId="26" xfId="0" applyFont="1" applyBorder="1"/>
    <xf numFmtId="0" fontId="4" fillId="0" borderId="27" xfId="0" applyFont="1" applyBorder="1" applyAlignment="1">
      <alignment horizontal="left"/>
    </xf>
    <xf numFmtId="0" fontId="4" fillId="0" borderId="28" xfId="0" applyFont="1" applyBorder="1" applyAlignment="1">
      <alignment horizontal="left"/>
    </xf>
    <xf numFmtId="0" fontId="3" fillId="0" borderId="18" xfId="0" applyFont="1" applyBorder="1"/>
    <xf numFmtId="0" fontId="8" fillId="0" borderId="5" xfId="0" applyFont="1" applyBorder="1"/>
    <xf numFmtId="0" fontId="14" fillId="0" borderId="13" xfId="0" applyFont="1" applyBorder="1"/>
    <xf numFmtId="0" fontId="14" fillId="0" borderId="9" xfId="0" applyFont="1" applyBorder="1" applyAlignment="1">
      <alignment vertical="center"/>
    </xf>
    <xf numFmtId="0" fontId="8" fillId="0" borderId="13" xfId="0" applyFont="1" applyBorder="1"/>
    <xf numFmtId="0" fontId="15" fillId="0" borderId="9" xfId="0" applyFont="1" applyBorder="1"/>
    <xf numFmtId="0" fontId="9" fillId="0" borderId="26" xfId="0" applyFont="1" applyBorder="1"/>
    <xf numFmtId="0" fontId="9" fillId="0" borderId="4" xfId="0" applyFont="1" applyBorder="1"/>
    <xf numFmtId="0" fontId="9" fillId="0" borderId="4" xfId="0" applyFont="1" applyBorder="1" applyAlignment="1">
      <alignment vertical="center"/>
    </xf>
    <xf numFmtId="0" fontId="9" fillId="0" borderId="9" xfId="0" applyFont="1" applyBorder="1"/>
    <xf numFmtId="0" fontId="9" fillId="0" borderId="5" xfId="0" applyFont="1" applyBorder="1"/>
    <xf numFmtId="0" fontId="9" fillId="0" borderId="13" xfId="0" applyFont="1" applyBorder="1"/>
    <xf numFmtId="0" fontId="16" fillId="0" borderId="0" xfId="0" applyFont="1"/>
    <xf numFmtId="0" fontId="9" fillId="0" borderId="5" xfId="0" applyFont="1" applyBorder="1" applyAlignment="1">
      <alignment horizontal="justify" vertical="center" wrapText="1"/>
    </xf>
    <xf numFmtId="0" fontId="9" fillId="0" borderId="9" xfId="0" applyFont="1" applyBorder="1" applyAlignment="1">
      <alignment horizontal="justify" vertical="center" wrapText="1"/>
    </xf>
    <xf numFmtId="0" fontId="9" fillId="0" borderId="9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4" fillId="0" borderId="15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2" fontId="4" fillId="0" borderId="15" xfId="0" applyNumberFormat="1" applyFont="1" applyBorder="1" applyAlignment="1">
      <alignment horizontal="center"/>
    </xf>
    <xf numFmtId="2" fontId="4" fillId="0" borderId="21" xfId="0" applyNumberFormat="1" applyFont="1" applyBorder="1" applyAlignment="1">
      <alignment horizontal="center"/>
    </xf>
    <xf numFmtId="2" fontId="4" fillId="0" borderId="22" xfId="0" applyNumberFormat="1" applyFont="1" applyBorder="1" applyAlignment="1">
      <alignment horizontal="center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0" fillId="0" borderId="0" xfId="0"/>
    <xf numFmtId="0" fontId="1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0" fillId="0" borderId="0" xfId="0" applyAlignment="1">
      <alignment horizont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4" fillId="0" borderId="9" xfId="0" applyFont="1" applyBorder="1" applyAlignment="1">
      <alignment horizontal="righ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23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9" fillId="0" borderId="4" xfId="0" applyFont="1" applyBorder="1" applyAlignment="1">
      <alignment horizontal="center" vertical="center" textRotation="90"/>
    </xf>
    <xf numFmtId="0" fontId="4" fillId="0" borderId="6" xfId="0" applyFont="1" applyBorder="1" applyAlignment="1">
      <alignment horizontal="left" wrapText="1"/>
    </xf>
    <xf numFmtId="0" fontId="4" fillId="0" borderId="7" xfId="0" applyFont="1" applyBorder="1" applyAlignment="1">
      <alignment horizontal="left" wrapText="1"/>
    </xf>
    <xf numFmtId="0" fontId="4" fillId="0" borderId="4" xfId="0" applyFont="1" applyBorder="1" applyAlignment="1">
      <alignment horizontal="left" wrapText="1"/>
    </xf>
    <xf numFmtId="0" fontId="4" fillId="0" borderId="5" xfId="0" applyFont="1" applyBorder="1" applyAlignment="1">
      <alignment horizontal="left" wrapText="1"/>
    </xf>
    <xf numFmtId="0" fontId="9" fillId="0" borderId="23" xfId="0" applyFont="1" applyBorder="1" applyAlignment="1">
      <alignment horizontal="left" wrapText="1"/>
    </xf>
    <xf numFmtId="0" fontId="9" fillId="0" borderId="13" xfId="0" applyFont="1" applyBorder="1" applyAlignment="1">
      <alignment horizontal="left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0" xfId="0" applyFont="1" applyAlignment="1">
      <alignment horizontal="right" vertical="justify"/>
    </xf>
    <xf numFmtId="0" fontId="9" fillId="0" borderId="0" xfId="0" applyFont="1" applyAlignment="1">
      <alignment horizontal="left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/>
    </xf>
    <xf numFmtId="0" fontId="3" fillId="2" borderId="11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4" fillId="0" borderId="15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left"/>
    </xf>
    <xf numFmtId="0" fontId="4" fillId="0" borderId="28" xfId="0" applyFont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5EA2E-CF1B-471E-9674-CD4D87443C7F}">
  <sheetPr>
    <pageSetUpPr fitToPage="1"/>
  </sheetPr>
  <dimension ref="A1:L121"/>
  <sheetViews>
    <sheetView tabSelected="1" topLeftCell="A25" zoomScale="120" zoomScaleNormal="120" workbookViewId="0">
      <selection activeCell="B21" sqref="B21:C21"/>
    </sheetView>
  </sheetViews>
  <sheetFormatPr defaultRowHeight="14.5" x14ac:dyDescent="0.35"/>
  <cols>
    <col min="1" max="1" width="9.1796875" customWidth="1"/>
    <col min="2" max="2" width="12.81640625" customWidth="1"/>
    <col min="3" max="3" width="60.453125" customWidth="1"/>
    <col min="4" max="4" width="51.54296875" customWidth="1"/>
    <col min="5" max="5" width="28.54296875" customWidth="1"/>
    <col min="6" max="6" width="12" customWidth="1"/>
    <col min="7" max="7" width="13.1796875" customWidth="1"/>
  </cols>
  <sheetData>
    <row r="1" spans="1:12" ht="15" customHeight="1" x14ac:dyDescent="0.35">
      <c r="D1" s="122" t="s">
        <v>163</v>
      </c>
      <c r="E1" s="122"/>
      <c r="F1" s="122"/>
      <c r="G1" s="122"/>
    </row>
    <row r="2" spans="1:12" x14ac:dyDescent="0.35">
      <c r="A2" s="30" t="s">
        <v>75</v>
      </c>
      <c r="B2" s="30"/>
      <c r="C2" s="30"/>
      <c r="D2" s="30"/>
      <c r="E2" s="30"/>
      <c r="F2" s="29"/>
      <c r="G2" s="29"/>
    </row>
    <row r="3" spans="1:12" x14ac:dyDescent="0.35">
      <c r="A3" s="31" t="s">
        <v>76</v>
      </c>
      <c r="B3" s="31"/>
      <c r="C3" s="31"/>
      <c r="D3" s="31"/>
      <c r="E3" s="31"/>
      <c r="F3" s="29"/>
      <c r="G3" s="29"/>
    </row>
    <row r="4" spans="1:12" ht="15" x14ac:dyDescent="0.35">
      <c r="A4" s="97" t="s">
        <v>88</v>
      </c>
      <c r="B4" s="97"/>
      <c r="C4" s="97"/>
      <c r="D4" s="97"/>
      <c r="E4" s="97"/>
    </row>
    <row r="5" spans="1:12" ht="42" x14ac:dyDescent="0.35">
      <c r="A5" s="16" t="s">
        <v>1</v>
      </c>
      <c r="B5" s="95" t="s">
        <v>2</v>
      </c>
      <c r="C5" s="96"/>
      <c r="D5" s="18" t="s">
        <v>3</v>
      </c>
      <c r="E5" s="17" t="s">
        <v>0</v>
      </c>
      <c r="F5" s="18" t="s">
        <v>77</v>
      </c>
      <c r="G5" s="17" t="s">
        <v>94</v>
      </c>
    </row>
    <row r="6" spans="1:12" ht="28" x14ac:dyDescent="0.35">
      <c r="A6" s="9">
        <v>1</v>
      </c>
      <c r="B6" s="107" t="s">
        <v>4</v>
      </c>
      <c r="C6" s="108"/>
      <c r="D6" s="14" t="s">
        <v>5</v>
      </c>
      <c r="E6" s="14"/>
      <c r="F6" s="128">
        <v>1</v>
      </c>
      <c r="G6" s="83"/>
    </row>
    <row r="7" spans="1:12" ht="28" x14ac:dyDescent="0.35">
      <c r="A7" s="10">
        <f>A6+1</f>
        <v>2</v>
      </c>
      <c r="B7" s="102" t="s">
        <v>6</v>
      </c>
      <c r="C7" s="103"/>
      <c r="D7" s="15" t="s">
        <v>147</v>
      </c>
      <c r="E7" s="65"/>
      <c r="F7" s="129"/>
      <c r="G7" s="84"/>
    </row>
    <row r="8" spans="1:12" x14ac:dyDescent="0.35">
      <c r="A8" s="10">
        <f t="shared" ref="A8:A23" si="0">A7+1</f>
        <v>3</v>
      </c>
      <c r="B8" s="104" t="s">
        <v>7</v>
      </c>
      <c r="C8" s="105"/>
      <c r="D8" s="77" t="s">
        <v>8</v>
      </c>
      <c r="E8" s="64"/>
      <c r="F8" s="129"/>
      <c r="G8" s="84"/>
    </row>
    <row r="9" spans="1:12" x14ac:dyDescent="0.35">
      <c r="A9" s="10">
        <f t="shared" si="0"/>
        <v>4</v>
      </c>
      <c r="B9" s="79" t="s">
        <v>9</v>
      </c>
      <c r="C9" s="79"/>
      <c r="D9" s="77" t="s">
        <v>10</v>
      </c>
      <c r="E9" s="64"/>
      <c r="F9" s="129"/>
      <c r="G9" s="84"/>
      <c r="L9" t="s">
        <v>98</v>
      </c>
    </row>
    <row r="10" spans="1:12" x14ac:dyDescent="0.35">
      <c r="A10" s="10">
        <f t="shared" si="0"/>
        <v>5</v>
      </c>
      <c r="B10" s="104" t="s">
        <v>11</v>
      </c>
      <c r="C10" s="105"/>
      <c r="D10" s="77" t="s">
        <v>148</v>
      </c>
      <c r="E10" s="64"/>
      <c r="F10" s="129"/>
      <c r="G10" s="84"/>
      <c r="L10" t="s">
        <v>98</v>
      </c>
    </row>
    <row r="11" spans="1:12" x14ac:dyDescent="0.35">
      <c r="A11" s="10">
        <f t="shared" si="0"/>
        <v>6</v>
      </c>
      <c r="B11" s="104" t="s">
        <v>12</v>
      </c>
      <c r="C11" s="105"/>
      <c r="D11" s="77" t="s">
        <v>13</v>
      </c>
      <c r="E11" s="64"/>
      <c r="F11" s="129"/>
      <c r="G11" s="84"/>
      <c r="L11" t="s">
        <v>98</v>
      </c>
    </row>
    <row r="12" spans="1:12" ht="27.75" customHeight="1" x14ac:dyDescent="0.35">
      <c r="A12" s="10">
        <f t="shared" si="0"/>
        <v>7</v>
      </c>
      <c r="B12" s="104" t="s">
        <v>14</v>
      </c>
      <c r="C12" s="105"/>
      <c r="D12" s="77" t="s">
        <v>15</v>
      </c>
      <c r="E12" s="64"/>
      <c r="F12" s="129"/>
      <c r="G12" s="84"/>
      <c r="H12" s="94"/>
      <c r="I12" s="94"/>
      <c r="J12" s="94"/>
      <c r="K12" s="94"/>
      <c r="L12" t="s">
        <v>98</v>
      </c>
    </row>
    <row r="13" spans="1:12" x14ac:dyDescent="0.35">
      <c r="A13" s="10">
        <f t="shared" si="0"/>
        <v>8</v>
      </c>
      <c r="B13" s="70" t="s">
        <v>16</v>
      </c>
      <c r="C13" s="78"/>
      <c r="D13" s="77" t="s">
        <v>8</v>
      </c>
      <c r="E13" s="64"/>
      <c r="F13" s="129"/>
      <c r="G13" s="84"/>
      <c r="L13" t="s">
        <v>98</v>
      </c>
    </row>
    <row r="14" spans="1:12" ht="28.5" customHeight="1" x14ac:dyDescent="0.35">
      <c r="A14" s="10">
        <f t="shared" si="0"/>
        <v>9</v>
      </c>
      <c r="B14" s="100" t="s">
        <v>161</v>
      </c>
      <c r="C14" s="101"/>
      <c r="D14" s="15" t="s">
        <v>162</v>
      </c>
      <c r="E14" s="64"/>
      <c r="F14" s="129"/>
      <c r="G14" s="84"/>
      <c r="L14" t="s">
        <v>98</v>
      </c>
    </row>
    <row r="15" spans="1:12" x14ac:dyDescent="0.35">
      <c r="A15" s="10">
        <v>10</v>
      </c>
      <c r="B15" s="104" t="s">
        <v>17</v>
      </c>
      <c r="C15" s="105"/>
      <c r="D15" s="77" t="s">
        <v>18</v>
      </c>
      <c r="E15" s="64"/>
      <c r="F15" s="129"/>
      <c r="G15" s="84"/>
      <c r="L15" t="s">
        <v>98</v>
      </c>
    </row>
    <row r="16" spans="1:12" x14ac:dyDescent="0.35">
      <c r="A16" s="10">
        <v>11</v>
      </c>
      <c r="B16" s="102" t="s">
        <v>19</v>
      </c>
      <c r="C16" s="103"/>
      <c r="D16" s="10" t="s">
        <v>146</v>
      </c>
      <c r="E16" s="64"/>
      <c r="F16" s="129"/>
      <c r="G16" s="84"/>
      <c r="L16" t="s">
        <v>98</v>
      </c>
    </row>
    <row r="17" spans="1:12" x14ac:dyDescent="0.35">
      <c r="A17" s="10">
        <f t="shared" si="0"/>
        <v>12</v>
      </c>
      <c r="B17" s="104" t="s">
        <v>20</v>
      </c>
      <c r="C17" s="105"/>
      <c r="D17" s="77" t="s">
        <v>21</v>
      </c>
      <c r="E17" s="73"/>
      <c r="F17" s="129"/>
      <c r="G17" s="84"/>
      <c r="L17" t="s">
        <v>98</v>
      </c>
    </row>
    <row r="18" spans="1:12" x14ac:dyDescent="0.35">
      <c r="A18" s="10">
        <f t="shared" si="0"/>
        <v>13</v>
      </c>
      <c r="B18" s="102" t="s">
        <v>22</v>
      </c>
      <c r="C18" s="103"/>
      <c r="D18" s="10" t="s">
        <v>139</v>
      </c>
      <c r="E18" s="13"/>
      <c r="F18" s="129"/>
      <c r="G18" s="84"/>
      <c r="L18" t="s">
        <v>98</v>
      </c>
    </row>
    <row r="19" spans="1:12" x14ac:dyDescent="0.35">
      <c r="A19" s="10">
        <f t="shared" si="0"/>
        <v>14</v>
      </c>
      <c r="B19" s="102" t="s">
        <v>23</v>
      </c>
      <c r="C19" s="103"/>
      <c r="D19" s="10" t="s">
        <v>145</v>
      </c>
      <c r="E19" s="13"/>
      <c r="F19" s="129"/>
      <c r="G19" s="84"/>
      <c r="L19" t="s">
        <v>98</v>
      </c>
    </row>
    <row r="20" spans="1:12" x14ac:dyDescent="0.35">
      <c r="A20" s="10">
        <f t="shared" si="0"/>
        <v>15</v>
      </c>
      <c r="B20" s="104" t="s">
        <v>160</v>
      </c>
      <c r="C20" s="105"/>
      <c r="D20" s="77" t="s">
        <v>24</v>
      </c>
      <c r="E20" s="73"/>
      <c r="F20" s="129"/>
      <c r="G20" s="84"/>
      <c r="L20" t="s">
        <v>98</v>
      </c>
    </row>
    <row r="21" spans="1:12" ht="111" customHeight="1" x14ac:dyDescent="0.35">
      <c r="A21" s="10">
        <f t="shared" si="0"/>
        <v>16</v>
      </c>
      <c r="B21" s="98" t="s">
        <v>57</v>
      </c>
      <c r="C21" s="99"/>
      <c r="D21" s="77" t="s">
        <v>8</v>
      </c>
      <c r="E21" s="73"/>
      <c r="F21" s="129"/>
      <c r="G21" s="84"/>
      <c r="L21" t="s">
        <v>98</v>
      </c>
    </row>
    <row r="22" spans="1:12" x14ac:dyDescent="0.35">
      <c r="A22" s="10">
        <f t="shared" si="0"/>
        <v>17</v>
      </c>
      <c r="B22" s="104" t="s">
        <v>25</v>
      </c>
      <c r="C22" s="105"/>
      <c r="D22" s="77" t="s">
        <v>8</v>
      </c>
      <c r="E22" s="64"/>
      <c r="F22" s="129"/>
      <c r="G22" s="84"/>
      <c r="L22" t="s">
        <v>98</v>
      </c>
    </row>
    <row r="23" spans="1:12" x14ac:dyDescent="0.35">
      <c r="A23" s="10">
        <f t="shared" si="0"/>
        <v>18</v>
      </c>
      <c r="B23" s="102" t="s">
        <v>26</v>
      </c>
      <c r="C23" s="103"/>
      <c r="D23" s="10" t="s">
        <v>8</v>
      </c>
      <c r="E23" s="13"/>
      <c r="F23" s="129"/>
      <c r="G23" s="84"/>
      <c r="L23" t="s">
        <v>98</v>
      </c>
    </row>
    <row r="24" spans="1:12" x14ac:dyDescent="0.35">
      <c r="A24" s="106">
        <v>20</v>
      </c>
      <c r="B24" s="111" t="s">
        <v>27</v>
      </c>
      <c r="C24" s="75" t="s">
        <v>28</v>
      </c>
      <c r="D24" s="76" t="s">
        <v>29</v>
      </c>
      <c r="E24" s="13"/>
      <c r="F24" s="129"/>
      <c r="G24" s="84"/>
      <c r="L24" t="s">
        <v>98</v>
      </c>
    </row>
    <row r="25" spans="1:12" x14ac:dyDescent="0.35">
      <c r="A25" s="106"/>
      <c r="B25" s="111"/>
      <c r="C25" s="75" t="s">
        <v>30</v>
      </c>
      <c r="D25" s="76" t="s">
        <v>31</v>
      </c>
      <c r="E25" s="13"/>
      <c r="F25" s="129"/>
      <c r="G25" s="84"/>
      <c r="L25" t="s">
        <v>98</v>
      </c>
    </row>
    <row r="26" spans="1:12" x14ac:dyDescent="0.35">
      <c r="A26" s="106"/>
      <c r="B26" s="111"/>
      <c r="C26" s="75" t="s">
        <v>32</v>
      </c>
      <c r="D26" s="76" t="s">
        <v>33</v>
      </c>
      <c r="E26" s="13"/>
      <c r="F26" s="129"/>
      <c r="G26" s="84"/>
      <c r="L26" t="s">
        <v>98</v>
      </c>
    </row>
    <row r="27" spans="1:12" x14ac:dyDescent="0.35">
      <c r="A27" s="106"/>
      <c r="B27" s="111"/>
      <c r="C27" s="75" t="s">
        <v>34</v>
      </c>
      <c r="D27" s="76" t="s">
        <v>35</v>
      </c>
      <c r="E27" s="64"/>
      <c r="F27" s="129"/>
      <c r="G27" s="84"/>
      <c r="L27" t="s">
        <v>98</v>
      </c>
    </row>
    <row r="28" spans="1:12" ht="17.25" customHeight="1" x14ac:dyDescent="0.35">
      <c r="A28" s="11">
        <v>21</v>
      </c>
      <c r="B28" s="98" t="s">
        <v>36</v>
      </c>
      <c r="C28" s="99"/>
      <c r="D28" s="71" t="s">
        <v>37</v>
      </c>
      <c r="E28" s="64"/>
      <c r="F28" s="129"/>
      <c r="G28" s="84"/>
      <c r="L28" t="s">
        <v>98</v>
      </c>
    </row>
    <row r="29" spans="1:12" ht="15" customHeight="1" x14ac:dyDescent="0.35">
      <c r="A29" s="11">
        <f>A28+1</f>
        <v>22</v>
      </c>
      <c r="B29" s="100" t="s">
        <v>38</v>
      </c>
      <c r="C29" s="101"/>
      <c r="D29" s="11" t="s">
        <v>39</v>
      </c>
      <c r="E29" s="13"/>
      <c r="F29" s="129"/>
      <c r="G29" s="84"/>
    </row>
    <row r="30" spans="1:12" ht="18" customHeight="1" x14ac:dyDescent="0.35">
      <c r="A30" s="11">
        <f t="shared" ref="A30:A47" si="1">A29+1</f>
        <v>23</v>
      </c>
      <c r="B30" s="100" t="s">
        <v>40</v>
      </c>
      <c r="C30" s="101"/>
      <c r="D30" s="11" t="s">
        <v>41</v>
      </c>
      <c r="E30" s="13"/>
      <c r="F30" s="129"/>
      <c r="G30" s="84"/>
      <c r="L30" t="s">
        <v>98</v>
      </c>
    </row>
    <row r="31" spans="1:12" ht="15.75" customHeight="1" x14ac:dyDescent="0.35">
      <c r="A31" s="11">
        <f t="shared" si="1"/>
        <v>24</v>
      </c>
      <c r="B31" s="98" t="s">
        <v>159</v>
      </c>
      <c r="C31" s="99"/>
      <c r="D31" s="71" t="s">
        <v>157</v>
      </c>
      <c r="E31" s="66"/>
      <c r="F31" s="129"/>
      <c r="G31" s="84"/>
      <c r="L31" t="s">
        <v>98</v>
      </c>
    </row>
    <row r="32" spans="1:12" ht="18.75" customHeight="1" x14ac:dyDescent="0.35">
      <c r="A32" s="11">
        <f t="shared" si="1"/>
        <v>25</v>
      </c>
      <c r="B32" s="100" t="s">
        <v>144</v>
      </c>
      <c r="C32" s="101"/>
      <c r="D32" s="11" t="s">
        <v>142</v>
      </c>
      <c r="E32" s="13"/>
      <c r="F32" s="129"/>
      <c r="G32" s="84"/>
      <c r="L32" t="s">
        <v>98</v>
      </c>
    </row>
    <row r="33" spans="1:12" ht="18.75" customHeight="1" x14ac:dyDescent="0.35">
      <c r="A33" s="11">
        <f t="shared" si="1"/>
        <v>26</v>
      </c>
      <c r="B33" s="100" t="s">
        <v>143</v>
      </c>
      <c r="C33" s="101"/>
      <c r="D33" s="11" t="s">
        <v>142</v>
      </c>
      <c r="E33" s="13"/>
      <c r="F33" s="129"/>
      <c r="G33" s="84"/>
      <c r="L33" t="s">
        <v>98</v>
      </c>
    </row>
    <row r="34" spans="1:12" ht="20.25" customHeight="1" x14ac:dyDescent="0.35">
      <c r="A34" s="11">
        <f t="shared" si="1"/>
        <v>27</v>
      </c>
      <c r="B34" s="98" t="s">
        <v>158</v>
      </c>
      <c r="C34" s="99"/>
      <c r="D34" s="71" t="s">
        <v>42</v>
      </c>
      <c r="E34" s="64"/>
      <c r="F34" s="129"/>
      <c r="G34" s="84"/>
      <c r="L34" t="s">
        <v>98</v>
      </c>
    </row>
    <row r="35" spans="1:12" ht="153" customHeight="1" x14ac:dyDescent="0.35">
      <c r="A35" s="11">
        <f t="shared" si="1"/>
        <v>28</v>
      </c>
      <c r="B35" s="116" t="s">
        <v>91</v>
      </c>
      <c r="C35" s="117"/>
      <c r="D35" s="11" t="s">
        <v>8</v>
      </c>
      <c r="E35" s="45"/>
      <c r="F35" s="129"/>
      <c r="G35" s="84"/>
      <c r="L35" t="s">
        <v>98</v>
      </c>
    </row>
    <row r="36" spans="1:12" x14ac:dyDescent="0.35">
      <c r="A36" s="11">
        <f t="shared" si="1"/>
        <v>29</v>
      </c>
      <c r="B36" s="109" t="s">
        <v>92</v>
      </c>
      <c r="C36" s="110"/>
      <c r="D36" s="11" t="s">
        <v>8</v>
      </c>
      <c r="E36" s="44"/>
      <c r="F36" s="129"/>
      <c r="G36" s="84"/>
      <c r="L36" t="s">
        <v>98</v>
      </c>
    </row>
    <row r="37" spans="1:12" s="74" customFormat="1" x14ac:dyDescent="0.35">
      <c r="A37" s="71">
        <f t="shared" si="1"/>
        <v>30</v>
      </c>
      <c r="B37" s="69" t="s">
        <v>43</v>
      </c>
      <c r="C37" s="72"/>
      <c r="D37" s="71" t="s">
        <v>8</v>
      </c>
      <c r="E37" s="73"/>
      <c r="F37" s="129"/>
      <c r="G37" s="84"/>
      <c r="L37" s="74" t="s">
        <v>98</v>
      </c>
    </row>
    <row r="38" spans="1:12" s="74" customFormat="1" x14ac:dyDescent="0.35">
      <c r="A38" s="71">
        <f t="shared" si="1"/>
        <v>31</v>
      </c>
      <c r="B38" s="69" t="s">
        <v>44</v>
      </c>
      <c r="C38" s="72"/>
      <c r="D38" s="71" t="s">
        <v>8</v>
      </c>
      <c r="E38" s="73"/>
      <c r="F38" s="129"/>
      <c r="G38" s="84"/>
      <c r="L38" s="74" t="s">
        <v>98</v>
      </c>
    </row>
    <row r="39" spans="1:12" s="74" customFormat="1" x14ac:dyDescent="0.35">
      <c r="A39" s="71">
        <f t="shared" si="1"/>
        <v>32</v>
      </c>
      <c r="B39" s="69" t="s">
        <v>45</v>
      </c>
      <c r="C39" s="72"/>
      <c r="D39" s="71" t="s">
        <v>8</v>
      </c>
      <c r="E39" s="73"/>
      <c r="F39" s="129"/>
      <c r="G39" s="84"/>
    </row>
    <row r="40" spans="1:12" ht="56.5" x14ac:dyDescent="0.35">
      <c r="A40" s="11">
        <f t="shared" si="1"/>
        <v>33</v>
      </c>
      <c r="B40" s="70" t="s">
        <v>46</v>
      </c>
      <c r="C40" s="63"/>
      <c r="D40" s="34" t="s">
        <v>47</v>
      </c>
      <c r="E40" s="64"/>
      <c r="F40" s="129"/>
      <c r="G40" s="84"/>
      <c r="L40" t="s">
        <v>98</v>
      </c>
    </row>
    <row r="41" spans="1:12" x14ac:dyDescent="0.35">
      <c r="A41" s="11">
        <f t="shared" si="1"/>
        <v>34</v>
      </c>
      <c r="B41" s="6" t="s">
        <v>48</v>
      </c>
      <c r="C41" s="5"/>
      <c r="D41" s="11" t="s">
        <v>8</v>
      </c>
      <c r="E41" s="13"/>
      <c r="F41" s="129"/>
      <c r="G41" s="84"/>
      <c r="L41" t="s">
        <v>98</v>
      </c>
    </row>
    <row r="42" spans="1:12" x14ac:dyDescent="0.35">
      <c r="A42" s="11">
        <f t="shared" si="1"/>
        <v>35</v>
      </c>
      <c r="B42" s="6" t="s">
        <v>140</v>
      </c>
      <c r="C42" s="5"/>
      <c r="D42" s="11" t="s">
        <v>8</v>
      </c>
      <c r="E42" s="13"/>
      <c r="F42" s="129"/>
      <c r="G42" s="84"/>
      <c r="L42" t="s">
        <v>98</v>
      </c>
    </row>
    <row r="43" spans="1:12" x14ac:dyDescent="0.35">
      <c r="A43" s="11">
        <f t="shared" si="1"/>
        <v>36</v>
      </c>
      <c r="B43" s="6" t="s">
        <v>49</v>
      </c>
      <c r="C43" s="5"/>
      <c r="D43" s="11" t="s">
        <v>8</v>
      </c>
      <c r="E43" s="13"/>
      <c r="F43" s="129"/>
      <c r="G43" s="84"/>
      <c r="L43" t="s">
        <v>98</v>
      </c>
    </row>
    <row r="44" spans="1:12" ht="28.5" x14ac:dyDescent="0.35">
      <c r="A44" s="11">
        <f t="shared" si="1"/>
        <v>37</v>
      </c>
      <c r="B44" s="69" t="s">
        <v>50</v>
      </c>
      <c r="C44" s="63"/>
      <c r="D44" s="34" t="s">
        <v>51</v>
      </c>
      <c r="E44" s="64"/>
      <c r="F44" s="129"/>
      <c r="G44" s="84"/>
      <c r="L44" t="s">
        <v>98</v>
      </c>
    </row>
    <row r="45" spans="1:12" x14ac:dyDescent="0.35">
      <c r="A45" s="11">
        <f t="shared" si="1"/>
        <v>38</v>
      </c>
      <c r="B45" s="6" t="s">
        <v>52</v>
      </c>
      <c r="C45" s="5"/>
      <c r="D45" s="11" t="s">
        <v>141</v>
      </c>
      <c r="E45" s="46"/>
      <c r="F45" s="129"/>
      <c r="G45" s="84"/>
    </row>
    <row r="46" spans="1:12" x14ac:dyDescent="0.35">
      <c r="A46" s="11">
        <f t="shared" si="1"/>
        <v>39</v>
      </c>
      <c r="B46" s="6" t="s">
        <v>53</v>
      </c>
      <c r="C46" s="5"/>
      <c r="D46" s="11" t="s">
        <v>54</v>
      </c>
      <c r="E46" s="13"/>
      <c r="F46" s="129"/>
      <c r="G46" s="84"/>
      <c r="L46" t="s">
        <v>98</v>
      </c>
    </row>
    <row r="47" spans="1:12" x14ac:dyDescent="0.35">
      <c r="A47" s="11">
        <f t="shared" si="1"/>
        <v>40</v>
      </c>
      <c r="B47" s="7" t="s">
        <v>55</v>
      </c>
      <c r="C47" s="8"/>
      <c r="D47" s="12" t="s">
        <v>56</v>
      </c>
      <c r="E47" s="47"/>
      <c r="F47" s="130"/>
      <c r="G47" s="85"/>
      <c r="L47" t="s">
        <v>98</v>
      </c>
    </row>
    <row r="48" spans="1:12" x14ac:dyDescent="0.35">
      <c r="A48" s="3"/>
      <c r="B48" s="4" t="s">
        <v>58</v>
      </c>
      <c r="C48" s="4"/>
      <c r="D48" s="2"/>
      <c r="E48" s="2"/>
    </row>
    <row r="49" spans="1:8" x14ac:dyDescent="0.35">
      <c r="A49" s="2"/>
      <c r="B49" s="2"/>
      <c r="C49" s="2"/>
      <c r="D49" s="2"/>
      <c r="E49" s="2"/>
    </row>
    <row r="50" spans="1:8" x14ac:dyDescent="0.35">
      <c r="A50" s="1" t="s">
        <v>131</v>
      </c>
      <c r="B50" s="2"/>
      <c r="C50" s="2"/>
      <c r="D50" s="2"/>
      <c r="E50" s="2"/>
    </row>
    <row r="51" spans="1:8" ht="64.5" customHeight="1" x14ac:dyDescent="0.35">
      <c r="A51" s="19" t="s">
        <v>1</v>
      </c>
      <c r="B51" s="118" t="s">
        <v>2</v>
      </c>
      <c r="C51" s="119"/>
      <c r="D51" s="21" t="s">
        <v>3</v>
      </c>
      <c r="E51" s="20" t="s">
        <v>130</v>
      </c>
      <c r="F51" s="18" t="s">
        <v>78</v>
      </c>
      <c r="G51" s="17" t="s">
        <v>94</v>
      </c>
    </row>
    <row r="52" spans="1:8" x14ac:dyDescent="0.35">
      <c r="A52" s="22" t="s">
        <v>129</v>
      </c>
      <c r="B52" s="23"/>
      <c r="C52" s="24"/>
      <c r="D52" s="25" t="s">
        <v>8</v>
      </c>
      <c r="E52" s="48"/>
      <c r="F52" s="80">
        <v>1</v>
      </c>
      <c r="G52" s="83"/>
      <c r="H52" s="56"/>
    </row>
    <row r="53" spans="1:8" x14ac:dyDescent="0.35">
      <c r="A53" s="11">
        <v>1</v>
      </c>
      <c r="B53" s="86" t="s">
        <v>132</v>
      </c>
      <c r="C53" s="87"/>
      <c r="D53" s="11" t="s">
        <v>133</v>
      </c>
      <c r="E53" s="11"/>
      <c r="F53" s="81"/>
      <c r="G53" s="84"/>
    </row>
    <row r="54" spans="1:8" x14ac:dyDescent="0.35">
      <c r="A54" s="11">
        <f>A53+1</f>
        <v>2</v>
      </c>
      <c r="B54" s="86" t="s">
        <v>134</v>
      </c>
      <c r="C54" s="87"/>
      <c r="D54" s="11" t="s">
        <v>136</v>
      </c>
      <c r="E54" s="11"/>
      <c r="F54" s="81"/>
      <c r="G54" s="84"/>
    </row>
    <row r="55" spans="1:8" x14ac:dyDescent="0.35">
      <c r="A55" s="11">
        <f t="shared" ref="A55:A56" si="2">A54+1</f>
        <v>3</v>
      </c>
      <c r="B55" s="86" t="s">
        <v>135</v>
      </c>
      <c r="C55" s="87"/>
      <c r="D55" s="11" t="s">
        <v>137</v>
      </c>
      <c r="E55" s="11"/>
      <c r="F55" s="81"/>
      <c r="G55" s="84"/>
    </row>
    <row r="56" spans="1:8" x14ac:dyDescent="0.35">
      <c r="A56" s="59">
        <f t="shared" si="2"/>
        <v>4</v>
      </c>
      <c r="B56" s="131" t="s">
        <v>138</v>
      </c>
      <c r="C56" s="132"/>
      <c r="D56" s="68" t="s">
        <v>150</v>
      </c>
      <c r="E56" s="59"/>
      <c r="F56" s="81"/>
      <c r="G56" s="84"/>
    </row>
    <row r="57" spans="1:8" x14ac:dyDescent="0.35">
      <c r="A57" s="62" t="s">
        <v>126</v>
      </c>
      <c r="B57" s="23"/>
      <c r="C57" s="24"/>
      <c r="D57" s="25" t="s">
        <v>8</v>
      </c>
      <c r="E57" s="48"/>
      <c r="F57" s="80">
        <v>1</v>
      </c>
      <c r="G57" s="83"/>
    </row>
    <row r="58" spans="1:8" x14ac:dyDescent="0.35">
      <c r="A58" s="11">
        <v>1</v>
      </c>
      <c r="B58" s="86" t="s">
        <v>59</v>
      </c>
      <c r="C58" s="87"/>
      <c r="D58" s="11" t="s">
        <v>120</v>
      </c>
      <c r="E58" s="11"/>
      <c r="F58" s="81"/>
      <c r="G58" s="84"/>
    </row>
    <row r="59" spans="1:8" x14ac:dyDescent="0.35">
      <c r="A59" s="11">
        <v>2</v>
      </c>
      <c r="B59" s="86" t="s">
        <v>121</v>
      </c>
      <c r="C59" s="87"/>
      <c r="D59" s="11" t="s">
        <v>122</v>
      </c>
      <c r="E59" s="11"/>
      <c r="F59" s="81"/>
      <c r="G59" s="84"/>
    </row>
    <row r="60" spans="1:8" x14ac:dyDescent="0.35">
      <c r="A60" s="11">
        <v>3</v>
      </c>
      <c r="B60" s="86" t="s">
        <v>127</v>
      </c>
      <c r="C60" s="87"/>
      <c r="D60" s="11" t="s">
        <v>128</v>
      </c>
      <c r="E60" s="11"/>
      <c r="F60" s="81"/>
      <c r="G60" s="84"/>
    </row>
    <row r="61" spans="1:8" x14ac:dyDescent="0.35">
      <c r="A61" s="11">
        <v>4</v>
      </c>
      <c r="B61" s="86" t="s">
        <v>60</v>
      </c>
      <c r="C61" s="87"/>
      <c r="D61" s="11" t="s">
        <v>61</v>
      </c>
      <c r="E61" s="11"/>
      <c r="F61" s="81"/>
      <c r="G61" s="84"/>
    </row>
    <row r="62" spans="1:8" x14ac:dyDescent="0.35">
      <c r="A62" s="59">
        <v>5</v>
      </c>
      <c r="B62" s="60" t="s">
        <v>124</v>
      </c>
      <c r="C62" s="61"/>
      <c r="D62" s="59" t="s">
        <v>125</v>
      </c>
      <c r="E62" s="11"/>
      <c r="F62" s="81"/>
      <c r="G62" s="84"/>
    </row>
    <row r="63" spans="1:8" x14ac:dyDescent="0.35">
      <c r="A63" s="12">
        <v>6</v>
      </c>
      <c r="B63" s="88" t="s">
        <v>62</v>
      </c>
      <c r="C63" s="89"/>
      <c r="D63" s="12" t="s">
        <v>123</v>
      </c>
      <c r="E63" s="12"/>
      <c r="F63" s="82"/>
      <c r="G63" s="85"/>
    </row>
    <row r="64" spans="1:8" x14ac:dyDescent="0.35">
      <c r="A64" s="62" t="s">
        <v>151</v>
      </c>
      <c r="B64" s="23"/>
      <c r="C64" s="24"/>
      <c r="D64" s="25" t="s">
        <v>8</v>
      </c>
      <c r="E64" s="48"/>
      <c r="F64" s="80">
        <v>1</v>
      </c>
      <c r="G64" s="83"/>
      <c r="H64" s="55"/>
    </row>
    <row r="65" spans="1:7" x14ac:dyDescent="0.35">
      <c r="A65" s="11">
        <v>1</v>
      </c>
      <c r="B65" s="86" t="s">
        <v>121</v>
      </c>
      <c r="C65" s="87"/>
      <c r="D65" s="11" t="s">
        <v>152</v>
      </c>
      <c r="E65" s="11"/>
      <c r="F65" s="81"/>
      <c r="G65" s="84"/>
    </row>
    <row r="66" spans="1:7" x14ac:dyDescent="0.35">
      <c r="A66" s="11">
        <v>2</v>
      </c>
      <c r="B66" s="86" t="s">
        <v>154</v>
      </c>
      <c r="C66" s="87"/>
      <c r="D66" s="11" t="s">
        <v>155</v>
      </c>
      <c r="E66" s="11"/>
      <c r="F66" s="81"/>
      <c r="G66" s="84"/>
    </row>
    <row r="67" spans="1:7" x14ac:dyDescent="0.35">
      <c r="A67" s="11">
        <v>3</v>
      </c>
      <c r="B67" s="86" t="s">
        <v>134</v>
      </c>
      <c r="C67" s="87"/>
      <c r="D67" s="11" t="s">
        <v>156</v>
      </c>
      <c r="E67" s="11"/>
      <c r="F67" s="81"/>
      <c r="G67" s="84"/>
    </row>
    <row r="68" spans="1:7" x14ac:dyDescent="0.35">
      <c r="A68" s="12">
        <v>4</v>
      </c>
      <c r="B68" s="88" t="s">
        <v>62</v>
      </c>
      <c r="C68" s="89"/>
      <c r="D68" s="12" t="s">
        <v>153</v>
      </c>
      <c r="E68" s="12"/>
      <c r="F68" s="82"/>
      <c r="G68" s="85"/>
    </row>
    <row r="69" spans="1:7" x14ac:dyDescent="0.35">
      <c r="D69" s="2"/>
      <c r="E69" s="124" t="s">
        <v>79</v>
      </c>
      <c r="F69" s="124"/>
      <c r="G69" s="36">
        <f>G52+G57+G64</f>
        <v>0</v>
      </c>
    </row>
    <row r="70" spans="1:7" x14ac:dyDescent="0.35">
      <c r="D70" s="2"/>
      <c r="E70" s="37"/>
      <c r="F70" s="37"/>
      <c r="G70" s="38"/>
    </row>
    <row r="71" spans="1:7" x14ac:dyDescent="0.35">
      <c r="A71" s="1" t="s">
        <v>87</v>
      </c>
      <c r="D71" s="2"/>
      <c r="E71" s="37"/>
      <c r="F71" s="37"/>
      <c r="G71" s="38"/>
    </row>
    <row r="72" spans="1:7" x14ac:dyDescent="0.35">
      <c r="B72" s="126" t="s">
        <v>89</v>
      </c>
      <c r="C72" s="127"/>
      <c r="D72" s="39" t="s">
        <v>93</v>
      </c>
      <c r="E72" s="37"/>
      <c r="F72" s="37"/>
      <c r="G72" s="38"/>
    </row>
    <row r="73" spans="1:7" x14ac:dyDescent="0.35">
      <c r="A73" s="2"/>
      <c r="B73" s="27" t="str">
        <f>A4</f>
        <v>1.  Ielu uzturēšanas vienvietīgā tehnika</v>
      </c>
      <c r="C73" s="27"/>
      <c r="D73" s="52">
        <f>G6</f>
        <v>0</v>
      </c>
      <c r="F73" s="32"/>
      <c r="G73" s="33"/>
    </row>
    <row r="74" spans="1:7" x14ac:dyDescent="0.35">
      <c r="A74" s="2"/>
      <c r="B74" s="27" t="str">
        <f>A50</f>
        <v>2. Papildaprīkojums  ( jābūt savietojumam ar  pozīcijā Nr. 1  piedāvāto  Ielas uzturēšanas vienvietīgo tehnikas modeli)</v>
      </c>
      <c r="C74" s="27"/>
      <c r="D74" s="52">
        <f>G69</f>
        <v>0</v>
      </c>
      <c r="F74" s="32"/>
      <c r="G74" s="33"/>
    </row>
    <row r="75" spans="1:7" x14ac:dyDescent="0.35">
      <c r="B75" s="125" t="s">
        <v>85</v>
      </c>
      <c r="C75" s="125"/>
      <c r="D75" s="54">
        <f>D73+D74</f>
        <v>0</v>
      </c>
      <c r="F75" s="32"/>
      <c r="G75" s="33"/>
    </row>
    <row r="76" spans="1:7" x14ac:dyDescent="0.35">
      <c r="D76" s="2"/>
      <c r="F76" s="32"/>
      <c r="G76" s="33"/>
    </row>
    <row r="77" spans="1:7" x14ac:dyDescent="0.35">
      <c r="A77" s="1" t="s">
        <v>86</v>
      </c>
    </row>
    <row r="78" spans="1:7" ht="15" x14ac:dyDescent="0.35">
      <c r="A78" s="19" t="s">
        <v>1</v>
      </c>
      <c r="B78" s="118" t="s">
        <v>2</v>
      </c>
      <c r="C78" s="119"/>
      <c r="D78" s="21" t="s">
        <v>3</v>
      </c>
      <c r="E78" s="20" t="s">
        <v>63</v>
      </c>
    </row>
    <row r="79" spans="1:7" ht="27" customHeight="1" x14ac:dyDescent="0.35">
      <c r="A79" s="25">
        <v>1</v>
      </c>
      <c r="B79" s="120" t="s">
        <v>64</v>
      </c>
      <c r="C79" s="121"/>
      <c r="D79" s="25" t="s">
        <v>70</v>
      </c>
      <c r="E79" s="11"/>
    </row>
    <row r="80" spans="1:7" ht="23.25" customHeight="1" x14ac:dyDescent="0.35">
      <c r="A80" s="11">
        <v>2</v>
      </c>
      <c r="B80" s="114" t="s">
        <v>80</v>
      </c>
      <c r="C80" s="115"/>
      <c r="D80" s="40" t="s">
        <v>118</v>
      </c>
      <c r="E80" s="40"/>
    </row>
    <row r="81" spans="1:5" ht="23.25" customHeight="1" x14ac:dyDescent="0.35">
      <c r="A81" s="11">
        <v>3</v>
      </c>
      <c r="B81" s="116" t="s">
        <v>149</v>
      </c>
      <c r="C81" s="117"/>
      <c r="D81" s="40" t="s">
        <v>119</v>
      </c>
      <c r="E81" s="67"/>
    </row>
    <row r="82" spans="1:5" x14ac:dyDescent="0.35">
      <c r="A82" s="11">
        <v>5</v>
      </c>
      <c r="B82" s="114" t="s">
        <v>65</v>
      </c>
      <c r="C82" s="115"/>
      <c r="D82" s="11" t="s">
        <v>81</v>
      </c>
      <c r="E82" s="11"/>
    </row>
    <row r="83" spans="1:5" x14ac:dyDescent="0.35">
      <c r="A83" s="11">
        <v>6</v>
      </c>
      <c r="B83" s="114" t="s">
        <v>66</v>
      </c>
      <c r="C83" s="115"/>
      <c r="D83" s="11" t="s">
        <v>72</v>
      </c>
      <c r="E83" s="46"/>
    </row>
    <row r="84" spans="1:5" ht="28.5" x14ac:dyDescent="0.35">
      <c r="A84" s="11">
        <v>7</v>
      </c>
      <c r="B84" s="114" t="s">
        <v>67</v>
      </c>
      <c r="C84" s="115"/>
      <c r="D84" s="34" t="s">
        <v>82</v>
      </c>
      <c r="E84" s="46"/>
    </row>
    <row r="85" spans="1:5" x14ac:dyDescent="0.35">
      <c r="A85" s="11">
        <v>8</v>
      </c>
      <c r="B85" s="114" t="s">
        <v>84</v>
      </c>
      <c r="C85" s="115"/>
      <c r="D85" s="11" t="s">
        <v>83</v>
      </c>
      <c r="E85" s="53"/>
    </row>
    <row r="86" spans="1:5" ht="33.75" customHeight="1" x14ac:dyDescent="0.35">
      <c r="A86" s="11">
        <v>9</v>
      </c>
      <c r="B86" s="114" t="s">
        <v>68</v>
      </c>
      <c r="C86" s="115"/>
      <c r="D86" s="10" t="s">
        <v>90</v>
      </c>
      <c r="E86" s="46"/>
    </row>
    <row r="87" spans="1:5" ht="29.25" customHeight="1" x14ac:dyDescent="0.35">
      <c r="A87" s="11">
        <v>10</v>
      </c>
      <c r="B87" s="112" t="s">
        <v>69</v>
      </c>
      <c r="C87" s="113"/>
      <c r="D87" s="35" t="s">
        <v>71</v>
      </c>
      <c r="E87" s="46"/>
    </row>
    <row r="89" spans="1:5" x14ac:dyDescent="0.35">
      <c r="A89" s="1" t="s">
        <v>73</v>
      </c>
    </row>
    <row r="90" spans="1:5" s="28" customFormat="1" x14ac:dyDescent="0.35">
      <c r="A90" s="49" t="s">
        <v>99</v>
      </c>
    </row>
    <row r="91" spans="1:5" s="28" customFormat="1" x14ac:dyDescent="0.35">
      <c r="A91" s="49" t="s">
        <v>101</v>
      </c>
    </row>
    <row r="92" spans="1:5" x14ac:dyDescent="0.35">
      <c r="A92" s="2" t="s">
        <v>102</v>
      </c>
    </row>
    <row r="93" spans="1:5" x14ac:dyDescent="0.35">
      <c r="A93" s="2" t="s">
        <v>103</v>
      </c>
    </row>
    <row r="94" spans="1:5" x14ac:dyDescent="0.35">
      <c r="A94" s="2" t="s">
        <v>104</v>
      </c>
    </row>
    <row r="95" spans="1:5" x14ac:dyDescent="0.35">
      <c r="A95" s="2" t="s">
        <v>100</v>
      </c>
    </row>
    <row r="96" spans="1:5" x14ac:dyDescent="0.35">
      <c r="A96" s="49" t="s">
        <v>105</v>
      </c>
      <c r="B96" s="28"/>
      <c r="C96" s="28"/>
      <c r="D96" s="28"/>
      <c r="E96" s="28"/>
    </row>
    <row r="97" spans="1:8" x14ac:dyDescent="0.35">
      <c r="A97" s="2"/>
    </row>
    <row r="98" spans="1:8" x14ac:dyDescent="0.35">
      <c r="A98" s="2" t="s">
        <v>116</v>
      </c>
    </row>
    <row r="99" spans="1:8" x14ac:dyDescent="0.35">
      <c r="A99" s="50"/>
      <c r="B99" s="51"/>
      <c r="C99" s="51"/>
    </row>
    <row r="100" spans="1:8" x14ac:dyDescent="0.35">
      <c r="A100" s="2" t="s">
        <v>74</v>
      </c>
    </row>
    <row r="101" spans="1:8" x14ac:dyDescent="0.35">
      <c r="A101" s="2"/>
    </row>
    <row r="102" spans="1:8" x14ac:dyDescent="0.35">
      <c r="A102" s="2" t="s">
        <v>117</v>
      </c>
    </row>
    <row r="103" spans="1:8" x14ac:dyDescent="0.35">
      <c r="A103" s="50"/>
      <c r="B103" s="51"/>
      <c r="C103" s="51"/>
    </row>
    <row r="104" spans="1:8" x14ac:dyDescent="0.35">
      <c r="A104" s="2" t="s">
        <v>74</v>
      </c>
    </row>
    <row r="105" spans="1:8" x14ac:dyDescent="0.35">
      <c r="A105" s="26"/>
    </row>
    <row r="107" spans="1:8" ht="67.5" customHeight="1" x14ac:dyDescent="0.35">
      <c r="A107" s="123" t="s">
        <v>115</v>
      </c>
      <c r="B107" s="123"/>
      <c r="C107" s="123"/>
      <c r="D107" s="123"/>
      <c r="E107" s="123"/>
    </row>
    <row r="108" spans="1:8" x14ac:dyDescent="0.35">
      <c r="A108" s="92" t="s">
        <v>106</v>
      </c>
      <c r="B108" s="92"/>
      <c r="C108" s="92"/>
      <c r="D108" s="92"/>
      <c r="E108" s="92"/>
      <c r="F108" s="92"/>
      <c r="G108" s="92"/>
      <c r="H108" s="57"/>
    </row>
    <row r="109" spans="1:8" ht="15" customHeight="1" x14ac:dyDescent="0.35">
      <c r="A109" s="92" t="s">
        <v>107</v>
      </c>
      <c r="B109" s="92"/>
      <c r="C109" s="92"/>
      <c r="D109" s="92"/>
      <c r="E109" s="92"/>
      <c r="F109" s="92"/>
      <c r="G109" s="92"/>
      <c r="H109" s="92"/>
    </row>
    <row r="110" spans="1:8" ht="15" customHeight="1" x14ac:dyDescent="0.35">
      <c r="A110" s="92" t="s">
        <v>108</v>
      </c>
      <c r="B110" s="92"/>
      <c r="C110" s="92"/>
      <c r="D110" s="92"/>
      <c r="E110" s="92"/>
      <c r="F110" s="92"/>
      <c r="G110" s="92"/>
      <c r="H110" s="92"/>
    </row>
    <row r="111" spans="1:8" ht="15" customHeight="1" x14ac:dyDescent="0.35">
      <c r="A111" s="92" t="s">
        <v>109</v>
      </c>
      <c r="B111" s="92"/>
      <c r="C111" s="92"/>
      <c r="D111" s="92"/>
      <c r="E111" s="92"/>
      <c r="F111" s="92"/>
      <c r="G111" s="92"/>
      <c r="H111" s="92"/>
    </row>
    <row r="113" spans="1:9" ht="15" customHeight="1" x14ac:dyDescent="0.35">
      <c r="A113" s="91" t="s">
        <v>110</v>
      </c>
      <c r="B113" s="91"/>
      <c r="C113" s="91"/>
      <c r="D113" s="91"/>
      <c r="E113" s="91"/>
      <c r="F113" s="91"/>
      <c r="G113" s="91"/>
      <c r="H113" s="91"/>
      <c r="I113" s="91"/>
    </row>
    <row r="114" spans="1:9" x14ac:dyDescent="0.35">
      <c r="A114" s="91" t="s">
        <v>111</v>
      </c>
      <c r="B114" s="91"/>
      <c r="C114" s="91"/>
      <c r="D114" s="91"/>
      <c r="E114" s="91"/>
      <c r="F114" s="91"/>
      <c r="G114" s="91"/>
      <c r="H114" s="91"/>
      <c r="I114" s="91"/>
    </row>
    <row r="115" spans="1:9" ht="15.75" customHeight="1" x14ac:dyDescent="0.35">
      <c r="A115" s="93" t="s">
        <v>112</v>
      </c>
      <c r="B115" s="93"/>
      <c r="C115" s="93"/>
      <c r="D115" s="93"/>
      <c r="E115" s="93"/>
      <c r="F115" s="93"/>
      <c r="G115" s="93"/>
      <c r="H115" s="93"/>
      <c r="I115" s="93"/>
    </row>
    <row r="116" spans="1:9" ht="18" customHeight="1" x14ac:dyDescent="0.35">
      <c r="A116" s="93" t="s">
        <v>113</v>
      </c>
      <c r="B116" s="93"/>
      <c r="C116" s="93"/>
      <c r="D116" s="93"/>
      <c r="E116" s="93"/>
      <c r="F116" s="93"/>
      <c r="G116" s="93"/>
      <c r="H116" s="93"/>
      <c r="I116" s="93"/>
    </row>
    <row r="117" spans="1:9" ht="19.5" customHeight="1" x14ac:dyDescent="0.35">
      <c r="A117" s="91" t="s">
        <v>114</v>
      </c>
      <c r="B117" s="91"/>
      <c r="C117" s="91"/>
      <c r="D117" s="91"/>
      <c r="E117" s="91"/>
      <c r="F117" s="91"/>
      <c r="G117" s="91"/>
      <c r="H117" s="91"/>
      <c r="I117" s="91"/>
    </row>
    <row r="118" spans="1:9" x14ac:dyDescent="0.35">
      <c r="C118" s="90"/>
      <c r="D118" s="90"/>
      <c r="E118" s="90"/>
      <c r="F118" s="90"/>
      <c r="G118" s="90"/>
      <c r="H118" s="90"/>
    </row>
    <row r="119" spans="1:9" ht="15" thickBot="1" x14ac:dyDescent="0.4">
      <c r="B119" s="41" t="s">
        <v>95</v>
      </c>
      <c r="C119" s="42"/>
      <c r="D119" s="43"/>
      <c r="E119" s="43"/>
      <c r="F119" s="43"/>
      <c r="G119" s="43"/>
      <c r="H119" s="90"/>
      <c r="I119" s="90"/>
    </row>
    <row r="120" spans="1:9" x14ac:dyDescent="0.35">
      <c r="B120" s="41" t="s">
        <v>96</v>
      </c>
      <c r="C120" s="58"/>
      <c r="D120" s="90"/>
      <c r="E120" s="90"/>
      <c r="F120" s="90"/>
      <c r="G120" s="90"/>
      <c r="H120" s="90"/>
      <c r="I120" s="90"/>
    </row>
    <row r="121" spans="1:9" x14ac:dyDescent="0.35">
      <c r="B121" s="41" t="s">
        <v>97</v>
      </c>
      <c r="C121" s="58"/>
      <c r="D121" s="90"/>
      <c r="E121" s="90"/>
      <c r="F121" s="90"/>
      <c r="G121" s="90"/>
      <c r="H121" s="90"/>
      <c r="I121" s="90"/>
    </row>
  </sheetData>
  <mergeCells count="82">
    <mergeCell ref="D1:G1"/>
    <mergeCell ref="A107:E107"/>
    <mergeCell ref="A109:H109"/>
    <mergeCell ref="A110:H110"/>
    <mergeCell ref="A111:H111"/>
    <mergeCell ref="E69:F69"/>
    <mergeCell ref="B75:C75"/>
    <mergeCell ref="B72:C72"/>
    <mergeCell ref="B68:C68"/>
    <mergeCell ref="F6:F47"/>
    <mergeCell ref="B56:C56"/>
    <mergeCell ref="B51:C51"/>
    <mergeCell ref="B53:C53"/>
    <mergeCell ref="B54:C54"/>
    <mergeCell ref="B55:C55"/>
    <mergeCell ref="B34:C34"/>
    <mergeCell ref="B19:C19"/>
    <mergeCell ref="B35:C35"/>
    <mergeCell ref="G6:G47"/>
    <mergeCell ref="F52:F56"/>
    <mergeCell ref="G52:G56"/>
    <mergeCell ref="F64:F68"/>
    <mergeCell ref="G64:G68"/>
    <mergeCell ref="B8:C8"/>
    <mergeCell ref="B87:C87"/>
    <mergeCell ref="B80:C80"/>
    <mergeCell ref="B82:C82"/>
    <mergeCell ref="B83:C83"/>
    <mergeCell ref="B84:C84"/>
    <mergeCell ref="B85:C85"/>
    <mergeCell ref="B86:C86"/>
    <mergeCell ref="B81:C81"/>
    <mergeCell ref="B78:C78"/>
    <mergeCell ref="B79:C79"/>
    <mergeCell ref="B65:C65"/>
    <mergeCell ref="B66:C66"/>
    <mergeCell ref="B21:C21"/>
    <mergeCell ref="B67:C67"/>
    <mergeCell ref="B36:C36"/>
    <mergeCell ref="B33:C33"/>
    <mergeCell ref="B24:B27"/>
    <mergeCell ref="B20:C20"/>
    <mergeCell ref="B22:C22"/>
    <mergeCell ref="B23:C23"/>
    <mergeCell ref="B28:C28"/>
    <mergeCell ref="B29:C29"/>
    <mergeCell ref="B30:C30"/>
    <mergeCell ref="H12:K12"/>
    <mergeCell ref="B5:C5"/>
    <mergeCell ref="A4:E4"/>
    <mergeCell ref="B31:C31"/>
    <mergeCell ref="B32:C32"/>
    <mergeCell ref="B14:C14"/>
    <mergeCell ref="B16:C16"/>
    <mergeCell ref="B17:C17"/>
    <mergeCell ref="B18:C18"/>
    <mergeCell ref="A24:A27"/>
    <mergeCell ref="B6:C6"/>
    <mergeCell ref="B7:C7"/>
    <mergeCell ref="B11:C11"/>
    <mergeCell ref="B12:C12"/>
    <mergeCell ref="B15:C15"/>
    <mergeCell ref="B10:C10"/>
    <mergeCell ref="A108:G108"/>
    <mergeCell ref="A113:I113"/>
    <mergeCell ref="A114:I114"/>
    <mergeCell ref="A115:I115"/>
    <mergeCell ref="A116:I116"/>
    <mergeCell ref="D121:G121"/>
    <mergeCell ref="H121:I121"/>
    <mergeCell ref="A117:I117"/>
    <mergeCell ref="C118:H118"/>
    <mergeCell ref="H119:I119"/>
    <mergeCell ref="D120:G120"/>
    <mergeCell ref="H120:I120"/>
    <mergeCell ref="F57:F63"/>
    <mergeCell ref="G57:G63"/>
    <mergeCell ref="B58:C58"/>
    <mergeCell ref="B59:C59"/>
    <mergeCell ref="B60:C60"/>
    <mergeCell ref="B61:C61"/>
    <mergeCell ref="B63:C63"/>
  </mergeCells>
  <pageMargins left="0.25" right="0.25" top="0.75" bottom="0.75" header="0.3" footer="0.3"/>
  <pageSetup paperSize="9" scale="6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83e4854-f64e-424f-a79c-41fa112aafe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5CA109B23311D4EA08C73F596F77893" ma:contentTypeVersion="6" ma:contentTypeDescription="Create a new document." ma:contentTypeScope="" ma:versionID="1eabda63e0083a835b9bbb947c67e892">
  <xsd:schema xmlns:xsd="http://www.w3.org/2001/XMLSchema" xmlns:xs="http://www.w3.org/2001/XMLSchema" xmlns:p="http://schemas.microsoft.com/office/2006/metadata/properties" xmlns:ns3="a83e4854-f64e-424f-a79c-41fa112aafe7" targetNamespace="http://schemas.microsoft.com/office/2006/metadata/properties" ma:root="true" ma:fieldsID="d8e82ead79472e6c7f072307d3201fa0" ns3:_="">
    <xsd:import namespace="a83e4854-f64e-424f-a79c-41fa112aafe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_activity" minOccurs="0"/>
                <xsd:element ref="ns3:MediaServiceSearchPropertie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3e4854-f64e-424f-a79c-41fa112aaf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41B9789-900F-4D08-BCA4-6040EC4A5356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a83e4854-f64e-424f-a79c-41fa112aafe7"/>
    <ds:schemaRef ds:uri="http://purl.org/dc/elements/1.1/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3EF2BCD3-0C07-4B27-AE1E-DB9FD4FC91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89C0A0-0A69-404B-B1BD-CACA0F444F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83e4854-f64e-424f-a79c-41fa112aafe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Teh.spec._fin.pied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Anete Vārpiņa</dc:creator>
  <cp:lastModifiedBy>Andrejs Vessers</cp:lastModifiedBy>
  <cp:lastPrinted>2024-10-14T08:44:06Z</cp:lastPrinted>
  <dcterms:created xsi:type="dcterms:W3CDTF">2024-08-22T10:26:12Z</dcterms:created>
  <dcterms:modified xsi:type="dcterms:W3CDTF">2026-07-27T10:47:22Z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0x010100A5CA109B23311D4EA08C73F596F77893</vt:lpwstr>
  </property>
</Properties>
</file>