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O:\Iepirkumu nodaļa\2026\2026_80_Garkalnes_Msk_piebuve\"/>
    </mc:Choice>
  </mc:AlternateContent>
  <xr:revisionPtr revIDLastSave="0" documentId="8_{BB02EA2E-3B8A-4F3C-8654-3F77446D9000}" xr6:coauthVersionLast="47" xr6:coauthVersionMax="47" xr10:uidLastSave="{00000000-0000-0000-0000-000000000000}"/>
  <bookViews>
    <workbookView xWindow="-120" yWindow="-120" windowWidth="29040" windowHeight="15720" firstSheet="1" activeTab="1" xr2:uid="{00000000-000D-0000-FFFF-FFFF00000000}"/>
  </bookViews>
  <sheets>
    <sheet name="KT" sheetId="3" state="hidden" r:id="rId1"/>
    <sheet name="KA" sheetId="2" r:id="rId2"/>
    <sheet name="1,1" sheetId="31" r:id="rId3"/>
    <sheet name="1,2" sheetId="30" r:id="rId4"/>
    <sheet name="1,3" sheetId="29" r:id="rId5"/>
    <sheet name="1,4" sheetId="37" r:id="rId6"/>
    <sheet name="1,5" sheetId="36" r:id="rId7"/>
    <sheet name="1,6" sheetId="35" r:id="rId8"/>
    <sheet name="1,7" sheetId="34" r:id="rId9"/>
    <sheet name="1,8" sheetId="33" r:id="rId10"/>
    <sheet name="1,9" sheetId="7" r:id="rId11"/>
    <sheet name="1,10" sheetId="28" r:id="rId12"/>
    <sheet name="1,11" sheetId="25" r:id="rId13"/>
    <sheet name="1,12" sheetId="27" r:id="rId14"/>
    <sheet name="1,13" sheetId="26" r:id="rId15"/>
    <sheet name="1,14" sheetId="40" r:id="rId16"/>
    <sheet name="2,1" sheetId="4" r:id="rId17"/>
    <sheet name="2,2" sheetId="11" r:id="rId18"/>
    <sheet name="2,3" sheetId="10" r:id="rId19"/>
    <sheet name="2,4" sheetId="9" r:id="rId20"/>
    <sheet name="2,5" sheetId="8" r:id="rId21"/>
    <sheet name="2,6" sheetId="12" r:id="rId22"/>
    <sheet name="2,7" sheetId="13" r:id="rId23"/>
    <sheet name="2,8" sheetId="14" r:id="rId24"/>
    <sheet name="2,9" sheetId="15" r:id="rId25"/>
    <sheet name="2,10" sheetId="16" r:id="rId26"/>
    <sheet name="2,11" sheetId="17" r:id="rId27"/>
    <sheet name="2,12" sheetId="18" r:id="rId28"/>
    <sheet name="2,13" sheetId="39" r:id="rId29"/>
    <sheet name="3,1" sheetId="23" r:id="rId30"/>
    <sheet name="3,2" sheetId="22" r:id="rId31"/>
    <sheet name="3,3" sheetId="21" r:id="rId32"/>
    <sheet name="3,4" sheetId="20" r:id="rId33"/>
    <sheet name="3,5" sheetId="19" r:id="rId34"/>
    <sheet name="3,6" sheetId="24" r:id="rId35"/>
  </sheets>
  <externalReferences>
    <externalReference r:id="rId36"/>
  </externalReferences>
  <definedNames>
    <definedName name="datums">[1]KA!$K$45</definedName>
    <definedName name="_xlnm.Print_Area" localSheetId="2">'1,1'!$A$1:$E$29</definedName>
    <definedName name="_xlnm.Print_Area" localSheetId="11">'1,10'!$A$1:$E$37</definedName>
    <definedName name="_xlnm.Print_Area" localSheetId="12">'1,11'!$A$1:$E$101</definedName>
    <definedName name="_xlnm.Print_Area" localSheetId="13">'1,12'!$A$1:$E$48</definedName>
    <definedName name="_xlnm.Print_Area" localSheetId="14">'1,13'!$A$1:$E$63</definedName>
    <definedName name="_xlnm.Print_Area" localSheetId="15">'1,14'!$A$1:$E$41</definedName>
    <definedName name="_xlnm.Print_Area" localSheetId="3">'1,2'!$A$1:$E$43</definedName>
    <definedName name="_xlnm.Print_Area" localSheetId="4">'1,3'!$A$1:$E$166</definedName>
    <definedName name="_xlnm.Print_Area" localSheetId="5">'1,4'!$A$1:$E$63</definedName>
    <definedName name="_xlnm.Print_Area" localSheetId="6">'1,5'!$A$1:$E$66</definedName>
    <definedName name="_xlnm.Print_Area" localSheetId="7">'1,6'!$A$1:$E$105</definedName>
    <definedName name="_xlnm.Print_Area" localSheetId="8">'1,7'!$A$1:$E$124</definedName>
    <definedName name="_xlnm.Print_Area" localSheetId="9">'1,8'!$A$1:$E$123</definedName>
    <definedName name="_xlnm.Print_Area" localSheetId="10">'1,9'!$A$1:$E$92</definedName>
    <definedName name="_xlnm.Print_Area" localSheetId="16">'2,1'!$A$1:$E$234</definedName>
    <definedName name="_xlnm.Print_Area" localSheetId="25">'2,10'!$A$1:$E$60</definedName>
    <definedName name="_xlnm.Print_Area" localSheetId="26">'2,11'!$A$1:$E$54</definedName>
    <definedName name="_xlnm.Print_Area" localSheetId="27">'2,12'!$A$1:$E$51</definedName>
    <definedName name="_xlnm.Print_Area" localSheetId="28">'2,13'!$A$1:$E$27</definedName>
    <definedName name="_xlnm.Print_Area" localSheetId="17">'2,2'!$A$1:$E$146</definedName>
    <definedName name="_xlnm.Print_Area" localSheetId="18">'2,3'!$A$1:$E$304</definedName>
    <definedName name="_xlnm.Print_Area" localSheetId="19">'2,4'!$A$1:$E$106</definedName>
    <definedName name="_xlnm.Print_Area" localSheetId="20">'2,5'!$A$1:$E$70</definedName>
    <definedName name="_xlnm.Print_Area" localSheetId="21">'2,6'!$A$1:$E$50</definedName>
    <definedName name="_xlnm.Print_Area" localSheetId="22">'2,7'!$A$1:$E$46</definedName>
    <definedName name="_xlnm.Print_Area" localSheetId="23">'2,8'!$A$1:$E$52</definedName>
    <definedName name="_xlnm.Print_Area" localSheetId="24">'2,9'!$A$1:$E$38</definedName>
    <definedName name="_xlnm.Print_Area" localSheetId="29">'3,1'!$A$1:$E$57</definedName>
    <definedName name="_xlnm.Print_Area" localSheetId="30">'3,2'!$A$1:$E$47</definedName>
    <definedName name="_xlnm.Print_Area" localSheetId="31">'3,3'!$A$1:$E$38</definedName>
    <definedName name="_xlnm.Print_Area" localSheetId="32">'3,4'!$A$1:$E$38</definedName>
    <definedName name="_xlnm.Print_Area" localSheetId="33">'3,5'!$A$1:$E$37</definedName>
    <definedName name="_xlnm.Print_Area" localSheetId="34">'3,6'!$A$1:$E$54</definedName>
    <definedName name="_xlnm.Print_Area" localSheetId="1">KA!$A$1:$I$62</definedName>
    <definedName name="_xlnm.Print_Area" localSheetId="0">KT!$A$1:$C$29</definedName>
    <definedName name="likme">KT!#REF!</definedName>
    <definedName name="parb">[1]KA!$K$43</definedName>
    <definedName name="procenti">#REF!</definedName>
    <definedName name="sast">[1]KA!$K$42</definedName>
    <definedName name="sertif">[1]KA!$K$44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40" l="1"/>
  <c r="A41" i="40"/>
  <c r="D39" i="40"/>
  <c r="A39" i="40"/>
  <c r="A37" i="40"/>
  <c r="D35" i="40"/>
  <c r="A35" i="40"/>
  <c r="C9" i="40"/>
  <c r="C8" i="40"/>
  <c r="C7" i="40"/>
  <c r="C6" i="40"/>
  <c r="A3" i="16" l="1"/>
  <c r="E73" i="7" l="1"/>
  <c r="E62" i="35"/>
  <c r="A3" i="39"/>
  <c r="A27" i="39"/>
  <c r="D25" i="39"/>
  <c r="A25" i="39"/>
  <c r="A23" i="39"/>
  <c r="D21" i="39"/>
  <c r="A21" i="39"/>
  <c r="C9" i="39"/>
  <c r="C8" i="39"/>
  <c r="C7" i="39"/>
  <c r="C6" i="39"/>
  <c r="A3" i="7" l="1"/>
  <c r="A3" i="33"/>
  <c r="A3" i="34"/>
  <c r="A3" i="35"/>
  <c r="A3" i="36"/>
  <c r="A3" i="37"/>
  <c r="A63" i="37"/>
  <c r="D61" i="37"/>
  <c r="A61" i="37"/>
  <c r="A59" i="37"/>
  <c r="D57" i="37"/>
  <c r="A57" i="37"/>
  <c r="C9" i="37"/>
  <c r="C8" i="37"/>
  <c r="C7" i="37"/>
  <c r="C6" i="37"/>
  <c r="A66" i="36"/>
  <c r="D64" i="36"/>
  <c r="A64" i="36"/>
  <c r="A62" i="36"/>
  <c r="D60" i="36"/>
  <c r="A60" i="36"/>
  <c r="C9" i="36"/>
  <c r="C8" i="36"/>
  <c r="C7" i="36"/>
  <c r="C6" i="36"/>
  <c r="A105" i="35"/>
  <c r="D103" i="35"/>
  <c r="A103" i="35"/>
  <c r="A101" i="35"/>
  <c r="D99" i="35"/>
  <c r="A99" i="35"/>
  <c r="C9" i="35"/>
  <c r="C8" i="35"/>
  <c r="C7" i="35"/>
  <c r="C6" i="35"/>
  <c r="A124" i="34"/>
  <c r="D122" i="34"/>
  <c r="A122" i="34"/>
  <c r="A120" i="34"/>
  <c r="D118" i="34"/>
  <c r="A118" i="34"/>
  <c r="C9" i="34"/>
  <c r="C8" i="34"/>
  <c r="C7" i="34"/>
  <c r="C6" i="34"/>
  <c r="A123" i="33"/>
  <c r="D121" i="33"/>
  <c r="A121" i="33"/>
  <c r="A119" i="33"/>
  <c r="D117" i="33"/>
  <c r="A117" i="33"/>
  <c r="C9" i="33"/>
  <c r="C8" i="33"/>
  <c r="C7" i="33"/>
  <c r="C6" i="33"/>
  <c r="A3" i="29" l="1"/>
  <c r="A3" i="30"/>
  <c r="A3" i="31"/>
  <c r="A29" i="31"/>
  <c r="D27" i="31"/>
  <c r="A27" i="31"/>
  <c r="A25" i="31"/>
  <c r="D23" i="31"/>
  <c r="A23" i="31"/>
  <c r="C9" i="31"/>
  <c r="C8" i="31"/>
  <c r="C7" i="31"/>
  <c r="C6" i="31"/>
  <c r="A43" i="30"/>
  <c r="D41" i="30"/>
  <c r="A41" i="30"/>
  <c r="A39" i="30"/>
  <c r="D37" i="30"/>
  <c r="A37" i="30"/>
  <c r="C9" i="30"/>
  <c r="C8" i="30"/>
  <c r="C7" i="30"/>
  <c r="C6" i="30"/>
  <c r="A166" i="29"/>
  <c r="D164" i="29"/>
  <c r="A164" i="29"/>
  <c r="A162" i="29"/>
  <c r="D160" i="29"/>
  <c r="A160" i="29"/>
  <c r="C9" i="29"/>
  <c r="C8" i="29"/>
  <c r="C7" i="29"/>
  <c r="C6" i="29"/>
  <c r="A3" i="28"/>
  <c r="A3" i="26" l="1"/>
  <c r="A3" i="27"/>
  <c r="A37" i="28"/>
  <c r="D35" i="28"/>
  <c r="A35" i="28"/>
  <c r="A33" i="28"/>
  <c r="D31" i="28"/>
  <c r="A31" i="28"/>
  <c r="C9" i="28"/>
  <c r="C8" i="28"/>
  <c r="C7" i="28"/>
  <c r="C6" i="28"/>
  <c r="A48" i="27"/>
  <c r="D46" i="27"/>
  <c r="A46" i="27"/>
  <c r="A44" i="27"/>
  <c r="D42" i="27"/>
  <c r="A42" i="27"/>
  <c r="C9" i="27"/>
  <c r="C8" i="27"/>
  <c r="C7" i="27"/>
  <c r="C6" i="27"/>
  <c r="A63" i="26"/>
  <c r="D61" i="26"/>
  <c r="A61" i="26"/>
  <c r="A59" i="26"/>
  <c r="D57" i="26"/>
  <c r="A57" i="26"/>
  <c r="C9" i="26"/>
  <c r="C8" i="26"/>
  <c r="C7" i="26"/>
  <c r="C6" i="26"/>
  <c r="A3" i="25" l="1"/>
  <c r="A101" i="25" l="1"/>
  <c r="D99" i="25"/>
  <c r="A99" i="25"/>
  <c r="A97" i="25"/>
  <c r="D95" i="25"/>
  <c r="A95" i="25"/>
  <c r="C9" i="25"/>
  <c r="C8" i="25"/>
  <c r="C7" i="25"/>
  <c r="C6" i="25"/>
  <c r="A3" i="24" l="1"/>
  <c r="A54" i="24"/>
  <c r="D52" i="24"/>
  <c r="A52" i="24"/>
  <c r="A50" i="24"/>
  <c r="D48" i="24"/>
  <c r="A48" i="24"/>
  <c r="C9" i="24"/>
  <c r="C8" i="24"/>
  <c r="C7" i="24"/>
  <c r="C6" i="24"/>
  <c r="A3" i="19"/>
  <c r="A3" i="20"/>
  <c r="A3" i="21"/>
  <c r="A3" i="22"/>
  <c r="A3" i="23"/>
  <c r="A57" i="23"/>
  <c r="D55" i="23"/>
  <c r="A55" i="23"/>
  <c r="A53" i="23"/>
  <c r="D51" i="23"/>
  <c r="A51" i="23"/>
  <c r="C9" i="23"/>
  <c r="C8" i="23"/>
  <c r="C7" i="23"/>
  <c r="C6" i="23"/>
  <c r="A47" i="22"/>
  <c r="D45" i="22"/>
  <c r="A45" i="22"/>
  <c r="A43" i="22"/>
  <c r="D41" i="22"/>
  <c r="A41" i="22"/>
  <c r="C9" i="22"/>
  <c r="C8" i="22"/>
  <c r="C7" i="22"/>
  <c r="C6" i="22"/>
  <c r="A38" i="21"/>
  <c r="D36" i="21"/>
  <c r="A36" i="21"/>
  <c r="A34" i="21"/>
  <c r="D32" i="21"/>
  <c r="A32" i="21"/>
  <c r="C9" i="21"/>
  <c r="C8" i="21"/>
  <c r="C7" i="21"/>
  <c r="C6" i="21"/>
  <c r="A38" i="20"/>
  <c r="D36" i="20"/>
  <c r="A36" i="20"/>
  <c r="A34" i="20"/>
  <c r="D32" i="20"/>
  <c r="A32" i="20"/>
  <c r="C9" i="20"/>
  <c r="C8" i="20"/>
  <c r="C7" i="20"/>
  <c r="C6" i="20"/>
  <c r="A37" i="19"/>
  <c r="D35" i="19"/>
  <c r="A35" i="19"/>
  <c r="A33" i="19"/>
  <c r="D31" i="19"/>
  <c r="A31" i="19"/>
  <c r="C9" i="19"/>
  <c r="C8" i="19"/>
  <c r="C7" i="19"/>
  <c r="C6" i="19"/>
  <c r="A3" i="18"/>
  <c r="A51" i="18"/>
  <c r="D49" i="18"/>
  <c r="A49" i="18"/>
  <c r="A47" i="18"/>
  <c r="D45" i="18"/>
  <c r="A45" i="18"/>
  <c r="C9" i="18"/>
  <c r="C8" i="18"/>
  <c r="C7" i="18"/>
  <c r="C6" i="18"/>
  <c r="A3" i="17"/>
  <c r="A54" i="17"/>
  <c r="D52" i="17"/>
  <c r="A52" i="17"/>
  <c r="A50" i="17"/>
  <c r="D48" i="17"/>
  <c r="A48" i="17"/>
  <c r="C9" i="17"/>
  <c r="C8" i="17"/>
  <c r="C7" i="17"/>
  <c r="C6" i="17"/>
  <c r="A60" i="16"/>
  <c r="D58" i="16"/>
  <c r="A58" i="16"/>
  <c r="A56" i="16"/>
  <c r="D54" i="16"/>
  <c r="A54" i="16"/>
  <c r="C9" i="16"/>
  <c r="C8" i="16"/>
  <c r="C7" i="16"/>
  <c r="C6" i="16"/>
  <c r="A3" i="15"/>
  <c r="A38" i="15"/>
  <c r="D36" i="15"/>
  <c r="A36" i="15"/>
  <c r="A34" i="15"/>
  <c r="D32" i="15"/>
  <c r="A32" i="15"/>
  <c r="C9" i="15"/>
  <c r="C8" i="15"/>
  <c r="C7" i="15"/>
  <c r="C6" i="15"/>
  <c r="A3" i="14"/>
  <c r="A52" i="14"/>
  <c r="D50" i="14"/>
  <c r="A50" i="14"/>
  <c r="A48" i="14"/>
  <c r="D46" i="14"/>
  <c r="A46" i="14"/>
  <c r="C9" i="14"/>
  <c r="C8" i="14"/>
  <c r="C7" i="14"/>
  <c r="C6" i="14"/>
  <c r="A3" i="13"/>
  <c r="A46" i="13"/>
  <c r="D44" i="13"/>
  <c r="A44" i="13"/>
  <c r="A42" i="13"/>
  <c r="D40" i="13"/>
  <c r="A40" i="13"/>
  <c r="C9" i="13"/>
  <c r="C8" i="13"/>
  <c r="C7" i="13"/>
  <c r="C6" i="13"/>
  <c r="A3" i="12"/>
  <c r="A50" i="12"/>
  <c r="D48" i="12"/>
  <c r="A48" i="12"/>
  <c r="A46" i="12"/>
  <c r="D44" i="12"/>
  <c r="A44" i="12"/>
  <c r="C9" i="12"/>
  <c r="C8" i="12"/>
  <c r="C7" i="12"/>
  <c r="C6" i="12"/>
  <c r="A3" i="8"/>
  <c r="A3" i="9"/>
  <c r="A3" i="10"/>
  <c r="A3" i="11"/>
  <c r="A146" i="11"/>
  <c r="D144" i="11"/>
  <c r="A144" i="11"/>
  <c r="A142" i="11"/>
  <c r="D140" i="11"/>
  <c r="A140" i="11"/>
  <c r="C9" i="11"/>
  <c r="C8" i="11"/>
  <c r="C7" i="11"/>
  <c r="C6" i="11"/>
  <c r="A304" i="10"/>
  <c r="D302" i="10"/>
  <c r="A302" i="10"/>
  <c r="A300" i="10"/>
  <c r="D298" i="10"/>
  <c r="A298" i="10"/>
  <c r="C9" i="10"/>
  <c r="C8" i="10"/>
  <c r="C7" i="10"/>
  <c r="C6" i="10"/>
  <c r="A106" i="9"/>
  <c r="D104" i="9"/>
  <c r="A104" i="9"/>
  <c r="A102" i="9"/>
  <c r="D100" i="9"/>
  <c r="A100" i="9"/>
  <c r="C9" i="9"/>
  <c r="C8" i="9"/>
  <c r="C7" i="9"/>
  <c r="C6" i="9"/>
  <c r="A70" i="8"/>
  <c r="D68" i="8"/>
  <c r="A68" i="8"/>
  <c r="A66" i="8"/>
  <c r="D64" i="8"/>
  <c r="A64" i="8"/>
  <c r="C9" i="8"/>
  <c r="C8" i="8"/>
  <c r="C7" i="8"/>
  <c r="C6" i="8"/>
  <c r="A3" i="4"/>
  <c r="A92" i="7"/>
  <c r="D90" i="7"/>
  <c r="A90" i="7"/>
  <c r="A88" i="7"/>
  <c r="D86" i="7"/>
  <c r="A86" i="7"/>
  <c r="C9" i="7"/>
  <c r="C8" i="7"/>
  <c r="C7" i="7"/>
  <c r="C6" i="7"/>
  <c r="C9" i="2" l="1"/>
  <c r="A234" i="4"/>
  <c r="D232" i="4"/>
  <c r="A232" i="4"/>
  <c r="A230" i="4"/>
  <c r="D228" i="4"/>
  <c r="A228" i="4"/>
  <c r="C9" i="4"/>
  <c r="C8" i="4"/>
  <c r="C7" i="4"/>
  <c r="C6" i="4"/>
  <c r="A62" i="2" l="1"/>
  <c r="A60" i="2"/>
  <c r="A58" i="2"/>
  <c r="A56" i="2"/>
  <c r="E11" i="2" l="1"/>
  <c r="C7" i="2"/>
  <c r="C8" i="2"/>
  <c r="C6" i="2"/>
  <c r="E60" i="2" l="1"/>
  <c r="E56" i="2"/>
  <c r="A3" i="2" l="1"/>
  <c r="B15" i="3"/>
  <c r="C23" i="3"/>
  <c r="E10" i="2" l="1"/>
</calcChain>
</file>

<file path=xl/sharedStrings.xml><?xml version="1.0" encoding="utf-8"?>
<sst xmlns="http://schemas.openxmlformats.org/spreadsheetml/2006/main" count="4699" uniqueCount="1682">
  <si>
    <t xml:space="preserve">Objekta adrese: </t>
  </si>
  <si>
    <t>Pasūtījuma nr.:</t>
  </si>
  <si>
    <t>Mērvienība</t>
  </si>
  <si>
    <t>Daudzums</t>
  </si>
  <si>
    <t>Darbietilpība (c/h)</t>
  </si>
  <si>
    <t>Kopā</t>
  </si>
  <si>
    <t>Kods</t>
  </si>
  <si>
    <t xml:space="preserve">Objekta nosaukums: </t>
  </si>
  <si>
    <t>Būves nosaukums:</t>
  </si>
  <si>
    <t>Būvdarbu nosaukums</t>
  </si>
  <si>
    <t>Būvizstrādājumi</t>
  </si>
  <si>
    <t>Par kopējo summu (euro)</t>
  </si>
  <si>
    <t>Kopējā darbietilpība (c/h)</t>
  </si>
  <si>
    <t>Nr.p.k.</t>
  </si>
  <si>
    <t>kods, tāmes nr.</t>
  </si>
  <si>
    <t>Būvdarbu veids vai konstruktīvā elementa nosaukums</t>
  </si>
  <si>
    <t>Tāmes izmaksas</t>
  </si>
  <si>
    <t>Tai skaitā</t>
  </si>
  <si>
    <t>Darba alga</t>
  </si>
  <si>
    <t>Mehānismi</t>
  </si>
  <si>
    <t>t.sk. Darba aizsardzība</t>
  </si>
  <si>
    <t>Pavisam kopā</t>
  </si>
  <si>
    <t>APSTIPRINU_________________________________</t>
  </si>
  <si>
    <t>(pasūtītāja paraksts un tā atšifrējums)</t>
  </si>
  <si>
    <t>Z.V.</t>
  </si>
  <si>
    <t>___.gada ___.______________</t>
  </si>
  <si>
    <t>Būvniecības koptāme</t>
  </si>
  <si>
    <t>Objekta nosaukums</t>
  </si>
  <si>
    <t>Objekta izmaksas (euro)</t>
  </si>
  <si>
    <t>PVN (21%)</t>
  </si>
  <si>
    <t xml:space="preserve">                          (paraksts un tā atšifrējums, datums)</t>
  </si>
  <si>
    <t xml:space="preserve">                           (paraksts un tā atšifrējums, datums)</t>
  </si>
  <si>
    <t xml:space="preserve">Virsizdevumi </t>
  </si>
  <si>
    <t>Peļņa</t>
  </si>
  <si>
    <t>(būvdarbu veids vai konstruktīvā elementa nosaukums)</t>
  </si>
  <si>
    <t>Garkalnes Mākslas un vispārizglītojošās pamatskolas piebūve</t>
  </si>
  <si>
    <t>Ropažu novads, Garkalne, Vidzemes šoseja 34, LV-2137</t>
  </si>
  <si>
    <t>Garkalnes Mākslas un vispārizglītojošā pamatskola</t>
  </si>
  <si>
    <t>3DAD_228_GV34_L</t>
  </si>
  <si>
    <t>2026. gada 17.aprīlī</t>
  </si>
  <si>
    <t>Kopsavilkuma aprēķins nr.1</t>
  </si>
  <si>
    <t>2. Specializētie darbi – iekšējie tīkli, sistēmas</t>
  </si>
  <si>
    <t>3. Specializētie darbi – ārējie tīkli, sistēmas</t>
  </si>
  <si>
    <t>1. Vispārējie būvdarbi</t>
  </si>
  <si>
    <t>Iekšējie elektrotīkli, apgaismojums, spēka pievadi</t>
  </si>
  <si>
    <t>Iekšējās apkures sistēmas</t>
  </si>
  <si>
    <t>Vēdināšana, gaisa kondicionēšana</t>
  </si>
  <si>
    <t>Iekšējie ūdensvada tīkli, aprīkojums</t>
  </si>
  <si>
    <t xml:space="preserve">	Iekšējie kanalizācijas tīkli, aprīkojums</t>
  </si>
  <si>
    <t>1. Elektrosadalnes, komutācijas aparā</t>
  </si>
  <si>
    <t>3polu automātslēdzis ~400V, 160A, NSX250B TM-D, un PowerTag, "Schneider", papildus uzstādīšanai esošas ēkas galvenajā elektrosadalnē vai ekvivalents</t>
  </si>
  <si>
    <t>gb</t>
  </si>
  <si>
    <t>1</t>
  </si>
  <si>
    <t>Galvenā elektrosadalne GS, ~400V, IP43, ar montāžas kompl. un vietu rezervi 30%, slēdzama:</t>
  </si>
  <si>
    <t>kpl</t>
  </si>
  <si>
    <t>ievadā: 3polu atvienotājslēdzis ~400V, 250A, INS, "Schneider" vai ekvivalents</t>
  </si>
  <si>
    <t>3polu automātslēdzis ~400V, 100A, NSX100B TM-D, "Schneider" vai ekvivalents</t>
  </si>
  <si>
    <t>pārspriegumu aizsardzība ~400V, 3P+N, I+II klases, PRD1 25r, "Schneider" vai ekvivalents</t>
  </si>
  <si>
    <t>līnijās: 3polu automātslēdzis ~400V, C80A, Acti9, "Schneider" vai ekvivalents</t>
  </si>
  <si>
    <t>3pola automātslēdzis ~400V, C63A, Acti9, "Schneider" vai ekvivalents</t>
  </si>
  <si>
    <t>2</t>
  </si>
  <si>
    <t>3pola automātslēdzis ~400V, C25A, Acti9, "Schneider" vai ekvivalents</t>
  </si>
  <si>
    <t>14</t>
  </si>
  <si>
    <t>3pola automātslēdzis ~400V, C16A, Acti9, "Schneider" vai ekvivalents</t>
  </si>
  <si>
    <t>4</t>
  </si>
  <si>
    <t>1pola automātslēdzis ~230V, C16A, Acti9, "Schneider" vai ekvivalents</t>
  </si>
  <si>
    <t>4polu kontaktors Inom=63A, ~400V, Uc=230V AC, iCT, "Schneider" vai ekvivalents</t>
  </si>
  <si>
    <t>4polu kontaktors Inom=25A, ~400V, Uc=230V AC, iCT, "Schneider" vai ekvivalents</t>
  </si>
  <si>
    <t>3</t>
  </si>
  <si>
    <t>1. stāva grupu elektrosadalne 1ES1, ~400V, IP43, ar montāžas kompl. un vietu rezervi 30%, slēdzama:</t>
  </si>
  <si>
    <t>ievadā: 3polu atvienotājslēdzis ~400V, 40A, iSW, "Schneider" vai ekvivalents</t>
  </si>
  <si>
    <t>līnijās: 2polu automātslēdzis ar diferenciālu aizsardzību ΔI=30mA, C16A, Acti9 iDPN N Vigi, AC tips, "Schneider" vai ekvivalents</t>
  </si>
  <si>
    <t>5</t>
  </si>
  <si>
    <t>1pola automātslēdzis ~230V, C10A, Acti9, "Schneider" vai ekvivalents</t>
  </si>
  <si>
    <t>11</t>
  </si>
  <si>
    <t>1pola automātslēdzis ~230V, C6A, Acti9, "Schneider" vai ekvivalents</t>
  </si>
  <si>
    <t>2polu kontaktors Inom=16A, ~400V, Uc=230V AC, iCT, "Schneider" vai ekvivalents</t>
  </si>
  <si>
    <t>1. stāva grupu elektrosadalne 1ES2, ~400V, IP43, ar montāžas kompl. un vietu rezervi 30%, slēdzama:</t>
  </si>
  <si>
    <t>13</t>
  </si>
  <si>
    <t>3polu automātslēdzis ~400V, C20A, Acti9, "Schneider" vai ekvivalents</t>
  </si>
  <si>
    <t>6</t>
  </si>
  <si>
    <t>1. stāva fasādes un teritorijas apgaismojuma grupu elektrosadalne TAS, ~400V, IP43, ar montāžas kompl. un vietu rezervi 30%, slēdzama:</t>
  </si>
  <si>
    <t>līnijās: 3polu automātslēdzis ~400V, C20A, Acti9, "Schneider" vai ekvivalents</t>
  </si>
  <si>
    <t>30</t>
  </si>
  <si>
    <t>1pola automātslēdzis ~230V, B6A, Acti9, "Schneider" vai ekvivalents</t>
  </si>
  <si>
    <t>3-fāzes elektroenerģijas skaiPtājs ~400V, &lt;63A, kontroluzskaitei, iEM3135, "Schneider" vai ekvivalents</t>
  </si>
  <si>
    <t>4polu kontaktors ~400V, 25A, Uc=230V, KM, iCT, "Schneider" vai ekvivalents</t>
  </si>
  <si>
    <t>Astronomiskais relejs Acti9 IC Astro 2C SMART, ~230V, art.CCT15245, "Schneider" vai ekvivalents</t>
  </si>
  <si>
    <t>3 stāvokļu pārslēdzis (8 blok-kontakti), ~230V</t>
  </si>
  <si>
    <t>1. stāva skatuves grupu elektrosadalne SKES, ~400V, IP43, ar montāžas kompl. un vietu rezervi 30%, slēdzama:</t>
  </si>
  <si>
    <t>Impulsa relejs ~230V, 16A, iTL, "Schneider" vai ekvivalents</t>
  </si>
  <si>
    <t>1. stāva zāles grupu elektrosadalne ZES, ~400V, IP43, ar montāžas kompl. un vietu rezervi 30%, slēdzama:</t>
  </si>
  <si>
    <t>ievadā: 3polu atvienotājslēdzis ~400V, 100A, iSW, "Schneider" vai ekvivalents</t>
  </si>
  <si>
    <t>līnijās: 3polu automātslēdzis ~400V, C50A, Acti9, "Schneider" vai ekvivalents</t>
  </si>
  <si>
    <t>3polu automātslēdzis ~400V, C25A, Acti9, "Schneider" vai ekvivalents</t>
  </si>
  <si>
    <t>2polu automātslēdzis ar diferenciālu aizsardzību ΔI=30mA, C16A, Acti9 iDPN N Vigi, AC tips, "Schneider" vai ekvivalents</t>
  </si>
  <si>
    <t>4polu kontaktors Inom=40A, ~400V, Uc=230V AC, iCT, "Schneider" vai ekvivalents</t>
  </si>
  <si>
    <t>DALI sistēmas barošanas bloks</t>
  </si>
  <si>
    <t>1. stāva virtuves grupu elektrosadalne VIES, ~400V, IP43, ar montāžas kompl. un vietu rezervi 30%, slēdzama:</t>
  </si>
  <si>
    <t>līnijās: 3polu automātslēdzis ~400V, C40A, Acti9, "Schneider" vai ekvivalents</t>
  </si>
  <si>
    <t>4polu automātslēdzis ar diferenciālu aizsardzību ΔI=30mA, C16A, Acti9 iC60, AC tips, "Schneider" vai ekvivalents</t>
  </si>
  <si>
    <t>9</t>
  </si>
  <si>
    <t>7</t>
  </si>
  <si>
    <t>2polu kontaktors Inom=25A, ~400V, Uc=230V AC, iCT, "Schneider" vai ekvivalents</t>
  </si>
  <si>
    <t>2. stāva grupu elektrosadalne 2ES1, ~400V, IP43, ar montāžas kompl. un vietu rezervi 30%:</t>
  </si>
  <si>
    <t>2. stāva grupu elektrosadalne 2ES2, ~400V, IP43, ar montāžas kompl. un vietu rezervi 30%:</t>
  </si>
  <si>
    <t>2. stāva grupu elektrosadalne 2ES3, ~400V, IP43, ar montāžas kompl. un vietu rezervi 30%:</t>
  </si>
  <si>
    <t>8</t>
  </si>
  <si>
    <t>3. stāva grupu elektrosadalne 3ES1, ~400V, IP43, ar montāžas kompl. un vietu rezervi 30%:</t>
  </si>
  <si>
    <t>3. stāva grupu elektrosadalne 3ES2, ~400V, IP43, ar montāžas kompl. un vietu rezervi 30%:</t>
  </si>
  <si>
    <t>3. stāva grupu elektrosadalne 3ES3, ~400V, IP43, ar montāžas kompl. un vietu rezervi 30%:</t>
  </si>
  <si>
    <t>4. stāva grupu elektrosadalne 4ES1, ~400V, IP43, ar montāžas kompl. un vietu rezervi 30%:</t>
  </si>
  <si>
    <t>12</t>
  </si>
  <si>
    <t>4. stāva grupu elektrosadalne 4ES2, ~400V, IP43, ar montāžas kompl. un vietu rezervi 30%:</t>
  </si>
  <si>
    <t>4. stāva grupu elektrosadalne 4ES3, ~400V, IP43, ar montāžas kompl. un vietu rezervi 30%:</t>
  </si>
  <si>
    <t>Ugunsdzēsības sistēmas vadības sadalne UGVS, IP44, ~230V, ar automātikas komplektu</t>
  </si>
  <si>
    <t xml:space="preserve"> 2. Apgaismojuma, kontaktligzdu sistēmu elektroiekārtas</t>
  </si>
  <si>
    <t>Gaismeklis ar gaismas diodēm kompl. ar barošanas bloku ~230V 13W, iebūv., IP44/IP20, 1400lm, 4000°K, Ø170mm, 2325 G3 C05 OA LED 20/14/08/ML-8MC ET, art.7791140, "Trilux" vai ekviv.</t>
  </si>
  <si>
    <t>86</t>
  </si>
  <si>
    <t>Gaismeklis ar gaismas diodēm kompl. ar barošanas bloku ~230V 29W, griestu, IP20, 3981lm, 4000°K, 1414x36x63mm, ESSENCE LED 5500 PLX E 21 840 / L-1414MM, art.19.3081.0014.21, "Luxiona" vai ekviv.</t>
  </si>
  <si>
    <t>81</t>
  </si>
  <si>
    <t>Gaismeklis ar gaismas diodēm kompl. ar barošanas bloku ~230V 21W, iebūv., IP40/IP20, 3510lm, 4000°K, 595x595x32mm, UGR&lt;19, PL FLEX 600 S 30W 840 U19 PS, art.4099854276507, "Ledvance" vai ekviv.</t>
  </si>
  <si>
    <t>Gaismeklis ar gaismas diodēm kompl. ar barošanas bloku ~230V 17W, iebūv., IP40/IP20, 2880lm, 4000°K, 595x595x32mm, UGR&lt;19, PL FLEX 600 S 30W 840 U19 PS, art.4099854276507, "Ledvance" vai ekviv.</t>
  </si>
  <si>
    <t>Gaismeklis ar gaismas diodēm kompl. ar barošanas bloku ~230V 24.7W, griestu, IP20, 3644lm, 4000°K, 1193x80x40mm, ARUNA SLIM SURFACE LED 4400 OPTICS-1L, art.19.4407.1221.34, "Luxiona" vai ekviv.</t>
  </si>
  <si>
    <t>Gaismeklis ar gaismas diodēm kompl. ar barošanas bloku ~230V 34.9W, piekārts, IP20, 4000lm, 4000°K, Ø850x87mm, Rotao100, art.127-580K-10GEE/840</t>
  </si>
  <si>
    <t>Gaismeklis ar gaismas diodēm kompl. ar barošanas bloku ~230V 46.6W, piekārts, IP20, 5330lm, 4000°K, Ø1200x87mm, Rotao100, art.127-5B0K-10GEE/840, "Halla" vai ekviv.</t>
  </si>
  <si>
    <t>Gaismeklis ar gaismas diodēm kompl. ar barošanas bloku ~230V 22.5W, griestu, IP20, 2865lm, 4000°K, Ø185x156mm, BERYL SURFACE NEW LED O-2 3600 MICRO-PRM, art.19.4041.5221.34, "Luxiona" vai ekv. vai ekvivalents</t>
  </si>
  <si>
    <t>Gaismeklis ar gaismas diodēm kompl. ar barošanas bloku ~230V 31W, piekārts, IP40, 4090lm, 4000°K, 1412x57x67 mm, Lina60, art. 04-500K-25GGE-840, "Halla" vai ekviv.</t>
  </si>
  <si>
    <t>Gaismeklis ar gaismas diodēm kompl. ar barošanas bloku ~230V 19W, griestu, IP65, 2000lm, 4000°K, Ø300x85mm, 2345 G2 WD1 20/14/10/ML-8MC ET, art.7790640, "Trilux" vai ekviv.</t>
  </si>
  <si>
    <t>25</t>
  </si>
  <si>
    <t>Gaismeklis ar gaismas diodēm kompl. ar barošanas bloku ~230V 45.9W, piekārts, IP20, 5360lm, 4000°K, 1140x65mm, Rotao60, art.227-2B0K-10GEE/840, "Halla" vai ekviv.</t>
  </si>
  <si>
    <t>Gaismeklis ar gaismas diodēm kompl. ar barošanas bloku ~230V 39.3W, piekārts, IP20, 3949lm, 4000°K, Ø300mm, 50826.3 K4, "Bega" vai ekviv.</t>
  </si>
  <si>
    <t>15</t>
  </si>
  <si>
    <t>Gaismeklis ar gaismas diodēm kompl. ar barošanas bloku ~230V 13.3W, griestu, IP20, 2065lm, 4000°K, 572x92x86mm, ONLINE LED 2600 PLX E 34 840, art.19.3090.0002.34, "Luxiona" vai ekviv.</t>
  </si>
  <si>
    <t>47</t>
  </si>
  <si>
    <t>Gaismeklis ar gaismas diodēm kompl. ar barošanas bloku ~230V 94.9W, piekārts, IP20, 11100lm, 4000°K, Ø1150x87mm, Rundo87, art.190-2A0I-10GED/840, "Halla" vai ekviv.</t>
  </si>
  <si>
    <t>Gaismeklis ar gaismas diodēm kompl. ar barošanas bloku ~230V 57W, griestu, IP20, 6649lm, 4000°K, 1193x80x40mm, ARUNA SLIM SURFACE LED 8000 OPTICS-1L E 34, art.19.4407.1321.34, "Luxiona" vai ekv. vai ekvivalents</t>
  </si>
  <si>
    <t>16</t>
  </si>
  <si>
    <t>Gaismeklis ar gaismas diodēm kompl. ar barošanas bloku ~230V 19.7W, griestu, IP65, 1797lm, 4000°K, 130x130x100mm, 50168.1 K4, "Bega" vai ekviv.</t>
  </si>
  <si>
    <t>Gaismeklis ar gaismas diodēm kompl. ar barošanas bloku ~230V 19W, iebūv., IP44, 2000lm, 4000°K, Ø230x43mm, 2325 G3 C07 OA LED 18/14/10/ML-8MC ET, art.7791240, "Trilux" vai ekviv.</t>
  </si>
  <si>
    <t>Gaismeklis ar gaismas diodēm kompl. ar barošanas bloku ~230V 33W, griestu, IP66, 3960lm, 4000°K, 1285x53x60mm, DP COMP TH 1200 V 33W 840 IP66 PS, art.4058075740914, "Ledvance" vai ekviv.</t>
  </si>
  <si>
    <t>26</t>
  </si>
  <si>
    <t>Gaismeklis ar gaismas diodēm kompl. ar barošanas bloku ~230V 42.4W, piekārts, IP20, 4890lm, 4000°K, Ø800x65mm, Rotao60, art. 227-280K-10GGE/840, "Halla" vai ekviv.</t>
  </si>
  <si>
    <t>Gaismeklis ar gaismas diodēm kompl. ar barošanas bloku ~230V 0.9/3.0W, griestu, IP20, &gt;350cd/m², ar akumulatoru 3h darbībai, TM.ONTEC G E1E 180 M AT, art.TM-OG.EEATM800W, "TM Technologie" vai ekviv.</t>
  </si>
  <si>
    <t>Gaismeklis ar gaismas diodēm kompl. ar barošanas bloku ~230V 3.8W, sienas, IP65, redzamība 20m, ar akumulatoru 3h darbībai, TM.ONTEC S20 M1X 60/180 M/NM AT, art.TM-S2.MXATX060W, "TM Technologie" vai ekviv.</t>
  </si>
  <si>
    <t>Gaismeklis ar gaismas diodēm kompl. ar barošanas bloku ~230V 1.7/2W, griestu/iebūv., IP20, 135lm, ar akumul. 3h darbībai, TM.ONTEC R C1U 301 NM ST, art. TM-OR.CUSTN300W, "TM Technologie" vai ekviv.</t>
  </si>
  <si>
    <t>28</t>
  </si>
  <si>
    <t>Gaismeklis ar gaismas diodēm kompl. ar barošanas bloku ~230V 2/7.2W, griestu/iebūv., IP20, 288lm, ar akumul. 3h darbībai, TM.ONTEC R M2 302 M AT, art. TM-OR.M2ATM300W, "TM Technologie" vai ekviv.</t>
  </si>
  <si>
    <t>46</t>
  </si>
  <si>
    <t>Gaismeklis ar gaismas diodēm kompl. ar barošanas bloku ~230V 1.2/2W, griestu/iebūv., IP65, 389lm, ar akumul. 1h darbībai, ITECH M1 60 NM AT, art. TM-IT.M1ATN660W, "TM Technologie" vai ekviv.</t>
  </si>
  <si>
    <t>23</t>
  </si>
  <si>
    <t>Gaismeklis ar gaismas diodēm kompl. ar barošanas bloku ~230V 13.2W, iebūv., IP65, 1701lm, 3000°K, Ø220mm, 24904 K3, "Bega" vai ekviv.</t>
  </si>
  <si>
    <t>Gaismeklis ar gaismas diodēm kompl. ar barošanas bloku ~230V 5W, sienas, IP65, 485lm, 3000°K, 160x80x105mm, 24727 K3, "Bega" vai ekviv.</t>
  </si>
  <si>
    <t>Apgaismojuma slēdzis ~230V, 10A, z/a</t>
  </si>
  <si>
    <t>Apgaismojuma dubultslēdzis ~230V, 10A, z/a</t>
  </si>
  <si>
    <t>Apgaismojuma hermētisks slēdzis ~230V, 10A, IP44</t>
  </si>
  <si>
    <t>Apgaismojuma pārslēdzis ~230V, 10A, z/a</t>
  </si>
  <si>
    <t>Apgaismojuma impulsa slēdzis (tasters) ~230V, 10A, z/a</t>
  </si>
  <si>
    <t>Apgaismojuma dimmers DALI, z/a</t>
  </si>
  <si>
    <t>Apgaismojuma kustības devējs 360°, IP65, ar laika aizturi līdz 10 min, griestu montāžai</t>
  </si>
  <si>
    <t>Divpolu kontaktligzda ar zemēšanas kontaktu ~230V, 16A, z/a</t>
  </si>
  <si>
    <t>Divpolu kontaktligzda ar zemēšanas kontaktu ~230V, 16A, v/a (griestu kārbā)</t>
  </si>
  <si>
    <t>Divpolu kontaktligzda ar zemēšanas kontaktu ~230V, 16A, montāžai grīdas kārbā</t>
  </si>
  <si>
    <t>60</t>
  </si>
  <si>
    <t>Divpolu hermētiskā kontaktligzda ar zemēšanas kontaktu ~230V, 16A, IP44, v/a</t>
  </si>
  <si>
    <t>Grīdas kārba 9 kontaktligzdu montāžai, nopērkama iekārta</t>
  </si>
  <si>
    <t>Griestu kārba 1 kontaktligzdas montāžai, ar lūku, nopērkama iekārta</t>
  </si>
  <si>
    <t>Ugunsdzēsības sistēmas funkcionālā poga, ~24V, nopērkama iekārta</t>
  </si>
  <si>
    <t>3. Kabeļi, caurules, ugunsdrošie blīvējumi</t>
  </si>
  <si>
    <t>Spēka kabelis ar alumīnija dzīslām ar PVH izolāciju un šķērsgriezumu 4x150/41mm², AXCMK-HF C-PRO, "Prysmian" vai ekvivalents</t>
  </si>
  <si>
    <t>m</t>
  </si>
  <si>
    <t>120</t>
  </si>
  <si>
    <t>Spēka kabelis ar vara dzīslām ar PVH izolāciju un šķērsgriezumu 4x35/16mm², MCMK-HF C-Pro, "Prysmian" vai ekvivalents</t>
  </si>
  <si>
    <t>69</t>
  </si>
  <si>
    <t>Spēka kabelis ar vara dzīslām ar PVH izolāciju un šķērsgriezumu 4x25/16mm², MCMK-HF C-Pro, "Prysmian" vai ekvivalents</t>
  </si>
  <si>
    <t>150</t>
  </si>
  <si>
    <t>Spēka kabelis ar vara dzīslām ar PVH izolāciju un šķērsgriezumu 5x10mm², XPJ-HF C-Pro, "Prysmian" vai ekvivalents</t>
  </si>
  <si>
    <t>20</t>
  </si>
  <si>
    <t>Spēka kabelis ar vara dzīslām ar PVH izolāciju un šķērsgriezumu 5x6mm², XPJ-HF C-Pro, "Prysmian" vai ekvivalents</t>
  </si>
  <si>
    <t>475</t>
  </si>
  <si>
    <t>Spēka kabelis ar vara dzīslām ar PVH izolāciju un šķērsgriezumu 5x4mm², XPJ-HF C-Pro, "Prysmian" vai ekvivalents</t>
  </si>
  <si>
    <t>Spēka kabelis ar vara dzīslām ar PVH izolāciju un šķērsgriezumu 5x2.5mm², XPUJ-HF C-Pro, "Prysmian" vai ekvivalents</t>
  </si>
  <si>
    <t>300</t>
  </si>
  <si>
    <t>Spēka kabelis ar vara dzīslām ar PVH izolāciju un šķērsgriezumu 5x2.5mm², XPJ-HF C-Pro, "Prysmian" vai ekvivalents</t>
  </si>
  <si>
    <t>Spēka kabelis ar vara dzīslām ar PVH izolāciju un šķērsgriezumu 3x2.5mm², HDGsžo FE180/E90, "BITNER" vai ekvivalents</t>
  </si>
  <si>
    <t>Spēka kabelis ar vara dzīslām ar PVH izolāciju un šķērsgriezumu 3x2.5mm², NHXH-J E30, "Erse" vai ekvivalents</t>
  </si>
  <si>
    <t>43</t>
  </si>
  <si>
    <t>Spēka kabelis ar vara dzīslām ar PVH izolāciju un šķērsgriezumu 3x2.5mm², XPUJ-HF, "Prysmian" vai ekvivalents</t>
  </si>
  <si>
    <t>270</t>
  </si>
  <si>
    <t>Spēka kabelis ar vara dzīslām ar PVH izolāciju un šķērsgriezumu 3x2.5mm², XPJ-HF, "Prysmian" vai ekvivalents</t>
  </si>
  <si>
    <t>4000</t>
  </si>
  <si>
    <t>Spēka kabelis ar vara dzīslām ar PVH izolāciju un šķērsgriezumu 5x1.5mm², XPUJ-HF, "Prysmian" vai ekvivalents</t>
  </si>
  <si>
    <t>1350</t>
  </si>
  <si>
    <t>Spēka kabelis ar vara dzīslām ar PVH izolāciju un šķērsgriezumu 5x1.5mm², XPJ-HF, "Prysmian" vai ekvivalents</t>
  </si>
  <si>
    <t>185</t>
  </si>
  <si>
    <t>Spēka kabelis ar vara dzīslām ar PVH izolāciju un šķērsgriezumu 3x1.5mm², HDGsžo FE180/E90, "BITNER" vai ekvivalents</t>
  </si>
  <si>
    <t>450</t>
  </si>
  <si>
    <t>Spēka kabelis ar vara dzīslām ar PVH izolāciju un šķērsgriezumu 3x1.5mm², XPUJ-HF, "Prysmian" vai ekvivalents</t>
  </si>
  <si>
    <t>420</t>
  </si>
  <si>
    <t>Spēka kabelis ar vara dzīslām ar PVH izolāciju un šķērsgriezumu 3x1.5mm², XPJ-HF, "Prysmian" vai ekvivalents</t>
  </si>
  <si>
    <t>6400</t>
  </si>
  <si>
    <t>PVH caurule Ø75mm, EVOCAB FLEX, "evopipes" vai ekvivalents</t>
  </si>
  <si>
    <t>PVH caurule Ø50mm, EVOEL FM-0H-SMART, "evopipes" vai ekvivalents</t>
  </si>
  <si>
    <t>650</t>
  </si>
  <si>
    <t>PVH caurule Ø32mm, EVOEL FM-0H-SMART, "evopipes" vai ekvivalents</t>
  </si>
  <si>
    <t>100</t>
  </si>
  <si>
    <t>PVH caurule Ø25mm, EVOEL FM-0H-SMART, "evopipes" vai ekvivalents</t>
  </si>
  <si>
    <t>PVH caurule Ø20mm, EVOEL FM-0H-SMART, "evopipes" vai ekvivalents</t>
  </si>
  <si>
    <t>2650</t>
  </si>
  <si>
    <t>Ugunsdrošs bloks CFS-BL, EI60, "Hilti" vai ekviv.</t>
  </si>
  <si>
    <t>18</t>
  </si>
  <si>
    <t>Elastīgas ugunsdrošās putas CFS-F FX, EI60, "Hilti" vai ekviv.</t>
  </si>
  <si>
    <t>4. Zibensaizsardzība.</t>
  </si>
  <si>
    <t>Alumīnija stieple Ø8mm</t>
  </si>
  <si>
    <t>590</t>
  </si>
  <si>
    <t>Alumīnija apaļvads Ø8mm PVH izolācijā</t>
  </si>
  <si>
    <t>125</t>
  </si>
  <si>
    <t>Jumta stiprinājums vadam Ø8mm</t>
  </si>
  <si>
    <t>Jumta savienojums vadam Ø8mm</t>
  </si>
  <si>
    <t>200</t>
  </si>
  <si>
    <t>Sienas stiprinājums vadam Ø8-10mm kompl.</t>
  </si>
  <si>
    <t>Testa savienojums</t>
  </si>
  <si>
    <t>Stiepes deformācijas detaļa/ kompensators</t>
  </si>
  <si>
    <t>Patievināts cauruļveida zibensuztvērējs Ø10/16mm h=1.5m, ar stiprinājumiem</t>
  </si>
  <si>
    <t xml:space="preserve"> 5. Zemējuma un potenciālu izlīdzināšanas sistēma.</t>
  </si>
  <si>
    <t>Potenciālu izlīdzināšanas kopne</t>
  </si>
  <si>
    <t>Vara vads dzeltenzaļā PVH izolācijā 1x50mm², H07V-K, "TOP CABLE" vai ekvivalents</t>
  </si>
  <si>
    <t>10</t>
  </si>
  <si>
    <t>Vara vads dzeltenzaļā PVH izolācijā 1x6mm², H07V-K, "TOP CABLE" vai ekvivalents</t>
  </si>
  <si>
    <t>750</t>
  </si>
  <si>
    <t>6. Kabeļu konstrukcijas.</t>
  </si>
  <si>
    <t>Kabeļu trepe A=400mm, L=3m, KS20-400, "Meka" vai ekvivalents</t>
  </si>
  <si>
    <t>Kabeļu trepe A=300mm, L=3m, KS20-300, "Meka" vai ekvivalents</t>
  </si>
  <si>
    <t>55</t>
  </si>
  <si>
    <t>110</t>
  </si>
  <si>
    <t>Kabeļu trepe A=200mm, L=3m, KS20-300, "Meka" vai ekvivalents</t>
  </si>
  <si>
    <t>7. Fasādes apgaismojums.</t>
  </si>
  <si>
    <t>LED lente 14.4W/m, 1000lm/m, 3000K, 24V, IP67, profilā ar nosegvāku un stiprinājumiem kompl., montējama uz vietas, dažāda garuma</t>
  </si>
  <si>
    <t>220</t>
  </si>
  <si>
    <t>LED lente 5W/m, 400lm/m, 3000K, 24V, IP67, profilā ar nosegvāku un stiprinājumiem kompl., montējama uz vietas, dažāda garuma</t>
  </si>
  <si>
    <t>148</t>
  </si>
  <si>
    <t>Barošanas bloks 200W 24V IP67, dimējams, kopā ar montāžas kārbu</t>
  </si>
  <si>
    <t>Barošanas bloks 100W 24V IP67, dimējams, kopā ar montāžas kārbu</t>
  </si>
  <si>
    <t>Ventilācija</t>
  </si>
  <si>
    <t>33</t>
  </si>
  <si>
    <t>21</t>
  </si>
  <si>
    <t>34</t>
  </si>
  <si>
    <t>27</t>
  </si>
  <si>
    <t>180</t>
  </si>
  <si>
    <t>105</t>
  </si>
  <si>
    <t>40</t>
  </si>
  <si>
    <t>75</t>
  </si>
  <si>
    <t>22</t>
  </si>
  <si>
    <t>17</t>
  </si>
  <si>
    <t>m2</t>
  </si>
  <si>
    <t>GAISA APSTRĀDES IEKĀRTA ZĀLEI VVS100c-R-FRVHH/VVS100c-L FRV_cd VVS100c-R-FRVHH/VVS100c-L  vai ekvivalents</t>
  </si>
  <si>
    <t>GAISA APSTRĀDES IEKĀRTA SKOLAI VVS100c-R-FRVH/VVS100c-L-FRV_cd VVS100c-R-FRVH/VVS100c-L-FRV_cd  vai ekvivalents</t>
  </si>
  <si>
    <t>GAISA APSTRĀDES IEKĀRTA ĒDAMZONAI VVS030s-R-FPVH/VVS030s-L-FPV_cd VVS030s-R-FPVH/VVS030s-L-FPV_cd  vai ekvivalents</t>
  </si>
  <si>
    <t xml:space="preserve">Antivibrācijas rāmis </t>
  </si>
  <si>
    <t xml:space="preserve">Vadības bloks </t>
  </si>
  <si>
    <t xml:space="preserve">Elektrokomutācijas kabeļi </t>
  </si>
  <si>
    <t>Nosūces ventilators PRIO160EC  vai ekvivalents</t>
  </si>
  <si>
    <t>Nosūces ventilators PRIO 200EC  vai ekvivalents</t>
  </si>
  <si>
    <t>Nosūces ventilators STEM KLASE  vai ekvivalents</t>
  </si>
  <si>
    <t xml:space="preserve">Trokšņu slāpētājs 1m 1400x600 </t>
  </si>
  <si>
    <t xml:space="preserve">Trokšņu slāpētājs 1m 250 </t>
  </si>
  <si>
    <t xml:space="preserve">Trokšņu slāpētājs 1m 800 </t>
  </si>
  <si>
    <t xml:space="preserve">Pieplūdes gaisa difuzors 100 </t>
  </si>
  <si>
    <t xml:space="preserve">Pieplūdes gaisa difuzors 125 </t>
  </si>
  <si>
    <t xml:space="preserve">Pieplūdes gaisa difuzors 160 </t>
  </si>
  <si>
    <t xml:space="preserve">Pieplūdes gaisa difuzors 200 </t>
  </si>
  <si>
    <t xml:space="preserve">Pieplūdes gaisa difuzors SI-200-100+TG-200-100-B </t>
  </si>
  <si>
    <t xml:space="preserve">Pieplūdes gaisa difuzors SI-300-150+TG-300-150-B </t>
  </si>
  <si>
    <t>Nosūces gaisa difuzors KSO-100  vai ekvivalents</t>
  </si>
  <si>
    <t>Nosūces gaisa difuzors KSO-160  vai ekvivalents</t>
  </si>
  <si>
    <t>Nosūces gaisa difuzors KSO-200  vai ekvivalents</t>
  </si>
  <si>
    <t xml:space="preserve">Nosūces gaisa reste 300x150 </t>
  </si>
  <si>
    <t xml:space="preserve">Nosūces gaisa reste 300x200 </t>
  </si>
  <si>
    <t xml:space="preserve">Nosūces gaisa reste 400x200 </t>
  </si>
  <si>
    <t xml:space="preserve">Nosūces gaisa reste 600x200 </t>
  </si>
  <si>
    <t xml:space="preserve">Jumtiņš gaisa izmešanai 125 </t>
  </si>
  <si>
    <t xml:space="preserve">Jumtiņš gaisa izmešanai 200 </t>
  </si>
  <si>
    <t xml:space="preserve">Jumtiņš gaisa izmešanai 250 </t>
  </si>
  <si>
    <t xml:space="preserve">Jumtiņš gaisa izmešanai 500 </t>
  </si>
  <si>
    <t xml:space="preserve">Jumtiņš gaisa izmešanai 800 </t>
  </si>
  <si>
    <t xml:space="preserve">Pretlietus žalūziju reste svaigā gaisa ieņemšanai RIS-1000x200 </t>
  </si>
  <si>
    <t xml:space="preserve">Pretlietus žalūziju reste svaigā gaisa ieņemšanai RIS-1500x900 </t>
  </si>
  <si>
    <t xml:space="preserve">Droseļvārsts 100 </t>
  </si>
  <si>
    <t xml:space="preserve">Droseļvārsts 125 </t>
  </si>
  <si>
    <t xml:space="preserve">Droseļvārsts 160 </t>
  </si>
  <si>
    <t xml:space="preserve">Droseļvārsts 200 </t>
  </si>
  <si>
    <t xml:space="preserve">Droseļvārsts 250 </t>
  </si>
  <si>
    <t xml:space="preserve">Droseļvārsts 315 </t>
  </si>
  <si>
    <t xml:space="preserve">Droseļvārsts 600x200 </t>
  </si>
  <si>
    <t xml:space="preserve">Dabīgs gaisa pieplūdes vārsts montāšai logā </t>
  </si>
  <si>
    <t xml:space="preserve">Ugunsdrošais vārsts, EI-60 100 </t>
  </si>
  <si>
    <t xml:space="preserve">Ugunsdrošais vārsts, EI-60 125 </t>
  </si>
  <si>
    <t xml:space="preserve">Ugunsdrošais vārsts, EI-60 160 </t>
  </si>
  <si>
    <t xml:space="preserve">Ugunsdrošais vārsts, EI-60 200 </t>
  </si>
  <si>
    <t xml:space="preserve">Ugunsdrošais vārsts, EI-60 250 </t>
  </si>
  <si>
    <t xml:space="preserve">Ugunsdrošais vārsts, EI-60 315 </t>
  </si>
  <si>
    <t xml:space="preserve">Ugunsdrošais vārsts, EI-60 400 </t>
  </si>
  <si>
    <t xml:space="preserve">Ugunsdrošais vārsts, EI-60 500 </t>
  </si>
  <si>
    <t xml:space="preserve">Ugunsdrošais vārsts, EI-60 630 </t>
  </si>
  <si>
    <t xml:space="preserve">Ugunsdrošais vārsts, EI-60 250x200 </t>
  </si>
  <si>
    <t xml:space="preserve">Ugunsdrošais vārsts, EI-60 600x600 </t>
  </si>
  <si>
    <t xml:space="preserve">Ugunsdrošais vārsts, EI-60 800x300 </t>
  </si>
  <si>
    <t xml:space="preserve">Ugunsdrošais vārsts, EI-60 800x400 </t>
  </si>
  <si>
    <t xml:space="preserve">Ugunsdrošais vārsts, EI-60 500x200 </t>
  </si>
  <si>
    <t xml:space="preserve">Ugunsdrošais vārsts, EI-60 600x200 </t>
  </si>
  <si>
    <t xml:space="preserve">Gaisa vadu revīzija </t>
  </si>
  <si>
    <t xml:space="preserve">Gaisa vads no cinkota skārda 100 </t>
  </si>
  <si>
    <t xml:space="preserve">Gaisa vads no cinkota skārda 125 </t>
  </si>
  <si>
    <t xml:space="preserve">Gaisa vads no cinkota skārda 160 </t>
  </si>
  <si>
    <t xml:space="preserve">Gaisa vads no cinkota skārda 200 </t>
  </si>
  <si>
    <t xml:space="preserve">Gaisa vads no cinkota skārda 250 </t>
  </si>
  <si>
    <t xml:space="preserve">Gaisa vads no cinkota skārda 315 </t>
  </si>
  <si>
    <t xml:space="preserve">Gaisa vads no cinkota skārda 400 </t>
  </si>
  <si>
    <t xml:space="preserve">Gaisa vads no cinkota skārda 500 </t>
  </si>
  <si>
    <t xml:space="preserve">Gaisa vads no cinkota skārda 630 </t>
  </si>
  <si>
    <t xml:space="preserve">Gaisa vads no cinkota skārda 800 </t>
  </si>
  <si>
    <t xml:space="preserve">Gaisa vads no cinkota skārda 1000 </t>
  </si>
  <si>
    <t xml:space="preserve">Gaisa vads no cinkota skārda 200x150 </t>
  </si>
  <si>
    <t xml:space="preserve">Gaisa vads no cinkota skārda 250x150 </t>
  </si>
  <si>
    <t xml:space="preserve">Gaisa vads no cinkota skārda 250x200 </t>
  </si>
  <si>
    <t xml:space="preserve">Gaisa vads no cinkota skārda 250x250 </t>
  </si>
  <si>
    <t xml:space="preserve">Gaisa vads no cinkota skārda 300x200 </t>
  </si>
  <si>
    <t xml:space="preserve">Gaisa vads no cinkota skārda 300x250 </t>
  </si>
  <si>
    <t xml:space="preserve">Gaisa vads no cinkota skārda 400x200 </t>
  </si>
  <si>
    <t xml:space="preserve">Gaisa vads no cinkota skārda 400x250 </t>
  </si>
  <si>
    <t xml:space="preserve">Gaisa vads no cinkota skārda 400x400 </t>
  </si>
  <si>
    <t xml:space="preserve">Gaisa vads no cinkota skārda 500x200 </t>
  </si>
  <si>
    <t xml:space="preserve">Gaisa vads no cinkota skārda 600x200 </t>
  </si>
  <si>
    <t xml:space="preserve">Gaisa vads no cinkota skārda 600x250 </t>
  </si>
  <si>
    <t xml:space="preserve">Gaisa vads no cinkota skārda 600x600 </t>
  </si>
  <si>
    <t xml:space="preserve">Gaisa vads no cinkota skārda 800x200 </t>
  </si>
  <si>
    <t xml:space="preserve">Gaisa vads no cinkota skārda 800x250 </t>
  </si>
  <si>
    <t xml:space="preserve">Gaisa vads no cinkota skārda 800x300 </t>
  </si>
  <si>
    <t xml:space="preserve">Gaisa vads no cinkota skārda 800x400 </t>
  </si>
  <si>
    <t xml:space="preserve">Gaisa vads no cinkota skārda 1000x200 </t>
  </si>
  <si>
    <t xml:space="preserve">Gaisa vads no cinkota skārda 1200x400 </t>
  </si>
  <si>
    <t xml:space="preserve">Gaisa vads no cinkota skārda 1400x200 </t>
  </si>
  <si>
    <t xml:space="preserve">Gaisa vads no cinkota skārda 1600x200 </t>
  </si>
  <si>
    <t xml:space="preserve">Līkums no cinkota skārda 100 </t>
  </si>
  <si>
    <t xml:space="preserve">Līkums no cinkota skārda 125 </t>
  </si>
  <si>
    <t xml:space="preserve">Līkums no cinkota skārda 160 </t>
  </si>
  <si>
    <t xml:space="preserve">Līkums no cinkota skārda 200 </t>
  </si>
  <si>
    <t xml:space="preserve">Līkums no cinkota skārda 250 </t>
  </si>
  <si>
    <t xml:space="preserve">Līkums no cinkota skārda 315 </t>
  </si>
  <si>
    <t xml:space="preserve">Līkums no cinkota skārda 400 </t>
  </si>
  <si>
    <t xml:space="preserve">Līkums no cinkota skārda 500 </t>
  </si>
  <si>
    <t xml:space="preserve">Līkums no cinkota skārda 630 </t>
  </si>
  <si>
    <t xml:space="preserve">Līkums no cinkota skārda 800 </t>
  </si>
  <si>
    <t xml:space="preserve">Līkums no cinkota skārda 1000 </t>
  </si>
  <si>
    <t xml:space="preserve">Līkums no cinkota skārda 200x150 </t>
  </si>
  <si>
    <t xml:space="preserve">Līkums no cinkota skārda 200x500 </t>
  </si>
  <si>
    <t xml:space="preserve">Līkums no cinkota skārda 200x600 </t>
  </si>
  <si>
    <t xml:space="preserve">Līkums no cinkota skārda 250x200 </t>
  </si>
  <si>
    <t xml:space="preserve">Līkums no cinkota skārda 300x200 </t>
  </si>
  <si>
    <t xml:space="preserve">Līkums no cinkota skārda 300x800 </t>
  </si>
  <si>
    <t xml:space="preserve">Līkums no cinkota skārda 300x800/400x800 </t>
  </si>
  <si>
    <t xml:space="preserve">Līkums no cinkota skārda 500x200 </t>
  </si>
  <si>
    <t xml:space="preserve">Līkums no cinkota skārda 600x600 </t>
  </si>
  <si>
    <t xml:space="preserve">Līkums no cinkota skārda 800x300 </t>
  </si>
  <si>
    <t xml:space="preserve">Līkums no cinkota skārda 800x400 </t>
  </si>
  <si>
    <t xml:space="preserve">Līkums no cinkota skārda 200x800 </t>
  </si>
  <si>
    <t xml:space="preserve">Līkums no cinkota skārda 400x200 </t>
  </si>
  <si>
    <t xml:space="preserve">Līkums no cinkota skārda 400x400 </t>
  </si>
  <si>
    <t xml:space="preserve">Līkums no cinkota skārda 600x200 </t>
  </si>
  <si>
    <t xml:space="preserve">Līkums no cinkota skārda 800x200 </t>
  </si>
  <si>
    <t xml:space="preserve">Līkums no cinkota skārda 1000x200 </t>
  </si>
  <si>
    <t xml:space="preserve">Līkums no cinkota skārda 1600x200 </t>
  </si>
  <si>
    <t xml:space="preserve">T-gabals no cinkota skārda 100/100 </t>
  </si>
  <si>
    <t xml:space="preserve">T-gabals no cinkota skārda 125/125/100 </t>
  </si>
  <si>
    <t xml:space="preserve">T-gabals no cinkota skārda 125/125 </t>
  </si>
  <si>
    <t xml:space="preserve">T-gabals no cinkota skārda 160/160/100 </t>
  </si>
  <si>
    <t xml:space="preserve">T-gabals no cinkota skārda 160/160/125 </t>
  </si>
  <si>
    <t xml:space="preserve">T-gabals no cinkota skārda 160/160 </t>
  </si>
  <si>
    <t xml:space="preserve">T-gabals no cinkota skārda 200/200/100 </t>
  </si>
  <si>
    <t xml:space="preserve">T-gabals no cinkota skārda 200/200/125 </t>
  </si>
  <si>
    <t xml:space="preserve">T-gabals no cinkota skārda 200/200/160 </t>
  </si>
  <si>
    <t xml:space="preserve">T-gabals no cinkota skārda 200/200 </t>
  </si>
  <si>
    <t xml:space="preserve">T-gabals no cinkota skārda 250/250/100 </t>
  </si>
  <si>
    <t xml:space="preserve">T-gabals no cinkota skārda 250/250/160 </t>
  </si>
  <si>
    <t xml:space="preserve">T-gabals no cinkota skārda 250/250/200 </t>
  </si>
  <si>
    <t xml:space="preserve">T-gabals no cinkota skārda 250/250 </t>
  </si>
  <si>
    <t xml:space="preserve">T-gabals no cinkota skārda 315/315/160 </t>
  </si>
  <si>
    <t xml:space="preserve">T-gabals no cinkota skārda 315/315 </t>
  </si>
  <si>
    <t xml:space="preserve">T-gabals no cinkota skārda 400/400/160 </t>
  </si>
  <si>
    <t xml:space="preserve">T-gabals no cinkota skārda 400/400/315 </t>
  </si>
  <si>
    <t xml:space="preserve">T-gabals no cinkota skārda 800/800 </t>
  </si>
  <si>
    <t xml:space="preserve">T-gabals no cinkota skārda 200x600/200x600/400 </t>
  </si>
  <si>
    <t xml:space="preserve">T-gabals no cinkota skārda 250x200/250x200/100 </t>
  </si>
  <si>
    <t xml:space="preserve">T-gabals no cinkota skārda 250x200/250x200/160 </t>
  </si>
  <si>
    <t xml:space="preserve">T-gabals no cinkota skārda 300x200/300x200/160 </t>
  </si>
  <si>
    <t xml:space="preserve">T-gabals no cinkota skārda 300x200/300x200/200 </t>
  </si>
  <si>
    <t xml:space="preserve">T-gabals no cinkota skārda 300x250/300x250/250x150 </t>
  </si>
  <si>
    <t xml:space="preserve">T-gabals no cinkota skārda 400x200/400x200/160 </t>
  </si>
  <si>
    <t xml:space="preserve">T-gabals no cinkota skārda 400x200/400x200/250x200 </t>
  </si>
  <si>
    <t xml:space="preserve">T-gabals no cinkota skārda 400x200/400x200/500x200 </t>
  </si>
  <si>
    <t xml:space="preserve">T-gabals no cinkota skārda 400x250/400x250/250x200 </t>
  </si>
  <si>
    <t xml:space="preserve">T-gabals no cinkota skārda 500x200/500x200/600x200 </t>
  </si>
  <si>
    <t xml:space="preserve">T-gabals no cinkota skārda 500x400/500x400/315 </t>
  </si>
  <si>
    <t xml:space="preserve">T-gabals no cinkota skārda 600x200/600x200/100 </t>
  </si>
  <si>
    <t xml:space="preserve">T-gabals no cinkota skārda 600x250/600x250/250x150 </t>
  </si>
  <si>
    <t xml:space="preserve">T-gabals no cinkota skārda 600x400/600x400/315 </t>
  </si>
  <si>
    <t xml:space="preserve">T-gabals no cinkota skārda 600x600/600x600/400 </t>
  </si>
  <si>
    <t xml:space="preserve">T-gabals no cinkota skārda 600x600/600x600 </t>
  </si>
  <si>
    <t xml:space="preserve">T-gabals no cinkota skārda 600x800/600x800/400x800 </t>
  </si>
  <si>
    <t xml:space="preserve">T-gabals no cinkota skārda 800x200/800x200/160 </t>
  </si>
  <si>
    <t xml:space="preserve">T-gabals no cinkota skārda 800x250/800x250/250 </t>
  </si>
  <si>
    <t xml:space="preserve">T-gabals no cinkota skārda 800x300/800x300/200 </t>
  </si>
  <si>
    <t xml:space="preserve">T-gabals no cinkota skārda 800x400/800x400 </t>
  </si>
  <si>
    <t xml:space="preserve">X-gabals no cinkota skārda 250x200/250x200/125/125 </t>
  </si>
  <si>
    <t xml:space="preserve">X-gabals no cinkota skārda 400x200/400x200/125/125 </t>
  </si>
  <si>
    <t xml:space="preserve">X-gabals no cinkota skārda 400x250/400x250/200/200 </t>
  </si>
  <si>
    <t xml:space="preserve">X-gabals no cinkota skārda 600x250/600x250/200/200 </t>
  </si>
  <si>
    <t xml:space="preserve">Sānu pievienojums no cinkota skārda 125/100 </t>
  </si>
  <si>
    <t xml:space="preserve">Sānu pievienojums no cinkota skārda 100/100 </t>
  </si>
  <si>
    <t xml:space="preserve">Sānu pievienojums no cinkota skārda 125 </t>
  </si>
  <si>
    <t xml:space="preserve">Sānu pievienojums no cinkota skārda 125/160 </t>
  </si>
  <si>
    <t xml:space="preserve">Sānu pievienojums no cinkota skārda 160/160 </t>
  </si>
  <si>
    <t xml:space="preserve">Sānu pievienojums no cinkota skārda 200 </t>
  </si>
  <si>
    <t xml:space="preserve">Sānu pievienojums no cinkota skārda 200/125 </t>
  </si>
  <si>
    <t xml:space="preserve">Sānu pievienojums no cinkota skārda 200/200 </t>
  </si>
  <si>
    <t xml:space="preserve">Sānu pievienojums no cinkota skārda 250/100 </t>
  </si>
  <si>
    <t xml:space="preserve">Sānu pievienojums no cinkota skārda 250/160 </t>
  </si>
  <si>
    <t xml:space="preserve">Sānu pievienojums no cinkota skārda 250/200 </t>
  </si>
  <si>
    <t xml:space="preserve">Sānu pievienojums no cinkota skārda 250/250 </t>
  </si>
  <si>
    <t xml:space="preserve">Sānu pievienojums no cinkota skārda 250/600x250 </t>
  </si>
  <si>
    <t xml:space="preserve">Sānu pievienojums no cinkota skārda 250/800x250 </t>
  </si>
  <si>
    <t xml:space="preserve">Sānu pievienojums no cinkota skārda 315/160 </t>
  </si>
  <si>
    <t xml:space="preserve">Sānu pievienojums no cinkota skārda 315/250 </t>
  </si>
  <si>
    <t xml:space="preserve">Sānu pievienojums no cinkota skārda 400 </t>
  </si>
  <si>
    <t xml:space="preserve">Sānu pievienojums no cinkota skārda 400/160 </t>
  </si>
  <si>
    <t xml:space="preserve">Sānu pievienojums no cinkota skārda 500 </t>
  </si>
  <si>
    <t xml:space="preserve">Sānu pievienojums no cinkota skārda 250x250 </t>
  </si>
  <si>
    <t xml:space="preserve">Sānu pievienojums no cinkota skārda 400x400 </t>
  </si>
  <si>
    <t xml:space="preserve">Sānu pievienojums no cinkota skārda 600x200 </t>
  </si>
  <si>
    <t xml:space="preserve">Pāreja no cinkota skārda 125/100 </t>
  </si>
  <si>
    <t xml:space="preserve">Pāreja no cinkota skārda 160/100 </t>
  </si>
  <si>
    <t xml:space="preserve">Pāreja no cinkota skārda 160/125 </t>
  </si>
  <si>
    <t xml:space="preserve">Pāreja no cinkota skārda 200/100 </t>
  </si>
  <si>
    <t xml:space="preserve">Pāreja no cinkota skārda 200/125 </t>
  </si>
  <si>
    <t xml:space="preserve">Pāreja no cinkota skārda 200/160 </t>
  </si>
  <si>
    <t xml:space="preserve">Pāreja no cinkota skārda 250/125 </t>
  </si>
  <si>
    <t xml:space="preserve">Pāreja no cinkota skārda 250/160 </t>
  </si>
  <si>
    <t xml:space="preserve">Pāreja no cinkota skārda 250/200 </t>
  </si>
  <si>
    <t xml:space="preserve">Pāreja no cinkota skārda 250x250/200 </t>
  </si>
  <si>
    <t xml:space="preserve">Pāreja no cinkota skārda 250/300x150 </t>
  </si>
  <si>
    <t xml:space="preserve">Pāreja no cinkota skārda 250/300x200 </t>
  </si>
  <si>
    <t xml:space="preserve">Pāreja no cinkota skārda 315/250 </t>
  </si>
  <si>
    <t xml:space="preserve">Pāreja no cinkota skārda 400/250 </t>
  </si>
  <si>
    <t xml:space="preserve">Pāreja no cinkota skārda 400/315 </t>
  </si>
  <si>
    <t xml:space="preserve">Pāreja no cinkota skārda 800/500 </t>
  </si>
  <si>
    <t xml:space="preserve">Pāreja no cinkota skārda 800/630 </t>
  </si>
  <si>
    <t xml:space="preserve">Pāreja no cinkota skārda 1000/1500x90 0 </t>
  </si>
  <si>
    <t xml:space="preserve">Pāreja no cinkota skārda 200/200x150 </t>
  </si>
  <si>
    <t xml:space="preserve">Pāreja no cinkota skārda 250x200/160 </t>
  </si>
  <si>
    <t xml:space="preserve">Pāreja no cinkota skārda 200/250x200 </t>
  </si>
  <si>
    <t xml:space="preserve">Pāreja no cinkota skārda 250x200/250x150 </t>
  </si>
  <si>
    <t xml:space="preserve">Pāreja no cinkota skārda 250/250x200 </t>
  </si>
  <si>
    <t xml:space="preserve">Pāreja no cinkota skārda 250x200/300x200 </t>
  </si>
  <si>
    <t xml:space="preserve">Pāreja no cinkota skārda 300x200/300x150 </t>
  </si>
  <si>
    <t xml:space="preserve">Pāreja no cinkota skārda 300x250/250x150 </t>
  </si>
  <si>
    <t xml:space="preserve">Pāreja no cinkota skārda 250x200/400x200 </t>
  </si>
  <si>
    <t xml:space="preserve">Pāreja no cinkota skārda 300x200/400x200 </t>
  </si>
  <si>
    <t xml:space="preserve">Pāreja no cinkota skārda 250/400x250 </t>
  </si>
  <si>
    <t xml:space="preserve">Pāreja no cinkota skārda 300x250/400x250 </t>
  </si>
  <si>
    <t xml:space="preserve">Pāreja no cinkota skārda 400x400/315 </t>
  </si>
  <si>
    <t xml:space="preserve">Pāreja no cinkota skārda 200/500x200 </t>
  </si>
  <si>
    <t xml:space="preserve">Pāreja no cinkota skārda 500x400/300x200 </t>
  </si>
  <si>
    <t xml:space="preserve">Pāreja no cinkota skārda 500x400/500x200 </t>
  </si>
  <si>
    <t xml:space="preserve">Pāreja no cinkota skārda 400x250/600x250 </t>
  </si>
  <si>
    <t xml:space="preserve">Pāreja no cinkota skārda 600x250/600x200 </t>
  </si>
  <si>
    <t xml:space="preserve">Pāreja no cinkota skārda 600x400/400x200 </t>
  </si>
  <si>
    <t xml:space="preserve">Pāreja no cinkota skārda 600x400/600x200 </t>
  </si>
  <si>
    <t xml:space="preserve">Pāreja no cinkota skārda 600x600/400 </t>
  </si>
  <si>
    <t xml:space="preserve">Pāreja no cinkota skārda 600x600/200x500 </t>
  </si>
  <si>
    <t xml:space="preserve">Pāreja no cinkota skārda 400x200/800x200 </t>
  </si>
  <si>
    <t xml:space="preserve">Pāreja no cinkota skārda 500/800x200 </t>
  </si>
  <si>
    <t xml:space="preserve">Pāreja no cinkota skārda 600x200/800x200 </t>
  </si>
  <si>
    <t xml:space="preserve">Pāreja no cinkota skārda 800x250/800x200 </t>
  </si>
  <si>
    <t xml:space="preserve">Pāreja no cinkota skārda 800x300/800x200 </t>
  </si>
  <si>
    <t xml:space="preserve">Pāreja no cinkota skārda 800x400/250 </t>
  </si>
  <si>
    <t xml:space="preserve">Pāreja no cinkota skārda 600x600/600x800 </t>
  </si>
  <si>
    <t xml:space="preserve">Pāreja no cinkota skārda 800x200/1000 x200 </t>
  </si>
  <si>
    <t xml:space="preserve">Pāreja no cinkota skārda 1000x200/140 0x200 </t>
  </si>
  <si>
    <t xml:space="preserve">Pāreja no cinkota skārda 600x600/1400 x600 </t>
  </si>
  <si>
    <t xml:space="preserve">Pāreja no cinkota skārda 1200x400/160 0x200 </t>
  </si>
  <si>
    <t xml:space="preserve">Pāreja no cinkota skārda 1400x200/160 0x200 </t>
  </si>
  <si>
    <t xml:space="preserve">Pāreja no cinkota skārda 160/150 </t>
  </si>
  <si>
    <t xml:space="preserve">Pāreja no cinkota skārda 200/150 </t>
  </si>
  <si>
    <t xml:space="preserve">Pāreja no cinkota skārda 600x600/600x200 </t>
  </si>
  <si>
    <t xml:space="preserve">Gala vāks no cinkota skārda 250x150 </t>
  </si>
  <si>
    <t xml:space="preserve">Gala vāks no cinkota skārda 250x200 </t>
  </si>
  <si>
    <t xml:space="preserve">Gala vāks no cinkota skārda 600x200 </t>
  </si>
  <si>
    <t xml:space="preserve">Gala vāks no cinkota skārda 600x600 </t>
  </si>
  <si>
    <t xml:space="preserve">Gala vāks no cinkota skārda 800x250 </t>
  </si>
  <si>
    <t xml:space="preserve">Gala vāks no cinkota skārda 1200x400 </t>
  </si>
  <si>
    <t xml:space="preserve">Gaisa vadu stiprinājumi </t>
  </si>
  <si>
    <t xml:space="preserve">Izolācijas montāžas materiāli </t>
  </si>
  <si>
    <t xml:space="preserve">Montāžas palīgmateriāli </t>
  </si>
  <si>
    <t xml:space="preserve">Sistēmas marķēšanas materiāli </t>
  </si>
  <si>
    <t xml:space="preserve">Caurumu urbšana </t>
  </si>
  <si>
    <t xml:space="preserve">CO2 mērītājs montāžai klasēs </t>
  </si>
  <si>
    <t xml:space="preserve">Ugunsdrošie blīvējumi </t>
  </si>
  <si>
    <t>Presētās tērauda caurules 15 KAN-therm vai ekvivalents</t>
  </si>
  <si>
    <t>Presētās tērauda caurules 20 KAN-therm vai ekvivalents</t>
  </si>
  <si>
    <t>Presētās tērauda caurules 25 KAN-therm vai ekvivalents</t>
  </si>
  <si>
    <t>Presētās tērauda caurules 32 KAN-therm vai ekvivalents</t>
  </si>
  <si>
    <t>35</t>
  </si>
  <si>
    <t>Presētās tērauda caurules 40 KAN-therm vai ekvivalents</t>
  </si>
  <si>
    <t>Presētās tērauda caurules 50 KAN-therm vai ekvivalents</t>
  </si>
  <si>
    <t>Presēta tērauda līkums 90° 15 KAN-therm vai ekvivalents</t>
  </si>
  <si>
    <t>Presēta tērauda līkums 90° 20 KAN-therm vai ekvivalents</t>
  </si>
  <si>
    <t>Presēta tērauda līkums 90° 25 KAN-therm vai ekvivalents</t>
  </si>
  <si>
    <t>Presēta tērauda līkums 90° 32 KAN-therm vai ekvivalents</t>
  </si>
  <si>
    <t>Presēta tērauda līkums 90° 50 KAN-therm vai ekvivalents</t>
  </si>
  <si>
    <t>Presēta tērauda T-gabals 90° 15/15 KAN-therm vai ekvivalents</t>
  </si>
  <si>
    <t>Presēta tērauda T-gabals 90° 15/15/20 KAN-therm vai ekvivalents</t>
  </si>
  <si>
    <t>Presēta tērauda T-gabals 90° 20/20/15 KAN-therm vai ekvivalents</t>
  </si>
  <si>
    <t>Presēta tērauda T-gabals 90° 20/20 KAN-therm vai ekvivalents</t>
  </si>
  <si>
    <t>Presēta tērauda T-gabals 90° 25/25/15 KAN-therm vai ekvivalents</t>
  </si>
  <si>
    <t>Presēta tērauda T-gabals 90° 25/25/20 KAN-therm vai ekvivalents</t>
  </si>
  <si>
    <t>Presēta tērauda T-gabals 90° 32/32/15 KAN-therm vai ekvivalents</t>
  </si>
  <si>
    <t>Presēta tērauda T-gabals 90° 32/32/25 KAN-therm vai ekvivalents</t>
  </si>
  <si>
    <t>Presēta tērauda T-gabals 90° 32/32 KAN-therm vai ekvivalents</t>
  </si>
  <si>
    <t>Presēta tērauda T-gabals 90° 40/40/15 KAN-therm vai ekvivalents</t>
  </si>
  <si>
    <t>Presēta tērauda T-gabals 90° 40/40/20 KAN-therm vai ekvivalents</t>
  </si>
  <si>
    <t>Presēta tērauda T-gabals 90° 50/50/40 KAN-therm vai ekvivalents</t>
  </si>
  <si>
    <t>Presēta tērauda T-gabals 90° 50/50 KAN-therm vai ekvivalents</t>
  </si>
  <si>
    <t>Presēta tērauda X-gabals 90° 15/15 KAN-therm vai ekvivalents</t>
  </si>
  <si>
    <t>Presēta tērauda pāreja 18x15/18x15 KAN-therm vai ekvivalents</t>
  </si>
  <si>
    <t>Presēta tērauda pāreja 20/15 KAN-therm vai ekvivalents</t>
  </si>
  <si>
    <t>Presēta tērauda pāreja 25/20 KAN-therm vai ekvivalents</t>
  </si>
  <si>
    <t>Presēta tērauda pāreja 32/15 KAN-therm vai ekvivalents</t>
  </si>
  <si>
    <t>Presēta tērauda pāreja 32/25 KAN-therm vai ekvivalents</t>
  </si>
  <si>
    <t>Presēta tērauda pāreja 40/32 KAN-therm vai ekvivalents</t>
  </si>
  <si>
    <t>Presēta tērauda pāreja 50/15 KAN-therm vai ekvivalents</t>
  </si>
  <si>
    <t>Presēta tērauda pāreja 50/32 KAN-therm vai ekvivalents</t>
  </si>
  <si>
    <t>Tērauda grīdas konvektors Aquilo FMS 25-2400-19 vai ekvivalents</t>
  </si>
  <si>
    <t>Tērauda apkures radiatori ar sānu pieslēgumu C33-500-1000 PURMO Compact vai ekvivalents</t>
  </si>
  <si>
    <t>Tērauda apkures radiatori ar sānu pieslēgumu C33-500-1200 PURMO Compact vai ekvivalents</t>
  </si>
  <si>
    <t>Tērauda apkures radiatori ar sānu pieslēgumu C33-500-1400 PURMO Compact vai ekvivalents</t>
  </si>
  <si>
    <t>Tērauda apkures radiatori ar sānu pieslēgumu C33-500-1600 PURMO Compact vai ekvivalents</t>
  </si>
  <si>
    <t>Tērauda apkures radiatori ar sānu pieslēgumu C33-900-1400 PURMO Compact vai ekvivalents</t>
  </si>
  <si>
    <t>Tērauda apkures dvieļu žāvētājs</t>
  </si>
  <si>
    <t>Tērauda apkures radiatori ar sānu pieslēgumu C11-500-1000 PURMO Compact vai ekvivalents</t>
  </si>
  <si>
    <t>Tērauda apkures radiatori ar sānu pieslēgumu C11-500-1100 PURMO Compact vai ekvivalents</t>
  </si>
  <si>
    <t>Tērauda apkures radiatori ar sānu pieslēgumu C11-500-1200 PURMO Compact vai ekvivalents</t>
  </si>
  <si>
    <t>Tērauda apkures radiatori ar sānu pieslēgumu C11-500-1400 PURMO Compact vai ekvivalents</t>
  </si>
  <si>
    <t>Tērauda apkures radiatori ar sānu pieslēgumu C11-500-400 PURMO Compact vai ekvivalents</t>
  </si>
  <si>
    <t>Tērauda apkures radiatori ar sānu pieslēgumu C11-500-800 PURMO Compact vai ekvivalents</t>
  </si>
  <si>
    <t>Tērauda apkures radiatori ar sānu pieslēgumu C11-500-900 PURMO Compact vai ekvivalents</t>
  </si>
  <si>
    <t>Tērauda apkures radiatori ar sānu pieslēgumu C22-500-1100 PURMO Compact vai ekvivalents</t>
  </si>
  <si>
    <t>Tērauda apkures radiatori ar sānu pieslēgumu C22-500-1200 PURMO Compact vai ekvivalents</t>
  </si>
  <si>
    <t>Tērauda apkures radiatori ar sānu pieslēgumu C22-500-1400 PURMO Compact vai ekvivalents</t>
  </si>
  <si>
    <t>Tērauda apkures radiatori ar sānu pieslēgumu C22-500-900 PURMO Compact vai ekvivalents</t>
  </si>
  <si>
    <t>Termostatiskais radiatora vārsts ar spiediena starpības regulatoru , 15 Fe</t>
  </si>
  <si>
    <t>Atgaitas vārsts 15 Fe</t>
  </si>
  <si>
    <t>Lodveida ventilis t=110˚; P=8 bar 15 Fe</t>
  </si>
  <si>
    <t>Lodveida ventilis t=110˚; P=8 bar 20 Fe</t>
  </si>
  <si>
    <t>Lodveida ventilis t=110˚; P=8 bar 25 Fe</t>
  </si>
  <si>
    <t>Lodveida ventilis t=110˚; P=8 bar 32 Fe</t>
  </si>
  <si>
    <t>Lodveida ventilis t=110˚; P=8 bar 50 Fe</t>
  </si>
  <si>
    <t>Izlaides ventilis 15 Fe</t>
  </si>
  <si>
    <t>Akmensvates izolācijas čaula, ar alum. atstarojošo slāni; b=30mm 18/30 λ30≤0,037 W/mK</t>
  </si>
  <si>
    <t>210</t>
  </si>
  <si>
    <t>Akmensvates izolācijas čaula, ar alum. atstarojošo slāni; b=30mm 22/30 λ30≤0,037 W/mK</t>
  </si>
  <si>
    <t>Akmensvates izolācijas čaula, ar alum. atstarojošo slāni; b=30mm 28/30 λ30≤0,037 W/mK</t>
  </si>
  <si>
    <t>90</t>
  </si>
  <si>
    <t>Akmensvates izolācijas čaula, ar alum. atstarojošo slāni; b=30mm 35/30 λ30≤0,037 W/mK</t>
  </si>
  <si>
    <t>Akmensvates izolācijas čaula, ar alum. atstarojošo slāni; b=30mm 42/30 λ30≤0,037 W/mK</t>
  </si>
  <si>
    <t>Akmensvates izolācijas čaula, ar alum. atstarojošo slāni; b=30mm 54/30 λ30≤0,037 W/mK</t>
  </si>
  <si>
    <t>PVC pārklājumu guļvadiem</t>
  </si>
  <si>
    <t>Nekustīgie balsti</t>
  </si>
  <si>
    <t>Stiprinājumi un palīgmateriāli</t>
  </si>
  <si>
    <t>Montāžas komplekts</t>
  </si>
  <si>
    <t>Apkures hidrauliskās pārbaude un sistēmas skalošana</t>
  </si>
  <si>
    <t>Apkures sistēmas palaišanu un ieregulēšanu</t>
  </si>
  <si>
    <t>Armatūras marķēšana</t>
  </si>
  <si>
    <t>Pieslēgums SM</t>
  </si>
  <si>
    <t>Ugunsdrošais blīvējums</t>
  </si>
  <si>
    <t>Pārseguma šķērsošanas vietas uzlabošanu (špaktelēšanu un krāsošanu)</t>
  </si>
  <si>
    <t>Caurumu urbšana pārseguma šķērsošanai</t>
  </si>
  <si>
    <t>Gaisa aizkars elektrisks SIFEC15E12-H vai ekvivalents</t>
  </si>
  <si>
    <t>Apkure</t>
  </si>
  <si>
    <t>Presētās tērauda caurules ar siltumizolācijas čaulāmλ50≤0,037 W/mK 20 Fe</t>
  </si>
  <si>
    <t>Presētās tērauda caurules ar siltumizolācijas čaulāmλ50≤0,037 W/mK 32 Fe</t>
  </si>
  <si>
    <t>Presētās tērauda caurules ar siltumizolācijas čaulāmλ50≤0,037 W/mK 40 Fe</t>
  </si>
  <si>
    <t>Presētās tērauda caurules ar siltumizolācijas čaulāmλ50≤0,037 W/mK 50 Fe</t>
  </si>
  <si>
    <t>Cauruļu veidgabali Fe</t>
  </si>
  <si>
    <t>Lodveida ventilis t=110˚; P=8 bar 15</t>
  </si>
  <si>
    <t>Lodveida ventilis t=110˚; P=8 bar 40 Fe</t>
  </si>
  <si>
    <t>Lodveida ventilis t=110˚; P=9 bar 50 Fe</t>
  </si>
  <si>
    <t>Divgaitas vārsts karstam ūdenim ar vadību VM 2 PN25 20/4, AMV 30</t>
  </si>
  <si>
    <t>Divgaitas vārsts apkurei ar vadību VM 2 PN25 25/6.3 AMV 10</t>
  </si>
  <si>
    <t>Vienvirziena vārsts 32</t>
  </si>
  <si>
    <t>Vienvirziena vārsts 25</t>
  </si>
  <si>
    <t>Vienvirziena vārsts 20</t>
  </si>
  <si>
    <t>Filtrs 20</t>
  </si>
  <si>
    <t>Filtrs 50</t>
  </si>
  <si>
    <t>Cirkulācijas sūknis apkurei Stratos MAXO 40/0,5-12 PN6/10 vai ekvivalents</t>
  </si>
  <si>
    <t>Cirkulācijas sūknis karstam ūdenim Stratos MAXO-Z 25/0,5-12 PN10 vai ekvivalents</t>
  </si>
  <si>
    <t>Siltuma skaitītājs SonoMeter 40, DN25 qp6.0m³/h G1¼ 260mm</t>
  </si>
  <si>
    <t>Spiediena regulators AVP PN16 32/10 0,2-1,0</t>
  </si>
  <si>
    <t>Karstā ūdens siltummainis 53.00W, prim.2,28m3/h; sek.4.57 m3/h XB12L-1-20 CoResist vai ekvivalents</t>
  </si>
  <si>
    <t>Apkures ūdens siltummainis 70.21 kW, 3.03m3/h XB12L-1-26</t>
  </si>
  <si>
    <t>Drošības vārsts Dn25</t>
  </si>
  <si>
    <t>Drošības vārsts Dn20</t>
  </si>
  <si>
    <t>Aukstā ūdens skaitītājs karstā ūdens uzskaitei Qnom= 1.5 m3/h</t>
  </si>
  <si>
    <t>Izplešanās tvertne 100l</t>
  </si>
  <si>
    <t>Kapes ventilis Dn20</t>
  </si>
  <si>
    <t>Termometrs</t>
  </si>
  <si>
    <t>Manometrs ar manometra ventili</t>
  </si>
  <si>
    <t>Automātikas vadības bloks ECL</t>
  </si>
  <si>
    <t>PVC pārklājums</t>
  </si>
  <si>
    <t>Hidrauliskās pārbaude un sistēmas skalošana</t>
  </si>
  <si>
    <t>Sistēmas palaišanu un ieregulēšanu</t>
  </si>
  <si>
    <t>Pieslēgums SAT</t>
  </si>
  <si>
    <t>Pieslēgums KATLU MĀJAI</t>
  </si>
  <si>
    <t>Pieslēguma kontūrs katlu mājā, ieskaitot cirkulācijas sūkni (Stratos MAXO 25/0,5-6 PN10)* vai ekvivalents</t>
  </si>
  <si>
    <t>Siltummezgls</t>
  </si>
  <si>
    <t>Cauruļvads ar stiprinājumiem 20 PPR ar šķiedru</t>
  </si>
  <si>
    <t>Cauruļvads ar stiprinājumiem 25 PPR ar šķiedru</t>
  </si>
  <si>
    <t>Cauruļvads ar stiprinājumiem 32 PPR ar šķiedru</t>
  </si>
  <si>
    <t>Cauruļvads ar stiprinājumiem 40 PPR ar šķiedru</t>
  </si>
  <si>
    <t>Cauruļvads ar stiprinājumiem 50 PPR ar šķiedru</t>
  </si>
  <si>
    <t>Cauruļvads ar stiprinājumiem 63 PPR ar šķiedru</t>
  </si>
  <si>
    <t>Līkums-90 20 PPR</t>
  </si>
  <si>
    <t>Līkums-90 25 PPR</t>
  </si>
  <si>
    <t>Līkums-90 32 PPR</t>
  </si>
  <si>
    <t>Līkums-90 40 PPR</t>
  </si>
  <si>
    <t>T-gabals-90 20/20 PPR</t>
  </si>
  <si>
    <t>T-gabals-90 20/20/25 PPR</t>
  </si>
  <si>
    <t>T-gabals-90 25/25/20 PPR</t>
  </si>
  <si>
    <t>T-gabals-90 25/25 PPR</t>
  </si>
  <si>
    <t>T-gabals-90 25/25/32 PPR</t>
  </si>
  <si>
    <t>T-gabals-90 32/32/20 PPR</t>
  </si>
  <si>
    <t>19</t>
  </si>
  <si>
    <t>T-gabals-90 32/32/25 PPR</t>
  </si>
  <si>
    <t>T-gabals-90 32/32 PPR</t>
  </si>
  <si>
    <t>T-gabals-90 32/32/40 PPR</t>
  </si>
  <si>
    <t>T-gabals-90 40/40/25 PPR</t>
  </si>
  <si>
    <t>T-gabals-90 40/40/32 PPR</t>
  </si>
  <si>
    <t>T-gabals-90 40/40 PPR</t>
  </si>
  <si>
    <t>T-gabals-90 50/50/40 PPR</t>
  </si>
  <si>
    <t>X-gabals-90 63/63/40 PPR</t>
  </si>
  <si>
    <t>X-gabals-90 20/20 PPR</t>
  </si>
  <si>
    <t>X-gabals-90 20/20/25/25 PPR</t>
  </si>
  <si>
    <t>X-gabals-90 25/25/20/20 PPR</t>
  </si>
  <si>
    <t>X-gabals-90 25/25/32/32 PPR</t>
  </si>
  <si>
    <t>Pāreja 25/20 PPR</t>
  </si>
  <si>
    <t>Pāreja 32/20 PPR</t>
  </si>
  <si>
    <t>Pāreja 32/25 PPR</t>
  </si>
  <si>
    <t>Pāreja 40/25 PPR</t>
  </si>
  <si>
    <t>Pāreja 40/32 PPR</t>
  </si>
  <si>
    <t>Pāreja 50/40 PPR</t>
  </si>
  <si>
    <t>Pāreja 63/50 PPR</t>
  </si>
  <si>
    <t>Ugunsdrošs šķērsojums</t>
  </si>
  <si>
    <t>Lodveida ventilis 15</t>
  </si>
  <si>
    <t>Lodveida ventilis 20</t>
  </si>
  <si>
    <t>Lodveida ventilis 25</t>
  </si>
  <si>
    <t>Lodveida ventilis 32</t>
  </si>
  <si>
    <t>Lodveida ventilis 40</t>
  </si>
  <si>
    <t>Balansēšanas vārsts 15</t>
  </si>
  <si>
    <t>Pretkondensāta izolāciju Kflex 22/9mm vai ekvivalents</t>
  </si>
  <si>
    <t>Pretkondensāta izolāciju Kflex 28/9mm vai ekvivalents</t>
  </si>
  <si>
    <t>Pretkondensāta izolāciju Kflex 34/9mm vai ekvivalents</t>
  </si>
  <si>
    <t>Pretkondensāta izolāciju Kflex 42/9mm vai ekvivalents</t>
  </si>
  <si>
    <t>Pretkondensāta izolāciju Kflex 54/9mm vai ekvivalents</t>
  </si>
  <si>
    <t>Akmensvates izolācijas čaula, ar alum. atstarojošo slāni; 22/30 λ30≤0,037 W/mK</t>
  </si>
  <si>
    <t>290</t>
  </si>
  <si>
    <t>Akmensvates izolācijas čaula, ar alum. atstarojošo slāni; 28/30 λ30≤0,037 W/mK</t>
  </si>
  <si>
    <t>Akmensvates izolācijas čaula, ar alum. atstarojošo slāni; 35/30 λ30≤0,037 W/mK</t>
  </si>
  <si>
    <t>Akmensvates izolācijas čaula, ar alum. atstarojošo slāni; 42/50 λ0≤0,037 W/mK</t>
  </si>
  <si>
    <t>Pievienojums ūdens ievadam</t>
  </si>
  <si>
    <t>Caurumu urbšana-pārsegumos,</t>
  </si>
  <si>
    <t>Pievienojums karstā ūdens sagatavošanas iekārtai*</t>
  </si>
  <si>
    <t>Elektroaizbīdnis 40 Fe</t>
  </si>
  <si>
    <t>ŪDENSAPGĀDE iekšējie tīkli</t>
  </si>
  <si>
    <t>ŪGUNSDZĒSĪBAS IEKŠĒJĀ SISTĒMA</t>
  </si>
  <si>
    <t>Cinkotās tērauda ūdensvada caurules Dn60 montāžas 65 Fe</t>
  </si>
  <si>
    <t>80</t>
  </si>
  <si>
    <t>Cinkotās tērauda ūdensvada caurules Dn50 montāžas 50 Fe</t>
  </si>
  <si>
    <t>Pāreja Dn50/100</t>
  </si>
  <si>
    <t>Cinkota tērauda līkums 90 65 Fe</t>
  </si>
  <si>
    <t>Cinkota tērauda līkums 90 50 Fe</t>
  </si>
  <si>
    <t>Iekšējā ugunsdzēsības ūdensvada krāna kaste, komplektā d.50 mm ugunsdzēsības šļūteni L=20 m, ugunsdzēsības stobru d.50 mm, stobra izplūdes d.13 mm, 50</t>
  </si>
  <si>
    <t>Elementu skaits</t>
  </si>
  <si>
    <t>Elektroaizbīdnis 50 Fe</t>
  </si>
  <si>
    <t>Noslēgventilis 50</t>
  </si>
  <si>
    <t>Papildus montāžas materiāli</t>
  </si>
  <si>
    <t>Pievienojums pie ugunsdzēsības skapja</t>
  </si>
  <si>
    <t>Citi materiāli un darbi</t>
  </si>
  <si>
    <t>Kompensātori</t>
  </si>
  <si>
    <t>Ūdensapgādes sistēmas hidrauliskās pārbaude un sistēmas skalošana , balansēšana</t>
  </si>
  <si>
    <t>KANALIZĀCIJA K1 iekšējie tīkli</t>
  </si>
  <si>
    <t>Kanalizācijas caurule 50 PP</t>
  </si>
  <si>
    <t>Kanalizācijas caurule 110 PP</t>
  </si>
  <si>
    <t>190</t>
  </si>
  <si>
    <t>Līkums 50 PP</t>
  </si>
  <si>
    <t>192</t>
  </si>
  <si>
    <t>Līkums 110 PP</t>
  </si>
  <si>
    <t>88</t>
  </si>
  <si>
    <t>T-gabals 50/50 PP</t>
  </si>
  <si>
    <t>31</t>
  </si>
  <si>
    <t>T-gabals 110/110/50 PP</t>
  </si>
  <si>
    <t>T-gabals 110/110 PP</t>
  </si>
  <si>
    <t>X-gabals 50/50 PP</t>
  </si>
  <si>
    <t>X-gabals 110/110 PP</t>
  </si>
  <si>
    <t>Pāreja 110/50 PP</t>
  </si>
  <si>
    <t>Gala vāks - tīrīšanas lūka 160</t>
  </si>
  <si>
    <t>Revīzija 50 PP</t>
  </si>
  <si>
    <t>Revīzija 110 PP</t>
  </si>
  <si>
    <t>Ugunsdrošības manžete DN50 LAM EI30 vai ekvivalents</t>
  </si>
  <si>
    <t>Ugunsdrošības manžete DN110 LAM EI30 vai ekvivalents</t>
  </si>
  <si>
    <t>Šķērsojot ēkas pamatni tērauda aizsargcaurule DN110</t>
  </si>
  <si>
    <t>Vēdināšanas jumtiņš DN110</t>
  </si>
  <si>
    <t>SANTEHNIKA</t>
  </si>
  <si>
    <t>Laistīšanas krāns</t>
  </si>
  <si>
    <t>Grīdas traps</t>
  </si>
  <si>
    <t xml:space="preserve">	Vājstrāvas tīkli - UATS</t>
  </si>
  <si>
    <t>Iekārtu, konstrukciju un būvizstrādājumu kopsavilkums</t>
  </si>
  <si>
    <t>Kontroles panelis komplektā ar akumulatoriem Esmi Sense FDP252 vai ekvivalents</t>
  </si>
  <si>
    <t>Cilpu modulis 2 cilpas</t>
  </si>
  <si>
    <t>Atkārtotājs FMP SENSE / FFS00702606LV, Schneider Electric vai ekvivalents</t>
  </si>
  <si>
    <t>Adrešu dūmu detektors EDI-20 vai ekvivalents</t>
  </si>
  <si>
    <t>Adrešu siltuma detektors EDI-50 vai ekvivalents</t>
  </si>
  <si>
    <t>50</t>
  </si>
  <si>
    <t>Detektora bāze ar izolatoru EBI-11 vai ekvivalents</t>
  </si>
  <si>
    <t>Rokas adreses trauksmes poga ar izolatoru EPP-20 vai ekvivalents</t>
  </si>
  <si>
    <t>Rokas adreses trauksmes pogas bāze SR2G</t>
  </si>
  <si>
    <t>Vadības modulis EMI-311/240 vai ekvivalents</t>
  </si>
  <si>
    <t>Adrešu sirēna FFS06728104 vai ekvivalents</t>
  </si>
  <si>
    <t>Iznesamais LED indikators ERI-10 vai ekvivalents</t>
  </si>
  <si>
    <t>66</t>
  </si>
  <si>
    <t>Kabelis detektoru pieslēgšana 2x1.0 (E30) Eurosafe vai ekvivalents</t>
  </si>
  <si>
    <t>2300</t>
  </si>
  <si>
    <t>Kabelis el. barošana NHXN-FE180/E30 3x2.5mm2 vai ekvivalents</t>
  </si>
  <si>
    <t>Gofrētā caurule d25mm</t>
  </si>
  <si>
    <t>500</t>
  </si>
  <si>
    <t>Aizsargcaurule stāvvadam d50 mm</t>
  </si>
  <si>
    <t>Montāžas materiāli</t>
  </si>
  <si>
    <t>Ugunsdrošs kabeļu turētājs OZM/OZMO. (WxLxH) 42x33x62mm. 0.7mm. E-90</t>
  </si>
  <si>
    <t>Ugunsdrošais stiprinājums UDFB8. E90, d 8mm</t>
  </si>
  <si>
    <t>6900</t>
  </si>
  <si>
    <t>Ugunsdrošo šķērsojumu aizdares materiāli ugunsdrošo konstrukciju šķērsojuma vietās</t>
  </si>
  <si>
    <t>Montāžas putas</t>
  </si>
  <si>
    <t>Uzlīme "Automātiski un manuālo ugunsdrošības sistēmu un iekārtu ieslēgšana" vai ekvivalents</t>
  </si>
  <si>
    <t>Aizsargcauruļu d50 mm stāvvadiem (pārsegumu šķērsojumu vietās) ugunsdrošās manžetes/lentes, palīgmateriāli</t>
  </si>
  <si>
    <t>Materiāli atvērumu aizdarei ne ugunsdrošo konstrukciju šķērsojuma vietās (poliuretāna celtniecības putas, apmetums un krāsojams hermētiķis)</t>
  </si>
  <si>
    <t>Būvdarbu apjomu saraksts</t>
  </si>
  <si>
    <t>Kabeļa zemapmetuma montāža</t>
  </si>
  <si>
    <t>1800</t>
  </si>
  <si>
    <t xml:space="preserve">	Vājstrāvas tīkli - AS</t>
  </si>
  <si>
    <t>Apsardzes panelis 8-64 zonas 8 rajoni DSC PC-1864 vai ekvivalents</t>
  </si>
  <si>
    <t>Zonu paplašinātājs, 8 zonas PC5108 vai ekvivalents</t>
  </si>
  <si>
    <t>Kombinētais GSM + IP komunikators DSC TL-265GS vai ekvivalents</t>
  </si>
  <si>
    <t>Akumulators 7A/h 12V</t>
  </si>
  <si>
    <t>Transformators AC 220/12V</t>
  </si>
  <si>
    <t>Kustības detektors ACD-0001 / Premier Compact, Texecom vai ekvivalents</t>
  </si>
  <si>
    <t>41</t>
  </si>
  <si>
    <t>Magnēta kontakts metāla durvīm MS-51 vai ekvivalents</t>
  </si>
  <si>
    <t>Stikla plīšanas detektors AEC-0001 / IMPAQ, Texecom vai ekvivalents</t>
  </si>
  <si>
    <t>LCD tastatūra PK5500 vai ekvivalents</t>
  </si>
  <si>
    <t>Sirēna ārtelpu MR-300; 115 dB vai ekvivalents</t>
  </si>
  <si>
    <t>Kabelis CQR 6x0.22mm2</t>
  </si>
  <si>
    <t>PVC caurule, t.sk. stiprinājumi d25 Evopipe gofrēta, pelēka</t>
  </si>
  <si>
    <t>1000</t>
  </si>
  <si>
    <t>PVC caurule stāvvadam d50</t>
  </si>
  <si>
    <t>Montāžas un stiprināšanas materiāli</t>
  </si>
  <si>
    <t>Stāvvada izveidošana</t>
  </si>
  <si>
    <t>Kabeļu marķēšana</t>
  </si>
  <si>
    <t>Tīkla konfigurēšana</t>
  </si>
  <si>
    <t xml:space="preserve">	Vājstrāvas tīkli - CI</t>
  </si>
  <si>
    <t>Servera un komutācijas statne ar metāla durvīm un slēdzi 42U 800x800mm</t>
  </si>
  <si>
    <t>Ventilatoru panelis ar termostatu</t>
  </si>
  <si>
    <t>Zemējuma klemme komutācijas skapim</t>
  </si>
  <si>
    <t>EL rozešu bloks 8-vietīgā, 19' 1U</t>
  </si>
  <si>
    <t>Akumulatoru ladēšanas iekārtas Bosch vai ekvivalents</t>
  </si>
  <si>
    <t>Akumulatoru baterija 12V 70A/h Bosch vai ekvivalents</t>
  </si>
  <si>
    <t>Audio izziņošanas sistēmas kontrolieris PVA-4CR12; PAVIRO vai ekvivalents</t>
  </si>
  <si>
    <t>Pastiprinātājs PVA-2P500; PAVIRO vai ekvivalents</t>
  </si>
  <si>
    <t>Balss signalizācijas zvanu stacija LBB 1946/00</t>
  </si>
  <si>
    <t>Skaņas projektors; 20 / 10 / 5 / 2.5 W Bosch, LP1-UC20E-1 vai ekvivalents</t>
  </si>
  <si>
    <t>Metāla kabineta skaļrunis; 6 /3/1.5/0.75W Bosch, LBC3018/01 vai ekvivalents</t>
  </si>
  <si>
    <t>Griestu iegriežamais skaļrunis; 6/3/1.5W Bosch; LC3-UM06E vai ekvivalents</t>
  </si>
  <si>
    <t>Rupora skaļrunis, IP65; 10 / 5 / 2.5 / 1.25 W Bosch; LH1-10M10E vai ekvivalents</t>
  </si>
  <si>
    <t>Līnijas gala iekārtas PVA-1WEOL</t>
  </si>
  <si>
    <t>Ugunsizturīgs kabelis 1x2x1.5 (E30)</t>
  </si>
  <si>
    <t>Kabelis (Mikrofonu stacijas pieslēgšanai) UTP Kat. 5e E30</t>
  </si>
  <si>
    <t>Aizsargcaurule cietā PVC d25 mm FRANKISCHE, isofix-EL-F 320N vai ekvivalents</t>
  </si>
  <si>
    <t>400</t>
  </si>
  <si>
    <t>Caurules stiprinājums E30-E90 vai ekvivalents</t>
  </si>
  <si>
    <t>3000</t>
  </si>
  <si>
    <t>Aizsargcaurule stāvvadam PVC d50</t>
  </si>
  <si>
    <t>5400</t>
  </si>
  <si>
    <t>Kabeļa guldīšana zemapmetuma</t>
  </si>
  <si>
    <t>Sistēmas konfigurēšana un palaišana</t>
  </si>
  <si>
    <t xml:space="preserve">	Vājstrāvas tīkli - DA</t>
  </si>
  <si>
    <t>Divu - sešu zonu vadības panelis ACTULUX SVL 48V 50A vai ekvivalents</t>
  </si>
  <si>
    <t>Vienas zonas paplašinātājs ACTULUX SVL Group Board vai ekvivalents</t>
  </si>
  <si>
    <t>Trauksmes pogas Actulux Smoke vent IP 40 vai ekvivalents</t>
  </si>
  <si>
    <t>Loga automātikas piedziņa Actulux HCV 500/1000 vai ekvivalents</t>
  </si>
  <si>
    <t>Elektriskais logu atvērējs 48 V DC HCV 500 mN</t>
  </si>
  <si>
    <t>Barošanas kabelis E30 3x1,5</t>
  </si>
  <si>
    <t>Kabelis piedziņu un aizvērēju savienošanai ekranēts E30 2x1.5 RE</t>
  </si>
  <si>
    <t>950</t>
  </si>
  <si>
    <t>Kabelis pogu savienošanai ekranēts E30 8x0,5</t>
  </si>
  <si>
    <t>570</t>
  </si>
  <si>
    <t>Ugunsdrošie blīvējumi Hilti EI 30 vai ekvivalents</t>
  </si>
  <si>
    <t>Ugunsdrošie stiprinājumi E90 UDFB8. E90, d 8mm</t>
  </si>
  <si>
    <t>4560</t>
  </si>
  <si>
    <t>Caurule stāvvadam PVC d50</t>
  </si>
  <si>
    <t>Kabeļa montāža zemapmetuma</t>
  </si>
  <si>
    <t xml:space="preserve">	Vājstrāvas tīkli - TK</t>
  </si>
  <si>
    <t>Servera un komutācijas statne 42U perforēts sakaru skapis ar izmēriem (WxD 800x800) 42U 19"w Server Rack - Perforated Doors vai ekvivalents</t>
  </si>
  <si>
    <t>Ventilatoru bloks ar digitālo termostatu 19' 1U, 4 ventilatori</t>
  </si>
  <si>
    <t>Skrūves - uzgriežņi M6</t>
  </si>
  <si>
    <t>Optiskais patch panelis ar kaseti, adapteriem un pigteiliem priekš SM optiskā kabeļa 12 dzīslām 8p duplex rackmounted</t>
  </si>
  <si>
    <t>Kabeļu organaizeris horizontālais 1U</t>
  </si>
  <si>
    <t>Optiskais patch kabelis SM SC-LC 1m</t>
  </si>
  <si>
    <t>SFP modulis SM</t>
  </si>
  <si>
    <t>Patch panelis 24p Cat6 UTP</t>
  </si>
  <si>
    <t>Patch kabelis 1.0m Cat6 UTP 1m</t>
  </si>
  <si>
    <t>Centrālais ruteris 24 PoE output gigabit Ethernet router/switch with four 10Gbps SFP+ ports</t>
  </si>
  <si>
    <t>Komutators 48 porti</t>
  </si>
  <si>
    <t>Komutators 48 porti PoE</t>
  </si>
  <si>
    <t>Komutators 24 porti</t>
  </si>
  <si>
    <t>WiFi piekļuves punkts darba telpai; 15+ lietotāji 802.11ax; 2.4/5GHz; ≥1200Mbit/s; MU-MIMO; QoS; [Cisco Meraki MR36 vai ekvivalents]</t>
  </si>
  <si>
    <t>42</t>
  </si>
  <si>
    <t>Ārtelpu WiFi piekļuves punkts</t>
  </si>
  <si>
    <t>Datu ligzda z/a 2xRJ45 Cat6 ar rāmi; vizuālo izskatu saskaņot ar EL rozetēm (viena marka/sērija/modelis)</t>
  </si>
  <si>
    <t>Datu ligzda z/a 1xRJ45 Cat6 ar rāmi; vizuālo izskatu saskaņot ar EL rozetēm (viena marka/sērija/modelis)</t>
  </si>
  <si>
    <t>68</t>
  </si>
  <si>
    <t>Kabelis Cat6 U/UTP 4x2x0.5, CPR Eca, liesmu slāpējošs</t>
  </si>
  <si>
    <t>8500</t>
  </si>
  <si>
    <t>Kabelis Cat6 U/UTP 4x2x0.5, ārtelpu</t>
  </si>
  <si>
    <t>Kabelis FO 4dzīslas, SM</t>
  </si>
  <si>
    <t>350</t>
  </si>
  <si>
    <t>2000</t>
  </si>
  <si>
    <t>Kabeļu trepe. t.sk., sienas/griestu stiprinājumi C1-C2 200mm 3m vai ekvivalents</t>
  </si>
  <si>
    <t>Kabeļu trepes 90 grādu līkums 200mm</t>
  </si>
  <si>
    <t xml:space="preserve">	Vājstrāvas tīkli - VAS</t>
  </si>
  <si>
    <t>Vadības sadalne VAS-1: Sadalne 800x800x250, metāla, IP54, montāžas plate Ievada līnijas jauda 1kW, 230VAC Sadalnes apgaismojums, 2xrozetes uz DIN sliedes Spēka ievada līnijas aizsardzības slēdzis Vadības ķēžu aizsardzības automātslēdži Kontrolleru, moduļu el.barošanas aizsardzības drošinātāji Elektrobarošanas bloki Releju bloki ar LED moduli Spailes, vadi, vadu kanāli, montāžas palīgmateriāli</t>
  </si>
  <si>
    <t>Barošanas bloks 24VDC, 3A Schneider Electric ABL8RPS24030 vai ekvivalents</t>
  </si>
  <si>
    <t>Akumulatora vadības modulis Schneider Electric ABL8BBU24200 vai ekvivalents</t>
  </si>
  <si>
    <t>Akumulatora baterija Schneider Electric 2VDC, 32A, 3.2Ah vai ekvivalents</t>
  </si>
  <si>
    <t>Integrācijas un optimizācijas kontrolieris ar 1 izolētu Ethernet portu, 3 komutētiem Ethernet portiem un 4 RS485 portiem Honeywell N-ADV-134-H-C vai ekvivalents</t>
  </si>
  <si>
    <t>Universālo ieeju/izeju modulis Honeywell IO-16 UIO-S-P vai ekvivalents</t>
  </si>
  <si>
    <t>Digitālo ieeju modulis Honeywell IO-16 DI-S-P vai ekvivalents</t>
  </si>
  <si>
    <t>I/O moduļu savienojuma adapteris Honeywell IO-ADPT-S-2 vai ekvivalents</t>
  </si>
  <si>
    <t>Licences / “core” kontroliera pamat-pakete, līdz 25 ierīcēm vai līdz 1250 “global points” + līdz 255 Panel Bus punktiem Honeywell N-ADV-01250-255PCA vai ekvivalents</t>
  </si>
  <si>
    <t>Modbus/TCP uz RTU/ASCII gateway ar PoE, 1xRJ-45 10/100 Base-TX un 3-portu izolētiem RS-485, 12-48VDC ICP DAS tGW-735i CR vai ekvivalents</t>
  </si>
  <si>
    <t>Maršrutētājs Mikrotik hEX S vai ekvivalents</t>
  </si>
  <si>
    <t>Ethernet komutators Simens 6GK5116-0BA00-2AB2 vai ekvivalents</t>
  </si>
  <si>
    <t>Ūdens noplūdes detektors VVA1 + VVK2</t>
  </si>
  <si>
    <t>Datu tīkla kabelis Cat6 UTP</t>
  </si>
  <si>
    <t>Kabelis J-H(St)H(2x2x0.8)</t>
  </si>
  <si>
    <t>Signalizācijas kabelis J-H(St)H-FE180/E30(2x2x0.8) vai ekvivalents</t>
  </si>
  <si>
    <t>Kabelis YSLY-JZ 3×1,5</t>
  </si>
  <si>
    <t>Aizsargcaurule gofrētā, t.sk. stiprinājumi d20 mm</t>
  </si>
  <si>
    <t>Sistēma vizualizācijas, uzraudzības, vadības un datu apkopošanas programmatūra un licence 800 (kāpēc 800 es nezinu); WEB balstīta, grafiskais pārlūks, kļūmju pārlūks, darbību reģistrs, datu līkņu pārlūks, laika plānotājs, pārskatu veidošana, datu arhicvācija, avārijas signālu izsūtīšana uz e-pastiem, 3 vienlaicīgie lietotāji, rezerves kopiju veidošana Honeywell WEBs-N4 Supervisor (Niagara 4) vai ekvivalents</t>
  </si>
  <si>
    <t>19" statnē montējams serveris: Core I7, 3.5GHz, 12 MB Cache, RAM 32GB, DDR4, 2400MHz, 2TB SSD, Videokarte 16GB, Windows 11 Pro, 64-bit, Windows server 2022 Standard, UPS bloks 55VA vai ekvivalents</t>
  </si>
  <si>
    <t>Kontrollera programmēšana</t>
  </si>
  <si>
    <t>Siltummezgla integrācija, Modbus</t>
  </si>
  <si>
    <t>Iekārtu marķēšana</t>
  </si>
  <si>
    <t>Kabeļu pretestības mērīšana un vadības sadalņu termogrāfija</t>
  </si>
  <si>
    <t xml:space="preserve">	Vājstrāvas tīkli - VN</t>
  </si>
  <si>
    <t>IP videokamera ārtelpu Tube IP camera 8 Mpx; 13.5mm lens</t>
  </si>
  <si>
    <t>IP videokamera iekštelpu Dome IP camera 8 Mpx; 2.8mm lens</t>
  </si>
  <si>
    <t>Sienas kronšteins kamerām</t>
  </si>
  <si>
    <t>Komutators PoE 48p</t>
  </si>
  <si>
    <t>Tīkla videoreģistrators NVR 32 kanāli/PoE, caurlaides spēja ≥ 320 Mbps</t>
  </si>
  <si>
    <t>Cietie Diski HDD WD Red Pro NAS Hard Drive - 26TB vai ekvivalents</t>
  </si>
  <si>
    <t>Pārsprieguma aizsarzība DT-LAN-CAT.6+</t>
  </si>
  <si>
    <t>Patch kabelis Cat6 U/UTP 1.5 m Cat6 UTP 1.5m</t>
  </si>
  <si>
    <t>Optiskais patch kabelis SM LC-LC 3,0m</t>
  </si>
  <si>
    <t>Aizsargcaurule gofrētā, t.sk. stiprinājumi d25 mm</t>
  </si>
  <si>
    <t>Aizsargcaurule stāvvadam PVC d50 mm</t>
  </si>
  <si>
    <t>Instalācijas materiāli</t>
  </si>
  <si>
    <t>Licences</t>
  </si>
  <si>
    <t>1500</t>
  </si>
  <si>
    <t>Sistēmas programmēšana un palaišana</t>
  </si>
  <si>
    <t>Ārējie elektrotīkli, apgaismojums. Maģistrālās elektrolīnijas</t>
  </si>
  <si>
    <t xml:space="preserve">	Ārējie siltumtīkli</t>
  </si>
  <si>
    <t xml:space="preserve">	Ārējie ūdensvada tīkli</t>
  </si>
  <si>
    <t>Ārējie kanalizācijas tīkli. Attīrīšanas ietaises</t>
  </si>
  <si>
    <t>Lietusūdens kanalizācijas tīkli</t>
  </si>
  <si>
    <t>1. Elektrosadalne.</t>
  </si>
  <si>
    <t>Teritorijas un fasādes apgaismojuma elektrosadalne TAS, ~400V, IP44, ar vietu rezervi 30%, ar montāžas kompl. - sk. EL daļu!:</t>
  </si>
  <si>
    <t>Fasādes apgaismojuma automātslēdži (sk. EL daļu!)</t>
  </si>
  <si>
    <t>līnijās: 3polu automātslēdzis ~400V, C16A, Ac:9, "Schneider" vai ekvivalents</t>
  </si>
  <si>
    <t>1pola automātslēdzis ~230V, C10A, Ac:9, "Schneider" vai ekvivalents</t>
  </si>
  <si>
    <t>1pola automātslēdzis ~230V, B6A, Ac:9, "Schneider" vai ekvivalents</t>
  </si>
  <si>
    <t>3-fāzes elektroenerģijas skaitītājs ~400V, &lt;63A, kontroluzskaitei, iEM3135, "Schneider" vai ekvivalents</t>
  </si>
  <si>
    <t>Astronomiskais relejs Ac:9 IC Astro 2C SMART, ~230V, art.CCT15245, "Schneider" vai ekvivalents</t>
  </si>
  <si>
    <t>3 stāvokļu pārslēdzis (4 blok-kontak:), ~230V</t>
  </si>
  <si>
    <t>2. Kabeļi un caurules.</t>
  </si>
  <si>
    <t>Spēka kabelis ar vara dzīslām ar PVH izolāciju un šķērsgriezumu 3x4mm², XPUJ-HF-0.45/0.75kV, "Prysmian" vai ekvivalents</t>
  </si>
  <si>
    <t>218</t>
  </si>
  <si>
    <t>Spēka kabelis ar vara dzīslām ar PVH izolāciju un šķērsgriezumu 5x2.5mm², XPUJ-HF-0.45/0.75kV, "Prysmian" vai ekvivalents</t>
  </si>
  <si>
    <t>Spēka kabelis ar vara dzīslām ar PVH izolāciju un šķērsgriezumu 3x2.5mm², XPUJ-HF-0.45/0.75kV, "Prysmian" vai ekvivalents</t>
  </si>
  <si>
    <t>265</t>
  </si>
  <si>
    <t>Spēka kabelis ar vara dzīslām ar PVH izolāciju un šķērsgriezumu 3x1.5mm², XPJ-HF-0.45/0.75kV, "Prysmian" vai ekvivalents</t>
  </si>
  <si>
    <t>PEHD caurule Ø50mm, EVOCAB FLEX, 450N, "evopipes" vai ekvivalents</t>
  </si>
  <si>
    <t>625</t>
  </si>
  <si>
    <t>3. Teritorijas apgaismojums.</t>
  </si>
  <si>
    <t>Gaismeklis ar gaismas diodēm ~230V, kompl. ar barošanas bloku 28W, stabā h=5.0m virs zemes, IP65, 2658 lm, 3000°K, 85014 K3, "Bega" vai ekvivalents</t>
  </si>
  <si>
    <t>Gaismeklis ar gaismas diodēm ~230V, kompl. ar barošanas bloku 6.4W, iebūv. sienā, IP65, 670 lm, 3000°K, 24207 K3, "Bega" vai ekvivalents</t>
  </si>
  <si>
    <t>Gaismeklis ar gaismas diodēm ~230V, kompl. ar barošanas bloku 7W, iebūv. zemē, IP67, 670 lm, 3000°K, IK10, spiediena slodze 1000kg, 77089 K3, "Bega" vai ekvivalents</t>
  </si>
  <si>
    <t>Nozarošanas spaiļu komplekts SV-15</t>
  </si>
  <si>
    <t>Betona pamats parka stabiem līdz 6m 91.8kg DBP-8</t>
  </si>
  <si>
    <t>Gumijas blīve 3-6m parka stabam GB04N</t>
  </si>
  <si>
    <t>Cinkota tērauda konisks stabs h=5.0m CP5500-60, "Tecnopali" vai ekvivalents</t>
  </si>
  <si>
    <t>4. Zemējuma kontūrs.</t>
  </si>
  <si>
    <t>Cinkota tērauda lente 30x3.5mm</t>
  </si>
  <si>
    <t>76</t>
  </si>
  <si>
    <t>Savienojums 30x3.5mm lente/20mm s:enis</t>
  </si>
  <si>
    <t>Siltumtrases materiāli</t>
  </si>
  <si>
    <t>Rūpnieciski izolēta lokanā siltumtrases caurule Ecoflex VIP Thermo Twin PN 6 2x75/250 vai ekvivalents</t>
  </si>
  <si>
    <t>Brīdinājuma lenta</t>
  </si>
  <si>
    <t>Pamatus/betona grīdas šķērsošanas komplekts (elastīgais ievads, hermētiķi utt) d250mm</t>
  </si>
  <si>
    <t>Ievads katlu mājā, pievienojums esošajiem tīkliem*</t>
  </si>
  <si>
    <t>Ievads piebūves ēkā</t>
  </si>
  <si>
    <t>Aizsargčaula</t>
  </si>
  <si>
    <t>Blīvēšanas un hermetizācijas materiāli</t>
  </si>
  <si>
    <t>Palīgmateriāli</t>
  </si>
  <si>
    <t>Siltumtrases izbūves darbu apjomi</t>
  </si>
  <si>
    <t>Tranšeju izrakšana un sagatavošana</t>
  </si>
  <si>
    <t>Siltumtrases ieguldīšana un montāža</t>
  </si>
  <si>
    <t>Vertikālā līkuma (ievada katlu mājā) montāža</t>
  </si>
  <si>
    <t>Siltumtrases un vertikālā līkuma savienojuma montāža, izolēšana un hermetizācija</t>
  </si>
  <si>
    <t>Pamatus/betona grīdas šķērsošanas komplekta (elastīgā ievada) montāža</t>
  </si>
  <si>
    <t>Ievadu blīvēšana un hermetizācija</t>
  </si>
  <si>
    <t>Brīdinājuma lentas montāža</t>
  </si>
  <si>
    <t>Tranšeju aizrakšana</t>
  </si>
  <si>
    <t>Teritorijas seguma atjaunošana</t>
  </si>
  <si>
    <t>Palīgdarbi</t>
  </si>
  <si>
    <t>ŪDENSVADS Ū1 (tai skaitā montāža)</t>
  </si>
  <si>
    <t>Polietilēna ūdensvada caurule (PE 100) Dn110mm, PN10, tās montāža tranšejā 1,7 -1,8 m dziļumā</t>
  </si>
  <si>
    <t>Ūdensvada trases nospraušana - ārējie tīkli</t>
  </si>
  <si>
    <t>Pievienošanās pie ārējiem*</t>
  </si>
  <si>
    <t>Ūdens skaitītāja mezgls</t>
  </si>
  <si>
    <t>Tranšeju un būvbedru rakšana un ar to saistītie darbi</t>
  </si>
  <si>
    <t>m3</t>
  </si>
  <si>
    <t>124</t>
  </si>
  <si>
    <t>Smilts, no jauna pievesta (drenējoša Kf&gt; 1m/dn) pamatnes ierīkošana zem U1 cauruļvadiem un</t>
  </si>
  <si>
    <t>Būvbedru aizbēršana, kā arī noblīvēšana pa slāņiem tranšejas platumā 1,5 m</t>
  </si>
  <si>
    <t>114</t>
  </si>
  <si>
    <t>Seguma atjaunošana</t>
  </si>
  <si>
    <t>Ūdensvada sistēmas hidrauliskā spiediena pārbaude, t.sk visi ar to saistītie darbi</t>
  </si>
  <si>
    <t>Ūdensvada sistēmas dezinfekcija</t>
  </si>
  <si>
    <t>Savienojumi, projektā neuzrādīti veidgabali, blīvējums, pakulas, smēre u.c., montāža</t>
  </si>
  <si>
    <t xml:space="preserve"> KANALIZĀCIJA K1 (tai skaitā montāža)</t>
  </si>
  <si>
    <t>PP monolītsienu kanalizācijas caurule, Dn110 SN8</t>
  </si>
  <si>
    <t>PP monolītsienu kanalizācijas caurule, Dn200 SN8</t>
  </si>
  <si>
    <t>73</t>
  </si>
  <si>
    <t>Pievienojums esošiem tīkliem*</t>
  </si>
  <si>
    <t>Aizsarguzmava caurulei Dn110 iebetonēšanai</t>
  </si>
  <si>
    <t>Aizsarguzmava caurulei Dn200 iebetonēšanai</t>
  </si>
  <si>
    <t>Tranšeju un būvbedru rakšana, ietverot grunts izvešanu uz atbērtni un visi ar to saistītie darbi</t>
  </si>
  <si>
    <t>95</t>
  </si>
  <si>
    <t>Smilts, no jauna pievesta (drenējoša Kf&gt; 1m/dn) pamatnes ierīkošana zem K1 cauruļvadiem, akām un</t>
  </si>
  <si>
    <t>Citi neuzskaitītie papildus materiāli K1 sistēmai</t>
  </si>
  <si>
    <t>LIETUS KANALIZĀCIJA LK (tai skaitā montāža) infiltrācijai gruntī</t>
  </si>
  <si>
    <t>LKA aka D400, h=&lt;3,6 m</t>
  </si>
  <si>
    <t>LKA pievienojums jumt teknēm*</t>
  </si>
  <si>
    <t>308</t>
  </si>
  <si>
    <t>Smilts, no jauna pievesta (drenējoša Kf&gt; 1m/dn) pamatnes ierīkošana zem K1 cauruļvadiem, akām un apbēruma veidošana virs cauruļvadiem 0,3m, ietverot noblīvēšanu</t>
  </si>
  <si>
    <t>298</t>
  </si>
  <si>
    <t>205</t>
  </si>
  <si>
    <t>Citi neuzskaitītie papildus materiāli LKT sistēmai</t>
  </si>
  <si>
    <t>Infiltrācijas kasetes AquaCell Lite inf. kasete 390x500x1000 vai ekvivalents</t>
  </si>
  <si>
    <t xml:space="preserve">	Vājstrāvas tīkli</t>
  </si>
  <si>
    <t>Kabeļu kanalizācijas caurule 100x6000</t>
  </si>
  <si>
    <t>Plastmasas aka KP-PEH-800x650mm ar kv.pam. KP-PEH 800x650 vai ekvivalents</t>
  </si>
  <si>
    <t>Dībelis saitītēm 10x43(JST)</t>
  </si>
  <si>
    <t>Kab. kanalizācijas akas vāks (max. slodze 12,5 t)</t>
  </si>
  <si>
    <t>Silikons N, neitrāls hermēt.310ml vai ekvivalents</t>
  </si>
  <si>
    <t>Atloks dzelzsb. gredz. pilnai fiksācijai</t>
  </si>
  <si>
    <t>Kabeļu akas dzelzbetona riņķis</t>
  </si>
  <si>
    <t>Kabeļu cauruļu blīvēšanas materiāls 16 A</t>
  </si>
  <si>
    <t>Salizturīga smilts komunikāciju ”spilvenam” vai ekvivalents</t>
  </si>
  <si>
    <t>Strēmelēs plīstošā brīdin. lenta 50mmx500m</t>
  </si>
  <si>
    <t>Virve kabeļa ievilkšanai 6mm/500m</t>
  </si>
  <si>
    <t>Gofrētā caurule iekštelpām d40</t>
  </si>
  <si>
    <t>Montāžas materiāli cauruļu savienojumi, naglas utt.</t>
  </si>
  <si>
    <t>Uzmavas komplekts (Nitto) JCSA 200 vai ekvivalents</t>
  </si>
  <si>
    <t>Pazemes kabelis 50x2x0.5, želejas pild.</t>
  </si>
  <si>
    <t>133</t>
  </si>
  <si>
    <t>Kabeļu kanalizācijas celtniecība, ja cauruļu skaits blokā: 1</t>
  </si>
  <si>
    <t>Kabeļu kanalizācijas cauruļu ieguldīšana tranšejā</t>
  </si>
  <si>
    <t>Kabeļu akas PEH uzstādīšana</t>
  </si>
  <si>
    <t>Ievada izveidošana ēkā</t>
  </si>
  <si>
    <t>Iekštelpas stāvvada izbūvēšana</t>
  </si>
  <si>
    <t>Tranšejas rakšana (ar rokām)</t>
  </si>
  <si>
    <t>Kabeļa ievietošana kabeļu kanalizācijā</t>
  </si>
  <si>
    <t>113</t>
  </si>
  <si>
    <t>Kabeļa guldīšana iekštelpās</t>
  </si>
  <si>
    <t>Uzmavas uzstādīšana</t>
  </si>
  <si>
    <t>Papilddarbi</t>
  </si>
  <si>
    <t>Ceļi un laukumi</t>
  </si>
  <si>
    <t>Komunikāciju pārbūve</t>
  </si>
  <si>
    <t>Kabeļa aizsargcaurule D110,750N</t>
  </si>
  <si>
    <t>Zemes darbi</t>
  </si>
  <si>
    <t>Zemes klātnes ierakuma būvniecība hvid=70 cm</t>
  </si>
  <si>
    <t>Zemes planēšana , no esošās zemes klātnes iegūtās grunts</t>
  </si>
  <si>
    <t>Karstā asfalta dilumkārtas AC 11 surf būvniecība 5 cm biezumā</t>
  </si>
  <si>
    <t>Ceļa zīmju uzstādīšana</t>
  </si>
  <si>
    <t>gb.</t>
  </si>
  <si>
    <t>Horizontālā apzīmējumi</t>
  </si>
  <si>
    <t>Ceļa zīmju balstu uzstādīšana betona C30/37 pamatos, min. 0,30x0,30x0,50m</t>
  </si>
  <si>
    <t>Ielas betona apmales 100x30x15 uzstādīšana uz betona pamata</t>
  </si>
  <si>
    <t>Ielas betona apmales 100x30/22x15 uzstādīšana uz betona pamata</t>
  </si>
  <si>
    <t>Ielas betona apmales 100x22x15 uzstādīšana uz betona pamata</t>
  </si>
  <si>
    <t>Meliorācijas darbi</t>
  </si>
  <si>
    <t>Ievalkas izveidošana hvid=30-50cm</t>
  </si>
  <si>
    <t>Labiekārtošanas  darbi</t>
  </si>
  <si>
    <t>Demontāža</t>
  </si>
  <si>
    <t>Demontēt esošo rampu un izvest būvgružus utilizācijai</t>
  </si>
  <si>
    <t>Norakt grunti teritorijas labiekārtošanas darbiem</t>
  </si>
  <si>
    <t>Izvest lieko grunti utilizācijai</t>
  </si>
  <si>
    <t>Ieklāt betona bruģakmens segumu 80mm biezumā.
Hansa 8 (500x500x80mm)
Tonis: Moon anthracite
Ražotājs: Betono mozaika vai ekvivalents</t>
  </si>
  <si>
    <t>Ieklāt izlīdzinošo slāni 40mm biezumā</t>
  </si>
  <si>
    <t>Ieklāt blietētu šķembu kārtu
Minerālmat. maisījums 0/45 (N-III), h=20cm</t>
  </si>
  <si>
    <t>Ieklāt blietētu smilts kārtu
Drenējošais slānis, Kf&gt;1m/dnn, h=40cm</t>
  </si>
  <si>
    <t>Betona bruģakmens segums tips 2</t>
  </si>
  <si>
    <t>Ieklāt betona bruģakmens segumu 80mm biezumā.
Hansa 8 (500x500x80mm)
Tonis: Dzeltens
Ražotājs: Betono mozaika vai ekvivalents</t>
  </si>
  <si>
    <t>Betona bruģakmens segums tips 3</t>
  </si>
  <si>
    <t>Ieklāt izlīdzinošo slāni 50mm biezumā
Vidēji rupja smilts</t>
  </si>
  <si>
    <t>Ieklāt blietētu šķembu kārtu
Nesaistītu minerālmateriālu pamata
nesošā kārta, fr.0/45, h=12cm</t>
  </si>
  <si>
    <t>Ieklāt blietētu šķembu kārtu
Nesaistītu minerālmateriālu pamata
nesošā kārta fr.0/63, h=18cm</t>
  </si>
  <si>
    <t>Ieklāt blietētu smilts kārtu
Salizturīgā kārta no drenējošas smilts
(kf&gt;1m/dn, Ev2&gt;60MPa), h=40cm</t>
  </si>
  <si>
    <t>Ieklāt ģeotekstilu nw15 vai ekvivalents</t>
  </si>
  <si>
    <t>Betona bruģakmens segums tips 4</t>
  </si>
  <si>
    <t>Ieklāt betona bruģakmens segumu 80mm biezumā.
Kuba 8B (100x100x80mm)
Tonis: Granit
Ražotājs: Betono mozaika vai ekvivalents</t>
  </si>
  <si>
    <t>Betona bruģakmens segums tips 5</t>
  </si>
  <si>
    <t>Ieklāt betona bruģakmens segumu 80mm biezumā.
"Konuss"
(105/80x120x60mm)
Tonis: Sarkans
Ražotājs: „Kalndruvas bloks” vai ekvivalents</t>
  </si>
  <si>
    <t>Apzaļumošanas darbi</t>
  </si>
  <si>
    <t>Žogi, nožogojumi, vārti un vārtiņi</t>
  </si>
  <si>
    <t>Atjaunojama zāliena segums</t>
  </si>
  <si>
    <t>Ieklāt zālāja segumu 15cm biezumā pievedot auglīgo melnzemes kārtu</t>
  </si>
  <si>
    <t>Mizas mulčas segums</t>
  </si>
  <si>
    <t>Apstādījumi</t>
  </si>
  <si>
    <t>Ieklāt sijātu auglīgās augsnes kārtu 60cm biezumā</t>
  </si>
  <si>
    <t>Labiekārtojuma elementu montāža</t>
  </si>
  <si>
    <t>Rotāļu laukuma aprīkojums - Robinia RB0700. Vinci play spēļu laukumu aprīkojums. Augstums 450mm, Platums 450mm, Garums 450mm, Vecuma grupa 3+ gadi, Kapacitāte 3 bērni vai ekvivalents</t>
  </si>
  <si>
    <t>Rotāļu laukuma aprīkojums - Šūpoles Gelia 8038421. Hags spēļu laukumu aprīkojums. Augstums 2700mm, Platums 2600mm, Garums 3900mm, Vecuma grupa 3+ gadi  vai ekvivalents</t>
  </si>
  <si>
    <t>Rotāļu laukuma aprīkojums - Robinia RB1369. Vinci play spēļu laukumu aprīkojums. Augstums 470mm, Platums 970mm, Garums 970mm, Vecuma grupa 3+ gadi, Kapacitāte 3 bērni  vai ekvivalents</t>
  </si>
  <si>
    <t>Rotāļu laukuma aprīkojums - Robinia RB1218. Vinci play spēļu laukumu aprīkojums. Augstums 1900mm, Platums 500mm, Garums 8600mm, Vecuma grupa 3+ gadi, Kapacitāte 16 bērni  vai ekvivalents</t>
  </si>
  <si>
    <t>Rotāļu laukuma aprīkojums - Robinia RB1370. Vinci play spēļu laukumu aprīkojums. Augstums 860mm, Platums 360mm, Garums 950mm, Vecuma grupa 3+ gadi, Kapacitāte 2 bērni  vai ekvivalents</t>
  </si>
  <si>
    <t>Rotāļu laukuma aprīkojums - HOOP 0728. Vinci play spēļu laukumu aprīkojums - karuselis, pielāgots bērniem ratiņkrēslā. Augstums 900mm, Platums 2200mm, Garums 2200mm, Vecuma grupa 3–12 gadi, Kapacitāte 6 bērni  vai ekvivalents</t>
  </si>
  <si>
    <t>Galda tenisa galds - 8002872. Hags sporta aprīkojums. Augstums 850mm, Platums 1600mm, Garums 2750mm  vai ekvivalents</t>
  </si>
  <si>
    <t>Ugunskurā vieta Jazz d100 - 8919528. Tērauda ugunskura trauks, tonis melns. Augstums 300mm, Diametrs 1000mm  vai ekvivalents</t>
  </si>
  <si>
    <t>Velosipēdu statīvs - Pico 05.020. U-veida velosipēdu statīvs no nerūsējošā tērauda, ražotājs ZANO. Augstums 830mm, Tērauda caurules diametrs 60mm, Garums 660mm  vai ekvivalents</t>
  </si>
  <si>
    <t>Atkritumu urna šķirotiem atkritumiem. Cinkota tērauda atkritumu urna ar stikla, plastmasas un sadzīves atkritumu nodalījumiem, tonis RAL 9005, iespēja stiprināt zemē, ietilpība 3 x 75l. Augstums 800mm, Garums 1120mm, Platums 380mm  vai ekvivalents</t>
  </si>
  <si>
    <t>Physocarpus opulifolius ‘Amber Jubilee’ – irbeņlapu fizokarps, C5, izcelsme/audzētājs: kokaudzētava Baltezers vai ekvivalents, pieauguša auga izmērs h 1.5 m, d 1.5 m</t>
  </si>
  <si>
    <t>Augi</t>
  </si>
  <si>
    <t>Hydrangea paniculata ‘Bokralame’ – skarainā hortenzija, C5, izcelsme/audzētājs: kokaudzētava Baltezers vai ekvivalents, pieauguša auga izmērs h 1.5 m, d 1.5 m</t>
  </si>
  <si>
    <t xml:space="preserve">Pinus mugo var. pumilio – kalnu priede, augstums 80 cm, 1x pārstādīts, izcelsme/audzētājs: kokaudzētava Buldēni vai ekvivalents, pieauguša auga izmērs h 1.5 m, d 2.5 m </t>
  </si>
  <si>
    <t>Miscanthus sinensis ‘Kaskade’ – Ķīnas miskante, izcelsme/audzētājs: stādaudzētava Puķu lauki vai ekvivalents, pieauguša auga izmērs h 1.8 m, d 0.8 m</t>
  </si>
  <si>
    <t>Echinacea ‘SunSeekers Yellow’ – ehinācija, izcelsme/audzētājs: stādaudzētava Puķu lauki vai ekvivalents, pieauguša auga izmērs h 0.5–0.7 m, d 0.4 m</t>
  </si>
  <si>
    <t>Hemerocallis ‘Happy Returns’ – dienziede, izcelsme/audzētājs: stādaudzētava Puķu lauki vai ekvivalents, pieauguša auga izmērs h 0.5 m, d 0.4 m</t>
  </si>
  <si>
    <t>Stādvietas jāpapildina ar priežu mizas mulču 7 cm biezumā (vidēju frakciju fr. 20-40 mm)</t>
  </si>
  <si>
    <t xml:space="preserve">Koka stādam paredzēt ierīkot pārvietojamu laistīšanas sistēmu - laistīšanas maisus ar 50 līdz 70 l ietilpību. </t>
  </si>
  <si>
    <t>Soliņi ap ugunskuru 
Soliņu C03 TS-L-4</t>
  </si>
  <si>
    <t>Soliņi ap ugunskuru 
Soliņu C04 TS-L-4</t>
  </si>
  <si>
    <t>Soliņi ap ugunskuru 
Soliņu C01 TS-L-4</t>
  </si>
  <si>
    <t>Soliņi ap ugunskuru 
Soliņu C02 TS-L-4</t>
  </si>
  <si>
    <t>Pergola, apzīmējums labiekārtojuma plānā: D TS-L-5</t>
  </si>
  <si>
    <t>Krēsla apzīmējums labiekārtojuma plānā: G TS-L-5</t>
  </si>
  <si>
    <t>Galda apzīmējums labiekārtojuma plānā: H TS-L-5</t>
  </si>
  <si>
    <t>Soliņš, apzīmējums labiekārtojuma plānā: F01 TS-L-5</t>
  </si>
  <si>
    <t>Soliņš, apzīmējums labiekārtojuma plānā: F02 TS-L-5</t>
  </si>
  <si>
    <t>Soliņš, apzīmējums labiekārtojuma plānā: F03 TS-L-5</t>
  </si>
  <si>
    <t>Izveidot gabionu I01 4000x1800x500mm</t>
  </si>
  <si>
    <t>Izveidot gabionu I02 4000x1800x500mm</t>
  </si>
  <si>
    <t>Montēt koka žogu uz betona pamatiem, ieskaitot visus stiprinājumus un palīgmateriālus
H=1800m</t>
  </si>
  <si>
    <t>Montēt veramus vārtu gajējiem analogi žoga tipam uz betona pamatiem, ieskaitot visus stiprinājumus un palīgmateriālus
H=1800m, L=3000mm</t>
  </si>
  <si>
    <t>Koka žogs</t>
  </si>
  <si>
    <t>Metāla žogs</t>
  </si>
  <si>
    <t>Montēt metāla žogu uz betona pamatiem, ieskaitot visus stiprinājumus un palīgmateriālus
H=1800m</t>
  </si>
  <si>
    <t>Montēt veramus vārtu gajējiem analogi žoga tipam uz betona pamatiem, ieskaitot visus stiprinājumus un palīgmateriālus
H=1800m, L=1500mm</t>
  </si>
  <si>
    <t>Montēt bīdāmus vārtus analogi žoga tipam uz betona pamatiem, ieskaitot visus stiprinājumus un palīgmateriālus
H=1800m, L=8000mm</t>
  </si>
  <si>
    <t>Karoga novietne</t>
  </si>
  <si>
    <t>Demontēt ceļa segumu un izvest būvgružus utilizācijai</t>
  </si>
  <si>
    <t>TS-CD daļa</t>
  </si>
  <si>
    <t>TS-L daļa</t>
  </si>
  <si>
    <t>Ieklāt izlīdzinošo slāni 40mm biezumā
Nesaistītu minerālmateriālu izlīdzinošās starpkārtas būvniecība (H = 4 cm)</t>
  </si>
  <si>
    <t xml:space="preserve">Ieklāt blietētu šķembu kārtu
Nesaist. minerālmateriālu (fr.0/45) izbūve, N-III, h=20 cm </t>
  </si>
  <si>
    <t>Ieklāt blietētu smilts kārtu
Pastiprināta salizturīgā kārtas izbūve, hvid=40cm</t>
  </si>
  <si>
    <t>Nomaļu uzpildīšana (Šķembu maisījums 0/32s (N-III klase)) 10 cm biezumā</t>
  </si>
  <si>
    <t>Augu zeme apsēta ar daudzgadīgu zāliena sēklām h=10cm</t>
  </si>
  <si>
    <t>Ceļa segums</t>
  </si>
  <si>
    <t>Nocirst kokus, izraut celmus un izvest utilizācijai</t>
  </si>
  <si>
    <t>Demontēt žogu un izvest būvgružus utilizācijai</t>
  </si>
  <si>
    <t>Dažādi darbi - labiekārtojuma elementi</t>
  </si>
  <si>
    <t>Apmales</t>
  </si>
  <si>
    <t xml:space="preserve">	Zemes darbi</t>
  </si>
  <si>
    <t>Pamati un pamatnes</t>
  </si>
  <si>
    <t>Sienas, ēku un būvju karkasu konstrukcijas</t>
  </si>
  <si>
    <t xml:space="preserve">	Starpsienas</t>
  </si>
  <si>
    <t>Grīdu pamatnes, segumi</t>
  </si>
  <si>
    <t>Jumti, segumi</t>
  </si>
  <si>
    <t xml:space="preserve">	Aiļu aizpildījumu elementi, speciālo konstrukciju fasādes</t>
  </si>
  <si>
    <t>Iekšējie apdares darbi</t>
  </si>
  <si>
    <t xml:space="preserve">	Ārējie apdares darbi</t>
  </si>
  <si>
    <t>Rakt būvbedri līdz projektā paredzētajam dziļumam</t>
  </si>
  <si>
    <t>Izvest lieko grunti uz būvuzņēmēja atbērtni un utilizēt</t>
  </si>
  <si>
    <t>Visus grunts atbēršanas darbus jāveic izmantojot
kvalitatīvas un standartiem atbilstošas sablietētas smiltis, klājot slāni uz slāņa, kur maksimālais slāņa biezums ir līdz 0.2 m.</t>
  </si>
  <si>
    <t>Pamatnes</t>
  </si>
  <si>
    <t>Pamati</t>
  </si>
  <si>
    <t>Stiegrot pamatus ar B500B klases tērauda stiegrām, ieskaitot visus palīgmateriālus un stiprinājumus.</t>
  </si>
  <si>
    <t>kg</t>
  </si>
  <si>
    <t>Stiegrot pamatus  (-5,625m) ar B500B klases tērauda stiegrām, ieskaitot visus palīgmateriālus un stiprinājumus.</t>
  </si>
  <si>
    <t>Stiegrot pamatus  (-4,150m) ar B500B klases tērauda stiegrām, ieskaitot visus palīgmateriālus un stiprinājumus.</t>
  </si>
  <si>
    <t xml:space="preserve">Ierīkot blietētu šķembu 20-45 kārtu zem pamatiem 100mm biezumā. </t>
  </si>
  <si>
    <t>Betonēt veidņos atbalstsienu ar C30/37 XC2 klases betonu, betonu padodot ar sūkni iestrādes vietā, ieskaitot visus palīgmateriālus un stiprinājumus.</t>
  </si>
  <si>
    <t>Betonēt veidņos lentveida pamata sienu ar C30/37 XC2 klases betonu, betonu padodot ar sūkni iestrādes vietā, ieskaitot visus palīgmateriālus un stiprinājumus.</t>
  </si>
  <si>
    <t>Betonēt veidņos stabveida pamata vertikālo daļu ar C30/37 XC2 klases betonu, betonu padodot ar sūkni iestrādes vietā, ieskaitot visus palīgmateriālus un stiprinājumus.</t>
  </si>
  <si>
    <t>Stiegrot pamatu vertikālās daļas ar B500B klases tērauda stiegrām, ieskaitot visus palīgmateriālus un stiprinājumus.</t>
  </si>
  <si>
    <t>Betonēt veidņos lentveida pamata pēdu (-4,150m) ar C30/37 XC2 klases betonu, betonu padodot ar sūkni iestrādes vietā, ieskaitot visus palīgmateriālus un stiprinājumus.</t>
  </si>
  <si>
    <t>Betonēt veidņos lentveida pamata pēdu (-5,625m) ar C30/37 XC2 klases betonu, betonu padodot ar sūkni iestrādes vietā, ieskaitot visus palīgmateriālus un stiprinājumus.</t>
  </si>
  <si>
    <t>Betonēt veidņos stabveida pamatu pēdu (-5,625m) ar C30/37 XC2 klases betonu, betonu padodot ar sūkni iestrādes vietā, ieskaitot visus palīgmateriālus un stiprinājumus.</t>
  </si>
  <si>
    <t>Ieliekamās detaļas</t>
  </si>
  <si>
    <t>Montēt ieliekamo detaļu HPM20P vai ekvivalents</t>
  </si>
  <si>
    <t>Urbt pamatos caurumus stiegru izvadiem</t>
  </si>
  <si>
    <t>Monet stiegras d20x330mm izvadu ielīmējot ar HILTI HIT-HY 150 MAX vai ekvivalents</t>
  </si>
  <si>
    <t>Monet stiegras d20x950mm izvadu ielīmējot ar HILTI HIT-HY 150 MAX vai ekvivalents</t>
  </si>
  <si>
    <t>1. stāva vertikālo konstrukciju plāns</t>
  </si>
  <si>
    <t>Montēt tērauda kolonnas, ieskaitot visus palīgmateriālus un stiprinājumus.
Visas metāla konstrukcijas izgatavojamas no tērauda ar stiprības klasi ne zemāku par S355J2.</t>
  </si>
  <si>
    <t>Pārklāt tērauda kolonas ar ugunsdrošo krāsu nodrošinot R-60</t>
  </si>
  <si>
    <t>1. stāva vertikālo konstrukciju
savienojoša stiegrojuma plāns</t>
  </si>
  <si>
    <t>Savienot sienas ar B500B klases tērauda stiegrojumu, ieskaitot visus palīgmateriālus un stiprinājumus.</t>
  </si>
  <si>
    <t>1. stāva izvadu plāns</t>
  </si>
  <si>
    <t>Montēt stiegru izvadus ar B500B klases tērauda stiegrojumu, ieskaitot visus palīgmateriālus un stiprinājumus.</t>
  </si>
  <si>
    <t>Montēt vītņstieņa M20x260mm izvadus, ieskaitot visus palīgmateriālus un stiprinājumus.</t>
  </si>
  <si>
    <t>Montēt vītņstieņa M20x350mm izvadus, ieskaitot visus palīgmateriālus un stiprinājumus.</t>
  </si>
  <si>
    <t>Montēt TSE-16-M20-1020.0 izvadus vai ekvivalents, ieskaitot visus palīgmateriālus un stiprinājumus.</t>
  </si>
  <si>
    <t>2. stāva vertikālo konstrukciju plāns</t>
  </si>
  <si>
    <t>2. stāva vertikālo konstrukciju
savienojoša stiegrojuma plāns</t>
  </si>
  <si>
    <t>2. stāva izvadu plāns</t>
  </si>
  <si>
    <t>3. stāva vertikālo konstrukciju plāns</t>
  </si>
  <si>
    <t>3. stāva vertikālo konstrukciju
savienojoša stiegrojuma plāns</t>
  </si>
  <si>
    <t>3. stāva izvadu plāns</t>
  </si>
  <si>
    <t>Montēt TSE-16-M20-1200.0 izvadus vai ekvivalents, ieskaitot visus palīgmateriālus un stiprinājumus.</t>
  </si>
  <si>
    <t>4. stāva vertikālo konstrukciju plāns</t>
  </si>
  <si>
    <t>4. stāva vertikālo konstrukciju
savienojoša stiegrojuma plāns</t>
  </si>
  <si>
    <t>1. stāva siju plāns</t>
  </si>
  <si>
    <t>Montēt tērauda sijas, ieskaitot visus palīgmateriālus un stiprinājumus.
Visas metāla konstrukcijas izgatavojamas no tērauda ar stiprības klasi ne zemāku par S355J2.</t>
  </si>
  <si>
    <t>Pārklāt tērauda kolonas ar ugunsdrošo krāsu nodrošinot R-30</t>
  </si>
  <si>
    <t>2. stāva siju plāns</t>
  </si>
  <si>
    <t>3. stāva siju plāns</t>
  </si>
  <si>
    <t>4. stāva siju plāns</t>
  </si>
  <si>
    <t>1. stāva pārseguma plāns</t>
  </si>
  <si>
    <t>Montēt montāža detaļu  PETRA 1200mm vai ekvivalents</t>
  </si>
  <si>
    <t>Stiegrot pārsegumu ar B500B klases tērauda stiegrām, ieskaitot visus palīgmateriālus un stiprinājumus.</t>
  </si>
  <si>
    <t>Betonēt veidņos pārsegumu ar C30/37 XC1 klases betonu, betonu padodot ar sūkni iestrādes vietā, ieskaitot visus palīgmateriālus un stiprinājumus.</t>
  </si>
  <si>
    <t>Savienot parseguma paneļus ar B500B klases tērauda stiegrojumu, ieskaitot visus palīgmateriālus un stiprinājumus.</t>
  </si>
  <si>
    <t>Monolitizēt pārseguma paneļus ar C30/37 XC1 klases betonu, betonu padodot ar sūkni iestrādes vietā, ieskaitot visus palīgmateriālus un stiprinājumus.</t>
  </si>
  <si>
    <t>Stiegrot pārseguma paneļus ar B500B klases tērauda stiegrām, ieskaitot visus palīgmateriālus un stiprinājumus.</t>
  </si>
  <si>
    <t>2. stāva pārseguma plāns</t>
  </si>
  <si>
    <t>Montēt saliekamās dz/b kolonnas, konstrukciju padodot ar celtni iestrādes vietā, ieskaitot visus palīgmateriālus un stiprinājumus.
Betons C40/50, XC1</t>
  </si>
  <si>
    <t>Montēt saliekamās dz/b sijas, konstrukciju padodot ar celtni iestrādes vietā, ieskaitot visus palīgmateriālus un stiprinājumus.
Betons C40/50, XC1</t>
  </si>
  <si>
    <t>3. stāva pārseguma plāns</t>
  </si>
  <si>
    <t>4. stāva pārseguma plāns</t>
  </si>
  <si>
    <t>Metāla kopņu plāns</t>
  </si>
  <si>
    <t>Urbt sienā caurumus enkurstieņu stiprināšanai</t>
  </si>
  <si>
    <t>Ielīmēt enkurstieni 8.8 M12 ar Hilti HIT-HY 200 vai ekvivalents</t>
  </si>
  <si>
    <t>Ielīmēt enkurstieni 8.8 M16 ar Hilti HIT-HY 200 vai ekvivalents</t>
  </si>
  <si>
    <t>Montēt tērauda kopņu konstrukcijas, ieskaitot visus palīgmateriālus un stiprinājumus.
Visas metāla konstrukcijas izgatavojamas no tērauda ar stiprības klasi ne zemāku par S355J2.</t>
  </si>
  <si>
    <t>Jumts</t>
  </si>
  <si>
    <t>Montēt nesošu profilloksni T130M-75L-930-0.8, ieskaitot visus palīgmateriālus un stiprinājumus.</t>
  </si>
  <si>
    <t>Montēt ieliekamo detaļu DEMU_T-FIXX
M16x80 8.8 vai ekvivalents</t>
  </si>
  <si>
    <t>Aizpildīt šuvi ar smalkgraudainu betonu C30/37</t>
  </si>
  <si>
    <t>Kapņu un kapņu laidu plāns</t>
  </si>
  <si>
    <t>1. stāva kapņu laidu plāns</t>
  </si>
  <si>
    <t>Montēt saliekamā dz/b kāpņu laidus, konstrukciju padodot ar celtni iestrādes vietā, ieskaitot visus palīgmateriālus un stiprinājumus.
Betons C30/37, XC1</t>
  </si>
  <si>
    <t>Montēt saliekamā dz/b kāpņu laukumus 250mm, konstrukciju padodot ar celtni iestrādes vietā, ieskaitot visus palīgmateriālus un stiprinājumus.
Betons C30/37, XC1</t>
  </si>
  <si>
    <t>Montēt saliekamās dz/b masīvās plātnes 220mm, konstrukciju padodot ar celtni iestrādes vietā, ieskaitot visus palīgmateriālus un stiprinājumus.
Betons C30/37, XC1</t>
  </si>
  <si>
    <t>Aizpildīt kolonas bāzes šuvi ar smalkgraudainu betonu C30/37</t>
  </si>
  <si>
    <t>Montēt saliekamās dz/b sienas 200mm, konstrukciju padodot ar celtni iestrādes vietā, ieskaitot visus palīgmateriālus un stiprinājumus.
Betons C40/50, XC1
Aizpildīt šuves ar smalkgraudainu betonu C40/50</t>
  </si>
  <si>
    <t>Montēt saliekamās dz/b sienas 241mm, konstrukciju padodot ar celtni iestrādes vietā, ieskaitot visus palīgmateriālus un stiprinājumus.
Betons C40/50, XC1
Aizpildīt šuves ar smalkgraudainu betonu C40/50</t>
  </si>
  <si>
    <t>Montēt saliekamās dz/b sienas 350mm, konstrukciju padodot ar celtni iestrādes vietā, ieskaitot visus palīgmateriālus un stiprinājumus.
Betons C40/50, XC1
Aizpildīt šuves ar smalkgraudainu betonu C40/50</t>
  </si>
  <si>
    <t>Montēt saliekamās dz/b sienas 604mm, konstrukciju padodot ar celtni iestrādes vietā, ieskaitot visus palīgmateriālus un stiprinājumus.
Betons C40/50, XC1
Aizpildīt šuves ar smalkgraudainu betonu C40/50</t>
  </si>
  <si>
    <t>Montēt saliekamās dz/b sienas 370mm, konstrukciju padodot ar celtni iestrādes vietā, ieskaitot visus palīgmateriālus un stiprinājumus.
Betons C40/50, XC1
Aizpildīt šuves ar smalkgraudainu betonu C40/50</t>
  </si>
  <si>
    <t>Montēt saliekamās dz/b sienas 450mm, konstrukciju padodot ar celtni iestrādes vietā, ieskaitot visus palīgmateriālus un stiprinājumus.
Betons C40/50, XC1
Aizpildīt šuves ar smalkgraudainu betonu C40/50</t>
  </si>
  <si>
    <t>Montēt saliekamās dz/b masīvās plātnes 320mm uz neoprēna lentas, konstrukciju padodot ar celtni iestrādes vietā, ieskaitot visus palīgmateriālus un stiprinājumus.</t>
  </si>
  <si>
    <t>Montēt saliekamās dz/b pārseguma paneļus HC220 uz neoprēna lentas, konstrukciju padodot ar celtni iestrādes vietā, ieskaitot visus palīgmateriālus un stiprinājumus.</t>
  </si>
  <si>
    <t>Montēt saliekamās dz/b pārseguma paneļus HC320 uz neoprēna lentas, konstrukciju padodot ar celtni iestrādes vietā, ieskaitot visus palīgmateriālus un stiprinājumus.</t>
  </si>
  <si>
    <t>Montēt saliekamās dz/b masīvās plātnes 465mm uz neoprēna lentas, konstrukciju padodot ar celtni iestrādes vietā, ieskaitot visus palīgmateriālus un stiprinājumus.</t>
  </si>
  <si>
    <r>
      <t>Montēt saliekamās dz/b masīvās plātnes 695mm uz neoprēna lentas, konstrukciju padodot ar celtni iestrādes vietā,</t>
    </r>
    <r>
      <rPr>
        <b/>
        <sz val="12"/>
        <rFont val="Times New Roman"/>
        <family val="1"/>
      </rPr>
      <t xml:space="preserve"> </t>
    </r>
    <r>
      <rPr>
        <sz val="12"/>
        <rFont val="Times New Roman"/>
        <family val="1"/>
      </rPr>
      <t>ieskaitot visus palīgmateriālus un stiprinājumus.</t>
    </r>
  </si>
  <si>
    <t>Metāla kāpņu un rampas pamatu plāns</t>
  </si>
  <si>
    <t>Betonēt veidņos lentveida pamatu ar C30/37 XC2 klases betonu, betonu padodot ar sūkni iestrādes vietā, ieskaitot visus palīgmateriālus un stiprinājumus.</t>
  </si>
  <si>
    <t>Betonēt veidņos lentveida pamatu pēdu ar C30/37 XC2 klases betonu, betonu padodot ar sūkni iestrādes vietā, ieskaitot visus palīgmateriālus un stiprinājumus.</t>
  </si>
  <si>
    <t>Betonēt veidņos stabveida pamatu ar C30/37 XC2 klases betonu, betonu padodot ar sūkni iestrādes vietā, ieskaitot visus palīgmateriālus un stiprinājumus.</t>
  </si>
  <si>
    <t>Betonēt veidņos stabveida pamatu pēdu ar C30/37 XC2 klases betonu, betonu padodot ar sūkni iestrādes vietā, ieskaitot visus palīgmateriālus un stiprinājumus.</t>
  </si>
  <si>
    <t>Rampas plāns</t>
  </si>
  <si>
    <t>Betonēt veidņos rampu ar C30/37 XC4+XD3+XF4 klases betonu, betonu padodot ar sūkni iestrādes vietā, ieskaitot visus palīgmateriālus un stiprinājumus.</t>
  </si>
  <si>
    <t>Stiegrot rampu ar B500B klases tērauda stiegrām, ieskaitot visus palīgmateriālus un stiprinājumus.</t>
  </si>
  <si>
    <t>Urbt caurumus enkurstieņu stiprināšanai</t>
  </si>
  <si>
    <t>Montēt tērauda kapņu konstrukcijas, ieskaitot visus palīgmateriālus un stiprinājumus.
Visas metāla konstrukcijas izgatavojamas no tērauda ar stiprības klasi ne zemāku par S355J2.</t>
  </si>
  <si>
    <t>Montet kāpņu pakāpienus, ieskaitot visus palīgmateriālus un stiprinājumus.
Frelok pakāpieni 1300x285 vai ekvivalents</t>
  </si>
  <si>
    <t>Montet kāpņu podestus, ieskaitot visus palīgmateriālus un stiprinājumus.
Frelok režģis 34*38/40*3 vai ekvivalents</t>
  </si>
  <si>
    <t>Esošas ailes pastiprinājuma risinājums</t>
  </si>
  <si>
    <t>Projektētajā augstumā sienā iezāģēt rievu un izkalt nišu sijas ievietošanai secīgi abās sienas pusēs. Izvest būvgružus utilizācijai</t>
  </si>
  <si>
    <t>Vajadzīgajās vietās sienā (atbilstoši caurumiem sijā) izurbt caurumus</t>
  </si>
  <si>
    <t>Svaigā cementa javas M100 “piemetumā” uzstādīt tērauda siju, kas aptīta ar apmetuma sietu. Siju uzklāt ar antiseptiskiem cietkoka (ozols) ķīļiem ik pa 0,5 m.
Visas spraugas starp profiltrēraudu un mūri (izņemot izkālamajā zonā) rūpīgi aizpildīt ar cementa javu, īpašu uzmanību pievēršot balstījuma zonai.</t>
  </si>
  <si>
    <t>Savilkt pārsedzes ar vītņstieni M16x450</t>
  </si>
  <si>
    <t>Kad cementa java un betons sasnieguši 70% stiprības (atkarībā no temperatūras ap 7 dienām), izkalt nepieciešamā izmēra ailē. Izvest būvgružus utilizācijai</t>
  </si>
  <si>
    <t>Metāla konstrukcijas apmest ar cementa javu 5–10mm.</t>
  </si>
  <si>
    <t>Ailes apmest ar cementa javu 5–10mm.</t>
  </si>
  <si>
    <t>Montēt koka kopņu jumta pārsegumu, ieskaitot visus palīgmateriālus un stiprinājumus.</t>
  </si>
  <si>
    <t>Demontēt esošās evakuācijas kāpnes KD-1 un izvest būvgružus utilizācijai</t>
  </si>
  <si>
    <t>Sienas</t>
  </si>
  <si>
    <t>Gruntēt, špaktelēt un slīpēt sienas</t>
  </si>
  <si>
    <t>Gruntēt un krāsot sienas divās kārtās</t>
  </si>
  <si>
    <t>Ieklāt hidroizolācijas slāni</t>
  </si>
  <si>
    <t xml:space="preserve">Ieklāt flīžu segumu uz līmjavas kārtas un šuves aizpildīt ar šuvotāju, ieskaitot visus stiprinājumus un palīgmateriālus.     </t>
  </si>
  <si>
    <t>Dekoratīvā skaņas izkliedes sienas konstrukcija uz 12mm bieza bērza saplākšņa pamatnes, uz kuras izveidota kārba ar 12mm biezām saplākšņa malām. Kārbas virsējā kārta ir 6,5mm biezs saplāksnis, konstrukcija hermētiski noslēgta, iekšpusē 50 mm biezs minerālvates slānis (blīvums 30 - 50 kg/m3); 20–50 mm platas koka latas ar 20–50 atstarpi; Perforētie paneļi Latvijas Finieris Riga (vai Glastik, Fantoni vai ekvivalents), frezēts, panelis M 4-16/4-65, paneļa biezums 15 mm, gaiss 60 mm, bez minerālas vates (absorbcijas dati: αw 0,5, klase D); Logu un durvju aizkari, kokvilnas audums, blīvums 400-600 g/m2 vai absorbcijas koeficienta vērtības, kā norādīts zemāk, attālums no virsmas 130 mm. Krokojums ½ logiem, krokojums 1/3 skatuves sienai (absorbcijas dati: αw 0,6, klase C); Sienu krāsa (pelēka) - NCS color S 1002-Y (toni saskaņot ar Būvniecības ierosinātāju un interjera risinājumiem)</t>
  </si>
  <si>
    <t>Skatuves sānu sienu izkliedes paneļi, saplāksnis vai MDF ar finiera virsmu 8-10 mm biezs, paneļu iekšējais tilpums aizpildīts ar mīkstu minerālo vati 50 mm biezumā; Sienu krāsa (pelēka) - NCS color S 1002-Y (toni saskaņot ar Būvniecības ierosinātāju un interjera risinājumiem)</t>
  </si>
  <si>
    <t>Griesti</t>
  </si>
  <si>
    <t>PG-1.1</t>
  </si>
  <si>
    <t>Montēt metala profilu karkasu, ieskaitot visus stiprinājumus un palīgmateriālus</t>
  </si>
  <si>
    <t>Ieklāt izolāciju 50mm biezumā
Akmens vate ar blīvumu 70 kg/m3</t>
  </si>
  <si>
    <t>Apšūt karkasu ar Knauf Danoline Tectopanel ar Quadril perforācijas tipu vai ekvivalents
(paneļa perforācija 10-15%) 12,5mm, ieskaitot visus stiprinājumus un palīgmateriālus.</t>
  </si>
  <si>
    <t>Gruntēt un krāsot griestus divās kārtās</t>
  </si>
  <si>
    <t>PG-1.2</t>
  </si>
  <si>
    <t>Apšūt karkasu ar mitrumizturīgiem Ecophon Hygiene vai ekvivalenti noņemamiem paneļiem bez
perforācijas (D klases skaņas absorbcija) 12,5mm, ieskaitot visus stiprinājumus un palīgmateriālus.</t>
  </si>
  <si>
    <t>PG-1.3</t>
  </si>
  <si>
    <t>Stiprināt koka latas 50x50mm, ieskaitot visus stiprinājumus un palīgmateriālus</t>
  </si>
  <si>
    <t>PG-2</t>
  </si>
  <si>
    <t>Apšūt karkasu ar Ecophone Advantage A vai ekvivalentas skaņu absorbējošām griestu
plāksnēsm (minimālais skaņas absorbcijas koeficients αw=0.7) 15mm, ieskaitot visus stiprinājumus un palīgmateriālus.</t>
  </si>
  <si>
    <t>AG-1</t>
  </si>
  <si>
    <t>Gruntēt un apmest griestus 10mm biezumā</t>
  </si>
  <si>
    <t>Gruntēt, špaktelēt un slīpēt griestus</t>
  </si>
  <si>
    <t>AG-2</t>
  </si>
  <si>
    <t>Grīdas</t>
  </si>
  <si>
    <t>Gr-1</t>
  </si>
  <si>
    <t>Izlīdzināt grīdas pirms seguma ieklāšanas</t>
  </si>
  <si>
    <t>Iekka masīvkoka grīdas segumu, ieskaitot visus stiprinājumus un palīgmateriālus.
Ozola masīvkoka spundes dēļi Herringbone Select (tīras šķiedras raksts, bez baltās aplievas un zarojumiem) 16 x 68 x 408 mm bez fāzēm vai ekvivalents</t>
  </si>
  <si>
    <t>Gr-2</t>
  </si>
  <si>
    <t>Iekka masīvkoka grīdas segumu, ieskaitot visus stiprinājumus un palīgmateriālus.
Ozola masīvkoka spundes dēļi Herringbone Nature (izteiktāks šķiedras raksts, bez baltās aplievas un ar maziem punktveida zarojumiem) 16 x 68 x 408 mm bez fāzēm vai ekvivalents</t>
  </si>
  <si>
    <t>Gr-3</t>
  </si>
  <si>
    <t>Iekka divslāņu dēļu grīdas segumu, ieskaitot visus stiprinājumus un palīgmateriālus.
Ozola divslāņa Herringbone spundes dēļi Prestige ar Natural apdari (koksnes raksts, ar nelieliem zarojumiem) 10-12 x 100 x 470-500mm bez fāzēm vai ekvivalents</t>
  </si>
  <si>
    <t>Gr-4</t>
  </si>
  <si>
    <t>Gr-5</t>
  </si>
  <si>
    <t>Ieklāt vinila segumu uz līmjavas kārtas, ieskaitot visus stiprinājumus un palīgmateriālus.     
Forbo sphera SD/EC vai ekvivalents homogēns elektrību izkliedējošs vinils</t>
  </si>
  <si>
    <t>Iekka masīvkoka grīdas segumu, ieskaitot visus stiprinājumus un palīgmateriālus.
Ozola masīvkoka spundes dēļi Select (tīras šķiedras raksts) 16 x 130 x 600-3000 mm bez fāzēm, krāsoti ar melnu skatuves grīdas krāsu PatzFinish black vai ekvivalentu divās kārtās</t>
  </si>
  <si>
    <t>Gr-6</t>
  </si>
  <si>
    <t>Ieklāt vinila segumu uz līmjavas kārtas, ieskaitot visus stiprinājumus un palīgmateriālus.     
Forbo Sarlon 15db vai ekvivalents akustiskais vinila grīdas segums (4211T4315 light grey canyon, NCS S 3502-Y), biezums 2.6 mm, R10 pretslīdes noturības klase</t>
  </si>
  <si>
    <t>Gr-7</t>
  </si>
  <si>
    <t>Ieklāt vinila segumu uz līmjavas kārtas, ieskaitot visus stiprinājumus un palīgmateriālus.     
Forbo Sphera Element vai ekvivalents grīdas segums (50062 storm grey, NCS S S 1502-G), biezums 2 mm, R10 pretslīdes noturības klase</t>
  </si>
  <si>
    <t>Gr-8</t>
  </si>
  <si>
    <t>Ieklāt flīžu segumu uz līmjavas kārtas un šuves aizpildīt ar šuvotāju, ieskaitot visus stiprinājumus un palīgmateriālus.     
Akmens masas flīzes, R10 pretslīdes noturības klase</t>
  </si>
  <si>
    <t>Gr-9</t>
  </si>
  <si>
    <t>Montēt kājslauķi, ieskaitot visus stiprinājumus un palīgmateriālus.
Iekštelpu kājslauķis Forbo vai ekvivalents</t>
  </si>
  <si>
    <t>Gr-10</t>
  </si>
  <si>
    <t>Montēt pakāpienus, ieskaitot visus stiprinājumus un palīgmateriālus.
Ozola masīvkoka pakāpieni, krāsoti ar melnu skatuves grīdas krāsu PatzFinish black vai ekvivalentu divās kārtās</t>
  </si>
  <si>
    <t>Gr-11</t>
  </si>
  <si>
    <t>Montēt pakāpienus, ieskaitot visus stiprinājumus un palīgmateriālus.
Ozola masīvkoka pakāpieni</t>
  </si>
  <si>
    <t>Gr-12</t>
  </si>
  <si>
    <t>Nopulēt betona grīdu</t>
  </si>
  <si>
    <t>Grīdlīstes</t>
  </si>
  <si>
    <t>Montēt grīdlīsti Gl-1, ieskaitot visus stiprinājumus un palīgmateriālus.
Nerūsējoša tērauda grīdlīste</t>
  </si>
  <si>
    <t>Montēt grīdlīsti Gl-2, ieskaitot visus stiprinājumus un palīgmateriālus.
Akmens masas flīžu apmale</t>
  </si>
  <si>
    <t>Montēt grīdlīsti Gl-3, ieskaitot visus stiprinājumus un palīgmateriālus.
Koka grīdlīste</t>
  </si>
  <si>
    <t>Montēt grīdlīsti Gl-4, ieskaitot visus stiprinājumus un palīgmateriālus.
Vinila grīdlīste</t>
  </si>
  <si>
    <t>Ieklāt vinila segumu uz līmjavas kārtas, ieskaitot visus stiprinājumus un palīgmateriālus.     
Forbo Sphera Element vai ekvivalents grīdas segums (50008 silver grey, NCS S 2502-B), biezums 2 mm, R10 pretslīdes noturības klase</t>
  </si>
  <si>
    <t>Gr-10 (2.stāvam, 3.stāvam, 4.stāvam)</t>
  </si>
  <si>
    <t>Cewood 25mm vai ekvivalents biezas akustiskās plātnes uz 50 mm profila rāmja ar minerālvates pildījumu, A absorbcija klase; Dekoratīvā skaņas izkliedes sienas konstrukcija uz 12mm bieza bērza saplākšņa pamatnes, uz kuras izveidota kārba ar 12mm biezām saplākšņa malām. Kārbas virsējā kārta ir 6,5mm biezs saplāksnis, konstrukcija hermētiski noslēgta, iekšpusē 50 mm biezs minerālvates slānis (blīvums 30 - 50 kg/ m3)</t>
  </si>
  <si>
    <t>Gruntēt un apmest griestus
Akustiskais apmetums Ecophon Fade 15+5 mm vai ekvivalents</t>
  </si>
  <si>
    <t>Zemes klātnes uzbēruma būvniecība   hvid=50 cm</t>
  </si>
  <si>
    <t>Atbalsta sienas izveide un montāža ( Ieskaitot nepieciešamos materiālus)</t>
  </si>
  <si>
    <t>SA-1.1</t>
  </si>
  <si>
    <t>Montēt metala profilu karkasu 75mm biezumā, ieskaitot visus stiprinājumus un palīgmateriālus</t>
  </si>
  <si>
    <t>Montēt metala profilu karkasu 75mm biezumā, ieskaitot visus stiprinājumus un palīgmateriālus
Ultrastill CW75 profili vai ekvivalents</t>
  </si>
  <si>
    <t>Apšūt karkasu ar Knauf GKFI vai ekvivalents 12,5mm ģipškartona loksnēm divās kārtās, ieskaitot visus stiprinājumus un palīgmateriālus. Veikt šuvju špaktelēšanu</t>
  </si>
  <si>
    <t>SI-1</t>
  </si>
  <si>
    <t>Apšūt karkasu ar Knauf GKF vai ekvivalents 12,5mm ģipškartona loksnēm divās kārtās, ieskaitot visus stiprinājumus un palīgmateriālus. Veikt šuvju špaktelēšanu</t>
  </si>
  <si>
    <t>SI-2</t>
  </si>
  <si>
    <t>Ieklāt izolāciju 75mm biezumā
Skaņas izolācija Isover Acoustic 75 mm (R’w = 64 dB) vai ekvivalents</t>
  </si>
  <si>
    <t>SI-3</t>
  </si>
  <si>
    <t>Ieklāt izolāciju 50mm biezumā
Skaņas izolācija Isover Acoustic 50 mm (R’w = 64 dB) vai ekvivalents</t>
  </si>
  <si>
    <t>SI-4 (* Mitrās telpās (sanitārtehniskajās telpās) izmantot atbilstošas ģipškartona plāksnes Hydro 2x12.5 mm vai ekvivalents</t>
  </si>
  <si>
    <t>SI-9.1  (* Mitrās telpās (sanitārtehniskajās telpās) izmantot atbilstošas ģipškartona plāksnes Hydro 2x12.5 mm vai ekvivalents</t>
  </si>
  <si>
    <t>SA-1.2</t>
  </si>
  <si>
    <t>SA-2.1</t>
  </si>
  <si>
    <t>C-1</t>
  </si>
  <si>
    <t>C-2</t>
  </si>
  <si>
    <t>Montēt fasādes apakškarkasa konstrukciju, ieskaitot visus stiprinājumus un palīgmateriālus.</t>
  </si>
  <si>
    <t>Siltināt sienu ar PAROC Ultra siltumizolācijas plāksnēm vai ekvivalents (λD ≤ 0,035 W/mK, ugunsreakcijas klase A1) 150mm</t>
  </si>
  <si>
    <t>Stiprināt vēja izolāciju PAROC Cortex b ar melnu pārklājumu vai ekvivalents (λD ≤ 0,033 W/mK, ugunsreakcijas klase A2-s1, d0), ieskaitot visus stiprinājumus un palīgmateriālus.</t>
  </si>
  <si>
    <t>Apšūt karkasu ar EQUITONE [linea] un EQUITONE [tectiva] šķiedrcementa masā krāsotiem paneļiem vai ekvivalents 10mm (skatīt fasāžu krāsu pasi)
(minimālā ugunsreakcijas klase B-s1,d0), ieskaitot visus stiprinājumus un palīgmateriālus.</t>
  </si>
  <si>
    <t>Stiprināt koka latas 38x63mm, ieskaitot visus stiprinājumus un palīgmateriālus.</t>
  </si>
  <si>
    <t>Ieklāt bitumena mastikas hidroizolāciju no abām pusēm</t>
  </si>
  <si>
    <t xml:space="preserve">Armēt virsmu ar armēšanas javu pa stiklašķiedras sietu, ieskaitot visus stiprinājumus un palīgmateriālus.     </t>
  </si>
  <si>
    <t xml:space="preserve">Gruntēt un apmest virsmu ar tonētu dekoratīvo apmetumu, ieskaitot visus stiprinājumus un palīgmateriālus.     </t>
  </si>
  <si>
    <t>Siltināt pamatus ar ekstrudētu putupolistirolu Finnfoam FL300 vai ekvivalents uz līmjavas kārtas 100mm biezumā, ieskaitot visus stiprinājumus un palīgmateriālus.</t>
  </si>
  <si>
    <t>Ieklāt ģeomembrānu ar ģeotekstilu PM DRAIN-TEC 250 vai ekvivalents</t>
  </si>
  <si>
    <t>G-1</t>
  </si>
  <si>
    <t>Ieklat blietētu šķembu kārtu fr. 20/40 100mm biezumā</t>
  </si>
  <si>
    <t>Ieklāt PVC plēvi - 200 mkr</t>
  </si>
  <si>
    <t>Ieklat cementa klona grīdu 70mm biezumā, ieskaitot visus stiprinājumus un palīgmateriālus.     
Cementa klons Estrich, 70 mm, (Atbilstoši LVS EN 13813:2005L stiprības klase C20, lieces stiprība 4N/mm2, spiedes stiprība 20 N/ mm2, grīda uz siltumizolācijas/peldoša)</t>
  </si>
  <si>
    <t>Ieklāt PE plēvi 
0.2 mm 2 kārtās - 200 mkr, 20 cm pārlaidums ar tvaika
plēves līmi Gerbanda 586 vai ekvivalents</t>
  </si>
  <si>
    <t xml:space="preserve">Stiprināt saplāksni 22mm biezumā, ieskaitot visus stiprinājumus un palīgmateriālus.     </t>
  </si>
  <si>
    <t>G-2</t>
  </si>
  <si>
    <t>G-3</t>
  </si>
  <si>
    <t>Ieklat cementa klona grīdu 74mm biezumā, ieskaitot visus stiprinājumus un palīgmateriālus.     
Cementa klons Estrich, 74 mm, (Atbilstoši LVS EN 13813:2005L stiprības klase C20, lieces stiprība 4N/mm2, spiedes stiprība 20 N/ mm2, grīda uz siltumizolācijas/peldoša)</t>
  </si>
  <si>
    <t>G-4</t>
  </si>
  <si>
    <t>Ieklat cementa klona grīdu 82mm biezumā, ieskaitot visus stiprinājumus un palīgmateriālus.     
Cementa klons Estrich, 82 mm, (Atbilstoši LVS EN 13813:2005L stiprības klase C20, lieces stiprība 4N/mm2, spiedes stiprība 20 N/ mm2, grīda uz siltumizolācijas/peldoša)</t>
  </si>
  <si>
    <t>G-5</t>
  </si>
  <si>
    <t>Ieklat cementa klona grīdu 72mm biezumā, ieskaitot visus stiprinājumus un palīgmateriālus.     
Cementa klons Estrich, 72 mm, (Atbilstoši LVS EN 13813:2005L stiprības klase C20, lieces stiprība 4N/mm2, spiedes stiprība 20 N/ mm2, grīda uz siltumizolācijas/peldoša)</t>
  </si>
  <si>
    <t>Siltināt grīdu ar ThermoWhite WD100R vai ekvivalents (λD ≤
0,046 W/mK, dinamiskā slodze 10 kN/m2) 50mm biezumā</t>
  </si>
  <si>
    <t>Siltināt grīdu ar ThermoWhite WD100R vai ekvivalents (λ ≤ 0.046 W/mk, dinamiskā slodze 10 kN/m2, spiedes stiprība 70 kPa) 220mm biezumā</t>
  </si>
  <si>
    <t>Siltināt grīdu ar ThermoWhite WD100R vai ekvivalents (λ ≤ 0.046 W/mk, dinamiskā slodze 10 kN/m2, spiedes stiprība 70 kPa) 150mm biezumā</t>
  </si>
  <si>
    <t>Ieklāt tvaika izolaciju ThermoWhite PE5/300 vai ekvivalents</t>
  </si>
  <si>
    <t>Ieklat cementa klona grīdu 70mm biezumā, ieskaitot visus stiprinājumus un palīgmateriālus.     
Cementa klons atbilstoši Estrich DIN 18560 CT-F3-S70-H45 ar polipropilēna disperso armējumu 0.9 kg/m3</t>
  </si>
  <si>
    <t>P-2</t>
  </si>
  <si>
    <t>Ieklat gaisa un tvaika izolācijas plēvi no LD polietilēna PAROC XMV 020 bas vai ekvivalents</t>
  </si>
  <si>
    <t>Siltināt pārsegumu ar PAROC Ultra vai ekvivalents (λD ≤ 0,035 W/mK, ugunsreakcijas klase A1) 150mm biezumā</t>
  </si>
  <si>
    <t>Ieklāt pretvēja izolāciju PAROC WAS 25t vai ekvivalents (λD ≤ 0,033 W/mK, ugunsreakcijas
klase A1) 50mm biezumā</t>
  </si>
  <si>
    <t>P-3</t>
  </si>
  <si>
    <t>Izveidot slīpuma kārtu (i=1%)</t>
  </si>
  <si>
    <t>Ieklāt sakņu izturīgu PE-LD hidroizolācijas slāni WSF 40 vai ekvivalents</t>
  </si>
  <si>
    <t>Siltināt pārsegumu ar DOW ekstrudētu putupolistirolu STYROFOAM 300 vai ekvivalents 100 mm biezumā
λ=0.036 W/mK</t>
  </si>
  <si>
    <t>Ieklat hidrofobu polipropilēna atdalošu membrānu TGV 21 vai ekvivalents</t>
  </si>
  <si>
    <t>Ieklat termiski stiprinātu polipropilēna ģeotekstilu (stiepes izturība atbilstoši EN ISO 10319: 7.0 kN/m)</t>
  </si>
  <si>
    <t>Izveidot zālāja segumu pievedot augu substrātu 80mm biezumā</t>
  </si>
  <si>
    <t xml:space="preserve">Montēt grīdas balsta konstrukciju 75mm biezumā, ieskaitot visus stiprinājumus un palīgmateriālus.  
Arenaflex vai ekvivalents grīdu sistēma, ozolkoka balsta lāgas (45x48 mm) stiprināmas polipropilēna ligzdās uz absorbējoša paliktņa   </t>
  </si>
  <si>
    <t>Ieklāt pārstrādāta poliolefīna drenāžas elementu Floradrain FD 25-E (spiedes izturība 270 kN/m2) vai ekvivalents</t>
  </si>
  <si>
    <t xml:space="preserve">Montēt bēniņu laipas 500mm biezumā, ieskaitot visus stiprinājumus un palīgmateriālus.     </t>
  </si>
  <si>
    <t>J-1</t>
  </si>
  <si>
    <t xml:space="preserve">Ieklāt valcprofila jumta segumu, ieskaitot visus stiprinājumus un palīgmateriālus.     </t>
  </si>
  <si>
    <t xml:space="preserve">Montēt omega-profilu karkasu 75mm biezumā (sānu malas perforētas, lai nodrošinātu gaisa caurplūdi), ieskaitot visus stiprinājumus un palīgmateriālus. </t>
  </si>
  <si>
    <t>Ieklāt difūzijas membrānu Ruukki 150 Fix vai ekvivalents</t>
  </si>
  <si>
    <t>Siltināt jumtu ar PAROC ROB 60 siltumizolācijas
plāksni ar melnu pārklājumu (λD ≤ 0,038 W/mK, ugunsreakcijas klase A1) 30mm biezumā vai ekvivalents</t>
  </si>
  <si>
    <t>Siltināt jumtu ar PAROC ROS 30g siltumizolācijas
plāksni ar melnu pārklājumu (λD ≤ 0,036 W/mK, ugunsreakcijas klase A1) 200mm biezumā vai ekvivalents</t>
  </si>
  <si>
    <t xml:space="preserve">Montēt Z-profila karkasu 230mm, ieskaitot visus stiprinājumus un palīgmateriālus. </t>
  </si>
  <si>
    <t>Ieklāt gaisa un tvaika izolācijas plēvi PAROC XMV 020 bas vai ekvivalents</t>
  </si>
  <si>
    <t>J-2</t>
  </si>
  <si>
    <t xml:space="preserve">Stiprināt piespiedējlatas pa siju 40mm, ieskaitot visus stiprinājumus un palīgmateriālus. </t>
  </si>
  <si>
    <t xml:space="preserve">Montēt skārda kori, ieskaitot visus stiprinājumus un palīgmateriālus.     </t>
  </si>
  <si>
    <t xml:space="preserve">Montēt skārda satekni, ieskaitot visus stiprinājumus un palīgmateriālus.     </t>
  </si>
  <si>
    <t xml:space="preserve">Montēt skārda lāseni, ieskaitot visus stiprinājumus un palīgmateriālus.     </t>
  </si>
  <si>
    <t xml:space="preserve">Montēt skārda tekni, ieskaitot visus stiprinājumus un palīgmateriālus.     </t>
  </si>
  <si>
    <t xml:space="preserve">Montēt skārda noteku, ieskaitot visus stiprinājumus un palīgmateriālus.     </t>
  </si>
  <si>
    <t>Papildmateriāli</t>
  </si>
  <si>
    <t xml:space="preserve">Montēt skārda sienas pieslēguma elementu, ieskaitot visus stiprinājumus un palīgmateriālus.     </t>
  </si>
  <si>
    <t xml:space="preserve">Montēt jumta laipu, ieskaitot visus stiprinājumus un palīgmateriālus.     </t>
  </si>
  <si>
    <t xml:space="preserve">Montēt jumta horizontālās kāpnes, ieskaitot visus stiprinājumus un palīgmateriālus.     </t>
  </si>
  <si>
    <t>Montēt jumta vertikālās kāpnes TA-1, ieskaitot visus stiprinājumus un palīgmateriālus.     
1. Ārējās ugunsdzēsības kāpnes no A1 ugunsreakcijas klases materiāla
2. Tonis RAL 9006</t>
  </si>
  <si>
    <t>Montēt jumta vertikālās kāpnes TA-2, ieskaitot visus stiprinājumus un palīgmateriālus.     
1. Ārējās ugunsdzēsības kāpnes no A1 ugunsreakcijas klases materiāla
2. Tonis RAL 9006</t>
  </si>
  <si>
    <t>Montēt jumta vertikālās kāpnes TA-3, ieskaitot visus stiprinājumus un palīgmateriālus.     
1. Ārējās ugunsdzēsības kāpnes no A1 ugunsreakcijas klases materiāla
2. Tonis RAL 9006</t>
  </si>
  <si>
    <t>Montēt jumta vertikālās kāpnes TA-4, ieskaitot visus stiprinājumus un palīgmateriālus.     
1. Ārējās ugunsdzēsības kāpnes no A1 ugunsreakcijas klases materiāla
2. Tonis RAL 9006</t>
  </si>
  <si>
    <t>Montēt jumta drošības stirpinājumus, ieskaitot visus stiprinājumus un palīgmateriālus.     
Sistēma ACCEN LINE 30M vai ekvivalents</t>
  </si>
  <si>
    <t xml:space="preserve">Montēt sniega barjeras, ieskaitot visus stiprinājumus un palīgmateriālus.     </t>
  </si>
  <si>
    <t xml:space="preserve">Montēt skārda lāseni/vējmalu, ieskaitot visus stiprinājumus un palīgmateriālus.     </t>
  </si>
  <si>
    <t>Montēt logu L-3 1925x1800 mm, ieskaitot visus palīgmateriālus un stiprinājumus. Alumīnija logu sistēma, krāsojums RAL 1019 Grey Beige, 3-kāršu stikla paketi, U ≤ 0.80 W/m²K.</t>
  </si>
  <si>
    <t>Montēt logu L-6 1300x1800 mm, ieskaitot visus palīgmateriālus un stiprinājumus. Alumīnija logu sistēma, krāsojums RAL 1019 Grey Beige, 3-kāršu stikla paketi, U ≤ 0.80 W/m²K.</t>
  </si>
  <si>
    <t>Montēt logu L-6.1 1300x1800 mm, ieskaitot visus palīgmateriālus un stiprinājumus. Alumīnija logu sistēma, krāsojums RAL 1019 Grey Beige, 3-kāršu stikla paketi, U ≤ 0.80 W/m²K.</t>
  </si>
  <si>
    <t>Montēt logu L-8 1180x2550 mm, ieskaitot visus palīgmateriālus un stiprinājumus. Alumīnija logu sistēma, krāsojums RAL 1019 Grey Beige, 3-kāršu stikla paketi, U ≤ 0.80 W/m²K.</t>
  </si>
  <si>
    <t>Montēt logu L-11 3842x650 mm, ieskaitot visus palīgmateriālus un stiprinājumus. Alumīnija logu sistēma, krāsojums RAL 1019 Grey Beige, 3-kāršu stikla paketi, U ≤ 0.80 W/m²K.</t>
  </si>
  <si>
    <t>Montēt logu L-12 1200x1200 mm, ieskaitot visus palīgmateriālus un stiprinājumus. Alumīnija logu sistēma, krāsojums RAL 1019 Grey Beige, 3-kāršu stikla paketi, U ≤ 0.80 W/m²K.</t>
  </si>
  <si>
    <t>Logi</t>
  </si>
  <si>
    <t>Iekšējie logi</t>
  </si>
  <si>
    <t>Uzstādīt tvaika izolācijas lenti, ieskaitot visus stiprinājumus un palīgmateriālus.</t>
  </si>
  <si>
    <t>Uzstādīt difuzijas lenti, ieskaitot visus stiprinājumus un palīgmateriālus.</t>
  </si>
  <si>
    <t>Uzstādīt iekšējo palodzi, ieskaitot visus stiprinājumus un palīgmateriālus.</t>
  </si>
  <si>
    <t>Uzstādīt ārējo skārda palodzi, ieskaitot visus stiprinājumus un palīgmateriālus.</t>
  </si>
  <si>
    <t>Stiklotās sistēmas</t>
  </si>
  <si>
    <t>Montēt stiklotu fasādes sistēmu SSA-1 8000x5200 mm, alumīnija rāmis, trīskāršā stikla pakete, U≤0.80 W/m²K, krāsojums RAL 1019 Grey Beige, ar veramām vēdināšanas vērtnēm un furnitūru.</t>
  </si>
  <si>
    <t>Montēt stiklotu fasādes sistēmu SSA-2 8000x4220 mm, alumīnija rāmis, trīskāršā stikla pakete, U≤0.80 W/m²K, krāsojums RAL 1019 Grey Beige, ar veramām vēdināšanas vērtnēm un manuālu atvēršanu.</t>
  </si>
  <si>
    <t>Montēt stiklotu fasādes sistēmu SSA-3 1790x3200 mm, alumīnija rāmis, trīskāršā stikla pakete, U≤0.80 W/m²K, krāsojums RAL 1019 Grey Beige.</t>
  </si>
  <si>
    <t>Montēt stiklotu fasādes sistēmu SSA-4 3830x3200 mm, alumīnija rāmis, trīskāršā stikla pakete, U≤0.80 W/m²K, krāsojums RAL 1019 Grey Beige.</t>
  </si>
  <si>
    <t>Montēt stiklotu fasādes sistēmu SSA-5 4953x2925 mm, alumīnija rāmis, laminēta trīskāršā stikla pakete, U≤0.80 W/m²K, krāsojums RAL 1019 Grey Beige.</t>
  </si>
  <si>
    <t>Montēt stiklotu fasādes sistēmu SSA-6 4953x2925 mm, alumīnija rāmis, laminēta trīskāršā stikla pakete, U≤0.80 W/m²K, krāsojums RAL 1019 Grey Beige.</t>
  </si>
  <si>
    <t>Montēt stiklotu fasādes sistēmu SSA-7.1 2726x2925 mm, alumīnija rāmis, laminēta trīskāršā stikla pakete, U≤0.80 W/m²K, krāsojums RAL 1019 Grey Beige.</t>
  </si>
  <si>
    <t>Montēt stiklotu fasādes sistēmu SSA-7.2 8170x3460 mm, alumīnija rāmis, trīskāršā stikla pakete, U≤0.80 W/m²K, ar automātiskām bīdāmajām durvīm un evakuācijas izeju.</t>
  </si>
  <si>
    <t>Montēt stiklotu fasādes sistēmu SSA-8 3830x2560 mm, alumīnija rāmis, trīskāršā stikla pakete, U≤0.80 W/m²K.</t>
  </si>
  <si>
    <t>Montēt stiklotu fasādes sistēmu SSA-9 3400x3200 mm, alumīnija rāmis, trīskāršā stikla pakete, U≤0.80 W/m²K, ar evakuācijas izeju.</t>
  </si>
  <si>
    <t>Montēt stiklotu fasādes sistēmu SSA-10 3730x3500 mm, alumīnija rāmis, trīskāršā stikla pakete, U≤0.80 W/m²K, ar iekšējām vērtņu sistēmām.</t>
  </si>
  <si>
    <t>Ārdurvis</t>
  </si>
  <si>
    <t>Montēt piegādes vārtus AD-2 2500x2250 mm, automātiski paceļami vārti, U≤1.5 W/m²K, krāsojums RAL 1019, piekļuves kontrole, slēdzams cilindrs.</t>
  </si>
  <si>
    <t>Montēt ārdurvis AD-4K 1300x2100 mm, alumīnija profils, vienviru (kreisā), evakuācijas durvis, U≤1.5 W/m²K, krāsojums RAL 1019, piekļuves kontrole, pašaizvēršanās mehānisms.</t>
  </si>
  <si>
    <t>Montēt ārdurvis AD-5L 1100x2100 mm, alumīnija profils, vienviru (labā), saimniecības telpas durvis, U≤1.5 W/m²K, krāsojums RAL 1019, slēdzamas, pašaizvēršanās mehānisms.</t>
  </si>
  <si>
    <t>Montēt ārdurvis AD-7L 1100x2100 mm, alumīnija profils, vienviru (labā), evakuācijas kāpņu durvis, ugunsizturība EI-30, krāsojums RAL 9007, piekļuves kontrole, pašaizvēršanās mehānisms.</t>
  </si>
  <si>
    <t>Montēt ārdurvis AD-8L 1180x2590 mm, alumīnija profils, vienviru (labā), evakuācijas durvis, ugunsizturība EI-30/C, krāsojums RAL 1019, piekļuves kontrole, pašaizvēršanās mehānisms.</t>
  </si>
  <si>
    <t>Lūkas</t>
  </si>
  <si>
    <t>Montēt lūku LU-1 900x900 mm, lūka no bēniņiem uz jumtu, cinkots skārds, tonis NCS S 3502-R (RAL 9006) abpusējs, aprīkota ar rokturi no abām pusēm lūkas atvēršanai.</t>
  </si>
  <si>
    <t>Montēt lūku LU-2 860x1440 mm, lūka no koplietošanas telpām uz bēniņstāva telpu, ugunsizturība EI-60, U=0.64 W/m²K, materiāls metāls/HDF/koks, tonis pēc ražotāja, komplektā ugunsdrošas bēniņu kāpnes (3-daļīgas), slodze līdz 200 kg, siltināta lūka, kāpņu garums ~360 cm.</t>
  </si>
  <si>
    <t>Montēt lūku LU-3 900x900 mm, lūka no tehniskās telpas uz jumtu, U=0.80 W/m²K, alumīnijs un stikls, tonis NCS S 3502-R (RAL 9006), rokturis no abām pusēm, siltumizolācija integrēta vērtnē un rāmī.</t>
  </si>
  <si>
    <t>Montēt lūku LU-4 1050x1050 mm, lūka no multifunkcionālās zāles skatuves telpas uz jumtu, U=0.80 W/m²K, alumīnijs, tonis NCS S 3502-R (RAL 9006), manuāla atvēršana ar distances vadību, centrēts izpildmehānisms, elektromagnētiskā slēdzene.</t>
  </si>
  <si>
    <t>Iekšdurvis</t>
  </si>
  <si>
    <t>Montēt iekšdurvis D-1.1K ailē 1000x2100 mm, koka durvis, vienviru (kreisā), slēdzamas</t>
  </si>
  <si>
    <t>Montēt iekšdurvis D-1.1L ailē 1000x2100 mm, koka durvis, vienviru (labā), slēdzamas</t>
  </si>
  <si>
    <t>Montēt iekšdurvis D-1.2K ailē 1100x2100 mm, koka durvis, vienviru (kreisā), slēdzamas</t>
  </si>
  <si>
    <t>Montēt iekšdurvis D-1.2L ailē 1100x2100 mm, koka durvis, vienviru (labā), slēdzamas</t>
  </si>
  <si>
    <t>Montēt iekšdurvis D-1.3K ailē 900x2100 mm, koka durvis, vienviru (kreisā), slēdzamas</t>
  </si>
  <si>
    <t>Montēt iekšdurvis D-1.3L ailē 900x2100 mm, koka durvis, vienviru (labā), slēdzamas</t>
  </si>
  <si>
    <t>Montēt iekšdurvis D-1.4L ailē 1100x2100 mm, koka durvis, vienviru (labā), slēdzamas</t>
  </si>
  <si>
    <t>Montēt iekšdurvis D-1.5L ailē 1100x2100 mm, koka durvis, vienviru (labā), slēdzamas</t>
  </si>
  <si>
    <t>Montēt stiklotas alumīnija durvis D-10.1 ailē 2005x2600 mm, divviru, ar automātiku</t>
  </si>
  <si>
    <t>Montēt stiklotas alumīnija durvis D-10.2 ailē 2005x2600 mm, divviru, ar automātiku</t>
  </si>
  <si>
    <t>Montēt iekšdurvis D-11 ailē 1640x2100 mm, divviru, koka durvis</t>
  </si>
  <si>
    <t>Montēt iekšdurvis D-2.1 ailē 2200x2100 mm, divviru, koka durvis</t>
  </si>
  <si>
    <t>Montēt iekšdurvis D-3K ailē 1100x2100 mm, koka durvis, vienviru (kreisā)</t>
  </si>
  <si>
    <t>Montēt iekšdurvis D-3L ailē 1100x2100 mm, koka durvis, vienviru (labā)</t>
  </si>
  <si>
    <t>Montēt iekšdurvis D-4.1K ailē 1100x2100 mm, koka durvis, vienviru (kreisā)</t>
  </si>
  <si>
    <t>Montēt iekšdurvis D-4.1L ailē 1100x2100 mm, koka durvis, vienviru (labā)</t>
  </si>
  <si>
    <t>Montēt iekšdurvis D-4.2L ailē 1100x2100 mm, koka durvis, vienviru (labā)</t>
  </si>
  <si>
    <t>Montēt iekšdurvis D-4L ailē 1100x2100 mm, koka durvis, vienviru (labā)</t>
  </si>
  <si>
    <t>Montēt iekšdurvis D-5K ailē 1000x2100 mm, koka durvis, vienviru (kreisā)</t>
  </si>
  <si>
    <t>Montēt iekšdurvis D-5L ailē 1000x2100 mm, koka durvis, vienviru (labā)</t>
  </si>
  <si>
    <t>Montēt iekšdurvis D-6.2K ailē 1100x2100 mm, koka durvis, vienviru (kreisā)</t>
  </si>
  <si>
    <t>Montēt iekšdurvis D-6.2L ailē 1100x2100 mm, koka durvis, vienviru (labā)</t>
  </si>
  <si>
    <t>Montēt iekšdurvis D-6.3K ailē 800x2100 mm, koka durvis, vienviru (kreisā)</t>
  </si>
  <si>
    <t>Montēt iekšdurvis D-6.3L ailē 800x2100 mm, koka durvis, vienviru (labā)</t>
  </si>
  <si>
    <t>Montēt iekšdurvis D-7 ailē 1500x2100 mm, alumīnija profils, divviru, EI-30/C</t>
  </si>
  <si>
    <t>Montēt iekšdurvis D-8.1K ailē 1100x2100 mm, alumīnija profils, vienviru (kreisā), EI-30/C</t>
  </si>
  <si>
    <t>Montēt iekšdurvis D-9.1K ailē 1100x2100 mm, koka durvis, vienviru (kreisā), EI-30/C</t>
  </si>
  <si>
    <t>Montēt iekšdurvis D-9.1L ailē 1100x2100 mm, koka durvis, vienviru (labā), EI-30/C</t>
  </si>
  <si>
    <t>Montēt iekšdurvis D-9.2K ailē 1100x2100 mm, koka durvis, vienviru (kreisā)</t>
  </si>
  <si>
    <t>Montēt iekšdurvis D-9.2L ailē 1100x2100 mm, koka durvis, vienviru (labā)</t>
  </si>
  <si>
    <t>Montēt iekšdurvis D-9L ailē 1100x2100 mm, koka durvis, vienviru (labā), EI-30/C</t>
  </si>
  <si>
    <t xml:space="preserve">SA-1 / SA-1.1 </t>
  </si>
  <si>
    <t>SA-2</t>
  </si>
  <si>
    <t>Stiprināt stamisol Color vai ekvivalents elpojoša poliestera fasādes membrānu (tonis Granite 08119)</t>
  </si>
  <si>
    <t>Apšūt karkasu ar perforētām alumīnija loksnēm ar gofrētu augstu vertikālo šuvi (skatīt fasāžu krāsu pasi), perforācija Rv 5-8, BEMO fasāžu sistēma vai ekvivalents (minimālā ugunsreakcijas klase B-s1,d0), ieskaitot visus stiprinājumus un palīgmateriālus. 2mm</t>
  </si>
  <si>
    <t>Ieklāt bitumena mastikas hidroizolāciju</t>
  </si>
  <si>
    <t>Tualešu starpsienas</t>
  </si>
  <si>
    <t>Lifti, liftu šahtas</t>
  </si>
  <si>
    <t xml:space="preserve">Montēt liftu Li-1, ieskaitot visus stiprinājumus un palīgmateriālus. </t>
  </si>
  <si>
    <t>Dušas iekārta sporta ģērbtuvēs</t>
  </si>
  <si>
    <t>Izlietnes ar bezkontakta jaucējkrāniem ar termostatu apmeklētājiem  paredzēto sanmezglu  priekštelpās</t>
  </si>
  <si>
    <t>Izlietnes ar bezkontakta jaucējkrāniem ar termostatu sanmezglos cilvēkiem ar funkcionāliem  traucējumiem</t>
  </si>
  <si>
    <t>Izlietnes apkopēju telpās</t>
  </si>
  <si>
    <t>Ēdnīcas roku mazgāšanas zonas izlietnes</t>
  </si>
  <si>
    <t>Izlietnes sanmezglos ar bezkontakta jaucējkrānu ar termostatu</t>
  </si>
  <si>
    <t>Izlietnes ģērbtuvēs</t>
  </si>
  <si>
    <t>Izlietnes mācību klasēs un skolotāju  labarotorijās</t>
  </si>
  <si>
    <t>Galdā iebūvejamas izlietnes mājturības kabinetā</t>
  </si>
  <si>
    <t>Galdā iebūvejamas izlietnes dabaszinātņu un mākslas kabinetos</t>
  </si>
  <si>
    <t>Tualetes pods ar bezkontakta skalošanas sensoru (uzstādīšanas  augstums netiek normēts un ir atkarīgs no sanitāri tehniskās ierīces konstrukcijas)</t>
  </si>
  <si>
    <t>Tualetes pods cilvēkiem ar funkcionāliem  traucējumiem ar bezkontakta skalošanas
sensoru (klozetpoda augšējās malas augstums (bez vāka) ir 0,45–0,47 metri)</t>
  </si>
  <si>
    <t>Pisuāri ar bezkontakta skalošanas sensoru (augstums no grīdas līdz augšējai malai 450-600 mm)</t>
  </si>
  <si>
    <t>Trauku mazgājamās mašīnas</t>
  </si>
  <si>
    <t>Cits</t>
  </si>
  <si>
    <t>Montēt margas rampai, ieskaitot visus stiprinājumus un palīgmateriālus.</t>
  </si>
  <si>
    <t>Velonovietnes dekoratīvā siena</t>
  </si>
  <si>
    <t>Montēt margas pie evakuācijas kāpnēm, ieskaitot visus stiprinājumus un palīgmateriālus.</t>
  </si>
  <si>
    <t>Montēt margas zaļajam jumtam, ieskaitot visus stiprinājumus un palīgmateriālus.</t>
  </si>
  <si>
    <t>Esošā jumta un piebūves pieslēguma mezgls
M-03</t>
  </si>
  <si>
    <t xml:space="preserve">Daļēji demontēt un atjaunot esošā jumta segumu hidroizolācijas uzstādīšanai, ieskaitot visus stiprinājumus un palīgmateriālus.     </t>
  </si>
  <si>
    <t>Demontēt jumta vējkasti un izvest būvgružus utilizācijai</t>
  </si>
  <si>
    <t>Esošais jumts</t>
  </si>
  <si>
    <t>Ieklāt hidroizolāciju jumtam</t>
  </si>
  <si>
    <t>Savienojums</t>
  </si>
  <si>
    <t xml:space="preserve">Montēt koka ielikni starp tērauda sijām, ieskaitot visus stiprinājumus un palīgmateriālus.     </t>
  </si>
  <si>
    <t xml:space="preserve">Montēt koka sijas ar soli 600mm, ieskaitot visus stiprinājumus un palīgmateriālus.     </t>
  </si>
  <si>
    <t>Siltināt vējkasti 200mm biezumā</t>
  </si>
  <si>
    <t>Ieklāt vēja izolāciju 30mm biezumā</t>
  </si>
  <si>
    <t>Siltināt savienojumu 100mm biezumā</t>
  </si>
  <si>
    <t>Ieklāt izolāciju 75mm biezumā</t>
  </si>
  <si>
    <t xml:space="preserve">Montēt 50x50mm koka latas, ieskaitot visus stiprinājumus un palīgmateriālus.    </t>
  </si>
  <si>
    <t>Stiprināt 20mm OSB plātni, ieskaitot visus stiprinājumus un palīgmateriālus.</t>
  </si>
  <si>
    <t>Izveidot tekni no skārda, ieskaitot visus stiprinājumus un palīgmateriālus.</t>
  </si>
  <si>
    <t>Jumta sāns</t>
  </si>
  <si>
    <t>Stiprināt pretinsektu sietu</t>
  </si>
  <si>
    <t>M-01 Dzegas mezgls ar "Equiton" fasādes apdari
un M-02 Dzegas mezgls ar Perforētu metāla
loksņu fasādes apdari</t>
  </si>
  <si>
    <t xml:space="preserve">Montēt koka latojumu zem sniega barjerām, ieskaitot visus stiprinājumus un palīgmateriālus.  </t>
  </si>
  <si>
    <t xml:space="preserve">Montēt koka latas teknei, ieskaitot visus stiprinājumus un palīgmateriālus.  </t>
  </si>
  <si>
    <t>M-04 Ieejas sliekšņa mezgls</t>
  </si>
  <si>
    <t>Montēt konstruktīvo siltumizolāciju greenteQ Klima Konform vai ekvivalents</t>
  </si>
  <si>
    <t>Montēt metāla leņķprofilu L100x100x10 mm ar balsta plāksni, ieskaitot visus stiprinājumus un palīgmateriālus.</t>
  </si>
  <si>
    <t>Ierīkot drenāžu, ieskaitot visus stiprinājumus un palīgmateriālus.</t>
  </si>
  <si>
    <t>Siltināt pamatu ar FL300 vai ekvivalents b=50 mm horizontālu cokola siltumizolāciju</t>
  </si>
  <si>
    <t>Montēt elastīgu starpliku abās pusēs</t>
  </si>
  <si>
    <t>Ieklāt betona pamatojumu 150mm biezumā</t>
  </si>
  <si>
    <t>Betonēt veidņos tekni ar C20/25, betonu padodot ar sūkni iestrādes vietā, ieskaitot visus palīgmateriālus un stiprinājumus.</t>
  </si>
  <si>
    <t>Montēt līnījveida tekni ACO Multidrain M100D 30.0 vai ekvivalents, ieskaitot visus palīgmateriālus un stiprinājumus.</t>
  </si>
  <si>
    <t>Betonēt slieksni ar C20/25, betonu padodot ar sūkni iestrādes vietā, ieskaitot visus palīgmateriālus un stiprinājumus.</t>
  </si>
  <si>
    <t>Ieklāt starpliku Belmix PP Fiber 12 mm vai ekvivalents</t>
  </si>
  <si>
    <t>Zaļā jumta mezgls M-06</t>
  </si>
  <si>
    <t>Sienu siltinājums jumta daļā bez apdares</t>
  </si>
  <si>
    <t>Stiegrot slieksni ar B500B klases tērauda stiegrām, ieskaitot visus palīgmateriālus un stiprinājumus.
Stiegrojums Ø8 s=200</t>
  </si>
  <si>
    <t>Siltināt pārsegumu ar DOW ekstrudētu putupolistirolu STYROFOAM 300 vai ekvivalents 50 mm biezumā λ=0.036 W/mK</t>
  </si>
  <si>
    <t>Sāns</t>
  </si>
  <si>
    <t>Ieklāt siltumizolācijas stūra elementu</t>
  </si>
  <si>
    <t xml:space="preserve">Montēt koka latu 270x50mm, ieskaitot visus stiprinājumus un palīgmateriālus.     </t>
  </si>
  <si>
    <t xml:space="preserve">Montēt koka latu 35x50mm, ieskaitot visus stiprinājumus un palīgmateriālus.     </t>
  </si>
  <si>
    <t>Margas daļa</t>
  </si>
  <si>
    <t xml:space="preserve">Montēt skārda palodzi, ieskaitot visus stiprinājumus un palīgmateriālus.     </t>
  </si>
  <si>
    <t>Jumta daļa</t>
  </si>
  <si>
    <t>Ieklāt dekoratīvās šķembas.
Akmeņus jau masā sajaukti ar saistvielu.</t>
  </si>
  <si>
    <t>Ārsienu ailes</t>
  </si>
  <si>
    <t>Montēt rāmja stiprinājuma karkasu siltumizolācijā, ieskaitot visus stiprinājumus un palīgmateriālus.</t>
  </si>
  <si>
    <t>Apšūt karkasu ar Knauf GKFI vai ekvivalents 12,5mm ģipškartona loksnēm vienā kārtā, ieskaitot visus stiprinājumus un palīgmateriālus. Veikt šuvju špaktelēšanu</t>
  </si>
  <si>
    <t>Ieklāt izolāciju 30mm biezumā</t>
  </si>
  <si>
    <t>Montēt ailēs Aluclad Systems vai ekvivalents kompozītalumīnija dekoratīvus profilus, ieskaitot visus stiprinājumus un palīgmateriālus.</t>
  </si>
  <si>
    <t>M-21 un M-23 Cokola mezgls</t>
  </si>
  <si>
    <t>Ieklāt blietētu šķembu kārtu fr. 20/40 150mm biezumā</t>
  </si>
  <si>
    <t>Betonēt veidņos apmali ar C20/25, betonu padodot ar sūkni iestrādes vietā, ieskaitot visus palīgmateriālus un stiprinājumus.</t>
  </si>
  <si>
    <t>Pārkares mezgls M-20</t>
  </si>
  <si>
    <t>Slēptās nosegcaurules mezgls M-19</t>
  </si>
  <si>
    <t>Stiprināt noteku zonās poliuretāna siltumizolācijas loksnes ar difūzijas necaurlaidīgu materiālu (PIR) FF-PIR λD ≤ 0,022 W/mK vai ekvivalents</t>
  </si>
  <si>
    <t>Montēt vertikālas dekoratīvas detaļas, ieskaitot visus stiprinājumus un palīgmateriālus.</t>
  </si>
  <si>
    <t>Pandusa dekoratīvā siena</t>
  </si>
  <si>
    <t>Izveidot ēkas nosaukumu uz fasādes, ieskaitot visus stiprinājumus un palīgmateriālus.</t>
  </si>
  <si>
    <t>Kāpņu telpa K1</t>
  </si>
  <si>
    <t>Montēt margas kāpnēm, ieskaitot visus stiprinājumus un palīgmateriālus.</t>
  </si>
  <si>
    <t>Iestrādāt tektīlās zonas, ieskaitot visus stiprinājumus un palīgmateriālus.</t>
  </si>
  <si>
    <t>Marķēt kāpņu pakāpienus, ieskaitot visus stiprinājumus un palīgmateriālus.</t>
  </si>
  <si>
    <t>Montēt skatuves salokāmo kāpņu sistēmu K-5, ieskaitot visus stiprinājumus un palīgmateriālus.</t>
  </si>
  <si>
    <t>Kāpņu telpa K2</t>
  </si>
  <si>
    <t>Montēt margas pie sienas, ieskaitot visus stiprinājumus un palīgmateriālus.</t>
  </si>
  <si>
    <t>Kāpņu telpa K4</t>
  </si>
  <si>
    <t>Kāpņu telpa K6</t>
  </si>
  <si>
    <t>Kāpņu telpa K5</t>
  </si>
  <si>
    <t xml:space="preserve">Montēt skārda lāseni teknes savienojumā ar sienu, ieskaitot visus stiprinājumus un palīgmateriālus.  </t>
  </si>
  <si>
    <t>Stiprinājuma mezgls 400mm platām trepēm</t>
  </si>
  <si>
    <t>Stiprinājuma mezgls 300mm platām trepēm</t>
  </si>
  <si>
    <t>Stiprinājuma mezgls 200mm platām trepēm</t>
  </si>
  <si>
    <t>Cinkotā tērauda ūdensvada caurule Dn100 montāža 100 Fe</t>
  </si>
  <si>
    <t>Nepārtrauktās barošanas bloks UPS APC Smart-UPS 5000VA vai ekvivalents</t>
  </si>
  <si>
    <t>PVC caurule, t.sk. stiprinājumi d25 Evopipe gofrēta vai ekvivalents, pelēka</t>
  </si>
  <si>
    <t>1pola automātslēdzis ~230V, C6A</t>
  </si>
  <si>
    <t>Uzsišanas uzgalis zemējuma stieņiem ST, 1819 20BP, "Obo Bettermann" vai ekvivalents</t>
  </si>
  <si>
    <t>Cinkota tērauda stienis L=1.5m, Ø20mm, 219 20 ST FT, "Obo Bettermann" vai ekvivalents</t>
  </si>
  <si>
    <t>Plastiska pretkorozijas aizsarglente 356100, L=10m, A=100mm, "Obo Betermann" vai ekvivalents</t>
  </si>
  <si>
    <t>4polu automātslēdzis ar diferenciālu aizsardzību ΔI=30mA, C25A, Ac&gt;9 iC60, AC&gt;ps, "Schneider" vai ekvivalents</t>
  </si>
  <si>
    <t>2polu automātslēdzis ar diferenciālu aizsardzību ΔI=30mA, C10A, Ac&gt;9 iDPN N Vigi,
AC &gt;ps, "Schneider" vai ekvivalents</t>
  </si>
  <si>
    <t>1pola automātslēdzis ~230V, C6A, Ac&gt;9, "Schneider" vai ekvivalents</t>
  </si>
  <si>
    <t>līnijās: 2polu automātslēdzis ar diferenciālu aizsardzību ΔI=30mA, C10A, Ac&gt;9 iDPN
N Vigi, AC &gt;ps, "Schneider" vai ekvivalents</t>
  </si>
  <si>
    <t>Apgaismojuma hermē&gt;sks pārslēdzis ~230V, 10A, IP44</t>
  </si>
  <si>
    <t>Divpolu kontaktligzda ar zemēšanas kontaktu, ar bērnu aizsardzību, ~230V, 16A, z/a</t>
  </si>
  <si>
    <t>Trīsfāžu piecpolu kontaktligzda ~400V, 25A, IP44, nopērkama iekārta</t>
  </si>
  <si>
    <t>Ieklāt triecienu absorbējošu mulčas segumu, h=25cm</t>
  </si>
  <si>
    <t>Ar sveķiem sasaistīts dekoratīvu šķembu ceļa segums</t>
  </si>
  <si>
    <t>Ieklāt ar sveķiem sasaistītu dekoratīvu šķembu
maisījuma sehumu, h=2cm</t>
  </si>
  <si>
    <t>Ieklāt stikla šķiedras tīklu
Iestrādāts šķembu maisījumā</t>
  </si>
  <si>
    <t>Ieklāt ģeošūnas</t>
  </si>
  <si>
    <t>Aizpildīt ģeošūnas ar šķembu (fr. 0/30 ),
h=4cm un noblietēt</t>
  </si>
  <si>
    <t>Ieklāt blietētu smilts kārtu
Rupjas smilts izlīdzinošā kārta, h=1cm</t>
  </si>
  <si>
    <t>Ieklāt ģeomembrānu</t>
  </si>
  <si>
    <t>Ieklāt blietētu šķembu kārtu fr.0/30, h=15cm</t>
  </si>
  <si>
    <t>Ieklāt ģeosietu ar ģeomebrānu</t>
  </si>
  <si>
    <t>Uzstādīt apmali BR100.20.8 uz betona kārtas un nesaistīta minerālmateriāla pamatojuma</t>
  </si>
  <si>
    <t>Koka šķeldas segums</t>
  </si>
  <si>
    <t>Ieklāt triecienu absorbējošu koka šķeldas segumu, h=25cm</t>
  </si>
  <si>
    <t>Rotaļu laukuma aprīkojums - Šķēršļu taka Robinia RB1287; Vinci play spēļu laukumu aprīkojums; Augstums 1550 mm; Platums 700 mm; Garums 2450 mm; Vecuma grupa 4+ gadi. (vai ekvivalents)</t>
  </si>
  <si>
    <t>Rotaļu laukuma aprīkojums - Horizontāls rāpšanās tīkls Robinia RB1288; Vinci play spēļu laukumu aprīkojums; Augstums 1000 mm; Platums 1300 mm; Garums 2950 mm; Vecuma grupa 4+ gadi. (vai ekvivalents)</t>
  </si>
  <si>
    <t>Rotaļu laukuma aprīkojums - Karuselis Robinia RB1373; Vinci play spēļu laukumu aprīkojums; Augstums 680 mm; Platums 1500 mm; Garums 1500 mm; Vecuma grupa 3–12 gadi. (vai ekvivalents)</t>
  </si>
  <si>
    <t>Rotaļu laukuma aprīkojums - Šūpoles "Ligzda" Robinia RB 0513; Vinci play spēļu laukumu aprīkojums; Augstums 1800 mm; Platums 3100 mm; Garums 1000 mm; Vecuma grupa 3–12 gadi. (vai ekvivalents)</t>
  </si>
  <si>
    <t>Rotaļu laukuma aprīkojums - Atsperu tīkls Robinia RB1281; Vinci play spēļu laukumu aprīkojums; Augstums 1150 mm; Platums 3200 mm; Garums 3350 mm; Vecuma grupa 3+ gadi. (vai ekvivalents)</t>
  </si>
  <si>
    <t>Rotaļu laukuma aprīkojums - Atsperšūpoles Robinia RB1370; Vinci play spēļu laukumu aprīkojums; Augstums 860 mm; Platums 360 mm; Garums 950 mm; Vecuma grupa 3+ gadi; Kapacitāte 2 bērni. (vai ekvivalents)</t>
  </si>
  <si>
    <t>Rotaļu laukuma aprīkojums - Slidkalniņš Robinia RB1293; Vinci play spēļu laukumu aprīkojums; Augstums 2380 mm; Platums 1020 mm; Garums 2980 mm; Vecuma grupa 3–14 gadi. (vai ekvivalents)</t>
  </si>
  <si>
    <t>Rotaļu laukuma aprīkojums - Līdzsvara baļķis ar virvi Robinia RB1271; Vinci play spēļu laukumu aprīkojums; Augstums 1500 mm; Platums 400 mm; Garums 2500 mm; Vecuma grupa 3+ gadi. (vai ekvivalents)</t>
  </si>
  <si>
    <t>Rotaļu laukuma aprīkojums - Soliņu komplekss Robinia RB1349; Vinci play spēļu laukumu aprīkojums; Augstums 400 mm; Platums 1800 mm; Garums 2100 mm; Vecuma grupa 3+ gadi. (vai ekvivalents)</t>
  </si>
  <si>
    <t>Rotaļu laukuma aprīkojums - Interaktīvs panelis "XOX" Robinia RB1940; Vinci play spēļu laukumu aprīkojums; Augstums 1400 mm; Platums 200 mm; Garums 1200 mm; Vecuma grupa 3+ gadi. (vai ekvivalents)</t>
  </si>
  <si>
    <t>Rotaļu laukuma aprīkojums - Interaktīvi paneļi Robinia RB1344; Vinci play spēļu laukumu aprīkojums; Augstums 1400 mm; Platums 200 mm; Garums 1200 mm; Vecuma grupa 3+ gadi. (vai ekvivalents)</t>
  </si>
  <si>
    <t>Rotaļu laukuma aprīkojums - Info plāksne Robinia RB1399; Vinci play spēļu laukumu aprīkojums; Augstums 1800 mm; Platums 200 mm; Garums 500 mm; Vecuma grupa 3+ gadi. (vai ekvivalents)</t>
  </si>
  <si>
    <t>Rotaļu laukuma aprīkojums - Smilšu kaste Robinia RB1331; Vinci play spēļu laukumu aprīkojums; Augstums 190 mm; Platums 1900 mm; Garums 1900 mm; Vecuma grupa 1–12 gadi. (vai ekvivalents)</t>
  </si>
  <si>
    <t>Rotaļu laukuma aprīkojums - Šķēršļu taka Robinia RB1286; Vinci play spēļu laukumu aprīkojums; Augstums 1050 mm; Platums 1250 mm; Garums 3600 mm; Vecuma grupa 1–12 gadi. (vai ekvivalents)</t>
  </si>
  <si>
    <t>Rotaļu laukuma aprīkojums - Soliņš Robinia RB1390; Vinci play spēļu laukumu aprīkojums; Augstums 950 mm; Platums 600 mm; Garums 1500 mm. (vai ekvivalents)</t>
  </si>
  <si>
    <t>Montēt saliekamās dz/b sienas 400mm, konstrukciju padodot ar celtni iestrādes vietā, ieskaitot visus palīgmateriālus un stiprinājumus.
Betons C40/50, XC1
Aizpildīt šuves ar smalkgraudainu betonu C40/50</t>
  </si>
  <si>
    <t>Montēt saliekamās dz/b sienas 220mm, konstrukciju padodot ar celtni iestrādes vietā, ieskaitot visus palīgmateriālus un stiprinājumus.
Betons C40/50, XC1
Aizpildīt šuves ar smalkgraudainu betonu C40/50</t>
  </si>
  <si>
    <t>Pārklāt tērauda sijas ar ugunsdrošo krāsu nodrošinot R-30</t>
  </si>
  <si>
    <t>Montēt logu L-1 6700x1800 mm, ieskaitot visus palīgmateriālus un stiprinājumus. Alumīnija logu sistēma, krāsojums RAL 1019 Grey Beige, 3-kāršu stikla paketi, U ≤ 0.80 W/m²K. Furnitūra Dieckmann JANUS 1010.</t>
  </si>
  <si>
    <t>Montēt logu L-1.1 6700x1800 mm, ieskaitot visus palīgmateriālus un stiprinājumus. Alumīnija logu sistēma, krāsojums RAL 1019 Grey Beige, 3-kāršu stikla paketi, U ≤ 0.80 W/m²K.</t>
  </si>
  <si>
    <t>Montēt logu L-2 6700x1800 mm, ieskaitot visus palīgmateriālus un stiprinājumus. Alumīnija logu sistēma, krāsojums RAL 1019 Grey Beige, 3-kāršu stikla paketi, U ≤ 0.80 W/m²K.</t>
  </si>
  <si>
    <t>Montēt logu L-2 (2) 6700x1800 mm, ieskaitot visus palīgmateriālus un stiprinājumus. Alumīnija logu sistēma, krāsojums RAL 1019 Grey Beige, 3-kāršu stikla paketi, U ≤ 0.80 W/m²K.</t>
  </si>
  <si>
    <t>Montēt logu L-7 6700x1800 mm, ieskaitot visus palīgmateriālus un stiprinājumus. Alumīnija logu sistēma, krāsojums RAL 1019 Grey Beige, 3-kāršu stikla paketi, U ≤ 0.80 W/m²K.</t>
  </si>
  <si>
    <t>Montēt stiklotu fasādes sistēmu SSA-11 6270x2870 mm, alumīnija rāmis, trīskāršā stikla pakete, U≤0.80 W/m²K</t>
  </si>
  <si>
    <t>Montēt ārdurvis AD-1.2 2005x2140 mm, alumīnija profils, divviru evakuācijas durvis, U≤1.5 W/m²K, krāsojums RAL 1019 (iekšpuse/ārpuse), aprīkotas ar evakuācijas furnitūru, piekļuves kontroli (elektroniska atslēga), pašaizvēršanās mehānisms.</t>
  </si>
  <si>
    <t>Montēt ārdurvis AD-1.1K 2004x2560 mm, alumīnija profils, divviru evakuācijas durvis, U≤1.5 W/m²K, krāsojums RAL 1019 (iekšpuse/ārpuse), aprīkotas ar evakuācijas furnitūru, piekļuves kontroli (elektroniska atslēga), pašaizvēršanās mehānisms.</t>
  </si>
  <si>
    <t>Montēt ārdurvis AD-3K 1300x2570 mm, alumīnija profils, vienviru (kreisā), evakuācijas durvis, U≤1.5 W/m²K, krāsojums RAL 1019, piekļuves kontrole, pašaizvēršanās mehānisms.</t>
  </si>
  <si>
    <t>Montēt iekšdurvis D-1.6K ailē 1100x2100 mm, koka durvis, vienviru (kreisā), slēdzamas</t>
  </si>
  <si>
    <t>Montēt iekšdurvis D-10.3K ailē 1230x3200 mm, alumīnija profils, vienviru (kreisā)</t>
  </si>
  <si>
    <t>Montēt iekšdurvis D-10K ailē 1180x2590 mm, alumīnija profils,</t>
  </si>
  <si>
    <t>Montēt stiklotas durvis D-2 ailē 3841x2140 mm, divviru, alumīnija profils, ar automātiku</t>
  </si>
  <si>
    <t>Montēt iekšdurvis D-3.1K ailē 1100x2100 mm, koka durvis, vienviru EI-30</t>
  </si>
  <si>
    <t>Montēt iekšdurvis D-3.1L ailē 1100x2100 mm, koka durvis, vienviru EI-30</t>
  </si>
  <si>
    <t>Montēt iekšdurvis D-5L ailē 900x2100 mm, koka durvis, vienviru (labā)</t>
  </si>
  <si>
    <t>Izlietnes grupu telpu
sanitārtehniskajos mezglos
500-700 mm augstumā no
grīdas līmeņa</t>
  </si>
  <si>
    <t>Tualetes pods ar bezkontakta
skalošanas sensoru
(augstums (bez sēdriņķa)
≤350 mm no grīdas)</t>
  </si>
  <si>
    <t>Dažādi darbi - ēdnīcas aprīkojums</t>
  </si>
  <si>
    <t>Nerūsējošā tērauda AISI 304 galds ar padziļinājumu virsmā trauku groziem un apakšējo plauktu, maliņu 130 mm aizmugurē.Galdam ir 1 izlietne 500x400 x250mm kreisajā pusē .Galds savienojas kreisajā pusē ar trauku mašīnu. Galdam ir atbīdītas kājas un plaukts no aizmugures 150 mm.</t>
  </si>
  <si>
    <t>Skalošanas duša ar krānu un maisītāju.Elastīga šļūtene , grozāma dažādos virzienos. Duša stiprinās pie galda virsmas ar atsaiti pie sienas. Maisītāja garums vismaz 255 mm .</t>
  </si>
  <si>
    <t>Kupola trauku mazgājamā mašīna, grozs 500x500mm,
Ūdens patēriņš ciklā – 2 litri. Mazgāšanas cikli: 45/84/150 sek un pašttīrīšanās cikls; boileris – 12 l, tanks 24 litri. Ražība – 1400 šķīvji/h (80 grozi). Pašdiagnostika. Nerūsējošā tērauda konstrukcija , mazgāšanas tvertne ar noapaļotiem stūriem , filtri , mazgāšanas sprauslas no ner. tērauda. Iebūvēts skalošanas līdzekļa dozators, mazgāšanas līdzekļa dozators, noteces sūknis. Komplektā 2 kasetes un groziņš galda piederumu  mazgāšanai.</t>
  </si>
  <si>
    <t>Nerūsējošā tērauda ventilācijas kape ar labirinta tipa vai cikloniskajiem filtriem, izvada diam. 315 mm, max.gaisa plūsma</t>
  </si>
  <si>
    <t>Nerūsējošā tērauda AISI 304 pēcmazgāšanas galds ar padziļinājumu virsmā trauku groziem un apakšējo plauktu, maliņu 130 mm aizmugurē.Galds savienojas labajā pusē ar trauku mašīnu. Galdam ir atbīdītas kājas un plaukts no aizmugures 150 mm.</t>
  </si>
  <si>
    <t>Nerūsējošā tērauda AISI 304 sastatne ar 5 plauktiem, metinātas konstrukcijas.Plaukti ar pastiprinājumu. Svara izturība vismaz 120 kg katram plauktam.</t>
  </si>
  <si>
    <t>Nerūsējošā tērauda AISI 304 rati ar sliežu virzītājiem 6 trauku groziem 500x500 mm.Attālums starp sliežu virzītājiem 250 mm.  Pagriežams sliežu bloķētājs vienā pusē. 4 riteņi, 2 no tiem ar bremzēm.</t>
  </si>
  <si>
    <t>Platformas ratiņi FOLD
Salokāmi, 300 kg kravnesība, 610x905 mm</t>
  </si>
  <si>
    <t>Nerūsējošā tērauda izlietne roku mazgāšanai, stiprināma pie sienas, ar maisītāju un sifonu</t>
  </si>
  <si>
    <t>Nerūsējošā  tērauda  galds    ar  apakšējo  plauktu,  maliņu Galdam ir atbīdītas kājas un plaukts no aizmugures 100 mm.</t>
  </si>
  <si>
    <t>Marmīts ar tvertni 2 GN 1/1 traukiem ar dziļumu 200mm. Aprīkots ar riteņiem, 2 no tiem ar bremzēm. Termostats, temp. +30-100oC. Komplektā starplika GN 1/1.Ar krānu ūdens noliešanai.</t>
  </si>
  <si>
    <t>Nerūsējošā tērauda  metinātas konstrukcijas ratiņi ar 2 plauktiem. Kravnesība - vismaz 50 kg uz plauktu. 4 riteņi ar diametri 125 mm, ar plastikāta aizsargiem. 2 riteņi  ir aprīkoti ar bremzēm.</t>
  </si>
  <si>
    <t>Krāsota metāla skapis telpu uzkopšanas inventāram, ar ventilācijas atverēm. Vieta spainim apakšā, āķi birstēm, 4 plaukti vienā pusē.</t>
  </si>
  <si>
    <t>Krāsota metāla garderobes skapītis  3 personām . Katrs nodalījums ar starpsienu, plauktu cepurēm, ventilācijas atverēm korpusā,  slēdzamas durvis, augstumā regulējamu kāju rāmis</t>
  </si>
  <si>
    <t>Ēdiena piegādes zonas iekārtu specifikācija</t>
  </si>
  <si>
    <t>P-1</t>
  </si>
  <si>
    <t>Būvdarbu apjomu saraksts Nr.1,1</t>
  </si>
  <si>
    <t>Būvdarbu apjomu saraksts Nr.1,2</t>
  </si>
  <si>
    <t>Būvdarbu apjomu saraksts Nr.1,3</t>
  </si>
  <si>
    <t>Būvdarbu apjomu saraksts Nr.1,4</t>
  </si>
  <si>
    <t>Būvdarbu apjomu saraksts Nr.1,5</t>
  </si>
  <si>
    <t>Būvdarbu apjomu saraksts Nr.1,6</t>
  </si>
  <si>
    <t>Būvdarbu apjomu saraksts Nr.1,7</t>
  </si>
  <si>
    <t>Būvdarbu apjomu saraksts Nr.1,8</t>
  </si>
  <si>
    <t>Būvdarbu apjomu saraksts Nr.1,9</t>
  </si>
  <si>
    <t>Būvdarbu apjomu saraksts Nr.1,10</t>
  </si>
  <si>
    <t>Būvdarbu apjomu saraksts Nr.1,11</t>
  </si>
  <si>
    <t>Būvdarbu apjomu saraksts Nr.1,12</t>
  </si>
  <si>
    <t>Būvdarbu apjomu saraksts Nr.1,13</t>
  </si>
  <si>
    <t>Būvdarbu apjomu saraksts Nr.1,14</t>
  </si>
  <si>
    <t>Būvdarbu apjomu saraksts Nr.2,1</t>
  </si>
  <si>
    <t>Būvdarbu apjomu saraksts Nr.2,2</t>
  </si>
  <si>
    <t>Būvdarbu apjomu saraksts Nr.2,3</t>
  </si>
  <si>
    <t>Būvdarbu apjomu saraksts Nr.2,4</t>
  </si>
  <si>
    <t>Būvdarbu apjomu saraksts Nr.2,5</t>
  </si>
  <si>
    <t>Būvdarbu apjomu saraksts Nr.2,6</t>
  </si>
  <si>
    <t>Būvdarbu apjomu saraksts Nr.2,7</t>
  </si>
  <si>
    <t>Būvdarbu apjomu saraksts Nr.2,8</t>
  </si>
  <si>
    <t>Būvdarbu apjomu saraksts Nr.2,9</t>
  </si>
  <si>
    <t>Būvdarbu apjomu saraksts Nr.2,10</t>
  </si>
  <si>
    <t>Būvdarbu apjomu saraksts Nr.2,11</t>
  </si>
  <si>
    <t>Būvdarbu apjomu saraksts Nr.2,12</t>
  </si>
  <si>
    <t>Būvdarbu apjomu saraksts Nr.2,13</t>
  </si>
  <si>
    <t>Būvdarbu apjomu saraksts Nr.3,1</t>
  </si>
  <si>
    <t>Būvdarbu apjomu saraksts Nr.3,2</t>
  </si>
  <si>
    <t>Būvdarbu apjomu saraksts Nr.3,3</t>
  </si>
  <si>
    <t>Būvdarbu apjomu saraksts Nr.3,4</t>
  </si>
  <si>
    <t>Būvdarbu apjomu saraksts Nr.3,5</t>
  </si>
  <si>
    <t>Būvdarbu apjomu saraksts Nr.3,6</t>
  </si>
  <si>
    <t>Apjomi sastādīti, pamatojoties uz būvprojekta rasējumiem</t>
  </si>
  <si>
    <t xml:space="preserve"> </t>
  </si>
  <si>
    <t xml:space="preserve">Pārbaudīja: </t>
  </si>
  <si>
    <t xml:space="preserve">Sastādīja: </t>
  </si>
  <si>
    <t xml:space="preserve">Sertifikāta Nr.: </t>
  </si>
  <si>
    <t>Aka D0,4m, ar pamatni, vāku, h=0,9-3,2m</t>
  </si>
  <si>
    <t>Krāsots alumīnija profils 50x150x3400mm (garumu var uz vietas nogriezt) ar slēptiem stiprinājumiem augšā un apakšā.
*Detalizācija tiks izstrādātā būvniecības procesā konsultējoties ar būvnieku.</t>
  </si>
  <si>
    <t>Krāsots alumīnija profils 50x150x2700mm (garumu var uz vietas nogriezt) ar slēptiem stiprinājumiem augšā un apakšā.
*Detalizācija tiks izstrādātā būvniecības procesā konsultējoties ar būvnieku.</t>
  </si>
  <si>
    <t>Krāsots alumīnija profils 50x150x3000mm (garumu var uz vietas nogriezt) ar slēptiem stiprinājumiem augšā un apakšā.
*Detalizācija tiks izstrādātā būvniecības procesā konsultējoties ar būvnieku.</t>
  </si>
  <si>
    <t>Montēt vārtus D-8K ailē 2450x2450 mm, alumīnija profils, vienviru (kreisā), EI-30/C</t>
  </si>
  <si>
    <t>Montēt tualešu starpsienas, ieskaitot visus stiprinājumus un palīgmateriālus.
HPL 13mm starpsienas uz tērauda kājiņām. (bez durvīm)</t>
  </si>
  <si>
    <t>Montēt iekšdurvis D-6.1K ailē 700x2100 mm, koka durvis, vienviru (kreisā)
Tualetes kabīnes durvis. HPL durvis ar metāla eņģēm un furnitūru.</t>
  </si>
  <si>
    <t>Montēt iekšdurvis D-6.1L ailē 700x2100 mm, koka durvis, vienviru (labā)
Tualetes kabīnes durvis. HPL durvis ar metāla eņģēm un furnitūru.</t>
  </si>
  <si>
    <t>Montēt iekšdurvis D-13 ailē 2200x2100 mm, divviru koka durvis, EI-30, laminētas.</t>
  </si>
  <si>
    <t>Montēt iekšdurvis D-14K ailē 1100x2100 mm, EI-30 koka durvis, vienviru (kreisā)</t>
  </si>
  <si>
    <t>Montēt iekšdurvis D-15 ailē 1750x2000 mm, divviru, EI-30 koka durvis</t>
  </si>
  <si>
    <t>Nosūces gaisa difuzors KSO-125  vai ekvivalents</t>
  </si>
  <si>
    <t xml:space="preserve">Ugunsdrošais vārsts, EI-60 279x279 </t>
  </si>
  <si>
    <t xml:space="preserve">Ugunsdrošais vārsts, EI-60 410x279 </t>
  </si>
  <si>
    <t xml:space="preserve">Ugunsdrošais vārsts, EI-60 595x279 </t>
  </si>
  <si>
    <t xml:space="preserve">Ugunsdrošais vārsts, EI-60 964x758 </t>
  </si>
  <si>
    <t>T-gabals no cinkota skārda 800x250/800x250/400x200</t>
  </si>
  <si>
    <t xml:space="preserve">Pāreja no cinkota skārda 1000/964x758 </t>
  </si>
  <si>
    <t xml:space="preserve">Pāreja no cinkota skārda 297/297/250x150 </t>
  </si>
  <si>
    <t xml:space="preserve">Pāreja no cinkota skārda 297/297/250x200 </t>
  </si>
  <si>
    <t>Pāreja no cinkota skārda 400x400/200</t>
  </si>
  <si>
    <t xml:space="preserve">Pāreja no cinkota skārda 410x279/400x200 </t>
  </si>
  <si>
    <t>Pāreja no cinkota skārda 500x600/200</t>
  </si>
  <si>
    <t>Pāreja no cinkota skārda 595x279/600x200</t>
  </si>
  <si>
    <t xml:space="preserve">Pāreja no cinkota skārda 630/800x200 </t>
  </si>
  <si>
    <t xml:space="preserve">Pāreja no cinkota skārda 250/800x250 </t>
  </si>
  <si>
    <t xml:space="preserve">Siltumizolācija l=50 </t>
  </si>
  <si>
    <t xml:space="preserve">Siltumizolācija l=30 </t>
  </si>
  <si>
    <t>Ecophon Akusto Wall C vai ekvivalenti paneļi, (izmērs 1192x592x40), absorbcijas koeficients αw &gt; 0.9 (A klase);</t>
  </si>
  <si>
    <t>Ecophon Akusto One vai ekvivalenti paneļi, (izmērs 1192x592x40), absorbcijas koeficients αw &gt; 0,9 (A klase);</t>
  </si>
  <si>
    <t>Krāsotas sienas NCS S 1002-Y</t>
  </si>
  <si>
    <t xml:space="preserve">Flīzētas sienas daļa </t>
  </si>
  <si>
    <t>Tērauda apkures radiatori ar sānu pieslēgumu C11-500-600 PURMO Compact vai ekvivalents</t>
  </si>
  <si>
    <t>T-gabals-90 50/50/32 PPR</t>
  </si>
  <si>
    <t>X-gabals-90 50/50 PPR</t>
  </si>
  <si>
    <t>Pāreja 50/25 PPR</t>
  </si>
  <si>
    <t>Lodveida ventilis 50</t>
  </si>
  <si>
    <t>Pretkondensāta izolāciju Kflex 64/9mm vai ekvivalents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</si>
</sst>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64" formatCode="_-* #,##0_-;\-* #,##0_-;_-* &quot;-&quot;??_-;_-@_-"/>
    <numFmt numFmtId="165" formatCode="_-* #,##0.00\ _€_-;\-* #,##0.00\ _€_-;_-* &quot;-&quot;??\ _€_-;_-@_-"/>
    <numFmt numFmtId="166" formatCode="_-* #,##0.00\ _L_s_-;\-* #,##0.00\ _L_s_-;_-* \-??\ _L_s_-;_-@_-"/>
    <numFmt numFmtId="167" formatCode="_-* #,##0\$_-;\-* #,##0\$_-;_-* &quot;-$&quot;_-;_-@_-"/>
    <numFmt numFmtId="168" formatCode="_-* #,##0.00\$_-;\-* #,##0.00\$_-;_-* \-??\$_-;_-@_-"/>
    <numFmt numFmtId="169" formatCode="_-* #,##0.00_-;\-* #,##0.00_-;_-* \-??_-;_-@_-"/>
    <numFmt numFmtId="170" formatCode="_(* #,##0.00_);_(* \(#,##0.00\);_(* \-??_);_(@_)"/>
    <numFmt numFmtId="171" formatCode="m&quot;ont&quot;h\ d&quot;, &quot;yyyy"/>
    <numFmt numFmtId="172" formatCode="_(* #,##0_);_(* \(#,##0\);_(* \-_);_(@_)"/>
    <numFmt numFmtId="173" formatCode="#.00"/>
    <numFmt numFmtId="174" formatCode="#."/>
    <numFmt numFmtId="175" formatCode="#,##0.00[$Ls-426];[Red]\-#,##0.00[$Ls-426]"/>
    <numFmt numFmtId="176" formatCode="&quot;See Note  &quot;#"/>
    <numFmt numFmtId="177" formatCode="_(\$* #,##0_);_(\$* \(#,##0\);_(\$* \-_);_(@_)"/>
    <numFmt numFmtId="178" formatCode="_-* #,##0_-;\-* #,##0_-;_-* \-_-;_-@_-"/>
    <numFmt numFmtId="179" formatCode="_-* #,##0.00\ _L_s_-;\-* #,##0.00\ _L_s_-;_-* &quot;-&quot;??\ _L_s_-;_-@_-"/>
    <numFmt numFmtId="180" formatCode="_(&quot;$&quot;* #,##0.00_);_(&quot;$&quot;* \(#,##0.00\);_(&quot;$&quot;* &quot;-&quot;??_);_(@_)"/>
    <numFmt numFmtId="181" formatCode="[$€]\ #,##0;[Red]\-[$€]\ #,##0"/>
  </numFmts>
  <fonts count="118">
    <font>
      <sz val="11"/>
      <color theme="1"/>
      <name val="Calibri"/>
      <family val="2"/>
      <charset val="186"/>
      <scheme val="minor"/>
    </font>
    <font>
      <sz val="10"/>
      <name val="Arial"/>
      <family val="2"/>
      <charset val="186"/>
    </font>
    <font>
      <b/>
      <sz val="12"/>
      <name val="Times New Roman"/>
      <family val="1"/>
      <charset val="186"/>
    </font>
    <font>
      <sz val="12"/>
      <color theme="1"/>
      <name val="Times New Roman"/>
      <family val="1"/>
      <charset val="186"/>
    </font>
    <font>
      <b/>
      <sz val="12"/>
      <color theme="1"/>
      <name val="Times New Roman"/>
      <family val="1"/>
      <charset val="186"/>
    </font>
    <font>
      <sz val="11"/>
      <color theme="1"/>
      <name val="Calibri"/>
      <family val="2"/>
      <charset val="186"/>
      <scheme val="minor"/>
    </font>
    <font>
      <b/>
      <sz val="12"/>
      <color theme="1"/>
      <name val="Times New Roman"/>
      <family val="1"/>
      <charset val="204"/>
    </font>
    <font>
      <sz val="12"/>
      <color theme="1"/>
      <name val="Times New Roman"/>
      <family val="1"/>
      <charset val="204"/>
    </font>
    <font>
      <b/>
      <sz val="16"/>
      <color theme="1"/>
      <name val="Times New Roman"/>
      <family val="1"/>
      <charset val="204"/>
    </font>
    <font>
      <sz val="11"/>
      <name val="Times"/>
      <family val="1"/>
    </font>
    <font>
      <sz val="10"/>
      <color theme="1"/>
      <name val="Times New Roman"/>
      <family val="1"/>
      <charset val="204"/>
    </font>
    <font>
      <sz val="9"/>
      <color theme="1"/>
      <name val="Calibri"/>
      <family val="2"/>
      <charset val="186"/>
      <scheme val="minor"/>
    </font>
    <font>
      <sz val="10"/>
      <color theme="1"/>
      <name val="Times New Roman"/>
      <family val="1"/>
      <charset val="186"/>
    </font>
    <font>
      <sz val="12"/>
      <name val="Times New Roman"/>
      <family val="1"/>
    </font>
    <font>
      <sz val="12"/>
      <color theme="1"/>
      <name val="Times New Roman"/>
      <family val="1"/>
    </font>
    <font>
      <sz val="10"/>
      <name val="Arial"/>
      <family val="2"/>
    </font>
    <font>
      <sz val="10"/>
      <name val="Helv"/>
    </font>
    <font>
      <b/>
      <sz val="12"/>
      <color theme="1"/>
      <name val="Times New Roman"/>
      <family val="1"/>
    </font>
    <font>
      <sz val="10"/>
      <name val="Times"/>
      <family val="1"/>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F0000"/>
      <name val="Calibri"/>
      <family val="2"/>
      <charset val="186"/>
      <scheme val="minor"/>
    </font>
    <font>
      <b/>
      <sz val="11"/>
      <color theme="1"/>
      <name val="Calibri"/>
      <family val="2"/>
      <charset val="186"/>
      <scheme val="minor"/>
    </font>
    <font>
      <sz val="11"/>
      <color theme="0"/>
      <name val="Calibri"/>
      <family val="2"/>
      <charset val="186"/>
      <scheme val="minor"/>
    </font>
    <font>
      <b/>
      <sz val="12"/>
      <name val="Times New Roman"/>
      <family val="1"/>
    </font>
    <font>
      <sz val="11"/>
      <color indexed="8"/>
      <name val="Calibri"/>
      <family val="2"/>
      <charset val="186"/>
    </font>
    <font>
      <b/>
      <sz val="18"/>
      <color theme="3"/>
      <name val="Cambria"/>
      <family val="2"/>
      <charset val="186"/>
      <scheme val="major"/>
    </font>
    <font>
      <sz val="11"/>
      <color rgb="FF9C6500"/>
      <name val="Calibri"/>
      <family val="2"/>
      <charset val="186"/>
      <scheme val="minor"/>
    </font>
    <font>
      <sz val="10"/>
      <name val="Arial"/>
      <family val="2"/>
      <charset val="204"/>
    </font>
    <font>
      <sz val="10"/>
      <color theme="1"/>
      <name val="Arial"/>
      <family val="2"/>
      <charset val="186"/>
    </font>
    <font>
      <sz val="8"/>
      <name val="Arial"/>
      <family val="2"/>
      <charset val="186"/>
    </font>
    <font>
      <b/>
      <sz val="10"/>
      <name val="Arial"/>
      <family val="2"/>
      <charset val="186"/>
    </font>
    <font>
      <sz val="10"/>
      <color indexed="64"/>
      <name val="Arial"/>
      <family val="2"/>
      <charset val="186"/>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b/>
      <sz val="18"/>
      <color indexed="56"/>
      <name val="Cambria"/>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1"/>
      <color indexed="8"/>
      <name val="Calibri"/>
      <family val="2"/>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theme="1"/>
      <name val="Calibri"/>
      <family val="2"/>
      <scheme val="minor"/>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Cyr"/>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b/>
      <sz val="10"/>
      <name val="Arial"/>
      <family val="2"/>
    </font>
    <font>
      <sz val="10"/>
      <name val="Helv"/>
      <family val="2"/>
    </font>
    <font>
      <sz val="10"/>
      <name val="Baltica"/>
    </font>
    <font>
      <b/>
      <sz val="18"/>
      <name val="ITCCenturyBookT"/>
    </font>
    <font>
      <b/>
      <sz val="14"/>
      <name val="ITCCenturyBookT"/>
    </font>
    <font>
      <sz val="14"/>
      <name val="ITCCenturyBookT"/>
    </font>
    <font>
      <u/>
      <sz val="10"/>
      <color indexed="12"/>
      <name val="Arial"/>
      <family val="2"/>
      <charset val="204"/>
    </font>
    <font>
      <sz val="9"/>
      <name val="Verdana"/>
      <family val="2"/>
      <charset val="204"/>
    </font>
    <font>
      <sz val="9"/>
      <name val="TextBook"/>
    </font>
    <font>
      <sz val="8"/>
      <name val="Helv"/>
    </font>
    <font>
      <sz val="10"/>
      <color indexed="8"/>
      <name val="Arial Cyr"/>
      <family val="2"/>
      <charset val="204"/>
    </font>
    <font>
      <sz val="12"/>
      <color rgb="FFFF0000"/>
      <name val="Times New Roman"/>
      <family val="1"/>
    </font>
    <font>
      <strike/>
      <sz val="12"/>
      <color rgb="FFFF0000"/>
      <name val="Times New Roman"/>
      <family val="1"/>
    </font>
    <font>
      <b/>
      <sz val="12"/>
      <color rgb="FFFF0000"/>
      <name val="Times New Roman"/>
      <family val="1"/>
      <charset val="186"/>
    </font>
  </fonts>
  <fills count="94">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26"/>
      </patternFill>
    </fill>
    <fill>
      <patternFill patternType="solid">
        <fgColor indexed="22"/>
        <bgColor indexed="31"/>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44"/>
        <bgColor indexed="24"/>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6"/>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22"/>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
      <patternFill patternType="solid">
        <fgColor rgb="FFFFFF00"/>
        <bgColor indexed="64"/>
      </patternFill>
    </fill>
    <fill>
      <patternFill patternType="solid">
        <fgColor rgb="FF00B0F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
      <left style="thin">
        <color rgb="FFA6A6A6"/>
      </left>
      <right style="thin">
        <color rgb="FFA6A6A6"/>
      </right>
      <top style="thin">
        <color rgb="FFA6A6A6"/>
      </top>
      <bottom style="thin">
        <color rgb="FFA6A6A6"/>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2822">
    <xf numFmtId="0" fontId="0" fillId="0" borderId="0"/>
    <xf numFmtId="0" fontId="1" fillId="0" borderId="0"/>
    <xf numFmtId="43" fontId="5" fillId="0" borderId="0" applyFont="0" applyFill="0" applyBorder="0" applyAlignment="0" applyProtection="0"/>
    <xf numFmtId="9" fontId="5" fillId="0" borderId="0" applyFont="0" applyFill="0" applyBorder="0" applyAlignment="0" applyProtection="0"/>
    <xf numFmtId="0" fontId="5" fillId="0" borderId="0"/>
    <xf numFmtId="0" fontId="11" fillId="0" borderId="0"/>
    <xf numFmtId="0" fontId="15" fillId="0" borderId="0"/>
    <xf numFmtId="0" fontId="16" fillId="0" borderId="0"/>
    <xf numFmtId="0" fontId="16" fillId="0" borderId="0"/>
    <xf numFmtId="0" fontId="21" fillId="6" borderId="12" applyNumberFormat="0" applyAlignment="0" applyProtection="0"/>
    <xf numFmtId="0" fontId="22" fillId="7" borderId="13" applyNumberFormat="0" applyAlignment="0" applyProtection="0"/>
    <xf numFmtId="0" fontId="23" fillId="7" borderId="12" applyNumberFormat="0" applyAlignment="0" applyProtection="0"/>
    <xf numFmtId="0" fontId="24" fillId="0" borderId="0" applyNumberFormat="0" applyFill="0" applyBorder="0" applyAlignment="0" applyProtection="0"/>
    <xf numFmtId="0" fontId="25" fillId="0" borderId="14" applyNumberFormat="0" applyFill="0" applyAlignment="0" applyProtection="0"/>
    <xf numFmtId="0" fontId="26"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26"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26"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26" fillId="20"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26"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26"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0" fontId="28" fillId="0" borderId="0"/>
    <xf numFmtId="0" fontId="15" fillId="0" borderId="0"/>
    <xf numFmtId="0" fontId="15" fillId="0" borderId="0"/>
    <xf numFmtId="0" fontId="26" fillId="11" borderId="0" applyNumberFormat="0" applyBorder="0" applyAlignment="0" applyProtection="0"/>
    <xf numFmtId="0" fontId="26" fillId="15" borderId="0" applyNumberFormat="0" applyBorder="0" applyAlignment="0" applyProtection="0"/>
    <xf numFmtId="0" fontId="26" fillId="19" borderId="0" applyNumberFormat="0" applyBorder="0" applyAlignment="0" applyProtection="0"/>
    <xf numFmtId="0" fontId="26" fillId="23" borderId="0" applyNumberFormat="0" applyBorder="0" applyAlignment="0" applyProtection="0"/>
    <xf numFmtId="0" fontId="26" fillId="27" borderId="0" applyNumberFormat="0" applyBorder="0" applyAlignment="0" applyProtection="0"/>
    <xf numFmtId="0" fontId="26" fillId="31" borderId="0" applyNumberFormat="0" applyBorder="0" applyAlignment="0" applyProtection="0"/>
    <xf numFmtId="0" fontId="29" fillId="0" borderId="0" applyNumberFormat="0" applyFill="0" applyBorder="0" applyAlignment="0" applyProtection="0"/>
    <xf numFmtId="0" fontId="30" fillId="5" borderId="0" applyNumberFormat="0" applyBorder="0" applyAlignment="0" applyProtection="0"/>
    <xf numFmtId="0" fontId="28" fillId="0" borderId="0"/>
    <xf numFmtId="0" fontId="31" fillId="0" borderId="0"/>
    <xf numFmtId="0" fontId="16" fillId="0" borderId="0"/>
    <xf numFmtId="0" fontId="1" fillId="0" borderId="0"/>
    <xf numFmtId="43" fontId="5" fillId="0" borderId="0" applyFont="0" applyFill="0" applyBorder="0" applyAlignment="0" applyProtection="0"/>
    <xf numFmtId="0" fontId="35" fillId="0" borderId="0"/>
    <xf numFmtId="0" fontId="35" fillId="0" borderId="0"/>
    <xf numFmtId="0" fontId="35" fillId="0" borderId="0"/>
    <xf numFmtId="0" fontId="35" fillId="0" borderId="0"/>
    <xf numFmtId="0" fontId="35" fillId="0" borderId="0"/>
    <xf numFmtId="0" fontId="1" fillId="0" borderId="0"/>
    <xf numFmtId="43" fontId="1" fillId="0" borderId="0" applyFont="0" applyFill="0" applyBorder="0" applyAlignment="0" applyProtection="0"/>
    <xf numFmtId="0" fontId="28" fillId="34" borderId="0" applyNumberFormat="0" applyBorder="0" applyAlignment="0" applyProtection="0"/>
    <xf numFmtId="0" fontId="28" fillId="35" borderId="0" applyNumberFormat="0" applyBorder="0" applyAlignment="0" applyProtection="0"/>
    <xf numFmtId="0" fontId="28" fillId="36"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28" fillId="37" borderId="0" applyNumberFormat="0" applyBorder="0" applyAlignment="0" applyProtection="0"/>
    <xf numFmtId="0" fontId="28" fillId="40" borderId="0" applyNumberFormat="0" applyBorder="0" applyAlignment="0" applyProtection="0"/>
    <xf numFmtId="0" fontId="28" fillId="43" borderId="0" applyNumberFormat="0" applyBorder="0" applyAlignment="0" applyProtection="0"/>
    <xf numFmtId="0" fontId="36" fillId="44" borderId="0" applyNumberFormat="0" applyBorder="0" applyAlignment="0" applyProtection="0"/>
    <xf numFmtId="0" fontId="36" fillId="41" borderId="0" applyNumberFormat="0" applyBorder="0" applyAlignment="0" applyProtection="0"/>
    <xf numFmtId="0" fontId="36" fillId="42"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47" borderId="0" applyNumberFormat="0" applyBorder="0" applyAlignment="0" applyProtection="0"/>
    <xf numFmtId="166" fontId="1" fillId="0" borderId="0" applyFill="0" applyBorder="0" applyAlignment="0" applyProtection="0"/>
    <xf numFmtId="0" fontId="36" fillId="48" borderId="0" applyNumberFormat="0" applyBorder="0" applyAlignment="0" applyProtection="0"/>
    <xf numFmtId="0" fontId="36" fillId="49" borderId="0" applyNumberFormat="0" applyBorder="0" applyAlignment="0" applyProtection="0"/>
    <xf numFmtId="0" fontId="36" fillId="50"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51" borderId="0" applyNumberFormat="0" applyBorder="0" applyAlignment="0" applyProtection="0"/>
    <xf numFmtId="166" fontId="31" fillId="0" borderId="0" applyFill="0" applyBorder="0" applyAlignment="0" applyProtection="0"/>
    <xf numFmtId="0" fontId="42" fillId="36" borderId="0" applyNumberFormat="0" applyBorder="0" applyAlignment="0" applyProtection="0"/>
    <xf numFmtId="0" fontId="43" fillId="52" borderId="0" applyNumberFormat="0" applyBorder="0" applyAlignment="0" applyProtection="0"/>
    <xf numFmtId="0" fontId="31" fillId="0" borderId="0"/>
    <xf numFmtId="0" fontId="44" fillId="0" borderId="0" applyNumberFormat="0" applyFill="0" applyBorder="0" applyAlignment="0" applyProtection="0"/>
    <xf numFmtId="0" fontId="1" fillId="0" borderId="0"/>
    <xf numFmtId="0" fontId="45" fillId="0" borderId="0"/>
    <xf numFmtId="0" fontId="31" fillId="0" borderId="0"/>
    <xf numFmtId="0" fontId="46" fillId="0" borderId="0" applyNumberFormat="0" applyFill="0" applyBorder="0" applyAlignment="0" applyProtection="0"/>
    <xf numFmtId="0" fontId="47" fillId="53" borderId="18" applyNumberFormat="0" applyAlignment="0" applyProtection="0"/>
    <xf numFmtId="0" fontId="1" fillId="54" borderId="19" applyNumberFormat="0" applyAlignment="0" applyProtection="0"/>
    <xf numFmtId="0" fontId="48" fillId="0" borderId="20" applyNumberFormat="0" applyFill="0" applyAlignment="0" applyProtection="0"/>
    <xf numFmtId="0" fontId="49" fillId="35" borderId="0" applyNumberFormat="0" applyBorder="0" applyAlignment="0" applyProtection="0"/>
    <xf numFmtId="0" fontId="50" fillId="0" borderId="21" applyNumberFormat="0" applyFill="0" applyAlignment="0" applyProtection="0"/>
    <xf numFmtId="0" fontId="51" fillId="0" borderId="22" applyNumberFormat="0" applyFill="0" applyAlignment="0" applyProtection="0"/>
    <xf numFmtId="0" fontId="52" fillId="0" borderId="23" applyNumberFormat="0" applyFill="0" applyAlignment="0" applyProtection="0"/>
    <xf numFmtId="0" fontId="52" fillId="0" borderId="0" applyNumberFormat="0" applyFill="0" applyBorder="0" applyAlignment="0" applyProtection="0"/>
    <xf numFmtId="0" fontId="36" fillId="48" borderId="0" applyNumberFormat="0" applyBorder="0" applyProtection="0">
      <alignment vertical="center" wrapText="1"/>
    </xf>
    <xf numFmtId="0" fontId="36" fillId="48" borderId="0" applyNumberFormat="0" applyBorder="0" applyAlignment="0" applyProtection="0"/>
    <xf numFmtId="0" fontId="36" fillId="55" borderId="0" applyNumberFormat="0" applyBorder="0" applyProtection="0">
      <alignment vertical="center" wrapText="1"/>
    </xf>
    <xf numFmtId="0" fontId="36" fillId="55" borderId="0" applyNumberFormat="0" applyBorder="0" applyAlignment="0" applyProtection="0"/>
    <xf numFmtId="0" fontId="36" fillId="49" borderId="0" applyNumberFormat="0" applyBorder="0" applyProtection="0">
      <alignment vertical="center" wrapText="1"/>
    </xf>
    <xf numFmtId="0" fontId="28" fillId="56" borderId="0" applyNumberFormat="0" applyBorder="0" applyProtection="0">
      <alignment vertical="center" wrapText="1"/>
    </xf>
    <xf numFmtId="0" fontId="28" fillId="35" borderId="0" applyNumberFormat="0" applyBorder="0" applyProtection="0">
      <alignment vertical="center" wrapText="1"/>
    </xf>
    <xf numFmtId="0" fontId="28" fillId="36" borderId="0" applyNumberFormat="0" applyBorder="0" applyProtection="0">
      <alignment vertical="center" wrapText="1"/>
    </xf>
    <xf numFmtId="0" fontId="28" fillId="57" borderId="0" applyNumberFormat="0" applyBorder="0" applyProtection="0">
      <alignment vertical="center" wrapText="1"/>
    </xf>
    <xf numFmtId="0" fontId="28" fillId="58" borderId="0" applyNumberFormat="0" applyBorder="0" applyProtection="0">
      <alignment vertical="center" wrapText="1"/>
    </xf>
    <xf numFmtId="0" fontId="28" fillId="59" borderId="0" applyNumberFormat="0" applyBorder="0" applyProtection="0">
      <alignment vertical="center" wrapText="1"/>
    </xf>
    <xf numFmtId="0" fontId="28" fillId="32" borderId="0" applyNumberFormat="0" applyBorder="0" applyAlignment="0" applyProtection="0"/>
    <xf numFmtId="0" fontId="28" fillId="56" borderId="0" applyNumberFormat="0" applyBorder="0" applyAlignment="0" applyProtection="0"/>
    <xf numFmtId="0" fontId="28" fillId="59" borderId="0" applyNumberFormat="0" applyBorder="0" applyAlignment="0" applyProtection="0"/>
    <xf numFmtId="0" fontId="28" fillId="35" borderId="0" applyNumberFormat="0" applyBorder="0" applyAlignment="0" applyProtection="0"/>
    <xf numFmtId="0" fontId="28" fillId="54" borderId="0" applyNumberFormat="0" applyBorder="0" applyAlignment="0" applyProtection="0"/>
    <xf numFmtId="0" fontId="28" fillId="36" borderId="0" applyNumberFormat="0" applyBorder="0" applyAlignment="0" applyProtection="0"/>
    <xf numFmtId="0" fontId="28" fillId="32" borderId="0" applyNumberFormat="0" applyBorder="0" applyAlignment="0" applyProtection="0"/>
    <xf numFmtId="0" fontId="28" fillId="57" borderId="0" applyNumberFormat="0" applyBorder="0" applyAlignment="0" applyProtection="0"/>
    <xf numFmtId="0" fontId="28" fillId="58" borderId="0" applyNumberFormat="0" applyBorder="0" applyAlignment="0" applyProtection="0"/>
    <xf numFmtId="0" fontId="28" fillId="59" borderId="0" applyNumberFormat="0" applyBorder="0" applyAlignment="0" applyProtection="0"/>
    <xf numFmtId="0" fontId="36" fillId="50" borderId="0" applyNumberFormat="0" applyBorder="0" applyProtection="0">
      <alignment vertical="center" wrapText="1"/>
    </xf>
    <xf numFmtId="0" fontId="36" fillId="50" borderId="0" applyNumberFormat="0" applyBorder="0" applyAlignment="0" applyProtection="0"/>
    <xf numFmtId="0" fontId="36" fillId="45" borderId="0" applyNumberFormat="0" applyBorder="0" applyProtection="0">
      <alignment vertical="center" wrapText="1"/>
    </xf>
    <xf numFmtId="0" fontId="36" fillId="45" borderId="0" applyNumberFormat="0" applyBorder="0" applyAlignment="0" applyProtection="0"/>
    <xf numFmtId="0" fontId="28" fillId="40" borderId="0" applyNumberFormat="0" applyBorder="0" applyProtection="0">
      <alignment vertical="center" wrapText="1"/>
    </xf>
    <xf numFmtId="0" fontId="28" fillId="41" borderId="0" applyNumberFormat="0" applyBorder="0" applyProtection="0">
      <alignment vertical="center" wrapText="1"/>
    </xf>
    <xf numFmtId="0" fontId="28" fillId="42" borderId="0" applyNumberFormat="0" applyBorder="0" applyProtection="0">
      <alignment vertical="center" wrapText="1"/>
    </xf>
    <xf numFmtId="0" fontId="28" fillId="57" borderId="0" applyNumberFormat="0" applyBorder="0" applyProtection="0">
      <alignment vertical="center" wrapText="1"/>
    </xf>
    <xf numFmtId="0" fontId="28" fillId="40" borderId="0" applyNumberFormat="0" applyBorder="0" applyProtection="0">
      <alignment vertical="center" wrapText="1"/>
    </xf>
    <xf numFmtId="0" fontId="28" fillId="43" borderId="0" applyNumberFormat="0" applyBorder="0" applyProtection="0">
      <alignment vertical="center" wrapText="1"/>
    </xf>
    <xf numFmtId="0" fontId="28" fillId="60"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52" borderId="0" applyNumberFormat="0" applyBorder="0" applyAlignment="0" applyProtection="0"/>
    <xf numFmtId="0" fontId="28" fillId="42" borderId="0" applyNumberFormat="0" applyBorder="0" applyAlignment="0" applyProtection="0"/>
    <xf numFmtId="0" fontId="28" fillId="60" borderId="0" applyNumberFormat="0" applyBorder="0" applyAlignment="0" applyProtection="0"/>
    <xf numFmtId="0" fontId="28" fillId="57" borderId="0" applyNumberFormat="0" applyBorder="0" applyAlignment="0" applyProtection="0"/>
    <xf numFmtId="0" fontId="28" fillId="40" borderId="0" applyNumberFormat="0" applyBorder="0" applyAlignment="0" applyProtection="0"/>
    <xf numFmtId="0" fontId="28" fillId="59" borderId="0" applyNumberFormat="0" applyBorder="0" applyAlignment="0" applyProtection="0"/>
    <xf numFmtId="0" fontId="28" fillId="43" borderId="0" applyNumberFormat="0" applyBorder="0" applyAlignment="0" applyProtection="0"/>
    <xf numFmtId="0" fontId="36" fillId="46" borderId="0" applyNumberFormat="0" applyBorder="0" applyProtection="0">
      <alignment vertical="center" wrapText="1"/>
    </xf>
    <xf numFmtId="0" fontId="36" fillId="46" borderId="0" applyNumberFormat="0" applyBorder="0" applyAlignment="0" applyProtection="0"/>
    <xf numFmtId="0" fontId="36" fillId="61" borderId="0" applyNumberFormat="0" applyBorder="0" applyProtection="0">
      <alignment vertical="center" wrapText="1"/>
    </xf>
    <xf numFmtId="0" fontId="36" fillId="61" borderId="0" applyNumberFormat="0" applyBorder="0" applyAlignment="0" applyProtection="0"/>
    <xf numFmtId="0" fontId="36" fillId="51" borderId="0" applyNumberFormat="0" applyBorder="0" applyProtection="0">
      <alignment vertical="center" wrapText="1"/>
    </xf>
    <xf numFmtId="0" fontId="36" fillId="44" borderId="0" applyNumberFormat="0" applyBorder="0" applyProtection="0">
      <alignment vertical="center" wrapText="1"/>
    </xf>
    <xf numFmtId="0" fontId="36" fillId="41" borderId="0" applyNumberFormat="0" applyBorder="0" applyProtection="0">
      <alignment vertical="center" wrapText="1"/>
    </xf>
    <xf numFmtId="0" fontId="36" fillId="42" borderId="0" applyNumberFormat="0" applyBorder="0" applyProtection="0">
      <alignment vertical="center" wrapText="1"/>
    </xf>
    <xf numFmtId="0" fontId="36" fillId="45" borderId="0" applyNumberFormat="0" applyBorder="0" applyProtection="0">
      <alignment vertical="center" wrapText="1"/>
    </xf>
    <xf numFmtId="0" fontId="36" fillId="46" borderId="0" applyNumberFormat="0" applyBorder="0" applyProtection="0">
      <alignment vertical="center" wrapText="1"/>
    </xf>
    <xf numFmtId="0" fontId="36" fillId="47" borderId="0" applyNumberFormat="0" applyBorder="0" applyProtection="0">
      <alignment vertical="center" wrapText="1"/>
    </xf>
    <xf numFmtId="0" fontId="36" fillId="46" borderId="0" applyNumberFormat="0" applyBorder="0" applyAlignment="0" applyProtection="0"/>
    <xf numFmtId="0" fontId="36" fillId="44" borderId="0" applyNumberFormat="0" applyBorder="0" applyAlignment="0" applyProtection="0"/>
    <xf numFmtId="0" fontId="36" fillId="41" borderId="0" applyNumberFormat="0" applyBorder="0" applyAlignment="0" applyProtection="0"/>
    <xf numFmtId="0" fontId="36" fillId="52" borderId="0" applyNumberFormat="0" applyBorder="0" applyAlignment="0" applyProtection="0"/>
    <xf numFmtId="0" fontId="36" fillId="42" borderId="0" applyNumberFormat="0" applyBorder="0" applyAlignment="0" applyProtection="0"/>
    <xf numFmtId="0" fontId="36" fillId="60"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59" borderId="0" applyNumberFormat="0" applyBorder="0" applyAlignment="0" applyProtection="0"/>
    <xf numFmtId="0" fontId="36" fillId="47" borderId="0" applyNumberFormat="0" applyBorder="0" applyAlignment="0" applyProtection="0"/>
    <xf numFmtId="167" fontId="1" fillId="0" borderId="0" applyFill="0" applyBorder="0" applyAlignment="0" applyProtection="0"/>
    <xf numFmtId="168" fontId="1" fillId="0" borderId="0" applyFill="0" applyBorder="0" applyAlignment="0" applyProtection="0"/>
    <xf numFmtId="0" fontId="37" fillId="60" borderId="15" applyNumberFormat="0" applyAlignment="0" applyProtection="0"/>
    <xf numFmtId="0" fontId="37" fillId="60" borderId="15" applyNumberFormat="0" applyProtection="0">
      <alignment vertical="center" wrapText="1"/>
    </xf>
    <xf numFmtId="0" fontId="38" fillId="0" borderId="0" applyNumberFormat="0" applyFill="0" applyBorder="0" applyAlignment="0" applyProtection="0"/>
    <xf numFmtId="0" fontId="38" fillId="0" borderId="0" applyNumberFormat="0" applyFill="0" applyBorder="0" applyProtection="0">
      <alignment vertical="center" wrapText="1"/>
    </xf>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3" fontId="53"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3" fontId="1" fillId="0" borderId="0" applyFont="0" applyFill="0" applyBorder="0" applyAlignment="0" applyProtection="0"/>
    <xf numFmtId="169" fontId="1" fillId="0" borderId="0" applyFill="0" applyBorder="0" applyAlignment="0" applyProtection="0"/>
    <xf numFmtId="170"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3" fontId="1" fillId="0" borderId="0" applyFont="0" applyFill="0" applyBorder="0" applyAlignment="0" applyProtection="0"/>
    <xf numFmtId="169" fontId="1" fillId="0" borderId="0" applyFill="0" applyBorder="0" applyAlignment="0" applyProtection="0"/>
    <xf numFmtId="169" fontId="1" fillId="0" borderId="0" applyFill="0" applyBorder="0" applyAlignment="0" applyProtection="0"/>
    <xf numFmtId="43" fontId="54" fillId="0" borderId="0" applyFont="0" applyFill="0" applyBorder="0" applyAlignment="0" applyProtection="0"/>
    <xf numFmtId="171" fontId="55" fillId="0" borderId="0">
      <protection locked="0"/>
    </xf>
    <xf numFmtId="172" fontId="1" fillId="0" borderId="0" applyFill="0" applyBorder="0" applyAlignment="0" applyProtection="0"/>
    <xf numFmtId="4" fontId="1" fillId="0" borderId="0" applyFill="0" applyBorder="0" applyAlignment="0" applyProtection="0"/>
    <xf numFmtId="0" fontId="56" fillId="0" borderId="0" applyNumberFormat="0"/>
    <xf numFmtId="0" fontId="28" fillId="0" borderId="0"/>
    <xf numFmtId="0" fontId="31" fillId="0" borderId="0"/>
    <xf numFmtId="173" fontId="55" fillId="0" borderId="0">
      <protection locked="0"/>
    </xf>
    <xf numFmtId="0" fontId="57" fillId="0" borderId="0">
      <alignment horizontal="center"/>
    </xf>
    <xf numFmtId="0" fontId="57" fillId="0" borderId="0">
      <alignment horizontal="center" textRotation="90"/>
    </xf>
    <xf numFmtId="174" fontId="58" fillId="0" borderId="0">
      <protection locked="0"/>
    </xf>
    <xf numFmtId="0" fontId="59" fillId="62" borderId="0"/>
    <xf numFmtId="0" fontId="60" fillId="63" borderId="0"/>
    <xf numFmtId="0" fontId="61" fillId="0" borderId="0"/>
    <xf numFmtId="0" fontId="39" fillId="59" borderId="15" applyNumberFormat="0" applyAlignment="0" applyProtection="0"/>
    <xf numFmtId="0" fontId="39" fillId="59" borderId="15" applyNumberFormat="0" applyProtection="0">
      <alignment vertical="center" wrapText="1"/>
    </xf>
    <xf numFmtId="0" fontId="40" fillId="60" borderId="16" applyNumberFormat="0" applyAlignment="0" applyProtection="0"/>
    <xf numFmtId="0" fontId="40" fillId="60" borderId="16" applyNumberFormat="0" applyProtection="0">
      <alignment vertical="center" wrapText="1"/>
    </xf>
    <xf numFmtId="0" fontId="62" fillId="0" borderId="0"/>
    <xf numFmtId="0" fontId="41" fillId="0" borderId="17" applyNumberFormat="0" applyFill="0" applyAlignment="0" applyProtection="0"/>
    <xf numFmtId="0" fontId="41" fillId="0" borderId="17" applyNumberFormat="0" applyFill="0" applyProtection="0">
      <alignment vertical="center" wrapText="1"/>
    </xf>
    <xf numFmtId="0" fontId="43" fillId="52" borderId="0" applyNumberFormat="0" applyBorder="0" applyAlignment="0" applyProtection="0"/>
    <xf numFmtId="0" fontId="43" fillId="52" borderId="0" applyNumberFormat="0" applyBorder="0" applyProtection="0">
      <alignment vertical="center" wrapText="1"/>
    </xf>
    <xf numFmtId="0" fontId="1" fillId="0" borderId="0"/>
    <xf numFmtId="0" fontId="1" fillId="0" borderId="0">
      <alignment vertical="center" wrapText="1"/>
    </xf>
    <xf numFmtId="0" fontId="1" fillId="0" borderId="0"/>
    <xf numFmtId="0" fontId="1" fillId="0" borderId="0">
      <alignment vertical="center" wrapText="1"/>
    </xf>
    <xf numFmtId="0" fontId="1" fillId="0" borderId="0">
      <alignment vertical="center" wrapText="1"/>
    </xf>
    <xf numFmtId="0" fontId="1" fillId="0" borderId="0">
      <alignment vertical="center" wrapText="1"/>
    </xf>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63" fillId="0" borderId="0"/>
    <xf numFmtId="0" fontId="64" fillId="0" borderId="0"/>
    <xf numFmtId="0" fontId="1" fillId="0" borderId="0"/>
    <xf numFmtId="0" fontId="31" fillId="0" borderId="0"/>
    <xf numFmtId="0" fontId="28" fillId="0" borderId="0"/>
    <xf numFmtId="0" fontId="28" fillId="0" borderId="0"/>
    <xf numFmtId="0" fontId="1" fillId="0" borderId="0" applyNumberFormat="0" applyFont="0" applyFill="0" applyBorder="0" applyAlignment="0" applyProtection="0">
      <alignment vertical="top"/>
    </xf>
    <xf numFmtId="0" fontId="31" fillId="0" borderId="0"/>
    <xf numFmtId="0" fontId="31" fillId="0" borderId="0"/>
    <xf numFmtId="0" fontId="1" fillId="0" borderId="0"/>
    <xf numFmtId="0" fontId="53" fillId="0" borderId="0"/>
    <xf numFmtId="0" fontId="1" fillId="0" borderId="0"/>
    <xf numFmtId="0" fontId="1" fillId="0" borderId="0">
      <alignment vertical="center" wrapText="1"/>
    </xf>
    <xf numFmtId="0" fontId="44" fillId="0" borderId="0" applyNumberFormat="0" applyFill="0" applyBorder="0" applyAlignment="0" applyProtection="0"/>
    <xf numFmtId="0" fontId="44" fillId="0" borderId="0" applyNumberFormat="0" applyFill="0" applyBorder="0" applyProtection="0">
      <alignment vertical="center" wrapText="1"/>
    </xf>
    <xf numFmtId="0" fontId="1" fillId="54" borderId="19" applyNumberFormat="0" applyAlignment="0" applyProtection="0"/>
    <xf numFmtId="0" fontId="1" fillId="54" borderId="19" applyNumberFormat="0" applyAlignment="0" applyProtection="0"/>
    <xf numFmtId="0" fontId="1" fillId="54" borderId="19" applyNumberFormat="0" applyAlignment="0" applyProtection="0"/>
    <xf numFmtId="0" fontId="1" fillId="0" borderId="24" applyNumberFormat="0" applyAlignment="0"/>
    <xf numFmtId="0" fontId="65" fillId="0" borderId="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54" fillId="0" borderId="0" applyFont="0" applyFill="0" applyBorder="0" applyAlignment="0" applyProtection="0"/>
    <xf numFmtId="0" fontId="1" fillId="54" borderId="19" applyNumberFormat="0" applyAlignment="0" applyProtection="0"/>
    <xf numFmtId="0" fontId="66" fillId="0" borderId="0"/>
    <xf numFmtId="0" fontId="67" fillId="0" borderId="0"/>
    <xf numFmtId="175" fontId="67" fillId="0" borderId="0"/>
    <xf numFmtId="0" fontId="48" fillId="0" borderId="20" applyNumberFormat="0" applyFill="0" applyAlignment="0" applyProtection="0"/>
    <xf numFmtId="0" fontId="1" fillId="0" borderId="0"/>
    <xf numFmtId="0" fontId="1" fillId="0" borderId="0"/>
    <xf numFmtId="0" fontId="1" fillId="0" borderId="0"/>
    <xf numFmtId="0" fontId="1" fillId="0" borderId="0"/>
    <xf numFmtId="0" fontId="16" fillId="0" borderId="0"/>
    <xf numFmtId="0" fontId="16" fillId="0" borderId="0"/>
    <xf numFmtId="0" fontId="1" fillId="0" borderId="0"/>
    <xf numFmtId="0" fontId="1" fillId="0" borderId="0"/>
    <xf numFmtId="0" fontId="1" fillId="0" borderId="25" applyNumberFormat="0" applyAlignment="0"/>
    <xf numFmtId="0" fontId="68" fillId="0" borderId="0"/>
    <xf numFmtId="0" fontId="1" fillId="0" borderId="0">
      <alignment horizontal="center"/>
    </xf>
    <xf numFmtId="176" fontId="33" fillId="0" borderId="0">
      <alignment horizontal="left"/>
    </xf>
    <xf numFmtId="0" fontId="50" fillId="0" borderId="21" applyNumberFormat="0" applyFill="0" applyAlignment="0" applyProtection="0"/>
    <xf numFmtId="0" fontId="51" fillId="0" borderId="22" applyNumberFormat="0" applyFill="0" applyAlignment="0" applyProtection="0"/>
    <xf numFmtId="0" fontId="52" fillId="0" borderId="23" applyNumberFormat="0" applyFill="0" applyAlignment="0" applyProtection="0"/>
    <xf numFmtId="0" fontId="52" fillId="0" borderId="0" applyNumberFormat="0" applyFill="0" applyBorder="0" applyAlignment="0" applyProtection="0"/>
    <xf numFmtId="177" fontId="1" fillId="0" borderId="0" applyFill="0" applyBorder="0" applyAlignment="0" applyProtection="0"/>
    <xf numFmtId="178" fontId="1" fillId="0" borderId="0" applyFill="0" applyBorder="0" applyAlignment="0" applyProtection="0"/>
    <xf numFmtId="0" fontId="36" fillId="48" borderId="0" applyNumberFormat="0" applyBorder="0" applyProtection="0">
      <alignment vertical="center" wrapText="1"/>
    </xf>
    <xf numFmtId="0" fontId="36" fillId="55" borderId="0" applyNumberFormat="0" applyBorder="0" applyProtection="0">
      <alignment vertical="center" wrapText="1"/>
    </xf>
    <xf numFmtId="0" fontId="36" fillId="50" borderId="0" applyNumberFormat="0" applyBorder="0" applyProtection="0">
      <alignment vertical="center" wrapText="1"/>
    </xf>
    <xf numFmtId="0" fontId="36" fillId="45" borderId="0" applyNumberFormat="0" applyBorder="0" applyProtection="0">
      <alignment vertical="center" wrapText="1"/>
    </xf>
    <xf numFmtId="0" fontId="36" fillId="46" borderId="0" applyNumberFormat="0" applyBorder="0" applyProtection="0">
      <alignment vertical="center" wrapText="1"/>
    </xf>
    <xf numFmtId="0" fontId="36" fillId="61" borderId="0" applyNumberFormat="0" applyBorder="0" applyProtection="0">
      <alignment vertical="center" wrapText="1"/>
    </xf>
    <xf numFmtId="0" fontId="39" fillId="59" borderId="15" applyNumberFormat="0" applyProtection="0">
      <alignment vertical="center" wrapText="1"/>
    </xf>
    <xf numFmtId="0" fontId="40" fillId="60" borderId="16" applyNumberFormat="0" applyProtection="0">
      <alignment vertical="center" wrapText="1"/>
    </xf>
    <xf numFmtId="0" fontId="37" fillId="60" borderId="15" applyNumberFormat="0" applyProtection="0">
      <alignment vertical="center" wrapText="1"/>
    </xf>
    <xf numFmtId="0" fontId="50" fillId="0" borderId="21" applyNumberFormat="0" applyFill="0" applyProtection="0">
      <alignment vertical="center" wrapText="1"/>
    </xf>
    <xf numFmtId="0" fontId="51" fillId="0" borderId="22" applyNumberFormat="0" applyFill="0" applyProtection="0">
      <alignment vertical="center" wrapText="1"/>
    </xf>
    <xf numFmtId="0" fontId="52" fillId="0" borderId="23" applyNumberFormat="0" applyFill="0" applyProtection="0">
      <alignment vertical="center" wrapText="1"/>
    </xf>
    <xf numFmtId="0" fontId="52" fillId="0" borderId="0" applyNumberFormat="0" applyFill="0" applyBorder="0" applyProtection="0">
      <alignment vertical="center" wrapText="1"/>
    </xf>
    <xf numFmtId="0" fontId="41" fillId="0" borderId="17" applyNumberFormat="0" applyFill="0" applyProtection="0">
      <alignment vertical="center" wrapText="1"/>
    </xf>
    <xf numFmtId="0" fontId="47" fillId="53" borderId="18" applyNumberFormat="0" applyProtection="0">
      <alignment vertical="center" wrapText="1"/>
    </xf>
    <xf numFmtId="0" fontId="44" fillId="0" borderId="0" applyNumberFormat="0" applyFill="0" applyBorder="0" applyProtection="0">
      <alignment vertical="center" wrapText="1"/>
    </xf>
    <xf numFmtId="0" fontId="43" fillId="52" borderId="0" applyNumberFormat="0" applyBorder="0" applyProtection="0">
      <alignment vertical="center" wrapText="1"/>
    </xf>
    <xf numFmtId="0" fontId="31" fillId="0" borderId="0"/>
    <xf numFmtId="0" fontId="1" fillId="0" borderId="0"/>
    <xf numFmtId="0" fontId="1" fillId="0" borderId="0"/>
    <xf numFmtId="0" fontId="49" fillId="35" borderId="0" applyNumberFormat="0" applyBorder="0" applyProtection="0">
      <alignment vertical="center" wrapText="1"/>
    </xf>
    <xf numFmtId="0" fontId="46" fillId="0" borderId="0" applyNumberFormat="0" applyFill="0" applyBorder="0" applyProtection="0">
      <alignment vertical="center" wrapText="1"/>
    </xf>
    <xf numFmtId="0" fontId="1" fillId="54" borderId="19" applyNumberFormat="0" applyProtection="0">
      <alignment vertical="center" wrapText="1"/>
    </xf>
    <xf numFmtId="0" fontId="48" fillId="0" borderId="20" applyNumberFormat="0" applyFill="0" applyProtection="0">
      <alignment vertical="center" wrapText="1"/>
    </xf>
    <xf numFmtId="49" fontId="1" fillId="0" borderId="0">
      <alignment horizontal="left" vertical="center" wrapText="1" indent="1" shrinkToFit="1"/>
      <protection locked="0"/>
    </xf>
    <xf numFmtId="0" fontId="38" fillId="0" borderId="0" applyNumberFormat="0" applyFill="0" applyBorder="0" applyProtection="0">
      <alignment vertical="center" wrapText="1"/>
    </xf>
    <xf numFmtId="0" fontId="42" fillId="36" borderId="0" applyNumberFormat="0" applyBorder="0" applyProtection="0">
      <alignment vertical="center" wrapText="1"/>
    </xf>
    <xf numFmtId="49" fontId="34" fillId="60" borderId="0">
      <alignment horizontal="center" vertical="center" wrapText="1"/>
      <protection locked="0"/>
    </xf>
    <xf numFmtId="0" fontId="1" fillId="0" borderId="0"/>
    <xf numFmtId="0" fontId="28" fillId="64" borderId="0" applyNumberFormat="0" applyBorder="0" applyAlignment="0" applyProtection="0"/>
    <xf numFmtId="0" fontId="28" fillId="65" borderId="0" applyNumberFormat="0" applyBorder="0" applyAlignment="0" applyProtection="0"/>
    <xf numFmtId="0" fontId="28" fillId="66" borderId="0" applyNumberFormat="0" applyBorder="0" applyAlignment="0" applyProtection="0"/>
    <xf numFmtId="0" fontId="28" fillId="67" borderId="0" applyNumberFormat="0" applyBorder="0" applyAlignment="0" applyProtection="0"/>
    <xf numFmtId="0" fontId="28" fillId="68" borderId="0" applyNumberFormat="0" applyBorder="0" applyAlignment="0" applyProtection="0"/>
    <xf numFmtId="0" fontId="28" fillId="69" borderId="0" applyNumberFormat="0" applyBorder="0" applyAlignment="0" applyProtection="0"/>
    <xf numFmtId="0" fontId="28" fillId="64" borderId="0" applyNumberFormat="0" applyBorder="0" applyAlignment="0" applyProtection="0"/>
    <xf numFmtId="0" fontId="28" fillId="65" borderId="0" applyNumberFormat="0" applyBorder="0" applyAlignment="0" applyProtection="0"/>
    <xf numFmtId="0" fontId="28" fillId="66" borderId="0" applyNumberFormat="0" applyBorder="0" applyAlignment="0" applyProtection="0"/>
    <xf numFmtId="0" fontId="28" fillId="67" borderId="0" applyNumberFormat="0" applyBorder="0" applyAlignment="0" applyProtection="0"/>
    <xf numFmtId="0" fontId="28" fillId="68" borderId="0" applyNumberFormat="0" applyBorder="0" applyAlignment="0" applyProtection="0"/>
    <xf numFmtId="0" fontId="28" fillId="69" borderId="0" applyNumberFormat="0" applyBorder="0" applyAlignment="0" applyProtection="0"/>
    <xf numFmtId="0" fontId="28" fillId="70" borderId="0" applyNumberFormat="0" applyBorder="0" applyAlignment="0" applyProtection="0"/>
    <xf numFmtId="0" fontId="71" fillId="64" borderId="0" applyNumberFormat="0" applyBorder="0" applyAlignment="0" applyProtection="0"/>
    <xf numFmtId="0" fontId="28" fillId="64" borderId="0" applyNumberFormat="0" applyBorder="0" applyAlignment="0" applyProtection="0"/>
    <xf numFmtId="0" fontId="28" fillId="64" borderId="0" applyNumberFormat="0" applyBorder="0" applyAlignment="0" applyProtection="0"/>
    <xf numFmtId="0" fontId="28" fillId="64" borderId="0" applyNumberFormat="0" applyBorder="0" applyAlignment="0" applyProtection="0"/>
    <xf numFmtId="0" fontId="28" fillId="71" borderId="0" applyNumberFormat="0" applyBorder="0" applyAlignment="0" applyProtection="0"/>
    <xf numFmtId="0" fontId="71" fillId="65" borderId="0" applyNumberFormat="0" applyBorder="0" applyAlignment="0" applyProtection="0"/>
    <xf numFmtId="0" fontId="28" fillId="65" borderId="0" applyNumberFormat="0" applyBorder="0" applyAlignment="0" applyProtection="0"/>
    <xf numFmtId="0" fontId="28" fillId="65" borderId="0" applyNumberFormat="0" applyBorder="0" applyAlignment="0" applyProtection="0"/>
    <xf numFmtId="0" fontId="28" fillId="65" borderId="0" applyNumberFormat="0" applyBorder="0" applyAlignment="0" applyProtection="0"/>
    <xf numFmtId="0" fontId="72" fillId="17" borderId="0" applyNumberFormat="0" applyBorder="0" applyAlignment="0" applyProtection="0"/>
    <xf numFmtId="0" fontId="28" fillId="72" borderId="0" applyNumberFormat="0" applyBorder="0" applyAlignment="0" applyProtection="0"/>
    <xf numFmtId="0" fontId="71" fillId="66" borderId="0" applyNumberFormat="0" applyBorder="0" applyAlignment="0" applyProtection="0"/>
    <xf numFmtId="0" fontId="28" fillId="66" borderId="0" applyNumberFormat="0" applyBorder="0" applyAlignment="0" applyProtection="0"/>
    <xf numFmtId="0" fontId="5" fillId="66" borderId="0" applyNumberFormat="0" applyBorder="0" applyAlignment="0" applyProtection="0"/>
    <xf numFmtId="0" fontId="28" fillId="66" borderId="0" applyNumberFormat="0" applyBorder="0" applyAlignment="0" applyProtection="0"/>
    <xf numFmtId="0" fontId="28" fillId="66"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66" borderId="0" applyNumberFormat="0" applyBorder="0" applyAlignment="0" applyProtection="0"/>
    <xf numFmtId="0" fontId="28" fillId="69" borderId="0" applyNumberFormat="0" applyBorder="0" applyAlignment="0" applyProtection="0"/>
    <xf numFmtId="0" fontId="71" fillId="67" borderId="0" applyNumberFormat="0" applyBorder="0" applyAlignment="0" applyProtection="0"/>
    <xf numFmtId="0" fontId="28" fillId="67" borderId="0" applyNumberFormat="0" applyBorder="0" applyAlignment="0" applyProtection="0"/>
    <xf numFmtId="0" fontId="28" fillId="67" borderId="0" applyNumberFormat="0" applyBorder="0" applyAlignment="0" applyProtection="0"/>
    <xf numFmtId="0" fontId="28" fillId="67" borderId="0" applyNumberFormat="0" applyBorder="0" applyAlignment="0" applyProtection="0"/>
    <xf numFmtId="0" fontId="28" fillId="68" borderId="0" applyNumberFormat="0" applyBorder="0" applyAlignment="0" applyProtection="0"/>
    <xf numFmtId="0" fontId="71" fillId="68" borderId="0" applyNumberFormat="0" applyBorder="0" applyAlignment="0" applyProtection="0"/>
    <xf numFmtId="0" fontId="28" fillId="68" borderId="0" applyNumberFormat="0" applyBorder="0" applyAlignment="0" applyProtection="0"/>
    <xf numFmtId="0" fontId="28" fillId="72" borderId="0" applyNumberFormat="0" applyBorder="0" applyAlignment="0" applyProtection="0"/>
    <xf numFmtId="0" fontId="71" fillId="69" borderId="0" applyNumberFormat="0" applyBorder="0" applyAlignment="0" applyProtection="0"/>
    <xf numFmtId="0" fontId="28" fillId="69" borderId="0" applyNumberFormat="0" applyBorder="0" applyAlignment="0" applyProtection="0"/>
    <xf numFmtId="0" fontId="28" fillId="69" borderId="0" applyNumberFormat="0" applyBorder="0" applyAlignment="0" applyProtection="0"/>
    <xf numFmtId="0" fontId="28" fillId="69" borderId="0" applyNumberFormat="0" applyBorder="0" applyAlignment="0" applyProtection="0"/>
    <xf numFmtId="0" fontId="28" fillId="34" borderId="0" applyNumberFormat="0" applyBorder="0" applyAlignment="0" applyProtection="0"/>
    <xf numFmtId="0" fontId="28" fillId="64" borderId="0" applyNumberFormat="0" applyBorder="0" applyAlignment="0" applyProtection="0"/>
    <xf numFmtId="0" fontId="28" fillId="35" borderId="0" applyNumberFormat="0" applyBorder="0" applyAlignment="0" applyProtection="0"/>
    <xf numFmtId="0" fontId="28" fillId="65" borderId="0" applyNumberFormat="0" applyBorder="0" applyAlignment="0" applyProtection="0"/>
    <xf numFmtId="0" fontId="28" fillId="36" borderId="0" applyNumberFormat="0" applyBorder="0" applyAlignment="0" applyProtection="0"/>
    <xf numFmtId="0" fontId="28" fillId="66" borderId="0" applyNumberFormat="0" applyBorder="0" applyAlignment="0" applyProtection="0"/>
    <xf numFmtId="0" fontId="28" fillId="37" borderId="0" applyNumberFormat="0" applyBorder="0" applyAlignment="0" applyProtection="0"/>
    <xf numFmtId="0" fontId="28" fillId="67" borderId="0" applyNumberFormat="0" applyBorder="0" applyAlignment="0" applyProtection="0"/>
    <xf numFmtId="0" fontId="28" fillId="38" borderId="0" applyNumberFormat="0" applyBorder="0" applyAlignment="0" applyProtection="0"/>
    <xf numFmtId="0" fontId="28" fillId="68" borderId="0" applyNumberFormat="0" applyBorder="0" applyAlignment="0" applyProtection="0"/>
    <xf numFmtId="0" fontId="28" fillId="39" borderId="0" applyNumberFormat="0" applyBorder="0" applyAlignment="0" applyProtection="0"/>
    <xf numFmtId="0" fontId="28" fillId="69" borderId="0" applyNumberFormat="0" applyBorder="0" applyAlignment="0" applyProtection="0"/>
    <xf numFmtId="0" fontId="28" fillId="70" borderId="0" applyNumberFormat="0" applyBorder="0" applyAlignment="0" applyProtection="0"/>
    <xf numFmtId="0" fontId="28" fillId="71" borderId="0" applyNumberFormat="0" applyBorder="0" applyAlignment="0" applyProtection="0"/>
    <xf numFmtId="0" fontId="28" fillId="73" borderId="0" applyNumberFormat="0" applyBorder="0" applyAlignment="0" applyProtection="0"/>
    <xf numFmtId="0" fontId="28" fillId="67" borderId="0" applyNumberFormat="0" applyBorder="0" applyAlignment="0" applyProtection="0"/>
    <xf numFmtId="0" fontId="28" fillId="70" borderId="0" applyNumberFormat="0" applyBorder="0" applyAlignment="0" applyProtection="0"/>
    <xf numFmtId="0" fontId="28" fillId="74" borderId="0" applyNumberFormat="0" applyBorder="0" applyAlignment="0" applyProtection="0"/>
    <xf numFmtId="0" fontId="28" fillId="70" borderId="0" applyNumberFormat="0" applyBorder="0" applyAlignment="0" applyProtection="0"/>
    <xf numFmtId="0" fontId="28" fillId="71" borderId="0" applyNumberFormat="0" applyBorder="0" applyAlignment="0" applyProtection="0"/>
    <xf numFmtId="0" fontId="28" fillId="73" borderId="0" applyNumberFormat="0" applyBorder="0" applyAlignment="0" applyProtection="0"/>
    <xf numFmtId="0" fontId="28" fillId="67" borderId="0" applyNumberFormat="0" applyBorder="0" applyAlignment="0" applyProtection="0"/>
    <xf numFmtId="0" fontId="28" fillId="70" borderId="0" applyNumberFormat="0" applyBorder="0" applyAlignment="0" applyProtection="0"/>
    <xf numFmtId="0" fontId="28" fillId="74" borderId="0" applyNumberFormat="0" applyBorder="0" applyAlignment="0" applyProtection="0"/>
    <xf numFmtId="0" fontId="28" fillId="68" borderId="0" applyNumberFormat="0" applyBorder="0" applyAlignment="0" applyProtection="0"/>
    <xf numFmtId="0" fontId="71" fillId="70" borderId="0" applyNumberFormat="0" applyBorder="0" applyAlignment="0" applyProtection="0"/>
    <xf numFmtId="0" fontId="28" fillId="70" borderId="0" applyNumberFormat="0" applyBorder="0" applyAlignment="0" applyProtection="0"/>
    <xf numFmtId="0" fontId="28" fillId="70" borderId="0" applyNumberFormat="0" applyBorder="0" applyAlignment="0" applyProtection="0"/>
    <xf numFmtId="0" fontId="28" fillId="70" borderId="0" applyNumberFormat="0" applyBorder="0" applyAlignment="0" applyProtection="0"/>
    <xf numFmtId="0" fontId="28" fillId="71" borderId="0" applyNumberFormat="0" applyBorder="0" applyAlignment="0" applyProtection="0"/>
    <xf numFmtId="0" fontId="71" fillId="71" borderId="0" applyNumberFormat="0" applyBorder="0" applyAlignment="0" applyProtection="0"/>
    <xf numFmtId="0" fontId="28" fillId="71" borderId="0" applyNumberFormat="0" applyBorder="0" applyAlignment="0" applyProtection="0"/>
    <xf numFmtId="0" fontId="28" fillId="75" borderId="0" applyNumberFormat="0" applyBorder="0" applyAlignment="0" applyProtection="0"/>
    <xf numFmtId="0" fontId="71" fillId="73" borderId="0" applyNumberFormat="0" applyBorder="0" applyAlignment="0" applyProtection="0"/>
    <xf numFmtId="0" fontId="28" fillId="73" borderId="0" applyNumberFormat="0" applyBorder="0" applyAlignment="0" applyProtection="0"/>
    <xf numFmtId="0" fontId="28" fillId="73" borderId="0" applyNumberFormat="0" applyBorder="0" applyAlignment="0" applyProtection="0"/>
    <xf numFmtId="0" fontId="28" fillId="73" borderId="0" applyNumberFormat="0" applyBorder="0" applyAlignment="0" applyProtection="0"/>
    <xf numFmtId="0" fontId="28" fillId="65" borderId="0" applyNumberFormat="0" applyBorder="0" applyAlignment="0" applyProtection="0"/>
    <xf numFmtId="0" fontId="71" fillId="67" borderId="0" applyNumberFormat="0" applyBorder="0" applyAlignment="0" applyProtection="0"/>
    <xf numFmtId="0" fontId="28" fillId="67" borderId="0" applyNumberFormat="0" applyBorder="0" applyAlignment="0" applyProtection="0"/>
    <xf numFmtId="0" fontId="28" fillId="67" borderId="0" applyNumberFormat="0" applyBorder="0" applyAlignment="0" applyProtection="0"/>
    <xf numFmtId="0" fontId="28" fillId="67" borderId="0" applyNumberFormat="0" applyBorder="0" applyAlignment="0" applyProtection="0"/>
    <xf numFmtId="0" fontId="28" fillId="68" borderId="0" applyNumberFormat="0" applyBorder="0" applyAlignment="0" applyProtection="0"/>
    <xf numFmtId="0" fontId="71" fillId="70" borderId="0" applyNumberFormat="0" applyBorder="0" applyAlignment="0" applyProtection="0"/>
    <xf numFmtId="0" fontId="28" fillId="70" borderId="0" applyNumberFormat="0" applyBorder="0" applyAlignment="0" applyProtection="0"/>
    <xf numFmtId="0" fontId="28" fillId="70" borderId="0" applyNumberFormat="0" applyBorder="0" applyAlignment="0" applyProtection="0"/>
    <xf numFmtId="0" fontId="28" fillId="70" borderId="0" applyNumberFormat="0" applyBorder="0" applyAlignment="0" applyProtection="0"/>
    <xf numFmtId="0" fontId="28" fillId="72" borderId="0" applyNumberFormat="0" applyBorder="0" applyAlignment="0" applyProtection="0"/>
    <xf numFmtId="0" fontId="71" fillId="74" borderId="0" applyNumberFormat="0" applyBorder="0" applyAlignment="0" applyProtection="0"/>
    <xf numFmtId="0" fontId="28" fillId="74" borderId="0" applyNumberFormat="0" applyBorder="0" applyAlignment="0" applyProtection="0"/>
    <xf numFmtId="0" fontId="28" fillId="74" borderId="0" applyNumberFormat="0" applyBorder="0" applyAlignment="0" applyProtection="0"/>
    <xf numFmtId="0" fontId="28" fillId="74" borderId="0" applyNumberFormat="0" applyBorder="0" applyAlignment="0" applyProtection="0"/>
    <xf numFmtId="0" fontId="28" fillId="76" borderId="0" applyNumberFormat="0" applyBorder="0" applyAlignment="0" applyProtection="0"/>
    <xf numFmtId="0" fontId="28" fillId="70" borderId="0" applyNumberFormat="0" applyBorder="0" applyAlignment="0" applyProtection="0"/>
    <xf numFmtId="0" fontId="28" fillId="41" borderId="0" applyNumberFormat="0" applyBorder="0" applyAlignment="0" applyProtection="0"/>
    <xf numFmtId="0" fontId="28" fillId="71" borderId="0" applyNumberFormat="0" applyBorder="0" applyAlignment="0" applyProtection="0"/>
    <xf numFmtId="0" fontId="28" fillId="42" borderId="0" applyNumberFormat="0" applyBorder="0" applyAlignment="0" applyProtection="0"/>
    <xf numFmtId="0" fontId="28" fillId="73" borderId="0" applyNumberFormat="0" applyBorder="0" applyAlignment="0" applyProtection="0"/>
    <xf numFmtId="0" fontId="28" fillId="37" borderId="0" applyNumberFormat="0" applyBorder="0" applyAlignment="0" applyProtection="0"/>
    <xf numFmtId="0" fontId="28" fillId="67" borderId="0" applyNumberFormat="0" applyBorder="0" applyAlignment="0" applyProtection="0"/>
    <xf numFmtId="0" fontId="28" fillId="76" borderId="0" applyNumberFormat="0" applyBorder="0" applyAlignment="0" applyProtection="0"/>
    <xf numFmtId="0" fontId="28" fillId="70" borderId="0" applyNumberFormat="0" applyBorder="0" applyAlignment="0" applyProtection="0"/>
    <xf numFmtId="0" fontId="28" fillId="43" borderId="0" applyNumberFormat="0" applyBorder="0" applyAlignment="0" applyProtection="0"/>
    <xf numFmtId="0" fontId="28" fillId="74" borderId="0" applyNumberFormat="0" applyBorder="0" applyAlignment="0" applyProtection="0"/>
    <xf numFmtId="0" fontId="36" fillId="77" borderId="0" applyNumberFormat="0" applyBorder="0" applyAlignment="0" applyProtection="0"/>
    <xf numFmtId="0" fontId="36" fillId="71" borderId="0" applyNumberFormat="0" applyBorder="0" applyAlignment="0" applyProtection="0"/>
    <xf numFmtId="0" fontId="36" fillId="73"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36" fillId="80" borderId="0" applyNumberFormat="0" applyBorder="0" applyAlignment="0" applyProtection="0"/>
    <xf numFmtId="0" fontId="36" fillId="77" borderId="0" applyNumberFormat="0" applyBorder="0" applyAlignment="0" applyProtection="0"/>
    <xf numFmtId="0" fontId="36" fillId="71" borderId="0" applyNumberFormat="0" applyBorder="0" applyAlignment="0" applyProtection="0"/>
    <xf numFmtId="0" fontId="36" fillId="73"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36" fillId="80" borderId="0" applyNumberFormat="0" applyBorder="0" applyAlignment="0" applyProtection="0"/>
    <xf numFmtId="0" fontId="36" fillId="68" borderId="0" applyNumberFormat="0" applyBorder="0" applyAlignment="0" applyProtection="0"/>
    <xf numFmtId="0" fontId="73" fillId="77" borderId="0" applyNumberFormat="0" applyBorder="0" applyAlignment="0" applyProtection="0"/>
    <xf numFmtId="0" fontId="36" fillId="77" borderId="0" applyNumberFormat="0" applyBorder="0" applyAlignment="0" applyProtection="0"/>
    <xf numFmtId="0" fontId="36" fillId="77" borderId="0" applyNumberFormat="0" applyBorder="0" applyAlignment="0" applyProtection="0"/>
    <xf numFmtId="0" fontId="36" fillId="77" borderId="0" applyNumberFormat="0" applyBorder="0" applyAlignment="0" applyProtection="0"/>
    <xf numFmtId="0" fontId="26" fillId="11" borderId="0" applyNumberFormat="0" applyBorder="0" applyAlignment="0" applyProtection="0"/>
    <xf numFmtId="0" fontId="36" fillId="81" borderId="0" applyNumberFormat="0" applyBorder="0" applyAlignment="0" applyProtection="0"/>
    <xf numFmtId="0" fontId="73" fillId="71" borderId="0" applyNumberFormat="0" applyBorder="0" applyAlignment="0" applyProtection="0"/>
    <xf numFmtId="0" fontId="36" fillId="71" borderId="0" applyNumberFormat="0" applyBorder="0" applyAlignment="0" applyProtection="0"/>
    <xf numFmtId="0" fontId="36" fillId="71" borderId="0" applyNumberFormat="0" applyBorder="0" applyAlignment="0" applyProtection="0"/>
    <xf numFmtId="0" fontId="36" fillId="71" borderId="0" applyNumberFormat="0" applyBorder="0" applyAlignment="0" applyProtection="0"/>
    <xf numFmtId="0" fontId="36" fillId="74" borderId="0" applyNumberFormat="0" applyBorder="0" applyAlignment="0" applyProtection="0"/>
    <xf numFmtId="0" fontId="73" fillId="73" borderId="0" applyNumberFormat="0" applyBorder="0" applyAlignment="0" applyProtection="0"/>
    <xf numFmtId="0" fontId="36" fillId="73" borderId="0" applyNumberFormat="0" applyBorder="0" applyAlignment="0" applyProtection="0"/>
    <xf numFmtId="0" fontId="36" fillId="73" borderId="0" applyNumberFormat="0" applyBorder="0" applyAlignment="0" applyProtection="0"/>
    <xf numFmtId="0" fontId="36" fillId="73" borderId="0" applyNumberFormat="0" applyBorder="0" applyAlignment="0" applyProtection="0"/>
    <xf numFmtId="0" fontId="36" fillId="65" borderId="0" applyNumberFormat="0" applyBorder="0" applyAlignment="0" applyProtection="0"/>
    <xf numFmtId="0" fontId="73" fillId="78" borderId="0" applyNumberFormat="0" applyBorder="0" applyAlignment="0" applyProtection="0"/>
    <xf numFmtId="0" fontId="36" fillId="78" borderId="0" applyNumberFormat="0" applyBorder="0" applyAlignment="0" applyProtection="0"/>
    <xf numFmtId="0" fontId="36" fillId="78" borderId="0" applyNumberFormat="0" applyBorder="0" applyAlignment="0" applyProtection="0"/>
    <xf numFmtId="0" fontId="36" fillId="78" borderId="0" applyNumberFormat="0" applyBorder="0" applyAlignment="0" applyProtection="0"/>
    <xf numFmtId="0" fontId="36" fillId="68" borderId="0" applyNumberFormat="0" applyBorder="0" applyAlignment="0" applyProtection="0"/>
    <xf numFmtId="0" fontId="73" fillId="79" borderId="0" applyNumberFormat="0" applyBorder="0" applyAlignment="0" applyProtection="0"/>
    <xf numFmtId="0" fontId="36" fillId="79" borderId="0" applyNumberFormat="0" applyBorder="0" applyAlignment="0" applyProtection="0"/>
    <xf numFmtId="0" fontId="36" fillId="79" borderId="0" applyNumberFormat="0" applyBorder="0" applyAlignment="0" applyProtection="0"/>
    <xf numFmtId="0" fontId="36" fillId="79" borderId="0" applyNumberFormat="0" applyBorder="0" applyAlignment="0" applyProtection="0"/>
    <xf numFmtId="0" fontId="36" fillId="71" borderId="0" applyNumberFormat="0" applyBorder="0" applyAlignment="0" applyProtection="0"/>
    <xf numFmtId="0" fontId="73" fillId="80" borderId="0" applyNumberFormat="0" applyBorder="0" applyAlignment="0" applyProtection="0"/>
    <xf numFmtId="0" fontId="36" fillId="80" borderId="0" applyNumberFormat="0" applyBorder="0" applyAlignment="0" applyProtection="0"/>
    <xf numFmtId="0" fontId="36" fillId="80" borderId="0" applyNumberFormat="0" applyBorder="0" applyAlignment="0" applyProtection="0"/>
    <xf numFmtId="0" fontId="36" fillId="80" borderId="0" applyNumberFormat="0" applyBorder="0" applyAlignment="0" applyProtection="0"/>
    <xf numFmtId="0" fontId="36" fillId="44" borderId="0" applyNumberFormat="0" applyBorder="0" applyAlignment="0" applyProtection="0"/>
    <xf numFmtId="0" fontId="36" fillId="77" borderId="0" applyNumberFormat="0" applyBorder="0" applyAlignment="0" applyProtection="0"/>
    <xf numFmtId="0" fontId="36" fillId="41" borderId="0" applyNumberFormat="0" applyBorder="0" applyAlignment="0" applyProtection="0"/>
    <xf numFmtId="0" fontId="36" fillId="71" borderId="0" applyNumberFormat="0" applyBorder="0" applyAlignment="0" applyProtection="0"/>
    <xf numFmtId="0" fontId="36" fillId="42" borderId="0" applyNumberFormat="0" applyBorder="0" applyAlignment="0" applyProtection="0"/>
    <xf numFmtId="0" fontId="36" fillId="73" borderId="0" applyNumberFormat="0" applyBorder="0" applyAlignment="0" applyProtection="0"/>
    <xf numFmtId="0" fontId="36" fillId="45" borderId="0" applyNumberFormat="0" applyBorder="0" applyAlignment="0" applyProtection="0"/>
    <xf numFmtId="0" fontId="36" fillId="78" borderId="0" applyNumberFormat="0" applyBorder="0" applyAlignment="0" applyProtection="0"/>
    <xf numFmtId="0" fontId="36" fillId="46" borderId="0" applyNumberFormat="0" applyBorder="0" applyAlignment="0" applyProtection="0"/>
    <xf numFmtId="0" fontId="36" fillId="79" borderId="0" applyNumberFormat="0" applyBorder="0" applyAlignment="0" applyProtection="0"/>
    <xf numFmtId="0" fontId="36" fillId="47" borderId="0" applyNumberFormat="0" applyBorder="0" applyAlignment="0" applyProtection="0"/>
    <xf numFmtId="0" fontId="36" fillId="80" borderId="0" applyNumberFormat="0" applyBorder="0" applyAlignment="0" applyProtection="0"/>
    <xf numFmtId="0" fontId="74" fillId="8" borderId="0" applyNumberFormat="0" applyBorder="0" applyAlignment="0" applyProtection="0"/>
    <xf numFmtId="0" fontId="36" fillId="82" borderId="0" applyNumberFormat="0" applyBorder="0" applyAlignment="0" applyProtection="0"/>
    <xf numFmtId="0" fontId="73" fillId="83" borderId="0" applyNumberFormat="0" applyBorder="0" applyAlignment="0" applyProtection="0"/>
    <xf numFmtId="0" fontId="36" fillId="83" borderId="0" applyNumberFormat="0" applyBorder="0" applyAlignment="0" applyProtection="0"/>
    <xf numFmtId="0" fontId="36" fillId="83" borderId="0" applyNumberFormat="0" applyBorder="0" applyAlignment="0" applyProtection="0"/>
    <xf numFmtId="0" fontId="36" fillId="83" borderId="0" applyNumberFormat="0" applyBorder="0" applyAlignment="0" applyProtection="0"/>
    <xf numFmtId="0" fontId="74" fillId="12" borderId="0" applyNumberFormat="0" applyBorder="0" applyAlignment="0" applyProtection="0"/>
    <xf numFmtId="0" fontId="36" fillId="81" borderId="0" applyNumberFormat="0" applyBorder="0" applyAlignment="0" applyProtection="0"/>
    <xf numFmtId="0" fontId="73" fillId="84" borderId="0" applyNumberFormat="0" applyBorder="0" applyAlignment="0" applyProtection="0"/>
    <xf numFmtId="0" fontId="36" fillId="84" borderId="0" applyNumberFormat="0" applyBorder="0" applyAlignment="0" applyProtection="0"/>
    <xf numFmtId="0" fontId="36" fillId="84" borderId="0" applyNumberFormat="0" applyBorder="0" applyAlignment="0" applyProtection="0"/>
    <xf numFmtId="0" fontId="36" fillId="84" borderId="0" applyNumberFormat="0" applyBorder="0" applyAlignment="0" applyProtection="0"/>
    <xf numFmtId="0" fontId="74" fillId="16" borderId="0" applyNumberFormat="0" applyBorder="0" applyAlignment="0" applyProtection="0"/>
    <xf numFmtId="0" fontId="36" fillId="74" borderId="0" applyNumberFormat="0" applyBorder="0" applyAlignment="0" applyProtection="0"/>
    <xf numFmtId="0" fontId="73" fillId="85" borderId="0" applyNumberFormat="0" applyBorder="0" applyAlignment="0" applyProtection="0"/>
    <xf numFmtId="0" fontId="36" fillId="85" borderId="0" applyNumberFormat="0" applyBorder="0" applyAlignment="0" applyProtection="0"/>
    <xf numFmtId="0" fontId="36" fillId="85" borderId="0" applyNumberFormat="0" applyBorder="0" applyAlignment="0" applyProtection="0"/>
    <xf numFmtId="0" fontId="36" fillId="85" borderId="0" applyNumberFormat="0" applyBorder="0" applyAlignment="0" applyProtection="0"/>
    <xf numFmtId="0" fontId="36" fillId="86" borderId="0" applyNumberFormat="0" applyBorder="0" applyAlignment="0" applyProtection="0"/>
    <xf numFmtId="0" fontId="73" fillId="78" borderId="0" applyNumberFormat="0" applyBorder="0" applyAlignment="0" applyProtection="0"/>
    <xf numFmtId="0" fontId="36" fillId="78" borderId="0" applyNumberFormat="0" applyBorder="0" applyAlignment="0" applyProtection="0"/>
    <xf numFmtId="0" fontId="36" fillId="78"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73" fillId="79" borderId="0" applyNumberFormat="0" applyBorder="0" applyAlignment="0" applyProtection="0"/>
    <xf numFmtId="0" fontId="36" fillId="79" borderId="0" applyNumberFormat="0" applyBorder="0" applyAlignment="0" applyProtection="0"/>
    <xf numFmtId="0" fontId="36" fillId="84" borderId="0" applyNumberFormat="0" applyBorder="0" applyAlignment="0" applyProtection="0"/>
    <xf numFmtId="0" fontId="73" fillId="81" borderId="0" applyNumberFormat="0" applyBorder="0" applyAlignment="0" applyProtection="0"/>
    <xf numFmtId="0" fontId="36" fillId="81" borderId="0" applyNumberFormat="0" applyBorder="0" applyAlignment="0" applyProtection="0"/>
    <xf numFmtId="0" fontId="36" fillId="81" borderId="0" applyNumberFormat="0" applyBorder="0" applyAlignment="0" applyProtection="0"/>
    <xf numFmtId="0" fontId="36" fillId="81" borderId="0" applyNumberFormat="0" applyBorder="0" applyAlignment="0" applyProtection="0"/>
    <xf numFmtId="0" fontId="37" fillId="33" borderId="15" applyNumberFormat="0" applyAlignment="0" applyProtection="0"/>
    <xf numFmtId="0" fontId="37" fillId="87" borderId="15" applyNumberFormat="0" applyAlignment="0" applyProtection="0"/>
    <xf numFmtId="43" fontId="28" fillId="0" borderId="0" applyFont="0" applyFill="0" applyBorder="0" applyAlignment="0" applyProtection="0"/>
    <xf numFmtId="0" fontId="49" fillId="67" borderId="0" applyNumberFormat="0" applyBorder="0" applyAlignment="0" applyProtection="0"/>
    <xf numFmtId="0" fontId="75" fillId="65" borderId="0" applyNumberFormat="0" applyBorder="0" applyAlignment="0" applyProtection="0"/>
    <xf numFmtId="0" fontId="49" fillId="65" borderId="0" applyNumberFormat="0" applyBorder="0" applyAlignment="0" applyProtection="0"/>
    <xf numFmtId="0" fontId="20" fillId="4" borderId="0" applyNumberFormat="0" applyBorder="0" applyAlignment="0" applyProtection="0"/>
    <xf numFmtId="0" fontId="49" fillId="65" borderId="0" applyNumberFormat="0" applyBorder="0" applyAlignment="0" applyProtection="0"/>
    <xf numFmtId="0" fontId="49" fillId="65" borderId="0" applyNumberFormat="0" applyBorder="0" applyAlignment="0" applyProtection="0"/>
    <xf numFmtId="0" fontId="39" fillId="69" borderId="15" applyNumberFormat="0" applyAlignment="0" applyProtection="0"/>
    <xf numFmtId="0" fontId="76" fillId="88" borderId="15" applyNumberFormat="0" applyAlignment="0" applyProtection="0"/>
    <xf numFmtId="0" fontId="77" fillId="87" borderId="15" applyNumberFormat="0" applyAlignment="0" applyProtection="0"/>
    <xf numFmtId="0" fontId="37" fillId="87" borderId="15" applyNumberFormat="0" applyAlignment="0" applyProtection="0"/>
    <xf numFmtId="0" fontId="37" fillId="87" borderId="15" applyNumberFormat="0" applyAlignment="0" applyProtection="0"/>
    <xf numFmtId="0" fontId="37" fillId="87" borderId="15" applyNumberFormat="0" applyAlignment="0" applyProtection="0"/>
    <xf numFmtId="0" fontId="41" fillId="0" borderId="17" applyNumberFormat="0" applyFill="0" applyAlignment="0" applyProtection="0"/>
    <xf numFmtId="0" fontId="47" fillId="89" borderId="18" applyNumberFormat="0" applyAlignment="0" applyProtection="0"/>
    <xf numFmtId="0" fontId="78" fillId="89" borderId="18" applyNumberFormat="0" applyAlignment="0" applyProtection="0"/>
    <xf numFmtId="0" fontId="47" fillId="89" borderId="18" applyNumberFormat="0" applyAlignment="0" applyProtection="0"/>
    <xf numFmtId="0" fontId="49" fillId="65" borderId="0" applyNumberFormat="0" applyBorder="0" applyAlignment="0" applyProtection="0"/>
    <xf numFmtId="0" fontId="44" fillId="0" borderId="0" applyNumberFormat="0" applyFill="0" applyBorder="0" applyAlignment="0" applyProtection="0"/>
    <xf numFmtId="0" fontId="50" fillId="0" borderId="21" applyNumberFormat="0" applyFill="0" applyAlignment="0" applyProtection="0"/>
    <xf numFmtId="0" fontId="51" fillId="0" borderId="22" applyNumberFormat="0" applyFill="0" applyAlignment="0" applyProtection="0"/>
    <xf numFmtId="0" fontId="52" fillId="0" borderId="23" applyNumberFormat="0" applyFill="0" applyAlignment="0" applyProtection="0"/>
    <xf numFmtId="0" fontId="52" fillId="0" borderId="0" applyNumberForma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0" fontId="79"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1" fillId="0" borderId="0" applyFont="0" applyFill="0" applyBorder="0" applyAlignment="0" applyProtection="0"/>
    <xf numFmtId="180" fontId="31" fillId="0" borderId="0" applyFont="0" applyFill="0" applyBorder="0" applyAlignment="0" applyProtection="0"/>
    <xf numFmtId="0" fontId="47" fillId="89" borderId="18" applyNumberFormat="0" applyAlignment="0" applyProtection="0"/>
    <xf numFmtId="181" fontId="80" fillId="0" borderId="0" applyFont="0" applyFill="0" applyBorder="0" applyAlignment="0" applyProtection="0"/>
    <xf numFmtId="0" fontId="46" fillId="0" borderId="0" applyNumberFormat="0" applyFill="0" applyBorder="0" applyAlignment="0" applyProtection="0"/>
    <xf numFmtId="0" fontId="81" fillId="0" borderId="0" applyNumberFormat="0" applyFill="0" applyBorder="0" applyAlignment="0" applyProtection="0"/>
    <xf numFmtId="0" fontId="46" fillId="0" borderId="0" applyNumberFormat="0" applyFill="0" applyBorder="0" applyAlignment="0" applyProtection="0"/>
    <xf numFmtId="0" fontId="38" fillId="0" borderId="0" applyNumberFormat="0" applyFill="0" applyBorder="0" applyAlignment="0" applyProtection="0"/>
    <xf numFmtId="0" fontId="42" fillId="68" borderId="0" applyNumberFormat="0" applyBorder="0" applyAlignment="0" applyProtection="0"/>
    <xf numFmtId="0" fontId="82" fillId="66" borderId="0" applyNumberFormat="0" applyBorder="0" applyAlignment="0" applyProtection="0"/>
    <xf numFmtId="0" fontId="42" fillId="66" borderId="0" applyNumberFormat="0" applyBorder="0" applyAlignment="0" applyProtection="0"/>
    <xf numFmtId="0" fontId="42" fillId="66" borderId="0" applyNumberFormat="0" applyBorder="0" applyAlignment="0" applyProtection="0"/>
    <xf numFmtId="0" fontId="42" fillId="66" borderId="0" applyNumberFormat="0" applyFont="0" applyBorder="0" applyAlignment="0" applyProtection="0"/>
    <xf numFmtId="0" fontId="42" fillId="66"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83" fillId="3" borderId="0" applyNumberFormat="0" applyBorder="0" applyAlignment="0" applyProtection="0"/>
    <xf numFmtId="0" fontId="84"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50" fillId="0" borderId="21" applyNumberFormat="0" applyFill="0" applyAlignment="0" applyProtection="0"/>
    <xf numFmtId="0" fontId="69" fillId="0" borderId="26" applyNumberFormat="0" applyFill="0" applyAlignment="0" applyProtection="0"/>
    <xf numFmtId="0" fontId="85" fillId="0" borderId="22" applyNumberFormat="0" applyFill="0" applyAlignment="0" applyProtection="0"/>
    <xf numFmtId="0" fontId="51" fillId="0" borderId="22" applyNumberFormat="0" applyFill="0" applyAlignment="0" applyProtection="0"/>
    <xf numFmtId="0" fontId="51" fillId="0" borderId="22" applyNumberFormat="0" applyFill="0" applyAlignment="0" applyProtection="0"/>
    <xf numFmtId="0" fontId="51" fillId="0" borderId="22" applyNumberFormat="0" applyFill="0" applyAlignment="0" applyProtection="0"/>
    <xf numFmtId="0" fontId="70" fillId="0" borderId="27" applyNumberFormat="0" applyFill="0" applyAlignment="0" applyProtection="0"/>
    <xf numFmtId="0" fontId="86" fillId="0" borderId="23" applyNumberFormat="0" applyFill="0" applyAlignment="0" applyProtection="0"/>
    <xf numFmtId="0" fontId="52" fillId="0" borderId="23" applyNumberFormat="0" applyFill="0" applyAlignment="0" applyProtection="0"/>
    <xf numFmtId="0" fontId="52" fillId="0" borderId="23" applyNumberFormat="0" applyFill="0" applyAlignment="0" applyProtection="0"/>
    <xf numFmtId="0" fontId="52" fillId="0" borderId="23" applyNumberFormat="0" applyFill="0" applyAlignment="0" applyProtection="0"/>
    <xf numFmtId="0" fontId="70" fillId="0" borderId="0" applyNumberFormat="0" applyFill="0" applyBorder="0" applyAlignment="0" applyProtection="0"/>
    <xf numFmtId="0" fontId="8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48" fillId="0" borderId="20" applyNumberFormat="0" applyFill="0" applyAlignment="0" applyProtection="0"/>
    <xf numFmtId="0" fontId="39" fillId="39" borderId="15" applyNumberFormat="0" applyAlignment="0" applyProtection="0"/>
    <xf numFmtId="0" fontId="39" fillId="69" borderId="15" applyNumberFormat="0" applyAlignment="0" applyProtection="0"/>
    <xf numFmtId="0" fontId="39" fillId="75" borderId="15" applyNumberFormat="0" applyAlignment="0" applyProtection="0"/>
    <xf numFmtId="0" fontId="87" fillId="69" borderId="15" applyNumberFormat="0" applyAlignment="0" applyProtection="0"/>
    <xf numFmtId="0" fontId="39" fillId="69" borderId="15" applyNumberFormat="0" applyAlignment="0" applyProtection="0"/>
    <xf numFmtId="0" fontId="39" fillId="69" borderId="15" applyNumberFormat="0" applyAlignment="0" applyProtection="0"/>
    <xf numFmtId="0" fontId="39" fillId="69" borderId="15" applyNumberFormat="0" applyAlignment="0" applyProtection="0"/>
    <xf numFmtId="0" fontId="36" fillId="48" borderId="0" applyNumberFormat="0" applyBorder="0" applyAlignment="0" applyProtection="0"/>
    <xf numFmtId="0" fontId="36" fillId="83" borderId="0" applyNumberFormat="0" applyBorder="0" applyAlignment="0" applyProtection="0"/>
    <xf numFmtId="0" fontId="36" fillId="49" borderId="0" applyNumberFormat="0" applyBorder="0" applyAlignment="0" applyProtection="0"/>
    <xf numFmtId="0" fontId="36" fillId="84" borderId="0" applyNumberFormat="0" applyBorder="0" applyAlignment="0" applyProtection="0"/>
    <xf numFmtId="0" fontId="36" fillId="50" borderId="0" applyNumberFormat="0" applyBorder="0" applyAlignment="0" applyProtection="0"/>
    <xf numFmtId="0" fontId="36" fillId="85" borderId="0" applyNumberFormat="0" applyBorder="0" applyAlignment="0" applyProtection="0"/>
    <xf numFmtId="0" fontId="36" fillId="45" borderId="0" applyNumberFormat="0" applyBorder="0" applyAlignment="0" applyProtection="0"/>
    <xf numFmtId="0" fontId="36" fillId="78" borderId="0" applyNumberFormat="0" applyBorder="0" applyAlignment="0" applyProtection="0"/>
    <xf numFmtId="0" fontId="36" fillId="46" borderId="0" applyNumberFormat="0" applyBorder="0" applyAlignment="0" applyProtection="0"/>
    <xf numFmtId="0" fontId="36" fillId="79" borderId="0" applyNumberFormat="0" applyBorder="0" applyAlignment="0" applyProtection="0"/>
    <xf numFmtId="0" fontId="36" fillId="51" borderId="0" applyNumberFormat="0" applyBorder="0" applyAlignment="0" applyProtection="0"/>
    <xf numFmtId="0" fontId="36" fillId="81" borderId="0" applyNumberFormat="0" applyBorder="0" applyAlignment="0" applyProtection="0"/>
    <xf numFmtId="0" fontId="40" fillId="33" borderId="16" applyNumberFormat="0" applyAlignment="0" applyProtection="0"/>
    <xf numFmtId="0" fontId="40" fillId="87" borderId="16" applyNumberFormat="0" applyAlignment="0" applyProtection="0"/>
    <xf numFmtId="0" fontId="1" fillId="72" borderId="19" applyNumberFormat="0" applyFont="0" applyAlignment="0" applyProtection="0"/>
    <xf numFmtId="0" fontId="36" fillId="83" borderId="0" applyNumberFormat="0" applyBorder="0" applyAlignment="0" applyProtection="0"/>
    <xf numFmtId="0" fontId="36" fillId="84" borderId="0" applyNumberFormat="0" applyBorder="0" applyAlignment="0" applyProtection="0"/>
    <xf numFmtId="0" fontId="36" fillId="85"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36" fillId="81" borderId="0" applyNumberFormat="0" applyBorder="0" applyAlignment="0" applyProtection="0"/>
    <xf numFmtId="0" fontId="42" fillId="66" borderId="0" applyNumberFormat="0" applyBorder="0" applyAlignment="0" applyProtection="0"/>
    <xf numFmtId="0" fontId="40" fillId="87" borderId="16" applyNumberFormat="0" applyAlignment="0" applyProtection="0"/>
    <xf numFmtId="0" fontId="47" fillId="89" borderId="18" applyNumberFormat="0" applyAlignment="0" applyProtection="0"/>
    <xf numFmtId="0" fontId="82" fillId="66" borderId="0" applyNumberFormat="0" applyBorder="0" applyAlignment="0" applyProtection="0"/>
    <xf numFmtId="0" fontId="42" fillId="36" borderId="0" applyNumberFormat="0" applyBorder="0" applyAlignment="0" applyProtection="0"/>
    <xf numFmtId="0" fontId="42" fillId="66" borderId="0" applyNumberFormat="0" applyBorder="0" applyAlignment="0" applyProtection="0"/>
    <xf numFmtId="0" fontId="38" fillId="0" borderId="28" applyNumberFormat="0" applyFill="0" applyAlignment="0" applyProtection="0"/>
    <xf numFmtId="0" fontId="8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6" fillId="0" borderId="0" applyNumberFormat="0" applyFill="0" applyBorder="0" applyAlignment="0" applyProtection="0"/>
    <xf numFmtId="0" fontId="50" fillId="0" borderId="21" applyNumberFormat="0" applyFill="0" applyAlignment="0" applyProtection="0"/>
    <xf numFmtId="0" fontId="51" fillId="0" borderId="22" applyNumberFormat="0" applyFill="0" applyAlignment="0" applyProtection="0"/>
    <xf numFmtId="0" fontId="52" fillId="0" borderId="23" applyNumberFormat="0" applyFill="0" applyAlignment="0" applyProtection="0"/>
    <xf numFmtId="0" fontId="52" fillId="0" borderId="0" applyNumberFormat="0" applyFill="0" applyBorder="0" applyAlignment="0" applyProtection="0"/>
    <xf numFmtId="0" fontId="44" fillId="0" borderId="0" applyNumberFormat="0" applyFill="0" applyBorder="0" applyAlignment="0" applyProtection="0"/>
    <xf numFmtId="0" fontId="15" fillId="90" borderId="29" applyNumberFormat="0" applyAlignment="0" applyProtection="0"/>
    <xf numFmtId="0" fontId="43" fillId="52" borderId="0" applyNumberFormat="0" applyBorder="0" applyAlignment="0" applyProtection="0"/>
    <xf numFmtId="0" fontId="89" fillId="75" borderId="0" applyNumberFormat="0" applyBorder="0" applyAlignment="0" applyProtection="0"/>
    <xf numFmtId="0" fontId="90" fillId="75" borderId="0" applyNumberFormat="0" applyBorder="0" applyAlignment="0" applyProtection="0"/>
    <xf numFmtId="0" fontId="43" fillId="75" borderId="0" applyNumberFormat="0" applyBorder="0" applyAlignment="0" applyProtection="0"/>
    <xf numFmtId="0" fontId="43" fillId="75" borderId="0" applyNumberFormat="0" applyBorder="0" applyAlignment="0" applyProtection="0"/>
    <xf numFmtId="0" fontId="43" fillId="75" borderId="0" applyNumberFormat="0" applyBorder="0" applyAlignment="0" applyProtection="0"/>
    <xf numFmtId="0" fontId="43" fillId="75" borderId="0" applyNumberFormat="0" applyBorder="0" applyAlignment="0" applyProtection="0"/>
    <xf numFmtId="0" fontId="91" fillId="0" borderId="0"/>
    <xf numFmtId="0" fontId="92" fillId="0" borderId="0"/>
    <xf numFmtId="0" fontId="92" fillId="0" borderId="0"/>
    <xf numFmtId="0" fontId="79"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31" fillId="0" borderId="0"/>
    <xf numFmtId="0" fontId="31" fillId="0" borderId="0"/>
    <xf numFmtId="0" fontId="31" fillId="0" borderId="0"/>
    <xf numFmtId="0" fontId="31" fillId="0" borderId="0"/>
    <xf numFmtId="0" fontId="31" fillId="0" borderId="0"/>
    <xf numFmtId="0" fontId="31" fillId="0" borderId="0"/>
    <xf numFmtId="0" fontId="5" fillId="0" borderId="0"/>
    <xf numFmtId="0" fontId="32" fillId="0" borderId="0"/>
    <xf numFmtId="0" fontId="32"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2" fillId="0" borderId="0"/>
    <xf numFmtId="0" fontId="5" fillId="0" borderId="0"/>
    <xf numFmtId="0" fontId="31" fillId="0" borderId="0"/>
    <xf numFmtId="0" fontId="32"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2" fillId="0" borderId="0"/>
    <xf numFmtId="0" fontId="31" fillId="0" borderId="0"/>
    <xf numFmtId="0" fontId="1" fillId="0" borderId="0"/>
    <xf numFmtId="0" fontId="31" fillId="0" borderId="0"/>
    <xf numFmtId="0" fontId="31" fillId="0" borderId="0"/>
    <xf numFmtId="0" fontId="31" fillId="0" borderId="0"/>
    <xf numFmtId="0" fontId="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93" fillId="0" borderId="0"/>
    <xf numFmtId="0" fontId="1" fillId="0" borderId="0"/>
    <xf numFmtId="0" fontId="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1" fillId="0" borderId="0"/>
    <xf numFmtId="0" fontId="31" fillId="0" borderId="0"/>
    <xf numFmtId="0" fontId="31" fillId="0" borderId="0"/>
    <xf numFmtId="0" fontId="3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xf numFmtId="0" fontId="31" fillId="0" borderId="0"/>
    <xf numFmtId="0" fontId="31" fillId="0" borderId="0"/>
    <xf numFmtId="0" fontId="31" fillId="0" borderId="0"/>
    <xf numFmtId="0" fontId="72" fillId="0" borderId="0"/>
    <xf numFmtId="0" fontId="94" fillId="0" borderId="0"/>
    <xf numFmtId="0" fontId="31" fillId="0" borderId="0"/>
    <xf numFmtId="0" fontId="31" fillId="0" borderId="0"/>
    <xf numFmtId="0" fontId="31" fillId="0" borderId="0"/>
    <xf numFmtId="0" fontId="31" fillId="0" borderId="0"/>
    <xf numFmtId="0" fontId="31" fillId="0" borderId="0"/>
    <xf numFmtId="0" fontId="31" fillId="0" borderId="0"/>
    <xf numFmtId="0" fontId="94" fillId="0" borderId="0"/>
    <xf numFmtId="0" fontId="31" fillId="0" borderId="0"/>
    <xf numFmtId="0" fontId="31" fillId="0" borderId="0"/>
    <xf numFmtId="0" fontId="31" fillId="0" borderId="0"/>
    <xf numFmtId="0" fontId="31" fillId="0" borderId="0"/>
    <xf numFmtId="0" fontId="1" fillId="0" borderId="0"/>
    <xf numFmtId="0" fontId="31" fillId="0" borderId="0"/>
    <xf numFmtId="0" fontId="31" fillId="0" borderId="0"/>
    <xf numFmtId="0" fontId="31" fillId="0" borderId="0"/>
    <xf numFmtId="0" fontId="1" fillId="0" borderId="0"/>
    <xf numFmtId="0" fontId="31" fillId="0" borderId="0"/>
    <xf numFmtId="0" fontId="1" fillId="0" borderId="0"/>
    <xf numFmtId="0" fontId="31" fillId="0" borderId="0"/>
    <xf numFmtId="0" fontId="2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8" fillId="0" borderId="0"/>
    <xf numFmtId="0" fontId="31" fillId="0" borderId="0"/>
    <xf numFmtId="0" fontId="31" fillId="0" borderId="0"/>
    <xf numFmtId="0" fontId="31" fillId="0" borderId="0"/>
    <xf numFmtId="0" fontId="31" fillId="0" borderId="0"/>
    <xf numFmtId="0" fontId="31" fillId="0" borderId="0"/>
    <xf numFmtId="0" fontId="31" fillId="0" borderId="0"/>
    <xf numFmtId="0" fontId="5" fillId="0" borderId="0"/>
    <xf numFmtId="0" fontId="79" fillId="0" borderId="0"/>
    <xf numFmtId="0" fontId="1" fillId="0" borderId="0"/>
    <xf numFmtId="0" fontId="28" fillId="0" borderId="0"/>
    <xf numFmtId="0" fontId="28" fillId="0" borderId="0"/>
    <xf numFmtId="0" fontId="31" fillId="0" borderId="0"/>
    <xf numFmtId="0" fontId="31" fillId="0" borderId="0"/>
    <xf numFmtId="0" fontId="31" fillId="0" borderId="0"/>
    <xf numFmtId="0" fontId="31" fillId="0" borderId="0"/>
    <xf numFmtId="0" fontId="31" fillId="0" borderId="0"/>
    <xf numFmtId="0" fontId="31" fillId="0" borderId="0"/>
    <xf numFmtId="0" fontId="95"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5"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31" fillId="0" borderId="0"/>
    <xf numFmtId="0" fontId="31" fillId="0" borderId="0"/>
    <xf numFmtId="0" fontId="31" fillId="0" borderId="0"/>
    <xf numFmtId="0" fontId="15" fillId="0" borderId="0"/>
    <xf numFmtId="0" fontId="1" fillId="0" borderId="0"/>
    <xf numFmtId="0" fontId="31" fillId="0" borderId="0"/>
    <xf numFmtId="0" fontId="31" fillId="0" borderId="0"/>
    <xf numFmtId="0" fontId="31" fillId="0" borderId="0"/>
    <xf numFmtId="0" fontId="31" fillId="0" borderId="0"/>
    <xf numFmtId="0" fontId="79"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16" fillId="0" borderId="0"/>
    <xf numFmtId="0" fontId="96" fillId="0" borderId="0"/>
    <xf numFmtId="3" fontId="97" fillId="0" borderId="0" applyNumberFormat="0">
      <alignment horizontal="center"/>
    </xf>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3" fontId="97" fillId="0" borderId="0" applyNumberFormat="0">
      <alignment horizontal="center"/>
    </xf>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3" fontId="97" fillId="0" borderId="0" applyNumberFormat="0">
      <alignment horizontal="center"/>
    </xf>
    <xf numFmtId="0" fontId="15" fillId="72" borderId="19" applyNumberFormat="0" applyFont="0" applyAlignment="0" applyProtection="0"/>
    <xf numFmtId="0" fontId="41" fillId="0" borderId="17" applyNumberFormat="0" applyFill="0" applyAlignment="0" applyProtection="0"/>
    <xf numFmtId="0" fontId="40" fillId="88" borderId="16" applyNumberFormat="0" applyAlignment="0" applyProtection="0"/>
    <xf numFmtId="0" fontId="98" fillId="87" borderId="16" applyNumberFormat="0" applyAlignment="0" applyProtection="0"/>
    <xf numFmtId="0" fontId="40" fillId="87" borderId="16" applyNumberFormat="0" applyAlignment="0" applyProtection="0"/>
    <xf numFmtId="0" fontId="40" fillId="87" borderId="16" applyNumberFormat="0" applyAlignment="0" applyProtection="0"/>
    <xf numFmtId="0" fontId="40" fillId="87" borderId="16" applyNumberFormat="0" applyAlignment="0" applyProtection="0"/>
    <xf numFmtId="0" fontId="68" fillId="0" borderId="0"/>
    <xf numFmtId="0" fontId="1" fillId="0" borderId="0"/>
    <xf numFmtId="0" fontId="1" fillId="0" borderId="0"/>
    <xf numFmtId="0" fontId="1" fillId="0" borderId="0"/>
    <xf numFmtId="0" fontId="1" fillId="0" borderId="0"/>
    <xf numFmtId="0" fontId="15" fillId="0" borderId="0"/>
    <xf numFmtId="0" fontId="1" fillId="0" borderId="0"/>
    <xf numFmtId="0" fontId="65" fillId="0" borderId="0"/>
    <xf numFmtId="0" fontId="62" fillId="0" borderId="0"/>
    <xf numFmtId="0" fontId="45" fillId="0" borderId="0"/>
    <xf numFmtId="0" fontId="15" fillId="0" borderId="0"/>
    <xf numFmtId="0" fontId="15" fillId="0" borderId="0"/>
    <xf numFmtId="0" fontId="79" fillId="0" borderId="0"/>
    <xf numFmtId="0" fontId="1" fillId="0" borderId="0"/>
    <xf numFmtId="0" fontId="1" fillId="0" borderId="0"/>
    <xf numFmtId="0" fontId="15" fillId="0" borderId="0"/>
    <xf numFmtId="0" fontId="31" fillId="0" borderId="0"/>
    <xf numFmtId="0" fontId="31" fillId="0" borderId="0"/>
    <xf numFmtId="0" fontId="31" fillId="0" borderId="0"/>
    <xf numFmtId="0" fontId="81" fillId="0" borderId="0" applyNumberFormat="0" applyFill="0" applyBorder="0" applyAlignment="0" applyProtection="0"/>
    <xf numFmtId="0" fontId="78" fillId="89" borderId="18" applyNumberFormat="0" applyAlignment="0" applyProtection="0"/>
    <xf numFmtId="0" fontId="47" fillId="53" borderId="18" applyNumberFormat="0" applyAlignment="0" applyProtection="0"/>
    <xf numFmtId="0" fontId="47" fillId="89" borderId="18" applyNumberFormat="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0" fontId="1" fillId="54" borderId="19" applyNumberForma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31" fillId="72" borderId="19" applyNumberFormat="0" applyFont="0" applyAlignment="0" applyProtection="0"/>
    <xf numFmtId="0" fontId="1" fillId="72" borderId="19" applyNumberFormat="0" applyFont="0" applyAlignment="0" applyProtection="0"/>
    <xf numFmtId="0" fontId="48" fillId="0" borderId="20" applyNumberFormat="0" applyFill="0" applyAlignment="0" applyProtection="0"/>
    <xf numFmtId="0" fontId="49" fillId="65" borderId="0" applyNumberFormat="0" applyBorder="0" applyAlignment="0" applyProtection="0"/>
    <xf numFmtId="0" fontId="43" fillId="75" borderId="0" applyNumberFormat="0" applyBorder="0" applyAlignment="0" applyProtection="0"/>
    <xf numFmtId="0" fontId="75" fillId="65" borderId="0" applyNumberFormat="0" applyBorder="0" applyAlignment="0" applyProtection="0"/>
    <xf numFmtId="0" fontId="49" fillId="35" borderId="0" applyNumberFormat="0" applyBorder="0" applyAlignment="0" applyProtection="0"/>
    <xf numFmtId="0" fontId="49" fillId="65" borderId="0" applyNumberFormat="0" applyBorder="0" applyAlignment="0" applyProtection="0"/>
    <xf numFmtId="0" fontId="42" fillId="66" borderId="0" applyNumberFormat="0" applyBorder="0" applyAlignment="0" applyProtection="0"/>
    <xf numFmtId="0" fontId="99" fillId="0" borderId="0"/>
    <xf numFmtId="0" fontId="100"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6" fillId="0" borderId="0"/>
    <xf numFmtId="0" fontId="31" fillId="0" borderId="0"/>
    <xf numFmtId="0" fontId="31" fillId="0" borderId="0"/>
    <xf numFmtId="0" fontId="37" fillId="87" borderId="15" applyNumberFormat="0" applyAlignment="0" applyProtection="0"/>
    <xf numFmtId="0" fontId="38" fillId="0" borderId="0" applyNumberFormat="0" applyFill="0" applyBorder="0" applyAlignment="0" applyProtection="0"/>
    <xf numFmtId="0" fontId="101"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1" fillId="0" borderId="30" applyNumberFormat="0" applyFill="0" applyAlignment="0" applyProtection="0"/>
    <xf numFmtId="0" fontId="102" fillId="0" borderId="17" applyNumberFormat="0" applyFill="0" applyAlignment="0" applyProtection="0"/>
    <xf numFmtId="0" fontId="41" fillId="0" borderId="17" applyNumberFormat="0" applyFill="0" applyAlignment="0" applyProtection="0"/>
    <xf numFmtId="0" fontId="41" fillId="0" borderId="17" applyNumberFormat="0" applyFill="0" applyAlignment="0" applyProtection="0"/>
    <xf numFmtId="0" fontId="41" fillId="0" borderId="17" applyNumberFormat="0" applyFill="0" applyAlignment="0" applyProtection="0"/>
    <xf numFmtId="0" fontId="39" fillId="69" borderId="15" applyNumberFormat="0" applyAlignment="0" applyProtection="0"/>
    <xf numFmtId="0" fontId="37" fillId="87" borderId="15" applyNumberFormat="0" applyAlignment="0" applyProtection="0"/>
    <xf numFmtId="0" fontId="40" fillId="87" borderId="16" applyNumberFormat="0" applyAlignment="0" applyProtection="0"/>
    <xf numFmtId="0" fontId="46" fillId="0" borderId="0" applyNumberFormat="0" applyFill="0" applyBorder="0" applyAlignment="0" applyProtection="0"/>
    <xf numFmtId="0" fontId="38" fillId="0" borderId="0" applyNumberFormat="0" applyFill="0" applyBorder="0" applyAlignment="0" applyProtection="0"/>
    <xf numFmtId="0" fontId="103" fillId="0" borderId="0" applyNumberFormat="0" applyFill="0" applyBorder="0" applyAlignment="0" applyProtection="0"/>
    <xf numFmtId="0" fontId="38" fillId="0" borderId="0" applyNumberFormat="0" applyFill="0" applyBorder="0" applyAlignment="0" applyProtection="0"/>
    <xf numFmtId="0" fontId="36" fillId="83" borderId="0" applyNumberFormat="0" applyBorder="0" applyAlignment="0" applyProtection="0"/>
    <xf numFmtId="0" fontId="36" fillId="84" borderId="0" applyNumberFormat="0" applyBorder="0" applyAlignment="0" applyProtection="0"/>
    <xf numFmtId="0" fontId="36" fillId="85"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36" fillId="81" borderId="0" applyNumberFormat="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169" fontId="1" fillId="0" borderId="0" applyFill="0" applyBorder="0" applyAlignment="0" applyProtection="0"/>
    <xf numFmtId="0" fontId="72" fillId="0" borderId="0"/>
    <xf numFmtId="0" fontId="72" fillId="0" borderId="0"/>
    <xf numFmtId="0" fontId="1" fillId="91" borderId="0">
      <alignment vertical="center" wrapText="1"/>
    </xf>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5" fillId="0" borderId="0"/>
    <xf numFmtId="0" fontId="26" fillId="11" borderId="0" applyNumberFormat="0" applyBorder="0" applyAlignment="0" applyProtection="0"/>
    <xf numFmtId="0" fontId="26" fillId="15" borderId="0" applyNumberFormat="0" applyBorder="0" applyAlignment="0" applyProtection="0"/>
    <xf numFmtId="0" fontId="26" fillId="19" borderId="0" applyNumberFormat="0" applyBorder="0" applyAlignment="0" applyProtection="0"/>
    <xf numFmtId="0" fontId="26" fillId="23" borderId="0" applyNumberFormat="0" applyBorder="0" applyAlignment="0" applyProtection="0"/>
    <xf numFmtId="0" fontId="26" fillId="27" borderId="0" applyNumberFormat="0" applyBorder="0" applyAlignment="0" applyProtection="0"/>
    <xf numFmtId="0" fontId="26" fillId="31" borderId="0" applyNumberFormat="0" applyBorder="0" applyAlignment="0" applyProtection="0"/>
    <xf numFmtId="0" fontId="29" fillId="0" borderId="0" applyNumberFormat="0" applyFill="0" applyBorder="0" applyAlignment="0" applyProtection="0"/>
    <xf numFmtId="0" fontId="30" fillId="5" borderId="0" applyNumberFormat="0" applyBorder="0" applyAlignment="0" applyProtection="0"/>
    <xf numFmtId="0" fontId="28"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5" fillId="0" borderId="0"/>
    <xf numFmtId="43" fontId="5" fillId="0" borderId="0" applyFont="0" applyFill="0" applyBorder="0" applyAlignment="0" applyProtection="0"/>
    <xf numFmtId="0" fontId="28" fillId="0" borderId="0"/>
    <xf numFmtId="43" fontId="5" fillId="0" borderId="0" applyFont="0" applyFill="0" applyBorder="0" applyAlignment="0" applyProtection="0"/>
    <xf numFmtId="0" fontId="1" fillId="0" borderId="0"/>
    <xf numFmtId="0" fontId="1" fillId="0" borderId="0"/>
    <xf numFmtId="43" fontId="5" fillId="0" borderId="0" applyFont="0" applyFill="0" applyBorder="0" applyAlignment="0" applyProtection="0"/>
    <xf numFmtId="0" fontId="15" fillId="0" borderId="0"/>
    <xf numFmtId="0" fontId="15" fillId="0" borderId="0"/>
    <xf numFmtId="0" fontId="15" fillId="0" borderId="0"/>
    <xf numFmtId="43" fontId="5" fillId="0" borderId="0" applyFont="0" applyFill="0" applyBorder="0" applyAlignment="0" applyProtection="0"/>
    <xf numFmtId="0" fontId="1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95" fillId="0" borderId="0"/>
    <xf numFmtId="0" fontId="31" fillId="0" borderId="0"/>
    <xf numFmtId="0" fontId="31" fillId="0" borderId="0"/>
    <xf numFmtId="0" fontId="31" fillId="0" borderId="0"/>
    <xf numFmtId="0" fontId="16" fillId="0" borderId="0"/>
    <xf numFmtId="0" fontId="105" fillId="0" borderId="0"/>
    <xf numFmtId="0" fontId="28" fillId="34" borderId="0" applyNumberFormat="0" applyBorder="0" applyAlignment="0" applyProtection="0"/>
    <xf numFmtId="0" fontId="28" fillId="35" borderId="0" applyNumberFormat="0" applyBorder="0" applyAlignment="0" applyProtection="0"/>
    <xf numFmtId="0" fontId="28" fillId="36"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28" fillId="37" borderId="0" applyNumberFormat="0" applyBorder="0" applyAlignment="0" applyProtection="0"/>
    <xf numFmtId="0" fontId="28" fillId="40" borderId="0" applyNumberFormat="0" applyBorder="0" applyAlignment="0" applyProtection="0"/>
    <xf numFmtId="0" fontId="28" fillId="43" borderId="0" applyNumberFormat="0" applyBorder="0" applyAlignment="0" applyProtection="0"/>
    <xf numFmtId="0" fontId="36" fillId="44" borderId="0" applyNumberFormat="0" applyBorder="0" applyAlignment="0" applyProtection="0"/>
    <xf numFmtId="0" fontId="36" fillId="41" borderId="0" applyNumberFormat="0" applyBorder="0" applyAlignment="0" applyProtection="0"/>
    <xf numFmtId="0" fontId="36" fillId="42"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0" fontId="36" fillId="49" borderId="0" applyNumberFormat="0" applyBorder="0" applyAlignment="0" applyProtection="0"/>
    <xf numFmtId="0" fontId="36" fillId="50"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51" borderId="0" applyNumberFormat="0" applyBorder="0" applyAlignment="0" applyProtection="0"/>
    <xf numFmtId="0" fontId="49" fillId="35" borderId="0" applyNumberFormat="0" applyBorder="0" applyAlignment="0" applyProtection="0"/>
    <xf numFmtId="0" fontId="37" fillId="33" borderId="15" applyNumberFormat="0" applyAlignment="0" applyProtection="0"/>
    <xf numFmtId="0" fontId="47" fillId="53" borderId="18" applyNumberFormat="0" applyAlignment="0" applyProtection="0"/>
    <xf numFmtId="41" fontId="31" fillId="0" borderId="0" applyFont="0" applyFill="0" applyBorder="0" applyAlignment="0" applyProtection="0"/>
    <xf numFmtId="41" fontId="31" fillId="0" borderId="0" applyFont="0" applyFill="0" applyBorder="0" applyAlignment="0" applyProtection="0"/>
    <xf numFmtId="0" fontId="106" fillId="0" borderId="0" applyNumberFormat="0"/>
    <xf numFmtId="0" fontId="42" fillId="36" borderId="0" applyNumberFormat="0" applyBorder="0" applyAlignment="0" applyProtection="0"/>
    <xf numFmtId="0" fontId="107" fillId="62" borderId="0"/>
    <xf numFmtId="0" fontId="108" fillId="63" borderId="0"/>
    <xf numFmtId="0" fontId="109" fillId="0" borderId="0"/>
    <xf numFmtId="0" fontId="110" fillId="0" borderId="0" applyNumberFormat="0" applyFill="0" applyBorder="0" applyAlignment="0" applyProtection="0">
      <alignment vertical="top"/>
      <protection locked="0"/>
    </xf>
    <xf numFmtId="0" fontId="110" fillId="0" borderId="0" applyNumberFormat="0" applyFill="0" applyBorder="0" applyAlignment="0" applyProtection="0">
      <alignment vertical="top"/>
      <protection locked="0"/>
    </xf>
    <xf numFmtId="0" fontId="39" fillId="39" borderId="15" applyNumberFormat="0" applyAlignment="0" applyProtection="0"/>
    <xf numFmtId="0" fontId="43" fillId="52" borderId="0" applyNumberFormat="0" applyBorder="0" applyAlignment="0" applyProtection="0"/>
    <xf numFmtId="0" fontId="5" fillId="0" borderId="0"/>
    <xf numFmtId="0" fontId="114" fillId="0" borderId="0"/>
    <xf numFmtId="0" fontId="5" fillId="0" borderId="0"/>
    <xf numFmtId="0" fontId="31" fillId="0" borderId="0"/>
    <xf numFmtId="0" fontId="111" fillId="0" borderId="0"/>
    <xf numFmtId="0" fontId="111" fillId="0" borderId="0"/>
    <xf numFmtId="0" fontId="111" fillId="0" borderId="0"/>
    <xf numFmtId="0" fontId="111" fillId="0" borderId="0"/>
    <xf numFmtId="0" fontId="111" fillId="0" borderId="0"/>
    <xf numFmtId="0" fontId="31" fillId="0" borderId="0"/>
    <xf numFmtId="0" fontId="31" fillId="0" borderId="0"/>
    <xf numFmtId="0" fontId="31" fillId="0" borderId="0"/>
    <xf numFmtId="0" fontId="62" fillId="54" borderId="19" applyNumberFormat="0" applyAlignment="0" applyProtection="0"/>
    <xf numFmtId="0" fontId="40" fillId="33" borderId="16" applyNumberFormat="0" applyAlignment="0" applyProtection="0"/>
    <xf numFmtId="0" fontId="112" fillId="0" borderId="0"/>
    <xf numFmtId="0" fontId="15" fillId="0" borderId="0">
      <alignment horizontal="center"/>
    </xf>
    <xf numFmtId="176" fontId="113" fillId="0" borderId="0">
      <alignment horizontal="left"/>
    </xf>
    <xf numFmtId="0" fontId="62" fillId="0" borderId="0"/>
    <xf numFmtId="0" fontId="31" fillId="0" borderId="0"/>
    <xf numFmtId="9" fontId="62"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9" fontId="104" fillId="60" borderId="0">
      <alignment horizontal="center" vertical="center" wrapText="1"/>
      <protection locked="0"/>
    </xf>
    <xf numFmtId="169" fontId="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169" fontId="1" fillId="0" borderId="0" applyFill="0" applyBorder="0" applyAlignment="0" applyProtection="0"/>
    <xf numFmtId="166" fontId="1" fillId="0" borderId="0" applyFill="0" applyBorder="0" applyAlignment="0" applyProtection="0"/>
    <xf numFmtId="0" fontId="65" fillId="0" borderId="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0" fontId="1" fillId="0" borderId="0"/>
    <xf numFmtId="170" fontId="1" fillId="0" borderId="0" applyFill="0" applyBorder="0" applyAlignment="0" applyProtection="0"/>
    <xf numFmtId="169" fontId="1" fillId="0" borderId="0" applyFill="0" applyBorder="0" applyAlignment="0" applyProtection="0"/>
    <xf numFmtId="0" fontId="31" fillId="0" borderId="0"/>
    <xf numFmtId="169" fontId="1" fillId="0" borderId="0" applyFill="0" applyBorder="0" applyAlignment="0" applyProtection="0"/>
    <xf numFmtId="169" fontId="1" fillId="0" borderId="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1" fontId="31" fillId="0" borderId="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5"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4" fillId="0" borderId="0" applyFont="0" applyFill="0" applyBorder="0" applyAlignment="0" applyProtection="0"/>
    <xf numFmtId="43" fontId="28"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cellStyleXfs>
  <cellXfs count="134">
    <xf numFmtId="0" fontId="0" fillId="0" borderId="0" xfId="0"/>
    <xf numFmtId="0" fontId="3" fillId="0" borderId="0" xfId="0" applyFont="1" applyAlignment="1">
      <alignment horizontal="center"/>
    </xf>
    <xf numFmtId="0" fontId="6" fillId="0" borderId="1" xfId="0" applyFont="1" applyBorder="1" applyAlignment="1">
      <alignment horizontal="right"/>
    </xf>
    <xf numFmtId="0" fontId="3" fillId="0" borderId="0" xfId="0" applyFont="1"/>
    <xf numFmtId="0" fontId="3" fillId="0" borderId="2" xfId="0" applyFont="1" applyBorder="1"/>
    <xf numFmtId="0" fontId="3" fillId="0" borderId="3" xfId="0" applyFont="1" applyBorder="1"/>
    <xf numFmtId="0" fontId="4" fillId="0" borderId="0" xfId="0" applyFont="1" applyAlignment="1">
      <alignment horizontal="right"/>
    </xf>
    <xf numFmtId="0" fontId="7" fillId="0" borderId="0" xfId="0" applyFont="1"/>
    <xf numFmtId="0" fontId="6" fillId="0" borderId="0" xfId="0" applyFont="1"/>
    <xf numFmtId="0" fontId="7" fillId="0" borderId="0" xfId="0" applyFont="1" applyAlignment="1">
      <alignment horizontal="center"/>
    </xf>
    <xf numFmtId="0" fontId="7" fillId="0" borderId="3" xfId="0" applyFont="1" applyBorder="1"/>
    <xf numFmtId="0" fontId="7" fillId="0" borderId="2" xfId="0" applyFont="1" applyBorder="1"/>
    <xf numFmtId="0" fontId="7" fillId="0" borderId="1" xfId="0" applyFont="1" applyBorder="1" applyAlignment="1">
      <alignment horizontal="center" vertical="center" wrapText="1"/>
    </xf>
    <xf numFmtId="0" fontId="7" fillId="0" borderId="1" xfId="0" applyFont="1" applyBorder="1"/>
    <xf numFmtId="0" fontId="7" fillId="0" borderId="0" xfId="0" applyFont="1" applyAlignment="1">
      <alignment horizontal="right"/>
    </xf>
    <xf numFmtId="43" fontId="7" fillId="0" borderId="1" xfId="2" applyFont="1" applyBorder="1"/>
    <xf numFmtId="43" fontId="6" fillId="0" borderId="1" xfId="2" applyFont="1" applyBorder="1"/>
    <xf numFmtId="43" fontId="7" fillId="0" borderId="1" xfId="0" applyNumberFormat="1" applyFont="1" applyBorder="1"/>
    <xf numFmtId="43" fontId="6" fillId="0" borderId="1" xfId="0" applyNumberFormat="1" applyFont="1" applyBorder="1"/>
    <xf numFmtId="0" fontId="9" fillId="0" borderId="0" xfId="4" applyFont="1" applyAlignment="1">
      <alignment horizontal="left" vertical="center"/>
    </xf>
    <xf numFmtId="0" fontId="10" fillId="0" borderId="0" xfId="0" applyFont="1"/>
    <xf numFmtId="0" fontId="9" fillId="0" borderId="0" xfId="4" applyFont="1" applyAlignment="1">
      <alignment horizontal="center" vertical="center"/>
    </xf>
    <xf numFmtId="0" fontId="9" fillId="0" borderId="0" xfId="5" applyFont="1" applyAlignment="1">
      <alignment horizontal="center" vertical="center"/>
    </xf>
    <xf numFmtId="0" fontId="9" fillId="0" borderId="0" xfId="4" applyFont="1" applyAlignment="1">
      <alignment vertical="center"/>
    </xf>
    <xf numFmtId="0" fontId="12" fillId="0" borderId="0" xfId="0" applyFont="1"/>
    <xf numFmtId="0" fontId="7" fillId="0" borderId="1" xfId="0" applyFont="1" applyBorder="1" applyAlignment="1">
      <alignment horizontal="center" vertical="center"/>
    </xf>
    <xf numFmtId="43" fontId="7" fillId="0" borderId="0" xfId="0" applyNumberFormat="1" applyFont="1"/>
    <xf numFmtId="0" fontId="6" fillId="0" borderId="7" xfId="0" applyFont="1" applyBorder="1" applyAlignment="1">
      <alignment horizontal="right"/>
    </xf>
    <xf numFmtId="0" fontId="7" fillId="0" borderId="1" xfId="0" applyFont="1" applyBorder="1" applyAlignment="1">
      <alignment wrapText="1"/>
    </xf>
    <xf numFmtId="0" fontId="7" fillId="0" borderId="1" xfId="0" applyFont="1" applyBorder="1" applyAlignment="1">
      <alignment horizontal="center"/>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6" fillId="0" borderId="10" xfId="0" applyFont="1" applyBorder="1" applyAlignment="1">
      <alignment horizontal="right"/>
    </xf>
    <xf numFmtId="43" fontId="6" fillId="0" borderId="11" xfId="2" applyFont="1" applyBorder="1"/>
    <xf numFmtId="0" fontId="14" fillId="2" borderId="1" xfId="0" applyFont="1" applyFill="1" applyBorder="1" applyAlignment="1">
      <alignment horizontal="center" vertical="center"/>
    </xf>
    <xf numFmtId="43" fontId="13" fillId="2" borderId="1" xfId="2" applyFont="1" applyFill="1" applyBorder="1" applyAlignment="1">
      <alignment horizontal="center" vertical="center"/>
    </xf>
    <xf numFmtId="0" fontId="13" fillId="2" borderId="1" xfId="0" applyFont="1" applyFill="1" applyBorder="1" applyAlignment="1">
      <alignment horizontal="left" vertical="center" wrapText="1"/>
    </xf>
    <xf numFmtId="0" fontId="13" fillId="2" borderId="1" xfId="7" applyFont="1" applyFill="1" applyBorder="1" applyAlignment="1">
      <alignment horizontal="left" vertical="center" wrapText="1"/>
    </xf>
    <xf numFmtId="0" fontId="7" fillId="0" borderId="5" xfId="0" applyFont="1" applyBorder="1" applyAlignment="1">
      <alignment vertical="center"/>
    </xf>
    <xf numFmtId="0" fontId="7" fillId="0" borderId="7" xfId="0" applyFont="1" applyBorder="1" applyAlignment="1">
      <alignment vertical="center"/>
    </xf>
    <xf numFmtId="43" fontId="7" fillId="0" borderId="1" xfId="2" applyFont="1" applyBorder="1" applyAlignment="1">
      <alignment vertical="center"/>
    </xf>
    <xf numFmtId="164" fontId="7" fillId="0" borderId="1" xfId="2" applyNumberFormat="1" applyFont="1" applyBorder="1" applyAlignment="1">
      <alignment vertical="center"/>
    </xf>
    <xf numFmtId="9" fontId="14" fillId="0" borderId="7" xfId="3" applyFont="1" applyBorder="1" applyAlignment="1">
      <alignment horizontal="right"/>
    </xf>
    <xf numFmtId="43" fontId="14" fillId="0" borderId="1" xfId="2" applyFont="1" applyBorder="1"/>
    <xf numFmtId="164" fontId="7" fillId="0" borderId="0" xfId="0" applyNumberFormat="1" applyFont="1"/>
    <xf numFmtId="0" fontId="18" fillId="0" borderId="0" xfId="4" applyFont="1" applyAlignment="1">
      <alignment vertical="center"/>
    </xf>
    <xf numFmtId="0" fontId="7" fillId="0" borderId="5" xfId="0" applyFont="1" applyBorder="1" applyAlignment="1">
      <alignment vertical="center" wrapText="1"/>
    </xf>
    <xf numFmtId="0" fontId="17" fillId="0" borderId="5" xfId="0" applyFont="1" applyBorder="1" applyAlignment="1">
      <alignment horizontal="center" vertical="center" wrapText="1"/>
    </xf>
    <xf numFmtId="0" fontId="17" fillId="0" borderId="5" xfId="0" applyFont="1" applyBorder="1" applyAlignment="1">
      <alignment horizontal="center" vertical="center"/>
    </xf>
    <xf numFmtId="0" fontId="27" fillId="2" borderId="1" xfId="0" applyFont="1" applyFill="1" applyBorder="1" applyAlignment="1">
      <alignment horizontal="left" vertical="center" wrapText="1"/>
    </xf>
    <xf numFmtId="0" fontId="13" fillId="2" borderId="1" xfId="7" applyFont="1" applyFill="1" applyBorder="1" applyAlignment="1">
      <alignment horizontal="right" vertical="center" wrapText="1"/>
    </xf>
    <xf numFmtId="0" fontId="13" fillId="2" borderId="1" xfId="0" applyFont="1" applyFill="1" applyBorder="1" applyAlignment="1">
      <alignment horizontal="right" vertical="center" wrapText="1"/>
    </xf>
    <xf numFmtId="0" fontId="27" fillId="2" borderId="1" xfId="0" applyFont="1" applyFill="1" applyBorder="1" applyAlignment="1">
      <alignment horizontal="center" vertical="center" wrapText="1"/>
    </xf>
    <xf numFmtId="0" fontId="13" fillId="2" borderId="1" xfId="7" applyFont="1" applyFill="1" applyBorder="1" applyAlignment="1">
      <alignment horizontal="center" vertical="center" wrapText="1"/>
    </xf>
    <xf numFmtId="0" fontId="27" fillId="2" borderId="1" xfId="7" applyFont="1" applyFill="1" applyBorder="1" applyAlignment="1">
      <alignment horizontal="center" vertical="center" wrapText="1"/>
    </xf>
    <xf numFmtId="2" fontId="7" fillId="0" borderId="1" xfId="0" applyNumberFormat="1" applyFont="1" applyBorder="1" applyAlignment="1">
      <alignment horizontal="center" vertical="center"/>
    </xf>
    <xf numFmtId="0" fontId="27" fillId="2" borderId="1" xfId="7" applyFont="1" applyFill="1" applyBorder="1" applyAlignment="1">
      <alignment horizontal="left" vertical="center" wrapText="1"/>
    </xf>
    <xf numFmtId="0" fontId="7" fillId="0" borderId="11" xfId="0" applyFont="1" applyBorder="1" applyAlignment="1">
      <alignment horizontal="center" vertical="center"/>
    </xf>
    <xf numFmtId="0" fontId="7" fillId="0" borderId="10" xfId="0" applyFont="1" applyBorder="1" applyAlignment="1">
      <alignment vertical="center"/>
    </xf>
    <xf numFmtId="0" fontId="13" fillId="2" borderId="1" xfId="2" applyNumberFormat="1" applyFont="1" applyFill="1" applyBorder="1" applyAlignment="1">
      <alignment horizontal="center" vertical="center"/>
    </xf>
    <xf numFmtId="0" fontId="13" fillId="0" borderId="1" xfId="40" applyFont="1" applyBorder="1" applyAlignment="1">
      <alignment horizontal="left" vertical="center" wrapText="1"/>
    </xf>
    <xf numFmtId="0" fontId="13" fillId="2" borderId="1" xfId="7" applyFont="1" applyFill="1" applyBorder="1" applyAlignment="1">
      <alignment vertical="center" wrapText="1"/>
    </xf>
    <xf numFmtId="0" fontId="13" fillId="2" borderId="1" xfId="0" applyFont="1" applyFill="1" applyBorder="1" applyAlignment="1">
      <alignment vertical="center" wrapText="1"/>
    </xf>
    <xf numFmtId="43" fontId="13" fillId="2" borderId="1" xfId="2" applyFont="1" applyFill="1" applyBorder="1" applyAlignment="1">
      <alignment horizontal="center" vertical="center" wrapText="1"/>
    </xf>
    <xf numFmtId="1" fontId="13" fillId="2" borderId="1" xfId="2" applyNumberFormat="1" applyFont="1" applyFill="1" applyBorder="1" applyAlignment="1">
      <alignment horizontal="center" vertical="center"/>
    </xf>
    <xf numFmtId="0" fontId="27" fillId="0" borderId="1" xfId="1" applyFont="1" applyBorder="1" applyAlignment="1">
      <alignment horizontal="center" vertical="center" wrapText="1"/>
    </xf>
    <xf numFmtId="0" fontId="14" fillId="0" borderId="31" xfId="0" applyFont="1" applyBorder="1" applyAlignment="1">
      <alignment horizontal="left" vertical="center" wrapText="1"/>
    </xf>
    <xf numFmtId="43" fontId="13" fillId="2" borderId="1" xfId="2705" applyFont="1" applyFill="1" applyBorder="1" applyAlignment="1">
      <alignment horizontal="center" vertical="center"/>
    </xf>
    <xf numFmtId="43" fontId="3" fillId="0" borderId="0" xfId="0" applyNumberFormat="1" applyFont="1"/>
    <xf numFmtId="165" fontId="3" fillId="0" borderId="0" xfId="0" applyNumberFormat="1" applyFont="1"/>
    <xf numFmtId="0" fontId="13" fillId="0" borderId="1" xfId="1" applyFont="1" applyBorder="1" applyAlignment="1">
      <alignment horizontal="center" vertical="center" wrapText="1"/>
    </xf>
    <xf numFmtId="0" fontId="13" fillId="0" borderId="1" xfId="1" applyFont="1" applyBorder="1" applyAlignment="1">
      <alignment horizontal="left" vertical="center" wrapText="1"/>
    </xf>
    <xf numFmtId="165" fontId="7" fillId="0" borderId="0" xfId="0" applyNumberFormat="1" applyFont="1"/>
    <xf numFmtId="0" fontId="13" fillId="92" borderId="1" xfId="7" applyFont="1" applyFill="1" applyBorder="1" applyAlignment="1">
      <alignment horizontal="right" vertical="center" wrapText="1"/>
    </xf>
    <xf numFmtId="0" fontId="13" fillId="92" borderId="1" xfId="0" applyFont="1" applyFill="1" applyBorder="1" applyAlignment="1">
      <alignment horizontal="right" vertical="center" wrapText="1"/>
    </xf>
    <xf numFmtId="0" fontId="13" fillId="92" borderId="1" xfId="0" applyFont="1" applyFill="1" applyBorder="1" applyAlignment="1">
      <alignment horizontal="center" vertical="center" wrapText="1"/>
    </xf>
    <xf numFmtId="43" fontId="13" fillId="92" borderId="1" xfId="2" applyFont="1" applyFill="1" applyBorder="1" applyAlignment="1">
      <alignment horizontal="center" vertical="center"/>
    </xf>
    <xf numFmtId="0" fontId="13" fillId="92" borderId="1" xfId="0" applyFont="1" applyFill="1" applyBorder="1" applyAlignment="1">
      <alignment horizontal="left" vertical="center" wrapText="1"/>
    </xf>
    <xf numFmtId="0" fontId="13" fillId="92" borderId="1" xfId="7" applyFont="1" applyFill="1" applyBorder="1" applyAlignment="1">
      <alignment horizontal="left" vertical="center" wrapText="1"/>
    </xf>
    <xf numFmtId="0" fontId="13" fillId="92" borderId="1" xfId="7" applyFont="1" applyFill="1" applyBorder="1" applyAlignment="1">
      <alignment horizontal="center" vertical="center" wrapText="1"/>
    </xf>
    <xf numFmtId="0" fontId="13" fillId="92" borderId="1" xfId="0" applyFont="1" applyFill="1" applyBorder="1" applyAlignment="1">
      <alignment vertical="center" wrapText="1"/>
    </xf>
    <xf numFmtId="43" fontId="13" fillId="92" borderId="1" xfId="2705" applyFont="1" applyFill="1" applyBorder="1" applyAlignment="1">
      <alignment horizontal="center" vertical="center"/>
    </xf>
    <xf numFmtId="1" fontId="13" fillId="92" borderId="1" xfId="2" applyNumberFormat="1" applyFont="1" applyFill="1" applyBorder="1" applyAlignment="1">
      <alignment horizontal="center" vertical="center"/>
    </xf>
    <xf numFmtId="0" fontId="7" fillId="92" borderId="5" xfId="0" applyFont="1" applyFill="1" applyBorder="1" applyAlignment="1">
      <alignment vertical="center"/>
    </xf>
    <xf numFmtId="0" fontId="27" fillId="92" borderId="1" xfId="0" applyFont="1" applyFill="1" applyBorder="1" applyAlignment="1">
      <alignment horizontal="center" vertical="center" wrapText="1"/>
    </xf>
    <xf numFmtId="0" fontId="13" fillId="0" borderId="1" xfId="0" applyFont="1" applyBorder="1" applyAlignment="1">
      <alignment horizontal="center" vertical="center"/>
    </xf>
    <xf numFmtId="43" fontId="3" fillId="0" borderId="0" xfId="2" applyFont="1"/>
    <xf numFmtId="43" fontId="13" fillId="0" borderId="1" xfId="2" applyFont="1" applyFill="1" applyBorder="1" applyAlignment="1">
      <alignment horizontal="center" vertical="center"/>
    </xf>
    <xf numFmtId="0" fontId="27" fillId="92" borderId="1" xfId="7" applyFont="1" applyFill="1" applyBorder="1" applyAlignment="1">
      <alignment horizontal="center" vertical="center" wrapText="1"/>
    </xf>
    <xf numFmtId="0" fontId="13" fillId="93" borderId="1" xfId="7" applyFont="1" applyFill="1" applyBorder="1" applyAlignment="1">
      <alignment horizontal="left" vertical="center" wrapText="1"/>
    </xf>
    <xf numFmtId="0" fontId="13" fillId="93" borderId="1" xfId="0" applyFont="1" applyFill="1" applyBorder="1" applyAlignment="1">
      <alignment horizontal="center" vertical="center"/>
    </xf>
    <xf numFmtId="0" fontId="14" fillId="93" borderId="1" xfId="0" applyFont="1" applyFill="1" applyBorder="1" applyAlignment="1">
      <alignment horizontal="center" vertical="center"/>
    </xf>
    <xf numFmtId="0" fontId="13" fillId="93" borderId="1" xfId="0" applyFont="1" applyFill="1" applyBorder="1" applyAlignment="1">
      <alignment horizontal="left" vertical="center" wrapText="1"/>
    </xf>
    <xf numFmtId="0" fontId="13" fillId="93" borderId="1" xfId="0" applyFont="1" applyFill="1" applyBorder="1" applyAlignment="1">
      <alignment horizontal="center" vertical="center" wrapText="1"/>
    </xf>
    <xf numFmtId="43" fontId="13" fillId="93" borderId="1" xfId="2" applyFont="1" applyFill="1" applyBorder="1" applyAlignment="1">
      <alignment horizontal="center" vertical="center"/>
    </xf>
    <xf numFmtId="0" fontId="13" fillId="93" borderId="1" xfId="0" applyFont="1" applyFill="1" applyBorder="1" applyAlignment="1">
      <alignment horizontal="right" vertical="center" wrapText="1"/>
    </xf>
    <xf numFmtId="49" fontId="115" fillId="92" borderId="1" xfId="2" applyNumberFormat="1" applyFont="1" applyFill="1" applyBorder="1" applyAlignment="1">
      <alignment horizontal="center" vertical="center"/>
    </xf>
    <xf numFmtId="0" fontId="115" fillId="92" borderId="1" xfId="0" applyFont="1" applyFill="1" applyBorder="1" applyAlignment="1">
      <alignment horizontal="center" vertical="center"/>
    </xf>
    <xf numFmtId="0" fontId="115" fillId="92" borderId="1" xfId="0" applyFont="1" applyFill="1" applyBorder="1" applyAlignment="1">
      <alignment horizontal="left" vertical="center" wrapText="1"/>
    </xf>
    <xf numFmtId="0" fontId="115" fillId="92" borderId="1" xfId="0" applyFont="1" applyFill="1" applyBorder="1" applyAlignment="1">
      <alignment horizontal="center" vertical="center" wrapText="1"/>
    </xf>
    <xf numFmtId="43" fontId="115" fillId="92" borderId="1" xfId="2" applyFont="1" applyFill="1" applyBorder="1" applyAlignment="1">
      <alignment horizontal="center" vertical="center"/>
    </xf>
    <xf numFmtId="0" fontId="116" fillId="92" borderId="1" xfId="0" applyFont="1" applyFill="1" applyBorder="1" applyAlignment="1">
      <alignment horizontal="center" vertical="center"/>
    </xf>
    <xf numFmtId="0" fontId="115" fillId="92" borderId="1" xfId="7" applyFont="1" applyFill="1" applyBorder="1" applyAlignment="1">
      <alignment horizontal="left" vertical="center" wrapText="1"/>
    </xf>
    <xf numFmtId="0" fontId="13" fillId="2" borderId="5" xfId="0" applyFont="1" applyFill="1" applyBorder="1" applyAlignment="1">
      <alignment horizontal="center" vertical="center" wrapText="1"/>
    </xf>
    <xf numFmtId="43" fontId="13" fillId="2" borderId="33" xfId="2" applyFont="1" applyFill="1" applyBorder="1" applyAlignment="1">
      <alignment horizontal="center" vertical="center"/>
    </xf>
    <xf numFmtId="43" fontId="13" fillId="2" borderId="11" xfId="2" applyFont="1" applyFill="1" applyBorder="1" applyAlignment="1">
      <alignment horizontal="center" vertical="center"/>
    </xf>
    <xf numFmtId="49" fontId="117" fillId="92" borderId="32" xfId="2" applyNumberFormat="1" applyFont="1" applyFill="1" applyBorder="1" applyAlignment="1">
      <alignment horizontal="center" vertical="center"/>
    </xf>
    <xf numFmtId="49" fontId="13" fillId="92" borderId="1" xfId="2" applyNumberFormat="1" applyFont="1" applyFill="1" applyBorder="1" applyAlignment="1">
      <alignment horizontal="center" vertical="center"/>
    </xf>
    <xf numFmtId="0" fontId="4" fillId="0" borderId="3" xfId="0" applyFont="1" applyBorder="1" applyAlignment="1">
      <alignment horizontal="left"/>
    </xf>
    <xf numFmtId="0" fontId="3" fillId="0" borderId="1" xfId="0" applyFont="1" applyBorder="1" applyAlignment="1">
      <alignment horizontal="center"/>
    </xf>
    <xf numFmtId="2" fontId="4" fillId="0" borderId="1" xfId="0" applyNumberFormat="1" applyFont="1" applyBorder="1" applyAlignment="1">
      <alignment horizontal="right" wrapText="1"/>
    </xf>
    <xf numFmtId="0" fontId="3" fillId="0" borderId="0" xfId="0" applyFont="1" applyAlignment="1">
      <alignment horizontal="center"/>
    </xf>
    <xf numFmtId="0" fontId="4" fillId="0" borderId="3" xfId="0" applyFont="1" applyBorder="1" applyAlignment="1">
      <alignment horizontal="center"/>
    </xf>
    <xf numFmtId="0" fontId="2"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2" fontId="2" fillId="0" borderId="1" xfId="0" applyNumberFormat="1" applyFont="1" applyBorder="1" applyAlignment="1">
      <alignment horizontal="center" vertical="center" textRotation="90" wrapText="1"/>
    </xf>
    <xf numFmtId="0" fontId="8" fillId="0" borderId="0" xfId="0" applyFont="1" applyAlignment="1">
      <alignment horizontal="center"/>
    </xf>
    <xf numFmtId="0" fontId="7" fillId="0" borderId="5" xfId="0" applyFont="1" applyBorder="1" applyAlignment="1">
      <alignment horizontal="left"/>
    </xf>
    <xf numFmtId="0" fontId="7" fillId="0" borderId="7" xfId="0" applyFont="1" applyBorder="1" applyAlignment="1">
      <alignment horizontal="left"/>
    </xf>
    <xf numFmtId="0" fontId="7" fillId="0" borderId="3" xfId="0" applyFont="1" applyBorder="1" applyAlignment="1">
      <alignment horizontal="left" vertical="center" wrapText="1"/>
    </xf>
    <xf numFmtId="0" fontId="7" fillId="0" borderId="3" xfId="0" applyFont="1" applyBorder="1" applyAlignment="1">
      <alignment horizontal="left" vertical="center"/>
    </xf>
    <xf numFmtId="0" fontId="6" fillId="0" borderId="1" xfId="0" applyFont="1" applyBorder="1" applyAlignment="1">
      <alignment horizontal="right"/>
    </xf>
    <xf numFmtId="0" fontId="6" fillId="0" borderId="5" xfId="0" applyFont="1" applyBorder="1" applyAlignment="1">
      <alignment horizontal="right"/>
    </xf>
    <xf numFmtId="0" fontId="6" fillId="0" borderId="3" xfId="0" applyFont="1" applyBorder="1" applyAlignment="1">
      <alignment horizontal="center"/>
    </xf>
    <xf numFmtId="0" fontId="7" fillId="0" borderId="4" xfId="0" applyFont="1" applyBorder="1" applyAlignment="1">
      <alignment horizontal="center"/>
    </xf>
    <xf numFmtId="0" fontId="6" fillId="0" borderId="11" xfId="0" applyFont="1" applyBorder="1" applyAlignment="1">
      <alignment horizontal="right"/>
    </xf>
    <xf numFmtId="0" fontId="6" fillId="0" borderId="9" xfId="0" applyFont="1" applyBorder="1" applyAlignment="1">
      <alignment horizontal="right"/>
    </xf>
    <xf numFmtId="0" fontId="14" fillId="0" borderId="1" xfId="0" applyFont="1" applyBorder="1" applyAlignment="1">
      <alignment horizontal="right"/>
    </xf>
    <xf numFmtId="0" fontId="14" fillId="0" borderId="5" xfId="0" applyFont="1" applyBorder="1" applyAlignment="1">
      <alignment horizontal="right"/>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cellXfs>
  <cellStyles count="2822">
    <cellStyle name="_x000d__x000a_JournalTemplate=C:\COMFO\CTALK\JOURSTD.TPL_x000d__x000a_LbStateAddress=3 3 0 251 1 89 2 311_x000d__x000a_LbStateJou" xfId="1437" xr:uid="{D341AA4E-B02C-4E9E-B358-070DF931E279}"/>
    <cellStyle name="_x000d__x000a_JournalTemplate=C:\COMFO\CTALK\JOURSTD.TPL_x000d__x000a_LbStateAddress=3 3 0 251 1 89 2 311_x000d__x000a_LbStateJou 2" xfId="1438" xr:uid="{A988BF6E-BF85-4EBB-9EC7-6B4797F89A28}"/>
    <cellStyle name="_x000d__x000a_JournalTemplate=C:\COMFO\CTALK\JOURSTD.TPL_x000d__x000a_LbStateAddress=3 3 0 251 1 89 2 311_x000d__x000a_LbStateJou 3" xfId="1439" xr:uid="{B2129F24-7C2D-44BA-9877-B18FE69CB6FE}"/>
    <cellStyle name="?_x0002_nt?_x0002_ie?_x0002_de?_x0002_ b?_x0002_ch?_x0002_d ?_x0002_re?_x0002_ k?_x0002_we?_x0002_d_x0003_?_x0002_d_x000e_?_x0002_ _x0008_?_x0002__x000e_ ?_x0002_ ‡?_x0002_i`?_x0003_N_x0013_e?_x0003_'|'?_x0002_ve?_x0002_le?_x0002_s ?_x0002_i%?_x0005_größe?_x0002_ a?_x0002_he?_x0002_on?_x0002_rt?_x0002_at?_x0002_e" xfId="1440" xr:uid="{454224E0-FBDC-4A7A-B01D-0CC5F7545DB3}"/>
    <cellStyle name="_25_Specification_v1_DZ" xfId="1441" xr:uid="{DF311A59-EF72-4D40-89F2-CCA63D890A70}"/>
    <cellStyle name="1. izcēlums" xfId="109" xr:uid="{84FBBE27-6C27-426C-82AB-A6F2C6F5A99E}"/>
    <cellStyle name="1. izcēlums 2" xfId="110" xr:uid="{47A7B0BA-8194-4028-8839-4EF1808DE00E}"/>
    <cellStyle name="2. izcēlums" xfId="111" xr:uid="{FD3BC969-070D-4A07-A8BF-13F780074EE6}"/>
    <cellStyle name="2. izcēlums 2" xfId="112" xr:uid="{A2D5D468-AA59-49CE-8DE6-34A23D896C14}"/>
    <cellStyle name="2. izcēlums_1-6" xfId="113" xr:uid="{6F5B1515-516E-4576-8E3D-5E59877967E1}"/>
    <cellStyle name="20 % – Zvýraznění1" xfId="323" xr:uid="{A73646E0-2197-4A82-A38F-016B09DD26E9}"/>
    <cellStyle name="20 % – Zvýraznění2" xfId="324" xr:uid="{6E507585-9137-47F4-B53A-BB7A6D77CBF0}"/>
    <cellStyle name="20 % – Zvýraznění3" xfId="325" xr:uid="{D7BE9AAA-4E4C-4D5F-9C4F-76BE472D7D0D}"/>
    <cellStyle name="20 % – Zvýraznění4" xfId="326" xr:uid="{9F4F9D41-7161-4D44-8835-3CCD0AAE27AA}"/>
    <cellStyle name="20 % – Zvýraznění5" xfId="327" xr:uid="{2A82626A-F64B-44C8-A636-B10D83C1691A}"/>
    <cellStyle name="20 % – Zvýraznění6" xfId="328" xr:uid="{265A30C9-C091-4DB9-9DA0-321958E011E0}"/>
    <cellStyle name="20% - 1. jelölőszín" xfId="329" xr:uid="{AA6D5B24-AF12-414C-AB4E-C02B634FBD66}"/>
    <cellStyle name="20% - 2. jelölőszín" xfId="330" xr:uid="{723A4C1E-DF7E-46F7-80DA-3540CA0E8C12}"/>
    <cellStyle name="20% - 3. jelölőszín" xfId="331" xr:uid="{2CFFC215-3802-4040-AD50-C9E919F3D126}"/>
    <cellStyle name="20% - 4. jelölőszín" xfId="332" xr:uid="{966F13A8-E7B2-4C9C-95B5-0B66ADBA6672}"/>
    <cellStyle name="20% - 5. jelölőszín" xfId="333" xr:uid="{049EBC55-182C-4B19-B7D9-BE9E7ECF70CA}"/>
    <cellStyle name="20% - 6. jelölőszín" xfId="334" xr:uid="{B5D90B85-E063-427B-832C-E252FACB5B3A}"/>
    <cellStyle name="20% - Accent1 2" xfId="335" xr:uid="{CFFB120F-9451-4A91-B386-0B7B7942AA70}"/>
    <cellStyle name="20% - Accent1 2 2" xfId="336" xr:uid="{AE4B343E-3B13-4867-A1C0-CA25233095B7}"/>
    <cellStyle name="20% - Accent1 2 3" xfId="337" xr:uid="{B9E597AE-1B99-4249-A49E-159FC9DE22A5}"/>
    <cellStyle name="20% - Accent1 3" xfId="338" xr:uid="{4D6428FE-9E81-46CF-A069-93D4EFA1107C}"/>
    <cellStyle name="20% - Accent1 4" xfId="339" xr:uid="{B5A96DA9-0581-42B8-8CC3-6B6536805003}"/>
    <cellStyle name="20% - Accent1 5" xfId="1442" xr:uid="{8E2D1721-2586-4E11-9B32-54327779460E}"/>
    <cellStyle name="20% - Accent2 2" xfId="340" xr:uid="{62678461-D5D5-4B35-9A0B-AA900664FAC4}"/>
    <cellStyle name="20% - Accent2 2 2" xfId="341" xr:uid="{422078DA-19A3-4D52-8216-F056D34BBB89}"/>
    <cellStyle name="20% - Accent2 2 3" xfId="342" xr:uid="{191A4C4C-404C-49C3-9AAD-78C77FCE9535}"/>
    <cellStyle name="20% - Accent2 3" xfId="343" xr:uid="{8D2CA67D-4BE6-4A0D-AF65-DE090E7F4F60}"/>
    <cellStyle name="20% - Accent2 4" xfId="344" xr:uid="{07AE2A41-E24B-4902-ACFB-05135B214A60}"/>
    <cellStyle name="20% - Accent2 5" xfId="1443" xr:uid="{E037FCAA-E885-466E-94D5-D2B34B9C40CB}"/>
    <cellStyle name="20% - Accent3 2" xfId="345" xr:uid="{17A71C6D-5047-4AB9-83C2-10F2FA0C3C45}"/>
    <cellStyle name="20% - Accent3 2 2" xfId="346" xr:uid="{644BC18B-0526-4BCC-A701-C14B3582DBCF}"/>
    <cellStyle name="20% - Accent3 2 2 2" xfId="347" xr:uid="{0E38F0A6-6BA9-4B03-A119-5920C7BCEDA4}"/>
    <cellStyle name="20% - Accent3 2 3" xfId="348" xr:uid="{B8028A94-B13C-47DF-AEFB-594C088C55FD}"/>
    <cellStyle name="20% - Accent3 2 4" xfId="349" xr:uid="{0AC7357E-E218-4326-986C-150489391793}"/>
    <cellStyle name="20% - Accent3 3" xfId="350" xr:uid="{4CC4B767-4540-4789-BE40-7244584C188E}"/>
    <cellStyle name="20% - Accent3 4" xfId="351" xr:uid="{168B795E-67AC-4493-9FA6-62AF2BC24507}"/>
    <cellStyle name="20% - Accent3 5" xfId="352" xr:uid="{5A4B97EE-9C20-45BA-8D58-383B0547E4C4}"/>
    <cellStyle name="20% - Accent3 6" xfId="353" xr:uid="{1867DC8B-399E-41FE-917A-4A7663840550}"/>
    <cellStyle name="20% - Accent3 7" xfId="354" xr:uid="{1CCD544D-C7EE-40FD-8ACE-99C5DE4C1791}"/>
    <cellStyle name="20% - Accent3 8" xfId="1444" xr:uid="{874FF82C-C6AF-4F7A-9E59-84B093718200}"/>
    <cellStyle name="20% - Accent4 2" xfId="355" xr:uid="{E1B8CA62-F7EB-4964-B605-75B9E6CEB5EB}"/>
    <cellStyle name="20% - Accent4 2 2" xfId="356" xr:uid="{DA954B3E-09F6-41DD-8C7B-84EA2ACC7FDB}"/>
    <cellStyle name="20% - Accent4 2 3" xfId="357" xr:uid="{2D6D6A1F-5F25-4817-A850-4AAC14BE6A3F}"/>
    <cellStyle name="20% - Accent4 3" xfId="358" xr:uid="{82DBB3BA-F673-438C-8A16-615DCA744009}"/>
    <cellStyle name="20% - Accent4 4" xfId="359" xr:uid="{EBA4504F-1E18-4A39-B352-ADDA4A1188D4}"/>
    <cellStyle name="20% - Accent4 5" xfId="1445" xr:uid="{4F7D247F-986D-4AD0-B5D9-B8EB763D7B20}"/>
    <cellStyle name="20% - Accent5 2" xfId="360" xr:uid="{E95DC0C1-11E9-485B-B0D1-FD0F0355EA37}"/>
    <cellStyle name="20% - Accent5 2 2" xfId="361" xr:uid="{73681BCF-D5C0-4043-85B0-6AE15D10846C}"/>
    <cellStyle name="20% - Accent5 3" xfId="362" xr:uid="{12F00761-285F-400F-B3EA-790643081EA5}"/>
    <cellStyle name="20% - Accent5 4" xfId="1446" xr:uid="{AFC940F5-3FE9-49C9-B5D0-8BA404545C01}"/>
    <cellStyle name="20% - Accent6 2" xfId="363" xr:uid="{22F5EF3F-A688-46BF-A35A-40F9958A3DC9}"/>
    <cellStyle name="20% - Accent6 2 2" xfId="364" xr:uid="{2462A255-A5EF-469A-A365-A2C44539FC20}"/>
    <cellStyle name="20% - Accent6 2 3" xfId="365" xr:uid="{283F0BD5-07C0-4E78-AF28-BE76499F5E8E}"/>
    <cellStyle name="20% - Accent6 3" xfId="366" xr:uid="{C324C623-DBFD-401B-8E2C-D8CA4AFD6A19}"/>
    <cellStyle name="20% - Accent6 4" xfId="367" xr:uid="{502BDAF4-E4ED-48B5-93EE-71C1304D0AC6}"/>
    <cellStyle name="20% - Accent6 5" xfId="1447" xr:uid="{2BA6C79B-AE63-4DB7-9CA3-E0C2016A7393}"/>
    <cellStyle name="20% - Izcēlums1" xfId="67" xr:uid="{E432D26C-10D4-4B76-9421-6DB582D93D41}"/>
    <cellStyle name="20% - Izcēlums1 2" xfId="368" xr:uid="{B7ACCA1E-5418-4450-A58A-74C5E4D66303}"/>
    <cellStyle name="20% - Izcēlums1 3" xfId="369" xr:uid="{B74CB4B0-9EE2-4E23-ACC5-C0726AC18FDC}"/>
    <cellStyle name="20% - Izcēlums2" xfId="68" xr:uid="{F58E03E3-2B64-4B55-BD0F-8F87A1035135}"/>
    <cellStyle name="20% - Izcēlums2 2" xfId="370" xr:uid="{E5E1CFF5-1CDF-4ADC-8413-7613C4392AA6}"/>
    <cellStyle name="20% - Izcēlums2 3" xfId="371" xr:uid="{36ED36AB-8009-4379-B4C8-4B9B2E150140}"/>
    <cellStyle name="20% - Izcēlums3" xfId="69" xr:uid="{F3ECF782-CF1A-48CF-94DB-2E3010D6A62F}"/>
    <cellStyle name="20% - Izcēlums3 2" xfId="372" xr:uid="{48BEF8C7-FD04-491B-898D-3BFCA9B86A8B}"/>
    <cellStyle name="20% - Izcēlums3 3" xfId="373" xr:uid="{5D6B46EE-3A57-4C79-834C-0F08D10A965A}"/>
    <cellStyle name="20% - Izcēlums4" xfId="70" xr:uid="{D620E011-6957-4DCC-BE79-3CEA3646C089}"/>
    <cellStyle name="20% - Izcēlums4 2" xfId="374" xr:uid="{D763E513-6F05-48A5-9C2A-DA3862A41CFF}"/>
    <cellStyle name="20% - Izcēlums4 3" xfId="375" xr:uid="{06D3E4F9-E4BE-4578-ABC6-A126DD8E097F}"/>
    <cellStyle name="20% - Izcēlums5" xfId="71" xr:uid="{AD7EDBF2-C29B-475A-9AEB-ED17116E433C}"/>
    <cellStyle name="20% - Izcēlums5 2" xfId="376" xr:uid="{DBA7A296-09DB-44EF-874D-558F25CFCD3D}"/>
    <cellStyle name="20% - Izcēlums5 3" xfId="377" xr:uid="{7AFCEB04-EFDD-4279-82A5-72A2C45912FE}"/>
    <cellStyle name="20% - Izcēlums6" xfId="72" xr:uid="{0F4FE46C-E1ED-4F67-9F54-B016E2DEB3E8}"/>
    <cellStyle name="20% - Izcēlums6 2" xfId="378" xr:uid="{09257E5F-000E-4480-8832-87040EB6336B}"/>
    <cellStyle name="20% - Izcēlums6 3" xfId="379" xr:uid="{6A69FFA2-C086-49D1-BF60-FA3CB17A0E96}"/>
    <cellStyle name="20% - Акцент1" xfId="114" xr:uid="{DB128DB5-88DF-4FB8-871F-AB70574F4C4A}"/>
    <cellStyle name="20% - Акцент2" xfId="115" xr:uid="{637F05FE-7017-46C3-BDD9-A8887D324F92}"/>
    <cellStyle name="20% - Акцент3" xfId="116" xr:uid="{95460F2C-DFFA-418F-8D28-663474C39479}"/>
    <cellStyle name="20% - Акцент4" xfId="117" xr:uid="{4B7332E7-F6EE-43A6-A796-F739B8B5AD7B}"/>
    <cellStyle name="20% - Акцент5" xfId="118" xr:uid="{78302D18-7DA7-4B5F-AA94-33CFACF6D1D3}"/>
    <cellStyle name="20% - Акцент6" xfId="119" xr:uid="{AA77E55C-738A-4F03-AC5B-B6A77EE73DCE}"/>
    <cellStyle name="20% no 1. izcēluma" xfId="15" builtinId="30" customBuiltin="1"/>
    <cellStyle name="20% no 1. izcēluma" xfId="120" xr:uid="{A07571BF-421B-430D-B052-273DCAE81AD9}"/>
    <cellStyle name="20% no 1. izcēluma 2" xfId="121" xr:uid="{D1F15376-D4D6-49FE-9C62-D9E5B9F30ED1}"/>
    <cellStyle name="20% no 2. izcēluma" xfId="18" builtinId="34" customBuiltin="1"/>
    <cellStyle name="20% no 2. izcēluma" xfId="122" xr:uid="{D741643C-CA07-4853-B2D0-6096F60646EF}"/>
    <cellStyle name="20% no 2. izcēluma 2" xfId="123" xr:uid="{E5638754-9C7D-4367-8730-85045D6F1E90}"/>
    <cellStyle name="20% no 3. izcēluma" xfId="21" builtinId="38" customBuiltin="1"/>
    <cellStyle name="20% no 3. izcēluma" xfId="124" xr:uid="{45FAB0A4-6DC5-494C-A1C2-C40034432483}"/>
    <cellStyle name="20% no 3. izcēluma 2" xfId="125" xr:uid="{2C2A6DC2-0B74-4A0F-9B4A-7045DA9076A0}"/>
    <cellStyle name="20% no 4. izcēluma" xfId="24" builtinId="42" customBuiltin="1"/>
    <cellStyle name="20% no 4. izcēluma" xfId="126" xr:uid="{141CC1D1-DA1F-4E15-A027-B1F56B2BBE59}"/>
    <cellStyle name="20% no 4. izcēluma 2" xfId="127" xr:uid="{C20854C6-3E42-47D4-8092-CD18C7D44C26}"/>
    <cellStyle name="20% no 5. izcēluma" xfId="27" builtinId="46" customBuiltin="1"/>
    <cellStyle name="20% no 5. izcēluma" xfId="128" xr:uid="{2CD864F4-5EA4-4ED8-8537-BABDC8BB0F9C}"/>
    <cellStyle name="20% no 6. izcēluma" xfId="30" builtinId="50" customBuiltin="1"/>
    <cellStyle name="20% no 6. izcēluma" xfId="129" xr:uid="{9648B69D-8DDE-4115-96FC-895B4A20E44F}"/>
    <cellStyle name="3. izcēlums " xfId="130" xr:uid="{0F9A7933-9C7C-429E-BC31-35F6A2AF7A77}"/>
    <cellStyle name="3. izcēlums  2" xfId="131" xr:uid="{2E6128DB-C024-4FC6-8C2F-011AC4A3C949}"/>
    <cellStyle name="4. izcēlums" xfId="132" xr:uid="{1ACE1803-4589-43F7-BFA9-E727E9CD9E5D}"/>
    <cellStyle name="4. izcēlums 2" xfId="133" xr:uid="{A2BFAACB-0279-484D-B08C-5A0EDF6177B0}"/>
    <cellStyle name="40 % – Zvýraznění1" xfId="380" xr:uid="{7751AB9A-D9F8-4B4E-BBB9-3DB6AA184DD4}"/>
    <cellStyle name="40 % – Zvýraznění2" xfId="381" xr:uid="{392F5000-D47A-4A5F-A11D-F45A9FC03A21}"/>
    <cellStyle name="40 % – Zvýraznění3" xfId="382" xr:uid="{5859CB1B-F231-4751-9CC7-F3B5B5BA07BF}"/>
    <cellStyle name="40 % – Zvýraznění4" xfId="383" xr:uid="{2D345F85-286C-408A-A7AA-5CCDC1DD1B00}"/>
    <cellStyle name="40 % – Zvýraznění5" xfId="384" xr:uid="{1C95FE24-5C92-4C56-AC05-E5C52B3FD805}"/>
    <cellStyle name="40 % – Zvýraznění6" xfId="385" xr:uid="{738B78A8-A4F7-4998-9564-47BF2ACA8CEF}"/>
    <cellStyle name="40% - 1. jelölőszín" xfId="386" xr:uid="{9A29F507-94D1-4F0D-A66D-A0EFA3B86BF4}"/>
    <cellStyle name="40% - 2. jelölőszín" xfId="387" xr:uid="{0D7F2843-4800-4372-A27E-2A8094B5F827}"/>
    <cellStyle name="40% - 3. jelölőszín" xfId="388" xr:uid="{D5086B3B-7FF5-4FE9-9EDA-55F3A0ACB2FA}"/>
    <cellStyle name="40% - 4. jelölőszín" xfId="389" xr:uid="{640DE132-4FE8-4951-8AA3-ABD100AF0133}"/>
    <cellStyle name="40% - 5. jelölőszín" xfId="390" xr:uid="{6A0B2ED7-52F2-4D37-BC44-17432FD41DBE}"/>
    <cellStyle name="40% - 6. jelölőszín" xfId="391" xr:uid="{42AC525B-EC1E-49B7-B3C1-CE7B4AD55591}"/>
    <cellStyle name="40% - Accent1 2" xfId="392" xr:uid="{44278BAF-61B7-4531-A291-E3B375703677}"/>
    <cellStyle name="40% - Accent1 2 2" xfId="393" xr:uid="{0A78C860-8D36-4BCE-A656-E0DEA16386ED}"/>
    <cellStyle name="40% - Accent1 2 3" xfId="394" xr:uid="{25102B98-1D75-4F63-BCEF-866ED8B1A5B8}"/>
    <cellStyle name="40% - Accent1 3" xfId="395" xr:uid="{A5ABF3A7-F3C6-4DBC-A762-723919E23723}"/>
    <cellStyle name="40% - Accent1 4" xfId="396" xr:uid="{C20CB67D-5FC0-493D-BE2C-DB18B56FB6FF}"/>
    <cellStyle name="40% - Accent1 5" xfId="1448" xr:uid="{70C6FD94-FCE1-4DF2-B7C7-37C8694E5CE3}"/>
    <cellStyle name="40% - Accent2 2" xfId="397" xr:uid="{FFFF989D-771F-4B8B-A58E-71CD7D59977F}"/>
    <cellStyle name="40% - Accent2 2 2" xfId="398" xr:uid="{55A86AD6-AD82-4015-9C37-04FCB2C64A82}"/>
    <cellStyle name="40% - Accent2 3" xfId="399" xr:uid="{BF86BE15-83F1-4EF6-B8C0-F5F25C4C2782}"/>
    <cellStyle name="40% - Accent2 4" xfId="1449" xr:uid="{36515AA9-FB5B-487E-94AC-F52D70BD1E7D}"/>
    <cellStyle name="40% - Accent3 2" xfId="400" xr:uid="{643A7AEA-82D8-4751-8119-2B0800E04715}"/>
    <cellStyle name="40% - Accent3 2 2" xfId="401" xr:uid="{B7AE3B43-BB2C-43ED-88B8-2D5832FCFE89}"/>
    <cellStyle name="40% - Accent3 2 3" xfId="402" xr:uid="{9DED8946-5F00-4CA2-9C57-72B1D0EEDDB7}"/>
    <cellStyle name="40% - Accent3 3" xfId="403" xr:uid="{980C2DB1-6E7A-4024-B07A-B723009A7013}"/>
    <cellStyle name="40% - Accent3 4" xfId="404" xr:uid="{5CB272E5-CA66-410D-A6B0-B59BFAFB462C}"/>
    <cellStyle name="40% - Accent3 5" xfId="1450" xr:uid="{761DD412-C4E3-4F54-9E84-C5A271D848AF}"/>
    <cellStyle name="40% - Accent4 2" xfId="405" xr:uid="{E8EC561A-17B7-4A13-B40E-EDB981DBB979}"/>
    <cellStyle name="40% - Accent4 2 2" xfId="406" xr:uid="{2958137E-5CF3-458F-9EAB-DC41559E4CEF}"/>
    <cellStyle name="40% - Accent4 2 3" xfId="407" xr:uid="{AA310354-81C4-485B-8CA8-D961163A8A37}"/>
    <cellStyle name="40% - Accent4 3" xfId="408" xr:uid="{BA0C77FF-7100-44A0-A8D0-8AD40B0A8355}"/>
    <cellStyle name="40% - Accent4 4" xfId="409" xr:uid="{C7800B54-A5E3-40A5-917E-F76D9349510A}"/>
    <cellStyle name="40% - Accent4 5" xfId="1451" xr:uid="{71083448-2B5A-49D2-849B-9BE4525A506B}"/>
    <cellStyle name="40% - Accent5 2" xfId="410" xr:uid="{869C3ED0-A12E-4793-B241-ACC9760C0823}"/>
    <cellStyle name="40% - Accent5 2 2" xfId="411" xr:uid="{E1A7EC26-1BB6-41B8-9149-4ED620013831}"/>
    <cellStyle name="40% - Accent5 2 3" xfId="412" xr:uid="{51E13B40-4A23-46E7-8483-BD34FF985E02}"/>
    <cellStyle name="40% - Accent5 3" xfId="413" xr:uid="{C426C7CA-0770-45E0-9274-532D8B16456F}"/>
    <cellStyle name="40% - Accent5 4" xfId="414" xr:uid="{31FB1E91-1870-414B-9076-46F1199EA957}"/>
    <cellStyle name="40% - Accent5 5" xfId="1452" xr:uid="{A29ACF64-5DD3-48E7-8C43-6842442036BA}"/>
    <cellStyle name="40% - Accent6 2" xfId="415" xr:uid="{099751BE-5A08-4D75-91EA-139C6BD94352}"/>
    <cellStyle name="40% - Accent6 2 2" xfId="416" xr:uid="{092EF707-49A0-42F3-AD6D-FC76D35A2869}"/>
    <cellStyle name="40% - Accent6 2 3" xfId="417" xr:uid="{68D126D3-F00D-4394-9C9E-DCE73A1557C9}"/>
    <cellStyle name="40% - Accent6 3" xfId="418" xr:uid="{95C874A3-9AA4-416B-AE9E-1A4C579BFED3}"/>
    <cellStyle name="40% - Accent6 4" xfId="419" xr:uid="{367D0C86-89C9-443A-9880-785302357AAA}"/>
    <cellStyle name="40% - Accent6 5" xfId="1453" xr:uid="{47098AF7-B0D4-4006-80BF-7C8AC3497103}"/>
    <cellStyle name="40% - Izcēlums1" xfId="73" xr:uid="{DE4D054A-F7C6-4915-9D74-C9D650044AB5}"/>
    <cellStyle name="40% - Izcēlums1 2" xfId="420" xr:uid="{41C33E15-EE28-4085-AED4-E86243218E57}"/>
    <cellStyle name="40% - Izcēlums1 3" xfId="421" xr:uid="{54161B31-0936-4077-9993-EB5EC1491A55}"/>
    <cellStyle name="40% - Izcēlums2" xfId="74" xr:uid="{047E211C-D487-4F43-BF58-F7BB52FB8A52}"/>
    <cellStyle name="40% - Izcēlums2 2" xfId="422" xr:uid="{26236FA1-BF94-47CE-8D09-DF6435F857D2}"/>
    <cellStyle name="40% - Izcēlums2 3" xfId="423" xr:uid="{38F0AF59-2014-4EAD-A164-93216FDE4C48}"/>
    <cellStyle name="40% - Izcēlums3" xfId="75" xr:uid="{797523EA-A318-47C9-AB2D-39F4F607C1B4}"/>
    <cellStyle name="40% - Izcēlums3 2" xfId="424" xr:uid="{D1DE9790-2590-4027-A4A6-3589F082B4DA}"/>
    <cellStyle name="40% - Izcēlums3 3" xfId="425" xr:uid="{D88A2ACF-887D-4396-97EA-F77642EDEA46}"/>
    <cellStyle name="40% - Izcēlums4" xfId="76" xr:uid="{3AF69EBC-7515-420C-A216-1FBFEC10FC10}"/>
    <cellStyle name="40% - Izcēlums4 2" xfId="426" xr:uid="{3EA7C8F5-0166-4DED-9AFD-4295F9F3EC0E}"/>
    <cellStyle name="40% - Izcēlums4 3" xfId="427" xr:uid="{D1D0F9AD-E6C9-4ACA-97C0-0B95A2D22DF3}"/>
    <cellStyle name="40% - Izcēlums5" xfId="77" xr:uid="{D260C071-2E6D-40B1-94A3-B087A51FF270}"/>
    <cellStyle name="40% - Izcēlums5 2" xfId="428" xr:uid="{0840C7F7-0579-4444-AEB7-7AC480BEACC3}"/>
    <cellStyle name="40% - Izcēlums5 3" xfId="429" xr:uid="{9C32A25C-710D-40BC-A531-AA15F839332C}"/>
    <cellStyle name="40% - Izcēlums6" xfId="78" xr:uid="{2282A6AA-9C01-4D04-98DB-4DA6DE17EF4F}"/>
    <cellStyle name="40% - Izcēlums6 2" xfId="430" xr:uid="{5F8464B1-225F-4A23-B503-754C696A6C6A}"/>
    <cellStyle name="40% - Izcēlums6 3" xfId="431" xr:uid="{1BF917ED-AA9A-4E7B-AD99-25D3EEAF361B}"/>
    <cellStyle name="40% - Акцент1" xfId="134" xr:uid="{607EAEFB-BE7B-485D-9082-0AA1EBCACCF0}"/>
    <cellStyle name="40% - Акцент2" xfId="135" xr:uid="{8D5CA8BE-F743-46E2-8BA2-53E05D2ADC48}"/>
    <cellStyle name="40% - Акцент3" xfId="136" xr:uid="{E4DB4B21-189C-490B-8EB8-0B24FE0B2411}"/>
    <cellStyle name="40% - Акцент4" xfId="137" xr:uid="{F4E46714-7C31-4EB8-8017-E2ACC32187E9}"/>
    <cellStyle name="40% - Акцент5" xfId="138" xr:uid="{3CF6CA7B-3FC2-4A53-AD90-A18BFBACF21E}"/>
    <cellStyle name="40% - Акцент6" xfId="139" xr:uid="{33416CD6-3A80-4937-9348-DA75A83521F3}"/>
    <cellStyle name="40% no 1. izcēluma" xfId="16" builtinId="31" customBuiltin="1"/>
    <cellStyle name="40% no 1. izcēluma" xfId="140" xr:uid="{CB974812-4996-4C63-9EEA-5BE34FCFC4A9}"/>
    <cellStyle name="40% no 1. izcēluma 2" xfId="141" xr:uid="{C98EE9A5-6375-422C-94BE-0CE6ED24CE89}"/>
    <cellStyle name="40% no 2. izcēluma" xfId="19" builtinId="35" customBuiltin="1"/>
    <cellStyle name="40% no 2. izcēluma" xfId="142" xr:uid="{0B127D52-8BFC-4529-B463-C3798BD58869}"/>
    <cellStyle name="40% no 3. izcēluma" xfId="22" builtinId="39" customBuiltin="1"/>
    <cellStyle name="40% no 3. izcēluma" xfId="143" xr:uid="{0A060FBF-F189-416B-900F-B3796FF1A609}"/>
    <cellStyle name="40% no 3. izcēluma 2" xfId="144" xr:uid="{B4FB9DAA-1909-42BB-979A-3674DB027177}"/>
    <cellStyle name="40% no 4. izcēluma" xfId="25" builtinId="43" customBuiltin="1"/>
    <cellStyle name="40% no 4. izcēluma" xfId="145" xr:uid="{13DAF6C9-B979-4DCB-95A1-CE898A1F22F1}"/>
    <cellStyle name="40% no 4. izcēluma 2" xfId="146" xr:uid="{29E297E6-291F-4235-8F0E-3763EEF1663B}"/>
    <cellStyle name="40% no 5. izcēluma" xfId="28" builtinId="47" customBuiltin="1"/>
    <cellStyle name="40% no 5. izcēluma" xfId="147" xr:uid="{A8058D6F-F6F2-4D07-9DAD-FA63664CFBB8}"/>
    <cellStyle name="40% no 6. izcēluma" xfId="31" builtinId="51" customBuiltin="1"/>
    <cellStyle name="40% no 6. izcēluma" xfId="148" xr:uid="{3C1808D9-E9CE-4EA7-9794-EEFD269D3902}"/>
    <cellStyle name="40% no 6. izcēluma 2" xfId="149" xr:uid="{227DBA29-1D12-4E77-8080-1B76CAB5ED26}"/>
    <cellStyle name="5. izcēlums" xfId="150" xr:uid="{81997A64-0180-45B9-9974-F1CCF245F6E7}"/>
    <cellStyle name="5. izcēlums 2" xfId="151" xr:uid="{2DD31335-D4E5-413C-B90E-B29FCFFAB586}"/>
    <cellStyle name="6. izcēlums" xfId="152" xr:uid="{A7954FD8-DC34-4074-95D5-61128BF75A90}"/>
    <cellStyle name="6. izcēlums 2" xfId="153" xr:uid="{73461884-0175-4FE8-91EB-B7588EB205D8}"/>
    <cellStyle name="6. izcēlums_1-6" xfId="154" xr:uid="{207C7657-0BD9-42A7-A219-2B0669EDA6BF}"/>
    <cellStyle name="60 % – Zvýraznění1" xfId="432" xr:uid="{03FF4892-31A1-4E99-976B-C20C242DD211}"/>
    <cellStyle name="60 % – Zvýraznění2" xfId="433" xr:uid="{6C675E9E-D516-448B-A6A4-2B1004576DE7}"/>
    <cellStyle name="60 % – Zvýraznění3" xfId="434" xr:uid="{8ADA9417-A480-4FB8-AED1-D7E1B28ADCB3}"/>
    <cellStyle name="60 % – Zvýraznění4" xfId="435" xr:uid="{1B9D16D6-09AA-4FD7-AAED-20B0FD04FB6E}"/>
    <cellStyle name="60 % – Zvýraznění5" xfId="436" xr:uid="{E38F2893-3C2C-45BB-9964-898523E65680}"/>
    <cellStyle name="60 % – Zvýraznění6" xfId="437" xr:uid="{4992A8A7-605B-47CF-A7C3-987B81A3A105}"/>
    <cellStyle name="60% - 1. jelölőszín" xfId="438" xr:uid="{B45BC97E-4ACC-4D73-9012-0A3B99B16622}"/>
    <cellStyle name="60% - 2. jelölőszín" xfId="439" xr:uid="{344DECBC-34DB-4645-83BC-93390AC608BB}"/>
    <cellStyle name="60% - 3. jelölőszín" xfId="440" xr:uid="{5C282D51-6DBB-4B42-B206-247C7D4D6B97}"/>
    <cellStyle name="60% - 4. jelölőszín" xfId="441" xr:uid="{C1C67B44-E63D-4342-BA6E-E4BC7981FE74}"/>
    <cellStyle name="60% - 5. jelölőszín" xfId="442" xr:uid="{D4290B99-65D7-4F88-987E-77806402AF19}"/>
    <cellStyle name="60% - 6. jelölőszín" xfId="443" xr:uid="{39DEE65D-BB81-4558-BF0E-F733322D386C}"/>
    <cellStyle name="60% - Accent1 2" xfId="47" xr:uid="{60DD7B48-FD60-438D-9167-93395364CAE9}"/>
    <cellStyle name="60% - Accent1 2 2" xfId="445" xr:uid="{26C613C0-4205-4991-B791-02EFFEAEEC05}"/>
    <cellStyle name="60% - Accent1 2 3" xfId="446" xr:uid="{05D749FC-F655-48B2-995E-45853A97F6FB}"/>
    <cellStyle name="60% - Accent1 2 4" xfId="1399" xr:uid="{64A8DBB7-88D1-413D-BEEE-C285B9A981D2}"/>
    <cellStyle name="60% - Accent1 2 5" xfId="444" xr:uid="{AC384081-3B4A-4F95-9C7F-4E70940C51F8}"/>
    <cellStyle name="60% - Accent1 3" xfId="447" xr:uid="{4F31DF90-D2FF-4C3B-9D1C-653FC6D78CE9}"/>
    <cellStyle name="60% - Accent1 4" xfId="448" xr:uid="{963AD2C1-2258-4976-A1DA-5E0CF84FD929}"/>
    <cellStyle name="60% - Accent1 5" xfId="449" xr:uid="{0B51102D-A220-4B36-8F57-7DAB3F7F23D1}"/>
    <cellStyle name="60% - Accent1 6" xfId="1454" xr:uid="{40448E4C-CBA4-47C7-8323-F0FD3230D4F4}"/>
    <cellStyle name="60% - Accent2 2" xfId="48" xr:uid="{7B0A3DD0-B636-406F-B6A9-DCBF5B945D83}"/>
    <cellStyle name="60% - Accent2 2 2" xfId="451" xr:uid="{897213BF-E4A7-45B5-A0DF-947BB18E81AB}"/>
    <cellStyle name="60% - Accent2 2 3" xfId="452" xr:uid="{8EE9FCC4-9DF6-4115-A720-D37011418E49}"/>
    <cellStyle name="60% - Accent2 2 4" xfId="1400" xr:uid="{2468F51D-6546-41A0-80F7-4CD61CD74075}"/>
    <cellStyle name="60% - Accent2 2 5" xfId="450" xr:uid="{F9C5D847-DFD8-45E9-A439-52F0B20ED79A}"/>
    <cellStyle name="60% - Accent2 3" xfId="453" xr:uid="{DFB9CE97-8683-46F3-B630-2C701890FA50}"/>
    <cellStyle name="60% - Accent2 4" xfId="454" xr:uid="{B27765B4-0016-449A-8AA2-9546020133BC}"/>
    <cellStyle name="60% - Accent2 5" xfId="1455" xr:uid="{ED778E1F-0BAE-4BA8-8A26-9984D1A4B449}"/>
    <cellStyle name="60% - Accent3 2" xfId="49" xr:uid="{C02DFF1B-0114-451F-9FC1-746E79E62145}"/>
    <cellStyle name="60% - Accent3 2 2" xfId="456" xr:uid="{266817E0-1CE6-43A3-AA76-17450F4A3E46}"/>
    <cellStyle name="60% - Accent3 2 3" xfId="457" xr:uid="{364B2488-BC90-4C9E-9B1B-45698BA358E9}"/>
    <cellStyle name="60% - Accent3 2 4" xfId="1401" xr:uid="{FE6B5923-D5D9-408F-ACEA-454DC7CE27D9}"/>
    <cellStyle name="60% - Accent3 2 5" xfId="455" xr:uid="{F41CDFC6-9F03-430A-BC91-2B30C7A4C35F}"/>
    <cellStyle name="60% - Accent3 3" xfId="458" xr:uid="{1C4EF5BA-1AA4-49B2-BB3E-025A1B2C50EC}"/>
    <cellStyle name="60% - Accent3 4" xfId="459" xr:uid="{408BB0A7-0FE0-449F-96E7-971C2B5C7089}"/>
    <cellStyle name="60% - Accent3 5" xfId="1456" xr:uid="{F7688223-C2C8-4D46-BC32-B2FB653D5177}"/>
    <cellStyle name="60% - Accent4 2" xfId="50" xr:uid="{F531AC6A-346A-4E69-ABC6-66829D00AD94}"/>
    <cellStyle name="60% - Accent4 2 2" xfId="461" xr:uid="{7FF857E7-3655-41E1-8009-FE2BB4E82BD3}"/>
    <cellStyle name="60% - Accent4 2 3" xfId="462" xr:uid="{92B2A2EE-54AB-44D9-A125-3B7F85FEAA7D}"/>
    <cellStyle name="60% - Accent4 2 4" xfId="1402" xr:uid="{D05456DB-CE13-4829-8B10-03B0A8DCF81F}"/>
    <cellStyle name="60% - Accent4 2 5" xfId="460" xr:uid="{5C668DA7-73FA-48ED-8DDC-5CB4F27A1B90}"/>
    <cellStyle name="60% - Accent4 3" xfId="463" xr:uid="{1883C5C4-59F0-47F9-A321-B401748512C9}"/>
    <cellStyle name="60% - Accent4 4" xfId="464" xr:uid="{FCFEEC40-1FF6-4B54-BEAD-1DC8AC695705}"/>
    <cellStyle name="60% - Accent4 5" xfId="1457" xr:uid="{C6CDAC2D-20B8-4107-B45E-1025920FAAB3}"/>
    <cellStyle name="60% - Accent5 2" xfId="51" xr:uid="{3252DB91-9FAA-42A8-9EC8-D1383AD40396}"/>
    <cellStyle name="60% - Accent5 2 2" xfId="466" xr:uid="{CAE2B67A-849A-4E9A-9BA8-565F5E44C070}"/>
    <cellStyle name="60% - Accent5 2 3" xfId="467" xr:uid="{01AB7C2F-64DD-4469-87D4-7207F948A3CB}"/>
    <cellStyle name="60% - Accent5 2 4" xfId="1403" xr:uid="{74DDDEC9-F65C-4E5C-89F2-39A5BB369BC1}"/>
    <cellStyle name="60% - Accent5 2 5" xfId="465" xr:uid="{2C010084-8813-4E44-B635-75F492AE3771}"/>
    <cellStyle name="60% - Accent5 3" xfId="468" xr:uid="{4BCC25B0-BC98-4E41-986E-ADE7A218EBEC}"/>
    <cellStyle name="60% - Accent5 4" xfId="469" xr:uid="{F8A3463E-3C39-4125-951D-3C901F9FE431}"/>
    <cellStyle name="60% - Accent5 5" xfId="1458" xr:uid="{40C08A24-DACF-4AA2-BEAB-8C05739E4FB0}"/>
    <cellStyle name="60% - Accent6 2" xfId="52" xr:uid="{DB0BE3DF-10A1-4948-96E0-84BF48D3EC53}"/>
    <cellStyle name="60% - Accent6 2 2" xfId="471" xr:uid="{A3FDB8A4-478F-4750-A614-40353E28A477}"/>
    <cellStyle name="60% - Accent6 2 3" xfId="472" xr:uid="{FD5B5450-BD29-47DA-97E7-844F6865F160}"/>
    <cellStyle name="60% - Accent6 2 4" xfId="1404" xr:uid="{6F3977EA-CCB1-4FFB-B681-1635D73A214B}"/>
    <cellStyle name="60% - Accent6 2 5" xfId="470" xr:uid="{7D0F8621-22A4-432C-8D27-A612E5872AFC}"/>
    <cellStyle name="60% - Accent6 3" xfId="473" xr:uid="{1CF571AD-3ACD-4B53-9D61-8108290D3E41}"/>
    <cellStyle name="60% - Accent6 4" xfId="474" xr:uid="{EB5DD277-2DF2-4FAB-B98D-4F11638E54A0}"/>
    <cellStyle name="60% - Accent6 5" xfId="1459" xr:uid="{A547C2D9-B1F7-4A73-823F-6D39CDDC4560}"/>
    <cellStyle name="60% - Izcēlums1" xfId="79" xr:uid="{346955B8-B771-44B9-A23D-3F77237C8770}"/>
    <cellStyle name="60% - Izcēlums1 2" xfId="475" xr:uid="{9630E56D-5B44-4E01-AF4E-20C58FB0C81C}"/>
    <cellStyle name="60% - Izcēlums1 3" xfId="476" xr:uid="{8CD0375F-3CF0-4505-94FA-6642E3149D83}"/>
    <cellStyle name="60% - Izcēlums2" xfId="80" xr:uid="{479EE334-9B21-4BD5-A613-F36D86E5C572}"/>
    <cellStyle name="60% - Izcēlums2 2" xfId="477" xr:uid="{7C4179DF-788B-49A4-A7C9-4077BC173EC7}"/>
    <cellStyle name="60% - Izcēlums2 3" xfId="478" xr:uid="{C4121A9E-2CF1-4F9B-B402-C2445E86DE6F}"/>
    <cellStyle name="60% - Izcēlums3" xfId="81" xr:uid="{FA79D037-D0B4-47AF-AEF9-CCBC6FE8AE1A}"/>
    <cellStyle name="60% - Izcēlums3 2" xfId="479" xr:uid="{6573E5C7-9FA1-45B8-9FCF-049E6F127460}"/>
    <cellStyle name="60% - Izcēlums3 3" xfId="480" xr:uid="{8E655D16-A0E6-4B14-8D1E-D672EC48CD9C}"/>
    <cellStyle name="60% - Izcēlums4" xfId="82" xr:uid="{4F136E08-609F-4B0C-960A-B3366835FE9A}"/>
    <cellStyle name="60% - Izcēlums4 2" xfId="481" xr:uid="{8F6F510B-86E4-42D1-A8B7-9ADEB9568996}"/>
    <cellStyle name="60% - Izcēlums4 3" xfId="482" xr:uid="{44E87CE4-6F70-4061-B57B-F042A11789B9}"/>
    <cellStyle name="60% - Izcēlums5" xfId="83" xr:uid="{AEBEFE46-4D4B-40EC-B4EE-3848B281FDF7}"/>
    <cellStyle name="60% - Izcēlums5 2" xfId="483" xr:uid="{2EB50197-2B5D-4F21-970C-8FC6B8D0C854}"/>
    <cellStyle name="60% - Izcēlums5 3" xfId="484" xr:uid="{DF9E2405-C8D6-4F04-B72C-63C1E9EB5CD8}"/>
    <cellStyle name="60% - Izcēlums6" xfId="84" xr:uid="{DEB5B2C1-5E3D-4E93-8A10-03DBA562B4E6}"/>
    <cellStyle name="60% - Izcēlums6 2" xfId="485" xr:uid="{34A8648F-704E-4F52-A35E-30B8375350A2}"/>
    <cellStyle name="60% - Izcēlums6 3" xfId="486" xr:uid="{97C840DC-0604-4249-BE05-D61660162EAF}"/>
    <cellStyle name="60% - Акцент1" xfId="155" xr:uid="{5CD68BCA-361B-4764-AE27-0077E06B21C2}"/>
    <cellStyle name="60% - Акцент2" xfId="156" xr:uid="{C40124EB-DA48-4F95-BAD4-FCE41F8479F3}"/>
    <cellStyle name="60% - Акцент3" xfId="157" xr:uid="{511D72E1-B17B-4622-8266-0EA5DF04828F}"/>
    <cellStyle name="60% - Акцент4" xfId="158" xr:uid="{68376A03-9192-47A6-BEF4-8652C857EBA6}"/>
    <cellStyle name="60% - Акцент5" xfId="159" xr:uid="{6EA22B21-0BC9-47AB-A3A5-C79979689047}"/>
    <cellStyle name="60% - Акцент6" xfId="160" xr:uid="{6A4DCB0A-5D58-4A27-A16A-EA7664BAAFD5}"/>
    <cellStyle name="60% no 1. izcēluma" xfId="161" xr:uid="{2694B0A1-75F1-41BD-AEB0-F60E5819D355}"/>
    <cellStyle name="60% no 1. izcēluma 2" xfId="162" xr:uid="{58770E33-CDB0-4700-B7AF-2FE9C20B46E7}"/>
    <cellStyle name="60% no 2. izcēluma" xfId="163" xr:uid="{83149A72-4569-41B1-A834-7C3EB426AF73}"/>
    <cellStyle name="60% no 3. izcēluma" xfId="164" xr:uid="{CF3BB992-F025-4CD0-828B-4D10EA3F966F}"/>
    <cellStyle name="60% no 3. izcēluma 2" xfId="165" xr:uid="{87692A51-B7FF-40DF-B183-34DFC240C19B}"/>
    <cellStyle name="60% no 4. izcēluma" xfId="166" xr:uid="{5BA1082F-1D92-44C4-A94D-42471E1F538A}"/>
    <cellStyle name="60% no 4. izcēluma 2" xfId="167" xr:uid="{63D1C091-66DE-48A5-83C7-0A3A413908A9}"/>
    <cellStyle name="60% no 5. izcēluma" xfId="168" xr:uid="{95764018-476E-42DC-8F32-1881A269A658}"/>
    <cellStyle name="60% no 6. izcēluma" xfId="169" xr:uid="{CE6FAF71-BA1A-42B5-BD83-28B79EBE4DF4}"/>
    <cellStyle name="60% no 6. izcēluma 2" xfId="170" xr:uid="{F32FAB7E-28B7-49ED-8A2D-BE12BF01B2B0}"/>
    <cellStyle name="Äåķåęķūé [0]_laroux" xfId="171" xr:uid="{6280DDEE-B28C-4A0F-8203-2ECBBA824CE1}"/>
    <cellStyle name="Äåķåęķūé_laroux" xfId="172" xr:uid="{8B18AFC9-CFC9-437C-B60A-DCDF3DAC041C}"/>
    <cellStyle name="Accent1 2" xfId="487" xr:uid="{9683876D-238D-43B0-99D7-A123582683A1}"/>
    <cellStyle name="Accent1 2 2" xfId="488" xr:uid="{AB640DAC-E9DB-4DE1-BC24-7C6A15A020A5}"/>
    <cellStyle name="Accent1 2 2 2" xfId="489" xr:uid="{1D93B24B-5215-489A-9911-14736F1C0F00}"/>
    <cellStyle name="Accent1 2 3" xfId="490" xr:uid="{421A8B93-C0BE-43D8-ACEF-6DEAC31B4C5D}"/>
    <cellStyle name="Accent1 3" xfId="491" xr:uid="{8EC00C40-78F4-4501-A2D9-EC66B11CE850}"/>
    <cellStyle name="Accent1 4" xfId="492" xr:uid="{D095C0E7-95CA-442F-9CF3-79F6DFCB4AEF}"/>
    <cellStyle name="Accent1 5" xfId="1460" xr:uid="{2D9584F3-5F32-4C18-98AC-96087DFBE242}"/>
    <cellStyle name="Accent2 2" xfId="493" xr:uid="{FF63403C-DCDF-42EA-9722-A8FC477B0AFD}"/>
    <cellStyle name="Accent2 2 2" xfId="494" xr:uid="{F1AFF329-3445-4293-8FA9-55946772DE17}"/>
    <cellStyle name="Accent2 2 2 2" xfId="495" xr:uid="{4C92678E-7222-47ED-A7E3-52B6BBDB71DD}"/>
    <cellStyle name="Accent2 2 3" xfId="496" xr:uid="{0DDA6A0E-F3AA-4B8A-908E-D2B481664C04}"/>
    <cellStyle name="Accent2 3" xfId="497" xr:uid="{27015B91-A0A4-4127-A916-8A58BA1DA69C}"/>
    <cellStyle name="Accent2 4" xfId="498" xr:uid="{518D4AFB-19BA-4D7D-8B98-C85FD67A034B}"/>
    <cellStyle name="Accent2 5" xfId="1461" xr:uid="{89C9A1B2-D7FA-4A82-B9AF-CCA1CC022FD8}"/>
    <cellStyle name="Accent3 2" xfId="499" xr:uid="{31B6EA35-57D7-4E92-AE3D-D81E132F018C}"/>
    <cellStyle name="Accent3 2 2" xfId="500" xr:uid="{91EC6A36-1711-4BA0-9B5D-2936688B9C5A}"/>
    <cellStyle name="Accent3 2 2 2" xfId="501" xr:uid="{08939DA1-815F-41B2-A95A-F9DA9B72079A}"/>
    <cellStyle name="Accent3 2 3" xfId="502" xr:uid="{9A556988-F36F-4C3E-814A-52EF35E5F454}"/>
    <cellStyle name="Accent3 3" xfId="503" xr:uid="{B4E84F5B-9937-4684-B13E-9899AED84E03}"/>
    <cellStyle name="Accent3 4" xfId="504" xr:uid="{6018B396-BC8D-4BC9-9D78-B353C0425BC6}"/>
    <cellStyle name="Accent3 5" xfId="1462" xr:uid="{BBEBF826-F512-4A8A-9EBC-57270C4E9614}"/>
    <cellStyle name="Accent4 2" xfId="505" xr:uid="{2D113CB1-5273-4FBC-8660-918A0D0D5A8A}"/>
    <cellStyle name="Accent4 2 2" xfId="506" xr:uid="{5335A6C5-A856-4E55-A128-19C5F3D6CEA4}"/>
    <cellStyle name="Accent4 2 3" xfId="507" xr:uid="{C2B774BE-C35D-4B6D-83C1-3F00FB0D983A}"/>
    <cellStyle name="Accent4 3" xfId="508" xr:uid="{D740CA33-FFBB-495E-99FA-17140D7FBC11}"/>
    <cellStyle name="Accent4 4" xfId="509" xr:uid="{58F388E5-5063-4291-848A-1E748EC0C1F1}"/>
    <cellStyle name="Accent4 5" xfId="1463" xr:uid="{6B6C0BD5-4B4E-4A35-A4B5-E6A9D3F50758}"/>
    <cellStyle name="Accent5 2" xfId="510" xr:uid="{F576E4AC-ED8F-46FE-9940-942F50617DFA}"/>
    <cellStyle name="Accent5 2 2" xfId="511" xr:uid="{EB522511-5CC0-4A30-B79C-428E68171AFA}"/>
    <cellStyle name="Accent5 3" xfId="512" xr:uid="{BEE915F2-4661-4FBC-9F65-B65EFD38C2AC}"/>
    <cellStyle name="Accent5 4" xfId="1464" xr:uid="{6EEE47F9-56CD-472B-8E52-B7F827095A40}"/>
    <cellStyle name="Accent6 2" xfId="513" xr:uid="{80233EC3-0BB8-46DB-B6A1-119F8A1AE5BD}"/>
    <cellStyle name="Accent6 2 2" xfId="514" xr:uid="{6D6D1DBD-6F6A-4856-82A2-4495AC0B8876}"/>
    <cellStyle name="Accent6 2 3" xfId="515" xr:uid="{72AAB7DC-7C0F-4C43-B8D0-C53450A2BE9D}"/>
    <cellStyle name="Accent6 3" xfId="516" xr:uid="{B7E5884C-8D8C-4226-B1A4-C5F33EA35731}"/>
    <cellStyle name="Accent6 4" xfId="517" xr:uid="{54019C63-3E54-41C7-91CC-AE0A727BE295}"/>
    <cellStyle name="Accent6 5" xfId="1465" xr:uid="{3822A3E7-C7A2-416E-82FF-3683E9152452}"/>
    <cellStyle name="Aprēķināšana" xfId="11" xr:uid="{A4C8DC55-46FF-48D4-9C2F-1A5873B925BB}"/>
    <cellStyle name="Aprēķināšana 2" xfId="173" xr:uid="{293B8385-C1FB-452A-AD74-4FDAA20B3471}"/>
    <cellStyle name="Aprēķināšana 3" xfId="518" xr:uid="{55974A7C-8ED1-4B4E-985B-E16342125324}"/>
    <cellStyle name="Aprēķināšana 4" xfId="519" xr:uid="{1362EC08-8D61-4E4B-8F04-0E04F69D1779}"/>
    <cellStyle name="Aprēķināšana_1-7" xfId="174" xr:uid="{E6F11404-9A7D-4AEC-8B55-D31456306829}"/>
    <cellStyle name="Atdalītāji 2" xfId="520" xr:uid="{4E32AF70-5060-4A3D-BF95-B6EFC2BC699C}"/>
    <cellStyle name="Atdalītāji 2 2" xfId="1540" xr:uid="{F35F80A8-8BE7-40E2-837A-337ADC7FCEF5}"/>
    <cellStyle name="Atdalītāji 2 2 2" xfId="1653" xr:uid="{F70736A4-E472-4F82-B8E9-24CDD00EBBA4}"/>
    <cellStyle name="Atdalītāji 2 2 2 2" xfId="1995" xr:uid="{22796118-8D85-4F36-BBD5-25B5204FF297}"/>
    <cellStyle name="Atdalītāji 2 2 2 2 2" xfId="2681" xr:uid="{277C6527-0921-400F-AC5E-E5FE6BC6E33C}"/>
    <cellStyle name="Atdalītāji 2 2 2 3" xfId="2339" xr:uid="{81635331-40EC-4372-845D-4ACD82F16A8C}"/>
    <cellStyle name="Atdalītāji 2 2 3" xfId="1766" xr:uid="{47338BB4-B47E-4D80-A9FA-DDC2DABDABDB}"/>
    <cellStyle name="Atdalītāji 2 2 3 2" xfId="2108" xr:uid="{C122DB15-3628-4BFF-BEEC-BAEF0F874A9B}"/>
    <cellStyle name="Atdalītāji 2 2 3 2 2" xfId="2794" xr:uid="{28FCB3E1-1437-4248-8847-78198FBA384B}"/>
    <cellStyle name="Atdalītāji 2 2 3 3" xfId="2452" xr:uid="{B6DA6C51-73C9-4122-B323-318E953F141A}"/>
    <cellStyle name="Atdalītāji 2 2 4" xfId="1882" xr:uid="{135F94C2-02F3-4674-B89C-A72BB39D83F6}"/>
    <cellStyle name="Atdalītāji 2 2 4 2" xfId="2568" xr:uid="{1CEC7CF3-DB6F-4B56-84DC-7811C2243D5C}"/>
    <cellStyle name="Atdalītāji 2 2 5" xfId="2226" xr:uid="{63407510-A0E9-4BC5-BB30-4C7374BAA4EF}"/>
    <cellStyle name="Atdalītāji 2 3" xfId="1579" xr:uid="{724D803E-7211-465E-BCB2-D9CBCFAFAE37}"/>
    <cellStyle name="Atdalītāji 2 3 2" xfId="1921" xr:uid="{5EF75399-4C31-416D-A056-F40264E5A17F}"/>
    <cellStyle name="Atdalītāji 2 3 2 2" xfId="2607" xr:uid="{0D507D78-7B4E-4F9A-B4F5-D7A77F5EF259}"/>
    <cellStyle name="Atdalītāji 2 3 3" xfId="2265" xr:uid="{FAAC25E2-3393-4A86-9FBD-248DA5BB067B}"/>
    <cellStyle name="Atdalītāji 2 4" xfId="1692" xr:uid="{0851A5D2-5CB1-4757-8BB2-3C6BCD0915C8}"/>
    <cellStyle name="Atdalītāji 2 4 2" xfId="2034" xr:uid="{F075ECCB-ADEE-400D-92DE-C19FEB1433D0}"/>
    <cellStyle name="Atdalītāji 2 4 2 2" xfId="2720" xr:uid="{5531D621-6107-4BF5-9E83-77F131F93C67}"/>
    <cellStyle name="Atdalītāji 2 4 3" xfId="2378" xr:uid="{CD9E270F-2407-4EC8-9696-08CA6C3C8429}"/>
    <cellStyle name="Atdalītāji 2 5" xfId="1808" xr:uid="{260E7852-00E2-446D-B7DC-BE1A37D6638A}"/>
    <cellStyle name="Atdalītāji 2 5 2" xfId="2494" xr:uid="{D028AD1E-2E71-49B6-AB01-339FBD678E84}"/>
    <cellStyle name="Atdalītāji 2 6" xfId="2152" xr:uid="{DEB20E2D-FDC7-4FDA-A712-3F5D5873B291}"/>
    <cellStyle name="Bad 2" xfId="521" xr:uid="{F61FABD7-3B6B-47B3-9E25-4937708D36A6}"/>
    <cellStyle name="Bad 2 2" xfId="522" xr:uid="{1A3B6B22-AC62-48CB-B347-1CDAB4CFB71C}"/>
    <cellStyle name="Bad 2 3" xfId="523" xr:uid="{7830BE5A-91BD-4E88-86F4-D1664C3C888B}"/>
    <cellStyle name="Bad 3" xfId="524" xr:uid="{992FDA24-2939-43C4-BF2E-CF8ACE650D34}"/>
    <cellStyle name="Bad 4" xfId="525" xr:uid="{07A047E7-BCB8-41CF-973B-416D31F8E49F}"/>
    <cellStyle name="Bad 5" xfId="526" xr:uid="{7CDF11C8-377A-474F-A88E-596186A11DC0}"/>
    <cellStyle name="Bad 6" xfId="1466" xr:uid="{7C840854-AC9C-49CF-89F1-81AAD20982B1}"/>
    <cellStyle name="Bevitel" xfId="527" xr:uid="{7D1C7423-2CB9-4A55-BE56-0C8DC26891E3}"/>
    <cellStyle name="Brīdinājuma teksts" xfId="12" xr:uid="{7B155B1A-ED95-4AC6-951C-B53BC97CF07D}"/>
    <cellStyle name="Brīdinājuma teksts 2" xfId="175" xr:uid="{56F3FEBB-4113-4A33-B492-6245D2A8084C}"/>
    <cellStyle name="Brīdinājuma teksts_1-7" xfId="176" xr:uid="{DC8C7487-2B7F-4BCA-9541-92BB43EDCE46}"/>
    <cellStyle name="Calculation 2" xfId="528" xr:uid="{21F04FC9-1CD8-43F6-90FE-D6F78830DDD9}"/>
    <cellStyle name="Calculation 2 2" xfId="529" xr:uid="{9346EDC1-1201-45FF-89C0-062315D0DFFE}"/>
    <cellStyle name="Calculation 2 3" xfId="530" xr:uid="{65E01B47-A3ED-44AC-840E-386A41B36BD4}"/>
    <cellStyle name="Calculation 3" xfId="531" xr:uid="{CFE73B14-32AF-4633-8C0B-E94FDFBED51A}"/>
    <cellStyle name="Calculation 4" xfId="532" xr:uid="{94525B0C-5BB2-4C80-93D4-4F77E1F87FE0}"/>
    <cellStyle name="Calculation 5" xfId="1467" xr:uid="{E9B382FF-B03C-47B5-8351-655FA84A21A0}"/>
    <cellStyle name="Celkem" xfId="533" xr:uid="{79C6635D-5040-4966-892F-A91FE01EBDC5}"/>
    <cellStyle name="Check Cell 2" xfId="534" xr:uid="{0E7F15B9-E93B-4EA7-BDE6-CE6E0AA8DC22}"/>
    <cellStyle name="Check Cell 2 2" xfId="535" xr:uid="{C3B78D45-F62C-48E8-8A24-CA2A9866DFBF}"/>
    <cellStyle name="Check Cell 3" xfId="536" xr:uid="{6204C30D-9D5A-4D1C-9635-6A4512860511}"/>
    <cellStyle name="Check Cell 4" xfId="1468" xr:uid="{2383C122-1469-4669-AC89-B362E2C329AC}"/>
    <cellStyle name="Chybně" xfId="537" xr:uid="{78C00EEB-620F-4402-99AC-8DF07D51C568}"/>
    <cellStyle name="Cím" xfId="538" xr:uid="{2121C6F3-D689-4B2C-98EB-E8B1DF6897DE}"/>
    <cellStyle name="Címsor 1" xfId="539" xr:uid="{4CE1F587-3C3A-4C5D-A747-E059FD6E3E29}"/>
    <cellStyle name="Címsor 2" xfId="540" xr:uid="{736316A5-77F1-4F74-8C55-668292871875}"/>
    <cellStyle name="Címsor 3" xfId="541" xr:uid="{AAA581DA-E13D-4AD4-8436-DCCF9EB97DEA}"/>
    <cellStyle name="Címsor 4" xfId="542" xr:uid="{90D4EFF6-306F-4C9C-9242-5088D351060C}"/>
    <cellStyle name="Comma 10" xfId="1395" xr:uid="{B8C33005-9667-4F1D-8B47-53585F614265}"/>
    <cellStyle name="Comma 10 2" xfId="1564" xr:uid="{5212DAC9-FBD6-43BD-B577-B31636E47CD9}"/>
    <cellStyle name="Comma 10 2 2" xfId="1677" xr:uid="{32930695-1C57-4CD0-90CB-1A1E3D3BA1CA}"/>
    <cellStyle name="Comma 10 2 2 2" xfId="2019" xr:uid="{CC0EE0F8-D8C2-4072-BE51-B24BF8A30C04}"/>
    <cellStyle name="Comma 10 2 2 2 2" xfId="2705" xr:uid="{7184BD5C-3FFB-4EB7-ADE0-241887696999}"/>
    <cellStyle name="Comma 10 2 2 3" xfId="2363" xr:uid="{C62E3C5F-EDE0-452B-BF31-EAA94444FBDF}"/>
    <cellStyle name="Comma 10 2 3" xfId="1790" xr:uid="{A5BD05EA-C7CA-4F9B-AAB8-C182F331514D}"/>
    <cellStyle name="Comma 10 2 3 2" xfId="2132" xr:uid="{53E00581-A0F8-4F9E-B4E5-A8E3D313E86C}"/>
    <cellStyle name="Comma 10 2 3 2 2" xfId="2818" xr:uid="{D84030F1-218E-4A1B-99A1-6FC61A4DF810}"/>
    <cellStyle name="Comma 10 2 3 3" xfId="2476" xr:uid="{1401278B-D510-4080-B660-7FBACAB4334E}"/>
    <cellStyle name="Comma 10 2 4" xfId="1906" xr:uid="{81E2B898-209B-4636-B75F-DB610D6C4F7D}"/>
    <cellStyle name="Comma 10 2 4 2" xfId="2592" xr:uid="{A0D2123C-D671-47E5-9037-2C9FD3288301}"/>
    <cellStyle name="Comma 10 2 5" xfId="2250" xr:uid="{792F1D63-55B5-4B42-8003-5A3B4FAF50E5}"/>
    <cellStyle name="Comma 10 3" xfId="1603" xr:uid="{EFF8603B-56A7-4A58-9A63-5E3E400206B0}"/>
    <cellStyle name="Comma 10 3 2" xfId="1945" xr:uid="{F49802BA-C5B8-4277-B5E0-F0D9BB0A34F5}"/>
    <cellStyle name="Comma 10 3 2 2" xfId="2631" xr:uid="{716D97C7-4B9F-472A-863C-3D6D8A4C4011}"/>
    <cellStyle name="Comma 10 3 3" xfId="2289" xr:uid="{0DE3F11D-8015-4BA0-A489-AF56087D5568}"/>
    <cellStyle name="Comma 10 4" xfId="1716" xr:uid="{F3FD0AB4-24F1-4B77-A51C-15A798F5A171}"/>
    <cellStyle name="Comma 10 4 2" xfId="2058" xr:uid="{3566CCBF-0AFC-4C64-8489-DEEFBEC5C27E}"/>
    <cellStyle name="Comma 10 4 2 2" xfId="2744" xr:uid="{BD6887A9-34A0-4806-9E9E-10BB15674372}"/>
    <cellStyle name="Comma 10 4 3" xfId="2402" xr:uid="{96A3B8FE-7956-4E17-B4B7-3C0EA7417528}"/>
    <cellStyle name="Comma 10 5" xfId="1832" xr:uid="{9008C5B5-B03B-4D4F-97B0-D92346C78062}"/>
    <cellStyle name="Comma 10 5 2" xfId="2518" xr:uid="{5DD37CEC-A59B-4F29-A75E-949B7336E000}"/>
    <cellStyle name="Comma 10 6" xfId="2176" xr:uid="{E4BC5E6A-DF1F-4F44-9D30-CC6297131DE1}"/>
    <cellStyle name="Comma 11" xfId="59" xr:uid="{216EF7B3-232A-4F22-81D8-3AEE2A6CF8FB}"/>
    <cellStyle name="Comma 11 2" xfId="1534" xr:uid="{81F44736-A988-4F71-B965-553AECB85195}"/>
    <cellStyle name="Comma 11 2 2" xfId="1647" xr:uid="{522E7D54-873A-4224-BAF0-BC541D4721B1}"/>
    <cellStyle name="Comma 11 2 2 2" xfId="1989" xr:uid="{A1BF97DC-58C1-4DA9-A3BA-CADBBDFEDC13}"/>
    <cellStyle name="Comma 11 2 2 2 2" xfId="2675" xr:uid="{FB7907A4-6BCB-4528-B3D8-BB9EE1DBDD53}"/>
    <cellStyle name="Comma 11 2 2 3" xfId="2333" xr:uid="{69BA080E-439C-4369-B947-1FCCAD88CC31}"/>
    <cellStyle name="Comma 11 2 3" xfId="1760" xr:uid="{425CEE1B-4306-4D65-B142-7265B67F1B83}"/>
    <cellStyle name="Comma 11 2 3 2" xfId="2102" xr:uid="{8EEC6213-1B97-4A38-8199-966EE4E19507}"/>
    <cellStyle name="Comma 11 2 3 2 2" xfId="2788" xr:uid="{BEE37522-BE63-43DC-92B8-82FE8F3ED8C0}"/>
    <cellStyle name="Comma 11 2 3 3" xfId="2446" xr:uid="{A1E68668-7B9E-4E64-AABC-F0DB5ADD5CBD}"/>
    <cellStyle name="Comma 11 2 4" xfId="1876" xr:uid="{6826B18B-00DB-4373-B034-0182E56DD2CD}"/>
    <cellStyle name="Comma 11 2 4 2" xfId="2562" xr:uid="{64B17C7D-0658-430C-837F-4B2D891AE779}"/>
    <cellStyle name="Comma 11 2 5" xfId="2220" xr:uid="{C2B62761-71C2-4F97-8DE3-E8969950FA7E}"/>
    <cellStyle name="Comma 11 3" xfId="1607" xr:uid="{59649CCD-D41D-4A9A-908E-FA646F0C124A}"/>
    <cellStyle name="Comma 11 3 2" xfId="1949" xr:uid="{803C8B77-724C-4DD6-B987-F7AD272DC007}"/>
    <cellStyle name="Comma 11 3 2 2" xfId="2635" xr:uid="{5B759A80-10EE-4B58-9496-64AB4798B4DE}"/>
    <cellStyle name="Comma 11 3 3" xfId="2293" xr:uid="{368F1AA0-E21E-43F4-BE61-C111314508C8}"/>
    <cellStyle name="Comma 11 4" xfId="1720" xr:uid="{2EC63A6D-5D06-498A-BEBD-9DDA5CB1468B}"/>
    <cellStyle name="Comma 11 4 2" xfId="2062" xr:uid="{A02E28DF-10A7-4D19-B7DA-C29985857A10}"/>
    <cellStyle name="Comma 11 4 2 2" xfId="2748" xr:uid="{DCF98993-88BB-4B8B-9205-9F6290AA1669}"/>
    <cellStyle name="Comma 11 4 3" xfId="2406" xr:uid="{88CEB540-78F7-4AD9-92B9-3BAA87317983}"/>
    <cellStyle name="Comma 11 5" xfId="1802" xr:uid="{E8CB551B-053A-4B67-A580-ECDC0046B77D}"/>
    <cellStyle name="Comma 11 5 2" xfId="2488" xr:uid="{47BF3079-09F1-4ED1-BBBB-EB55096B3645}"/>
    <cellStyle name="Comma 11 6" xfId="2146" xr:uid="{F8B48C45-D00D-417B-8370-8C81B2AD6934}"/>
    <cellStyle name="Comma 12" xfId="37" xr:uid="{2B64CF32-0E5C-48DF-B60B-C7E72A513AB5}"/>
    <cellStyle name="Comma 12 2" xfId="1621" xr:uid="{48247D09-5679-4A86-A04C-F7B9182BA2FD}"/>
    <cellStyle name="Comma 12 2 2" xfId="1963" xr:uid="{E077388B-3F62-49D9-9834-919F56EECCB4}"/>
    <cellStyle name="Comma 12 2 2 2" xfId="2649" xr:uid="{ED056DC9-A84B-40FC-A290-199C3575BBAC}"/>
    <cellStyle name="Comma 12 2 3" xfId="2307" xr:uid="{2FC02C82-45C9-47F9-B889-2FEC91491436}"/>
    <cellStyle name="Comma 12 3" xfId="1734" xr:uid="{D02064B9-F196-42CE-BC6C-6A729EB608D9}"/>
    <cellStyle name="Comma 12 3 2" xfId="2076" xr:uid="{F8C04BB1-F29D-4ACC-9CF7-49763DA62E43}"/>
    <cellStyle name="Comma 12 3 2 2" xfId="2762" xr:uid="{463FA322-C97B-4E0A-A43C-A9527D4DA3E8}"/>
    <cellStyle name="Comma 12 3 3" xfId="2420" xr:uid="{D5CD64E4-435B-49E4-9531-E8AD6DB2BACD}"/>
    <cellStyle name="Comma 12 4" xfId="1797" xr:uid="{79A1287D-CC2D-4A1B-9F91-A3DE734593DF}"/>
    <cellStyle name="Comma 12 4 2" xfId="2483" xr:uid="{102EEE24-D33C-4E9F-938F-9237DB5A32DA}"/>
    <cellStyle name="Comma 12 5" xfId="2141" xr:uid="{09371EFD-253B-4A2D-90E4-91AC52D3AAEF}"/>
    <cellStyle name="Comma 13" xfId="1530" xr:uid="{5377B23A-7CC8-450E-819D-4102DB1431C2}"/>
    <cellStyle name="Comma 13 2" xfId="1643" xr:uid="{985E156A-469A-4993-8C7D-7603324705E4}"/>
    <cellStyle name="Comma 13 2 2" xfId="1985" xr:uid="{23A40AC7-E6CB-4321-AD4D-DB0C46319B29}"/>
    <cellStyle name="Comma 13 2 2 2" xfId="2671" xr:uid="{36B2EDBE-6E0E-4236-8ECF-B399DE04A450}"/>
    <cellStyle name="Comma 13 2 3" xfId="2329" xr:uid="{5E7FD156-3C5C-4D74-A3FF-BCD2BAEB8BA6}"/>
    <cellStyle name="Comma 13 3" xfId="1756" xr:uid="{D0B62EAF-96B4-4EB3-931C-541B8238451D}"/>
    <cellStyle name="Comma 13 3 2" xfId="2098" xr:uid="{82A729E2-788B-4106-86A0-481E0688DF80}"/>
    <cellStyle name="Comma 13 3 2 2" xfId="2784" xr:uid="{B8346909-F673-49C1-8D33-EFF7A0600541}"/>
    <cellStyle name="Comma 13 3 3" xfId="2442" xr:uid="{FB87E96B-803C-4677-8B7B-EFEAC7955526}"/>
    <cellStyle name="Comma 13 4" xfId="1872" xr:uid="{199B58A6-A987-4C40-84FE-68EC353D2943}"/>
    <cellStyle name="Comma 13 4 2" xfId="2558" xr:uid="{BB1F0953-C76E-4AD7-BB5A-63E53ADCA482}"/>
    <cellStyle name="Comma 13 5" xfId="2216" xr:uid="{4A4BC8B2-299E-4AE0-9ED7-5536E98369CC}"/>
    <cellStyle name="Comma 14" xfId="1410" xr:uid="{4B1A7B87-45A4-412E-800B-B64828444A18}"/>
    <cellStyle name="Comma 14 2" xfId="1569" xr:uid="{C65B2A23-3239-4D80-8584-2DD58E728E17}"/>
    <cellStyle name="Comma 14 2 2" xfId="1911" xr:uid="{E8CAF416-9831-4EDC-BC45-D7822AFBFF71}"/>
    <cellStyle name="Comma 14 2 2 2" xfId="2597" xr:uid="{B0D930DE-B94D-4762-B332-501B81B4D99B}"/>
    <cellStyle name="Comma 14 2 3" xfId="2255" xr:uid="{EC3B9F45-1312-4908-88F6-18DDDE5E4770}"/>
    <cellStyle name="Comma 14 3" xfId="1682" xr:uid="{DE1C4047-CA22-4835-9B5E-C7E1C4FBA2CD}"/>
    <cellStyle name="Comma 14 3 2" xfId="2024" xr:uid="{C5BC995D-329B-4899-90BB-00A82439A14C}"/>
    <cellStyle name="Comma 14 3 2 2" xfId="2710" xr:uid="{E31F6F0F-318D-4C04-8F40-BA25EC3EE379}"/>
    <cellStyle name="Comma 14 3 3" xfId="2368" xr:uid="{49AC5784-68DB-484C-A70D-C95430785DD0}"/>
    <cellStyle name="Comma 14 4" xfId="1837" xr:uid="{72E436E7-CBD4-4F20-9325-12242AA479E3}"/>
    <cellStyle name="Comma 14 4 2" xfId="2523" xr:uid="{7A1806E7-C547-4973-B80C-7D66447C4D58}"/>
    <cellStyle name="Comma 14 5" xfId="2181" xr:uid="{3A5D6F59-A925-4AFD-96B9-6D999791D721}"/>
    <cellStyle name="Comma 15" xfId="1409" xr:uid="{83C6412A-D71D-4057-A1CB-80E92451C6A9}"/>
    <cellStyle name="Comma 15 2" xfId="1836" xr:uid="{8E78EA36-1116-4ADC-ADD2-04AEC0D9D5A8}"/>
    <cellStyle name="Comma 15 2 2" xfId="2522" xr:uid="{EE2AADB9-64AE-4B1C-8955-26A873B11270}"/>
    <cellStyle name="Comma 15 3" xfId="2180" xr:uid="{3E21DEA8-1ABA-483C-83E9-E26EF9413645}"/>
    <cellStyle name="Comma 16" xfId="1568" xr:uid="{A1ABD9FA-6010-4595-BF5F-D795B217828C}"/>
    <cellStyle name="Comma 16 2" xfId="1910" xr:uid="{1D8EC4BC-4381-4FD1-9409-48095046F38E}"/>
    <cellStyle name="Comma 16 2 2" xfId="2596" xr:uid="{4A420953-13CA-44CB-A3EA-CF263A59C602}"/>
    <cellStyle name="Comma 16 3" xfId="2254" xr:uid="{2EEDDDD4-CD6D-4514-BA83-4B6AE4FAFCCE}"/>
    <cellStyle name="Comma 17" xfId="1681" xr:uid="{AB42C984-0864-4F72-A920-3270381F3910}"/>
    <cellStyle name="Comma 17 2" xfId="2023" xr:uid="{0A10D319-3DC3-44AA-910D-B9F038F0B8F1}"/>
    <cellStyle name="Comma 17 2 2" xfId="2709" xr:uid="{F0CC8BEA-F349-4F24-A854-FF729716B684}"/>
    <cellStyle name="Comma 17 3" xfId="2367" xr:uid="{885F8E1C-7A56-49CF-BDE5-4E61B0DB5223}"/>
    <cellStyle name="Comma 18" xfId="36" xr:uid="{83879DCB-793E-4A3B-9AE3-84DB9399996A}"/>
    <cellStyle name="Comma 18 2" xfId="1796" xr:uid="{C2E4AA85-5460-45F2-B18C-0FF07B331D9E}"/>
    <cellStyle name="Comma 18 2 2" xfId="2482" xr:uid="{1AA36228-9620-4124-ADD1-281568C6EE96}"/>
    <cellStyle name="Comma 18 3" xfId="2140" xr:uid="{E76BD6D6-FF66-4ED6-80B7-16CF1451596B}"/>
    <cellStyle name="Comma 19" xfId="35" xr:uid="{2C030797-23D6-4C1C-B2C7-9A7C4CFF2488}"/>
    <cellStyle name="Comma 19 2" xfId="1795" xr:uid="{D8CB7B20-02E4-45A6-A817-26DE86A7D417}"/>
    <cellStyle name="Comma 19 2 2" xfId="2481" xr:uid="{87D4C5AA-932F-4982-A34B-74246CC61388}"/>
    <cellStyle name="Comma 19 3" xfId="2139" xr:uid="{124DA6A3-F4C7-4B57-992B-DADAF81EF07E}"/>
    <cellStyle name="Comma 2" xfId="41" xr:uid="{EC18E9B7-0085-415A-BB5B-BB057169A47B}"/>
    <cellStyle name="Comma 2 10" xfId="1397" xr:uid="{4F02796B-ADA8-419C-A17B-75EBEBF94220}"/>
    <cellStyle name="Comma 2 10 2" xfId="1566" xr:uid="{7900D0AC-AC13-4C11-8744-89E6631129D6}"/>
    <cellStyle name="Comma 2 10 2 2" xfId="1679" xr:uid="{69E84492-8EA4-4985-9AAE-4A2C4A28DAA8}"/>
    <cellStyle name="Comma 2 10 2 2 2" xfId="2021" xr:uid="{49167177-72C9-4970-BDA8-BBF4F1672736}"/>
    <cellStyle name="Comma 2 10 2 2 2 2" xfId="2707" xr:uid="{303FCB13-A21A-4C23-A65B-BB811DB55C0D}"/>
    <cellStyle name="Comma 2 10 2 2 3" xfId="2365" xr:uid="{E52F0ECB-0F0D-4AEA-B286-9DF301C0F26A}"/>
    <cellStyle name="Comma 2 10 2 3" xfId="1792" xr:uid="{618C1C82-2EC6-47F3-94C8-4A7CF9989047}"/>
    <cellStyle name="Comma 2 10 2 3 2" xfId="2134" xr:uid="{FBDEB27A-0981-4B88-B9EC-867A539FD14D}"/>
    <cellStyle name="Comma 2 10 2 3 2 2" xfId="2820" xr:uid="{FD81D4BE-B9D0-4C30-B671-57C02F0A97B5}"/>
    <cellStyle name="Comma 2 10 2 3 3" xfId="2478" xr:uid="{406F5B4D-2269-4908-A843-A69AB4A841B6}"/>
    <cellStyle name="Comma 2 10 2 4" xfId="1908" xr:uid="{38DCB571-A43F-49ED-8E7F-C9EE9AC72989}"/>
    <cellStyle name="Comma 2 10 2 4 2" xfId="2594" xr:uid="{21FDB50B-A758-43B3-938C-80693E49D4E2}"/>
    <cellStyle name="Comma 2 10 2 5" xfId="2252" xr:uid="{AD8E8119-AB71-473B-89A3-878D755A00C2}"/>
    <cellStyle name="Comma 2 10 3" xfId="1605" xr:uid="{185576D1-0324-4F7E-94D1-477E4DC2A28C}"/>
    <cellStyle name="Comma 2 10 3 2" xfId="1947" xr:uid="{3619CD07-D867-4E17-B213-AACA3C3BB804}"/>
    <cellStyle name="Comma 2 10 3 2 2" xfId="2633" xr:uid="{5C4C5704-EC49-41A7-8BF8-3664D6B3DD93}"/>
    <cellStyle name="Comma 2 10 3 3" xfId="2291" xr:uid="{CED9ADF4-CC19-4581-BAB0-77D8BDB3807D}"/>
    <cellStyle name="Comma 2 10 4" xfId="1718" xr:uid="{B6B37EEC-397A-4E7E-826E-D4FBB4E883E0}"/>
    <cellStyle name="Comma 2 10 4 2" xfId="2060" xr:uid="{DF3FD2C6-ED94-45EF-8FBE-D4C6F6B01036}"/>
    <cellStyle name="Comma 2 10 4 2 2" xfId="2746" xr:uid="{F75DF621-B49B-4EF7-B476-B013A54B94E6}"/>
    <cellStyle name="Comma 2 10 4 3" xfId="2404" xr:uid="{D8CB815F-0578-44C2-9F9F-59BFD25476EB}"/>
    <cellStyle name="Comma 2 10 5" xfId="1834" xr:uid="{CC6D677C-35F7-4327-B71A-B396A9444121}"/>
    <cellStyle name="Comma 2 10 5 2" xfId="2520" xr:uid="{6031DC06-B05D-4C33-B104-496E7C5A3104}"/>
    <cellStyle name="Comma 2 10 6" xfId="2178" xr:uid="{26CD009E-8E62-45DD-88AC-22D6FE1FA9E4}"/>
    <cellStyle name="Comma 2 11" xfId="66" xr:uid="{DB9A14CE-41F7-4222-A763-801C7B98255A}"/>
    <cellStyle name="Comma 2 11 2" xfId="1433" xr:uid="{5927BF05-C9DF-4491-89A9-4DA2FF3ACCCF}"/>
    <cellStyle name="Comma 2 11 2 2" xfId="1535" xr:uid="{CA35CC60-81B5-448C-BB04-1FEBD6EDCF7A}"/>
    <cellStyle name="Comma 2 11 2 2 2" xfId="1648" xr:uid="{C7F5FEDA-AE96-4286-89D3-B3FF4F7A81D1}"/>
    <cellStyle name="Comma 2 11 2 2 2 2" xfId="1990" xr:uid="{A6BFAF54-5168-4805-9BA4-A73E89309824}"/>
    <cellStyle name="Comma 2 11 2 2 2 2 2" xfId="2676" xr:uid="{5F4DB9D9-B2CD-43B0-9531-B0FADB909A3B}"/>
    <cellStyle name="Comma 2 11 2 2 2 3" xfId="2334" xr:uid="{A6B04AA5-24A1-4CC3-BA58-7D97028A0F6F}"/>
    <cellStyle name="Comma 2 11 2 2 3" xfId="1761" xr:uid="{D97E7151-DE89-4EA7-A36A-99807623CD78}"/>
    <cellStyle name="Comma 2 11 2 2 3 2" xfId="2103" xr:uid="{F6FF657F-AB65-4A00-947E-3A58857AFE9A}"/>
    <cellStyle name="Comma 2 11 2 2 3 2 2" xfId="2789" xr:uid="{EAE528A6-EF36-4CAC-A43E-CDE8B5CD10FA}"/>
    <cellStyle name="Comma 2 11 2 2 3 3" xfId="2447" xr:uid="{747198F4-B104-473A-ADA9-B8AB3BB273D9}"/>
    <cellStyle name="Comma 2 11 2 2 4" xfId="1877" xr:uid="{F2E9E9CC-2D79-4563-B0E3-FB444A7453FD}"/>
    <cellStyle name="Comma 2 11 2 2 4 2" xfId="2563" xr:uid="{544FF1BB-2C1F-4762-AEE3-43A8EA0D814E}"/>
    <cellStyle name="Comma 2 11 2 2 5" xfId="2221" xr:uid="{AFAFEDFC-196F-439E-9380-F80B6F0AE3FA}"/>
    <cellStyle name="Comma 2 11 2 3" xfId="1623" xr:uid="{B4748FA1-CA29-45C3-BE19-93CA50AFA87F}"/>
    <cellStyle name="Comma 2 11 2 3 2" xfId="1965" xr:uid="{C02F8FB6-7130-4BE0-997B-C35BF17409AF}"/>
    <cellStyle name="Comma 2 11 2 3 2 2" xfId="2651" xr:uid="{0C408CD8-8CC9-4827-A6A5-8F8AFE3E701B}"/>
    <cellStyle name="Comma 2 11 2 3 3" xfId="2309" xr:uid="{0565617A-BA9A-45EE-9A71-2DD1B7707717}"/>
    <cellStyle name="Comma 2 11 2 4" xfId="1736" xr:uid="{421A37F1-0EF1-471A-B6D8-44CBB7692361}"/>
    <cellStyle name="Comma 2 11 2 4 2" xfId="2078" xr:uid="{B9CDA82E-FEEA-4713-A471-47C07A3D81B0}"/>
    <cellStyle name="Comma 2 11 2 4 2 2" xfId="2764" xr:uid="{43D4AD2D-B067-41D5-8EE9-C10E219CEE81}"/>
    <cellStyle name="Comma 2 11 2 4 3" xfId="2422" xr:uid="{2C19CC9B-2AA8-40EE-9324-C36A969A3B9C}"/>
    <cellStyle name="Comma 2 11 2 5" xfId="1852" xr:uid="{B8A3E270-CD77-4B1A-B231-91D5334644ED}"/>
    <cellStyle name="Comma 2 11 2 5 2" xfId="2538" xr:uid="{60900168-FA9F-4682-A99A-2D7E507862F3}"/>
    <cellStyle name="Comma 2 11 2 6" xfId="2196" xr:uid="{60C57D35-B80D-488D-A74B-C7B498C83494}"/>
    <cellStyle name="Comma 2 11 3" xfId="1574" xr:uid="{9993B1BF-CC11-4E4C-B1C2-AA43C9564EEF}"/>
    <cellStyle name="Comma 2 11 3 2" xfId="1916" xr:uid="{73FD3E5B-86C5-42AD-9A78-B48A59E9DCC2}"/>
    <cellStyle name="Comma 2 11 3 2 2" xfId="2602" xr:uid="{084677F9-C166-4C24-8422-B72EDAC20AA4}"/>
    <cellStyle name="Comma 2 11 3 3" xfId="2260" xr:uid="{1D425BC4-B10A-4AC6-B867-5C88BF721837}"/>
    <cellStyle name="Comma 2 11 4" xfId="1687" xr:uid="{28FCBF0B-91E0-4AFA-9921-7261A9AE643F}"/>
    <cellStyle name="Comma 2 11 4 2" xfId="2029" xr:uid="{DA59B31B-FE9B-4748-89AB-C7C9EB997A4B}"/>
    <cellStyle name="Comma 2 11 4 2 2" xfId="2715" xr:uid="{235A8CDC-F99A-447B-8936-3C17C3F287F2}"/>
    <cellStyle name="Comma 2 11 4 3" xfId="2373" xr:uid="{24E19925-7700-4C2A-8C7F-84B28DA0ACB2}"/>
    <cellStyle name="Comma 2 11 5" xfId="1803" xr:uid="{A4DD4511-F1B0-4F2F-9651-6380765DCF69}"/>
    <cellStyle name="Comma 2 11 5 2" xfId="2489" xr:uid="{9FE5C1AF-CC8E-45B7-B411-C24D839E581F}"/>
    <cellStyle name="Comma 2 11 6" xfId="2147" xr:uid="{B56A1311-F36D-4E02-9975-704E422A3145}"/>
    <cellStyle name="Comma 2 12" xfId="1512" xr:uid="{90CEE03C-7FEA-4AE3-AEBA-F8A6C47A4099}"/>
    <cellStyle name="Comma 2 12 2" xfId="1531" xr:uid="{46B93887-168C-48E2-9ED0-1FD4EF7CD7FB}"/>
    <cellStyle name="Comma 2 12 2 2" xfId="1644" xr:uid="{41DF7260-25C3-4A43-8A78-2C608235F70C}"/>
    <cellStyle name="Comma 2 12 2 2 2" xfId="1986" xr:uid="{55FB10AE-BB8E-461E-92F4-F170765F2BBB}"/>
    <cellStyle name="Comma 2 12 2 2 2 2" xfId="2672" xr:uid="{591A9B8A-F0C4-4B0F-9D29-AA3D1CEB3FB4}"/>
    <cellStyle name="Comma 2 12 2 2 3" xfId="2330" xr:uid="{B82DD1B4-9BEC-4A87-902D-8153B33F1874}"/>
    <cellStyle name="Comma 2 12 2 3" xfId="1757" xr:uid="{2F8FD7E1-E35A-4AB4-A567-3BF7A0FCF262}"/>
    <cellStyle name="Comma 2 12 2 3 2" xfId="2099" xr:uid="{0763B3DD-94ED-4A87-907A-2B0C10A7C9E9}"/>
    <cellStyle name="Comma 2 12 2 3 2 2" xfId="2785" xr:uid="{E228902F-91B1-47B7-A506-018B37F6EEE7}"/>
    <cellStyle name="Comma 2 12 2 3 3" xfId="2443" xr:uid="{7CCC0ECC-7CCF-49EE-8A99-6625F5CDE9E4}"/>
    <cellStyle name="Comma 2 12 2 4" xfId="1873" xr:uid="{E4C56441-3B7C-40C4-BEEB-E1474FEB3E4F}"/>
    <cellStyle name="Comma 2 12 2 4 2" xfId="2559" xr:uid="{FC8081EF-8E84-4E7A-BC3A-26612732D1A1}"/>
    <cellStyle name="Comma 2 12 2 5" xfId="2217" xr:uid="{BEF599E9-42F0-42A5-8A5E-0EAA2B300041}"/>
    <cellStyle name="Comma 2 12 3" xfId="1638" xr:uid="{2E03A3C3-19A1-4297-858E-88BA02BE58C2}"/>
    <cellStyle name="Comma 2 12 3 2" xfId="1980" xr:uid="{F8A22712-C09D-4DB9-A1AC-AAE9F041FA25}"/>
    <cellStyle name="Comma 2 12 3 2 2" xfId="2666" xr:uid="{A0A1D039-5BB1-4D77-9970-1225F733AE65}"/>
    <cellStyle name="Comma 2 12 3 3" xfId="2324" xr:uid="{EF5262A0-8E87-4012-949D-04D771694F82}"/>
    <cellStyle name="Comma 2 12 4" xfId="1751" xr:uid="{9FB9F449-B102-4B89-92DB-3C51D520DD91}"/>
    <cellStyle name="Comma 2 12 4 2" xfId="2093" xr:uid="{25D5D99B-99B4-4853-B6B2-7630D8AD25E4}"/>
    <cellStyle name="Comma 2 12 4 2 2" xfId="2779" xr:uid="{2D6DD96C-15AB-4381-A5E9-274F4C36B7D6}"/>
    <cellStyle name="Comma 2 12 4 3" xfId="2437" xr:uid="{0435F267-C14E-46E8-B0B7-47D9233549C9}"/>
    <cellStyle name="Comma 2 12 5" xfId="1867" xr:uid="{2ACD6975-1EA5-46DA-A7F6-1C9C88677267}"/>
    <cellStyle name="Comma 2 12 5 2" xfId="2553" xr:uid="{F63B40C6-4609-4548-85CA-6059D6E3B379}"/>
    <cellStyle name="Comma 2 12 6" xfId="2211" xr:uid="{762ED351-35DE-4F8C-A11D-691DB8916161}"/>
    <cellStyle name="Comma 2 13" xfId="1572" xr:uid="{6ECB3845-7E36-48A4-ACE4-56584AED48D0}"/>
    <cellStyle name="Comma 2 13 2" xfId="1914" xr:uid="{F3DF0100-ADE5-46A0-8E3A-F59250F78C4A}"/>
    <cellStyle name="Comma 2 13 2 2" xfId="2600" xr:uid="{A0C58E80-0ED5-4532-9D57-43FF4742C2DB}"/>
    <cellStyle name="Comma 2 13 3" xfId="2258" xr:uid="{BCB91D08-EDFE-4EE5-9CBB-241216BF2C0F}"/>
    <cellStyle name="Comma 2 14" xfId="1685" xr:uid="{A168554B-08DB-40F6-9B46-7A23EDAA0058}"/>
    <cellStyle name="Comma 2 14 2" xfId="2027" xr:uid="{1B04B1E5-033E-478A-BBF1-5CFD35F2674B}"/>
    <cellStyle name="Comma 2 14 2 2" xfId="2713" xr:uid="{9D81F1ED-7091-4564-B5A4-EDC610574F5C}"/>
    <cellStyle name="Comma 2 14 3" xfId="2371" xr:uid="{04CC0E1A-6714-4340-94D3-EF666B32AAED}"/>
    <cellStyle name="Comma 2 15" xfId="1800" xr:uid="{F36FA326-FC7A-4B11-B2A9-3A384F34ACC8}"/>
    <cellStyle name="Comma 2 15 2" xfId="2486" xr:uid="{1EDD27FE-62E8-4EB7-9FB5-FBFAF2FB17BC}"/>
    <cellStyle name="Comma 2 16" xfId="2144" xr:uid="{C30155E8-56FC-45FC-A290-CCA1175186A8}"/>
    <cellStyle name="Comma 2 2" xfId="177" xr:uid="{C9228F16-6C7A-4F64-8979-A58289F21A62}"/>
    <cellStyle name="Comma 2 2 2" xfId="178" xr:uid="{7C65F38A-0AFF-49C7-9C4C-5D6ACC234FB1}"/>
    <cellStyle name="Comma 2 2 2 2" xfId="179" xr:uid="{9867FA29-02E4-463A-9BCB-2C0A5C7A795A}"/>
    <cellStyle name="Comma 2 2 2 3" xfId="1429" xr:uid="{C0D65749-E9C5-4D36-A0D1-6372549153B2}"/>
    <cellStyle name="Comma 2 2 2 3 2" xfId="1520" xr:uid="{2D134C8B-5F55-4A44-B437-325B710496F4}"/>
    <cellStyle name="Comma 2 2 2 3 3" xfId="1618" xr:uid="{F9C6A9F5-E1FB-4571-B705-2966E020825B}"/>
    <cellStyle name="Comma 2 2 2 3 3 2" xfId="1960" xr:uid="{78BB3DC2-661A-4B44-A5CF-FED5C02026FA}"/>
    <cellStyle name="Comma 2 2 2 3 3 2 2" xfId="2646" xr:uid="{69722A61-B7E4-48CA-A4A7-DCFB666B51D6}"/>
    <cellStyle name="Comma 2 2 2 3 3 3" xfId="2304" xr:uid="{F5CFDD6A-EB9C-472B-A71D-925B6B62A576}"/>
    <cellStyle name="Comma 2 2 2 3 4" xfId="1731" xr:uid="{1461D809-3C56-4DB5-9432-693E675570C7}"/>
    <cellStyle name="Comma 2 2 2 3 4 2" xfId="2073" xr:uid="{5E5FF103-2EB0-4FAA-A591-AAE221EBEBA6}"/>
    <cellStyle name="Comma 2 2 2 3 4 2 2" xfId="2759" xr:uid="{3923E31B-ECAF-4E4E-97DB-11B099364EFF}"/>
    <cellStyle name="Comma 2 2 2 3 4 3" xfId="2417" xr:uid="{FE4ABA6C-DD9F-4434-8265-985C665088A1}"/>
    <cellStyle name="Comma 2 2 2 3 5" xfId="1848" xr:uid="{BF5267B1-8AC4-43C3-9AB0-83C5C3668F09}"/>
    <cellStyle name="Comma 2 2 2 3 5 2" xfId="2534" xr:uid="{FBA5A5BF-32A4-4001-A80C-D3F862C108EA}"/>
    <cellStyle name="Comma 2 2 2 3 6" xfId="2192" xr:uid="{42942B19-C625-4178-99C9-E39734F8C7D5}"/>
    <cellStyle name="Comma 2 2 3" xfId="180" xr:uid="{CC77944D-73DA-4C65-ADFF-ED94B1EF0EFA}"/>
    <cellStyle name="Comma 2 2 4" xfId="181" xr:uid="{FC84D1B1-3C23-4A5F-AAEB-20FF27ABFC6F}"/>
    <cellStyle name="Comma 2 2 5" xfId="1418" xr:uid="{647BBB51-0530-4C7A-B3B6-BD55BF246D82}"/>
    <cellStyle name="Comma 2 2 5 2" xfId="1511" xr:uid="{56C1790A-8A61-4939-A0CC-292FC933F57E}"/>
    <cellStyle name="Comma 2 2 5 3" xfId="1611" xr:uid="{1F3A042D-9CFB-416B-A53A-01FC5B7D3175}"/>
    <cellStyle name="Comma 2 2 5 3 2" xfId="1953" xr:uid="{11A750C2-AC81-4CEC-BDF3-98EEAFB0571A}"/>
    <cellStyle name="Comma 2 2 5 3 2 2" xfId="2639" xr:uid="{750EB845-289A-44AD-BB77-DA715F268DE1}"/>
    <cellStyle name="Comma 2 2 5 3 3" xfId="2297" xr:uid="{67E3D7E1-44C0-4C6A-9494-B92998E08B5A}"/>
    <cellStyle name="Comma 2 2 5 4" xfId="1724" xr:uid="{2FC48791-1CBB-4A9D-B44F-FA216B6F6B91}"/>
    <cellStyle name="Comma 2 2 5 4 2" xfId="2066" xr:uid="{EA6E450F-417A-4B8B-A640-3DE1747D92F9}"/>
    <cellStyle name="Comma 2 2 5 4 2 2" xfId="2752" xr:uid="{8758FD79-003C-43AA-9831-4533A80C89E9}"/>
    <cellStyle name="Comma 2 2 5 4 3" xfId="2410" xr:uid="{D3E373C8-C992-43F7-932A-6D8EE2A6591D}"/>
    <cellStyle name="Comma 2 2 5 5" xfId="1841" xr:uid="{716226E8-BBDC-4F15-8DAB-AA6FCBD4B226}"/>
    <cellStyle name="Comma 2 2 5 5 2" xfId="2527" xr:uid="{F93FFBAF-B07F-4EAE-A62E-367C05169221}"/>
    <cellStyle name="Comma 2 2 5 6" xfId="2185" xr:uid="{E2D35752-5DBE-4ED9-9489-904B583173E4}"/>
    <cellStyle name="Comma 2 2 6" xfId="1435" xr:uid="{CE060F23-25BD-4C59-AA15-7E27809B5696}"/>
    <cellStyle name="Comma 2 2 6 2" xfId="1625" xr:uid="{860A2AD0-3F6C-47D6-A9B5-1E5FE7E9BC6D}"/>
    <cellStyle name="Comma 2 2 6 2 2" xfId="1967" xr:uid="{705F05CE-9F0B-449B-BF79-98439E6D3ED4}"/>
    <cellStyle name="Comma 2 2 6 2 2 2" xfId="2653" xr:uid="{E86BBD08-6CEC-444A-9687-1AEDF57602DE}"/>
    <cellStyle name="Comma 2 2 6 2 3" xfId="2311" xr:uid="{D03950FD-5A00-49EA-AC16-6652CEAE7FB4}"/>
    <cellStyle name="Comma 2 2 6 3" xfId="1738" xr:uid="{CF470BEE-F28B-4E52-BC7A-1F264F1DFD08}"/>
    <cellStyle name="Comma 2 2 6 3 2" xfId="2080" xr:uid="{3B712A51-4D15-4A5F-B790-7DE01C4C7B1E}"/>
    <cellStyle name="Comma 2 2 6 3 2 2" xfId="2766" xr:uid="{24291046-0AD3-4F09-B5CB-DEDF3CE1A15F}"/>
    <cellStyle name="Comma 2 2 6 3 3" xfId="2424" xr:uid="{8B20F6C0-F411-4FB6-AF9B-C10D9BA089FC}"/>
    <cellStyle name="Comma 2 2 6 4" xfId="1854" xr:uid="{8B97D455-DA43-44BC-A68B-C0283011F8C1}"/>
    <cellStyle name="Comma 2 2 6 4 2" xfId="2540" xr:uid="{1DB221E7-2CD4-46A5-ADD4-A6DFA3764568}"/>
    <cellStyle name="Comma 2 2 6 5" xfId="2198" xr:uid="{338733DE-E114-46EE-9DDB-3CC26B505F9A}"/>
    <cellStyle name="Comma 2 3" xfId="182" xr:uid="{2425AD9D-6573-4088-B52E-C6B63423BC75}"/>
    <cellStyle name="Comma 2 3 2" xfId="183" xr:uid="{AEB867F8-20E7-4572-9531-2438EEC1FABE}"/>
    <cellStyle name="Comma 2 3 2 2" xfId="184" xr:uid="{F7914E39-DE26-4B60-9BFF-BE5EDF1CFE7A}"/>
    <cellStyle name="Comma 2 3 2 2 2" xfId="185" xr:uid="{EC9A763C-B8AF-4D54-8EAE-6CD149AD09AE}"/>
    <cellStyle name="Comma 2 3 2 3" xfId="186" xr:uid="{6095FDC8-A3C7-4CE5-8262-25DBDF1D6338}"/>
    <cellStyle name="Comma 2 3 2 4" xfId="187" xr:uid="{6EAE12C4-A71C-421C-ABA8-BDAD85D14959}"/>
    <cellStyle name="Comma 2 3 2 5" xfId="1428" xr:uid="{1330A9E0-AF07-4773-8299-6C9CFB7527FE}"/>
    <cellStyle name="Comma 2 3 2 5 2" xfId="1518" xr:uid="{BC220517-7572-4DF7-BC76-25FFE658751C}"/>
    <cellStyle name="Comma 2 3 2 5 3" xfId="1617" xr:uid="{3D3B75EA-8330-45F2-8150-02FE1013A52A}"/>
    <cellStyle name="Comma 2 3 2 5 3 2" xfId="1959" xr:uid="{A254974B-6710-4604-85D6-6BC15F289E73}"/>
    <cellStyle name="Comma 2 3 2 5 3 2 2" xfId="2645" xr:uid="{A6FD289C-0C6F-4520-9A3E-B4E7CE4CBA69}"/>
    <cellStyle name="Comma 2 3 2 5 3 3" xfId="2303" xr:uid="{4BBDE76D-1AC2-47F7-9E37-40A2BF553C04}"/>
    <cellStyle name="Comma 2 3 2 5 4" xfId="1730" xr:uid="{C7927CCA-D27C-452B-8190-870AFE0AF3A9}"/>
    <cellStyle name="Comma 2 3 2 5 4 2" xfId="2072" xr:uid="{3BC958FC-766D-4991-A8A8-3A5D96D34E30}"/>
    <cellStyle name="Comma 2 3 2 5 4 2 2" xfId="2758" xr:uid="{26EF5916-9E27-4969-A7C4-B2697093E3B7}"/>
    <cellStyle name="Comma 2 3 2 5 4 3" xfId="2416" xr:uid="{4283E3E0-8F47-413E-87DE-F2059B5E5F24}"/>
    <cellStyle name="Comma 2 3 2 5 5" xfId="1847" xr:uid="{11DE1833-91A2-46A0-AFB0-83305BB315F9}"/>
    <cellStyle name="Comma 2 3 2 5 5 2" xfId="2533" xr:uid="{F7762D2B-032A-4811-9DDA-66B8CA98F7C4}"/>
    <cellStyle name="Comma 2 3 2 5 6" xfId="2191" xr:uid="{5ADBC502-1DE1-422B-957D-CD968474CA59}"/>
    <cellStyle name="Comma 2 3 3" xfId="188" xr:uid="{C666965C-4C91-4EB5-9E2B-A8FFCA6FF4FD}"/>
    <cellStyle name="Comma 2 3 3 2" xfId="189" xr:uid="{7BA37C7C-6691-4D6C-B9FD-EB14E607D02B}"/>
    <cellStyle name="Comma 2 3 4" xfId="190" xr:uid="{EA49249C-9D85-443E-BB26-6B861CD4C718}"/>
    <cellStyle name="Comma 2 3 5" xfId="191" xr:uid="{7F1E74E0-0B01-4CBD-91A6-E1041D924FA5}"/>
    <cellStyle name="Comma 2 3 6" xfId="1415" xr:uid="{F06CC1EC-2B05-4C6E-A496-D0BC23937FB4}"/>
    <cellStyle name="Comma 2 3 6 2" xfId="1519" xr:uid="{6500B46A-77FB-41B3-BCFB-60F849E46F88}"/>
    <cellStyle name="Comma 2 3 6 3" xfId="1610" xr:uid="{0E683DCE-15E6-4E34-B4DF-D7720403ED73}"/>
    <cellStyle name="Comma 2 3 6 3 2" xfId="1952" xr:uid="{E29FADD5-1F64-4856-B416-D26D4D19F449}"/>
    <cellStyle name="Comma 2 3 6 3 2 2" xfId="2638" xr:uid="{3B57625D-184B-471A-BCF3-9FF840CAF929}"/>
    <cellStyle name="Comma 2 3 6 3 3" xfId="2296" xr:uid="{906E7DE3-30CE-47D1-9D06-F571A7D67D0A}"/>
    <cellStyle name="Comma 2 3 6 4" xfId="1723" xr:uid="{A4B2EDF3-2228-49B0-A81A-C4E3D646CC6E}"/>
    <cellStyle name="Comma 2 3 6 4 2" xfId="2065" xr:uid="{685E8535-54CF-49A3-ABA2-E5AA92656CAF}"/>
    <cellStyle name="Comma 2 3 6 4 2 2" xfId="2751" xr:uid="{5FAAE40C-282E-4D08-AE1C-092F28933CE4}"/>
    <cellStyle name="Comma 2 3 6 4 3" xfId="2409" xr:uid="{1BC3512A-1FD5-46E4-85FB-CCDDE552D8DD}"/>
    <cellStyle name="Comma 2 3 6 5" xfId="1840" xr:uid="{15716701-333B-4396-BC7E-6AD5D396537A}"/>
    <cellStyle name="Comma 2 3 6 5 2" xfId="2526" xr:uid="{50AFF9E6-9AD3-4C63-9E88-1B55DACF9125}"/>
    <cellStyle name="Comma 2 3 6 6" xfId="2184" xr:uid="{9387433E-00A5-4A2A-86A9-E3BFB95C10A4}"/>
    <cellStyle name="Comma 2 4" xfId="192" xr:uid="{A5458DF1-E048-4E5A-87A3-E533D377E2A8}"/>
    <cellStyle name="Comma 2 4 2" xfId="193" xr:uid="{E726128C-FB0A-434F-BA29-828118C45AC0}"/>
    <cellStyle name="Comma 2 4 2 2" xfId="543" xr:uid="{B01427FE-FE22-4E3A-B14C-C122A4D4AAE2}"/>
    <cellStyle name="Comma 2 4 2 2 2" xfId="1541" xr:uid="{9F0687DD-DD40-4BDD-BBFD-5969F12FDC6A}"/>
    <cellStyle name="Comma 2 4 2 2 2 2" xfId="1654" xr:uid="{86ACEBA0-AF13-45E3-8757-730CA09A53DB}"/>
    <cellStyle name="Comma 2 4 2 2 2 2 2" xfId="1996" xr:uid="{93BD75C2-AC6B-4324-8624-E395EB952AD3}"/>
    <cellStyle name="Comma 2 4 2 2 2 2 2 2" xfId="2682" xr:uid="{E9932DA9-0C68-4BD4-A5D4-19C3FC03B5EE}"/>
    <cellStyle name="Comma 2 4 2 2 2 2 3" xfId="2340" xr:uid="{A56FA3E0-5F86-45B1-9177-7485002156C1}"/>
    <cellStyle name="Comma 2 4 2 2 2 3" xfId="1767" xr:uid="{C3843F79-26D9-4595-8AC6-48D4585DF2F0}"/>
    <cellStyle name="Comma 2 4 2 2 2 3 2" xfId="2109" xr:uid="{E0D498A7-9118-4CFA-9469-201B6E4C4D9E}"/>
    <cellStyle name="Comma 2 4 2 2 2 3 2 2" xfId="2795" xr:uid="{FD01D84D-D195-4D81-B4C0-28797663FEB9}"/>
    <cellStyle name="Comma 2 4 2 2 2 3 3" xfId="2453" xr:uid="{A692FBA6-9B63-4AC4-9EA1-13827961FCC8}"/>
    <cellStyle name="Comma 2 4 2 2 2 4" xfId="1883" xr:uid="{F4B31748-5C56-4113-9B54-B3DFC54301E0}"/>
    <cellStyle name="Comma 2 4 2 2 2 4 2" xfId="2569" xr:uid="{18D5A09B-CE8A-4F8B-9C70-4A840A609225}"/>
    <cellStyle name="Comma 2 4 2 2 2 5" xfId="2227" xr:uid="{22F076E6-4620-44B4-841C-C530D57078C8}"/>
    <cellStyle name="Comma 2 4 2 2 3" xfId="1580" xr:uid="{D46BF484-E107-45CB-80B1-C6838E2E5C7B}"/>
    <cellStyle name="Comma 2 4 2 2 3 2" xfId="1922" xr:uid="{A54F4A69-CBCC-41DD-9BBC-D881FE8A8B77}"/>
    <cellStyle name="Comma 2 4 2 2 3 2 2" xfId="2608" xr:uid="{84676B42-3F59-4386-83D4-47A117A37EC6}"/>
    <cellStyle name="Comma 2 4 2 2 3 3" xfId="2266" xr:uid="{95CB11A0-360F-4F35-883F-97517DE3CA24}"/>
    <cellStyle name="Comma 2 4 2 2 4" xfId="1693" xr:uid="{0C2A4528-D4E7-44C8-8387-06255A8D760A}"/>
    <cellStyle name="Comma 2 4 2 2 4 2" xfId="2035" xr:uid="{7438FFDE-A6AB-46FE-8024-6706A18473D9}"/>
    <cellStyle name="Comma 2 4 2 2 4 2 2" xfId="2721" xr:uid="{17AE5690-AE2A-46EA-94C2-3AF7E2BFF991}"/>
    <cellStyle name="Comma 2 4 2 2 4 3" xfId="2379" xr:uid="{6D890870-8C43-4873-94B1-D68C7EF74B08}"/>
    <cellStyle name="Comma 2 4 2 2 5" xfId="1809" xr:uid="{CD32D652-1871-4E6A-B0CE-7CD5A61F9EEE}"/>
    <cellStyle name="Comma 2 4 2 2 5 2" xfId="2495" xr:uid="{4EE0B0BD-89B7-4F37-886D-4DB81C33103D}"/>
    <cellStyle name="Comma 2 4 2 2 6" xfId="2153" xr:uid="{E3B8204E-5508-4883-BAFB-DCF5EF8051CF}"/>
    <cellStyle name="Comma 2 4 3" xfId="544" xr:uid="{D18EB8ED-899D-4B60-A9A9-746F870842AD}"/>
    <cellStyle name="Comma 2 4 3 2" xfId="1542" xr:uid="{85C87163-F0FF-46E5-9942-0232A3C4C238}"/>
    <cellStyle name="Comma 2 4 3 2 2" xfId="1655" xr:uid="{9D4D611E-6CE9-4513-919D-82F2AAA46719}"/>
    <cellStyle name="Comma 2 4 3 2 2 2" xfId="1997" xr:uid="{DF855743-BC0A-433B-B328-3E1227F3D871}"/>
    <cellStyle name="Comma 2 4 3 2 2 2 2" xfId="2683" xr:uid="{3B13911A-BACF-4C2B-9162-FE5CE1679151}"/>
    <cellStyle name="Comma 2 4 3 2 2 3" xfId="2341" xr:uid="{36E63F2E-9AB9-4556-84F9-9B592B32531C}"/>
    <cellStyle name="Comma 2 4 3 2 3" xfId="1768" xr:uid="{771B1730-22D4-4050-9BD7-E354BAC70E4D}"/>
    <cellStyle name="Comma 2 4 3 2 3 2" xfId="2110" xr:uid="{841D08ED-978F-4552-B410-26FB58FDD418}"/>
    <cellStyle name="Comma 2 4 3 2 3 2 2" xfId="2796" xr:uid="{DCB23298-D14F-4D50-BF5C-7C8C868F7576}"/>
    <cellStyle name="Comma 2 4 3 2 3 3" xfId="2454" xr:uid="{159D702D-CD68-4D53-9459-1AEF5C93EB60}"/>
    <cellStyle name="Comma 2 4 3 2 4" xfId="1884" xr:uid="{7BA68C9E-8338-437B-9348-682609CE29DF}"/>
    <cellStyle name="Comma 2 4 3 2 4 2" xfId="2570" xr:uid="{A6183C67-9ABB-479D-A20C-6F4E7929D063}"/>
    <cellStyle name="Comma 2 4 3 2 5" xfId="2228" xr:uid="{3A4D7DFA-EBD3-4515-A344-4399F45CC625}"/>
    <cellStyle name="Comma 2 4 3 3" xfId="1581" xr:uid="{2A448240-3960-42AF-8FA6-71D4FDD7CA0D}"/>
    <cellStyle name="Comma 2 4 3 3 2" xfId="1923" xr:uid="{EC8622A2-734A-4FFD-81B6-E5ECBEB81D17}"/>
    <cellStyle name="Comma 2 4 3 3 2 2" xfId="2609" xr:uid="{AFD935E0-71A8-402D-9186-30F7E5E7052E}"/>
    <cellStyle name="Comma 2 4 3 3 3" xfId="2267" xr:uid="{B2C654D9-B769-451D-8091-831BA8AB4352}"/>
    <cellStyle name="Comma 2 4 3 4" xfId="1694" xr:uid="{888C53B3-5C14-48BF-B583-CC5ED703D8B2}"/>
    <cellStyle name="Comma 2 4 3 4 2" xfId="2036" xr:uid="{CA94868C-1A87-42CC-9A6B-1C0D01E566CC}"/>
    <cellStyle name="Comma 2 4 3 4 2 2" xfId="2722" xr:uid="{0A060D11-E21F-4926-886D-C612956C6850}"/>
    <cellStyle name="Comma 2 4 3 4 3" xfId="2380" xr:uid="{5BB113A1-F396-4053-B7C2-42E914CE3269}"/>
    <cellStyle name="Comma 2 4 3 5" xfId="1810" xr:uid="{15F134CD-F2D5-4780-B61A-5CD202C3EF1E}"/>
    <cellStyle name="Comma 2 4 3 5 2" xfId="2496" xr:uid="{AC7A65F5-363F-4ADE-98ED-332C036EEF0F}"/>
    <cellStyle name="Comma 2 4 3 6" xfId="2154" xr:uid="{42CBEA39-BE97-4CB3-A0A2-4E52FD6F88A2}"/>
    <cellStyle name="Comma 2 4 4" xfId="1426" xr:uid="{A8D629E2-0AB9-41B4-8669-2D04E2B16DBE}"/>
    <cellStyle name="Comma 2 4 4 2" xfId="1517" xr:uid="{C24ABB3F-AE13-451F-BDF1-51130838589D}"/>
    <cellStyle name="Comma 2 4 4 3" xfId="1615" xr:uid="{349DAD17-2275-49F3-A59E-8B79D785A8E1}"/>
    <cellStyle name="Comma 2 4 4 3 2" xfId="1957" xr:uid="{80FFC996-1DA1-47CC-BFD0-2BA00C9DF8F6}"/>
    <cellStyle name="Comma 2 4 4 3 2 2" xfId="2643" xr:uid="{926E31C4-0A87-45D5-9FC5-233D3077F321}"/>
    <cellStyle name="Comma 2 4 4 3 3" xfId="2301" xr:uid="{3E297C77-D09A-4F94-87FB-D546D098BF3D}"/>
    <cellStyle name="Comma 2 4 4 4" xfId="1728" xr:uid="{9984C741-C03E-4FAF-BAFD-9557E34D443E}"/>
    <cellStyle name="Comma 2 4 4 4 2" xfId="2070" xr:uid="{BB6E34B1-7F5E-49BE-9656-3DB6D8D981A2}"/>
    <cellStyle name="Comma 2 4 4 4 2 2" xfId="2756" xr:uid="{874946F4-304F-4023-B14C-140394B90D38}"/>
    <cellStyle name="Comma 2 4 4 4 3" xfId="2414" xr:uid="{5FF9DCDB-CACA-48AE-AFD7-CE83AD8AFB4F}"/>
    <cellStyle name="Comma 2 4 4 5" xfId="1845" xr:uid="{6C91E0BC-90D6-45DC-A12D-AE5DF0F4DF2D}"/>
    <cellStyle name="Comma 2 4 4 5 2" xfId="2531" xr:uid="{46F3CC5F-5054-478D-9346-4C4AE6D1DAD1}"/>
    <cellStyle name="Comma 2 4 4 6" xfId="2189" xr:uid="{BFDB9CFD-5CE8-4B16-856C-2691330E5F90}"/>
    <cellStyle name="Comma 2 5" xfId="194" xr:uid="{7D176C3F-71A1-4DAA-82FD-0671B5C8A970}"/>
    <cellStyle name="Comma 2 5 2" xfId="545" xr:uid="{994AB146-41E8-4EC2-97D3-3A8B22AF29DD}"/>
    <cellStyle name="Comma 2 5 2 2" xfId="546" xr:uid="{7A4BC8A6-C12D-4DD3-8335-6DBBC1BFEEEA}"/>
    <cellStyle name="Comma 2 5 2 2 2" xfId="547" xr:uid="{75C0E387-7387-407A-95A9-07097A78EC3D}"/>
    <cellStyle name="Comma 2 5 2 2 2 2" xfId="1545" xr:uid="{6F00CFF8-D10B-4099-BDA5-E6055C3AB204}"/>
    <cellStyle name="Comma 2 5 2 2 2 2 2" xfId="1658" xr:uid="{A8F96239-B973-45FA-9FAB-830645EE16E5}"/>
    <cellStyle name="Comma 2 5 2 2 2 2 2 2" xfId="2000" xr:uid="{B28E3908-8EB2-415F-8D7D-518B12277D4E}"/>
    <cellStyle name="Comma 2 5 2 2 2 2 2 2 2" xfId="2686" xr:uid="{14C3E090-3171-4834-BE91-25E90A2D6C7A}"/>
    <cellStyle name="Comma 2 5 2 2 2 2 2 3" xfId="2344" xr:uid="{35BD790F-F2F6-4EAC-9BA2-032884A352E3}"/>
    <cellStyle name="Comma 2 5 2 2 2 2 3" xfId="1771" xr:uid="{32714471-26CE-4FAB-B89D-46B4C1536616}"/>
    <cellStyle name="Comma 2 5 2 2 2 2 3 2" xfId="2113" xr:uid="{699B3D09-E505-4A39-B72F-4B4E8DA6A533}"/>
    <cellStyle name="Comma 2 5 2 2 2 2 3 2 2" xfId="2799" xr:uid="{8075C511-5D52-432C-878E-9E534D0CC348}"/>
    <cellStyle name="Comma 2 5 2 2 2 2 3 3" xfId="2457" xr:uid="{F07E7D0C-B801-47AF-B24D-168739867F17}"/>
    <cellStyle name="Comma 2 5 2 2 2 2 4" xfId="1887" xr:uid="{4861739C-B7DC-48DA-8029-A3201608FF39}"/>
    <cellStyle name="Comma 2 5 2 2 2 2 4 2" xfId="2573" xr:uid="{CDF9457D-97F7-4F05-944B-870BF47DF9CE}"/>
    <cellStyle name="Comma 2 5 2 2 2 2 5" xfId="2231" xr:uid="{E2108B50-746A-47F1-95B8-82819994BA3F}"/>
    <cellStyle name="Comma 2 5 2 2 2 3" xfId="1584" xr:uid="{D1C30243-0ABB-49F7-928B-96D71FD12733}"/>
    <cellStyle name="Comma 2 5 2 2 2 3 2" xfId="1926" xr:uid="{DD475619-3A9E-44E8-AD32-DC57738424D4}"/>
    <cellStyle name="Comma 2 5 2 2 2 3 2 2" xfId="2612" xr:uid="{15E71928-322C-433F-90A0-441539E16307}"/>
    <cellStyle name="Comma 2 5 2 2 2 3 3" xfId="2270" xr:uid="{56F0C960-9561-45D7-9018-8E88E7854B65}"/>
    <cellStyle name="Comma 2 5 2 2 2 4" xfId="1697" xr:uid="{B86E50AA-6237-4C5D-A7F1-10B471F5DFBB}"/>
    <cellStyle name="Comma 2 5 2 2 2 4 2" xfId="2039" xr:uid="{F7C8AA5C-FB24-4CDB-97A8-369A554CE644}"/>
    <cellStyle name="Comma 2 5 2 2 2 4 2 2" xfId="2725" xr:uid="{417E8EC8-6380-4B7C-8749-7017CA9C9566}"/>
    <cellStyle name="Comma 2 5 2 2 2 4 3" xfId="2383" xr:uid="{C5FB7321-8E75-4904-A137-1A2335A6F322}"/>
    <cellStyle name="Comma 2 5 2 2 2 5" xfId="1813" xr:uid="{19F06395-45F7-4EF8-B78A-85E651A87406}"/>
    <cellStyle name="Comma 2 5 2 2 2 5 2" xfId="2499" xr:uid="{1B739D71-C353-4B0C-A6C7-E0577E768E7B}"/>
    <cellStyle name="Comma 2 5 2 2 2 6" xfId="2157" xr:uid="{10286F87-2BAF-428A-B3CB-11260F53869A}"/>
    <cellStyle name="Comma 2 5 2 2 3" xfId="1544" xr:uid="{97BF3C7C-9DC6-4F47-AF7A-0BB704296F36}"/>
    <cellStyle name="Comma 2 5 2 2 3 2" xfId="1657" xr:uid="{7DE63DC6-5D89-4439-A42B-124D9B78F6A3}"/>
    <cellStyle name="Comma 2 5 2 2 3 2 2" xfId="1999" xr:uid="{CA6C31AB-24C3-413E-9995-C12A84B2DC16}"/>
    <cellStyle name="Comma 2 5 2 2 3 2 2 2" xfId="2685" xr:uid="{C263022C-E973-4638-9CBE-0DD2DCEAE8E5}"/>
    <cellStyle name="Comma 2 5 2 2 3 2 3" xfId="2343" xr:uid="{77EF4530-C0E0-41A1-B1DB-BA650B8DB4B9}"/>
    <cellStyle name="Comma 2 5 2 2 3 3" xfId="1770" xr:uid="{6FCEAAD0-04AC-4ED3-8B5F-5FB8E445B986}"/>
    <cellStyle name="Comma 2 5 2 2 3 3 2" xfId="2112" xr:uid="{FD6BFD79-1F83-4ACF-B417-A00AC1E06358}"/>
    <cellStyle name="Comma 2 5 2 2 3 3 2 2" xfId="2798" xr:uid="{EFC40B25-2FC9-4487-8A62-15D32FF8A52F}"/>
    <cellStyle name="Comma 2 5 2 2 3 3 3" xfId="2456" xr:uid="{A4A60A5C-07E9-401D-8D08-87362F3AD247}"/>
    <cellStyle name="Comma 2 5 2 2 3 4" xfId="1886" xr:uid="{F7E1507F-5E5C-46D9-AF62-1F4D8CFF8DC7}"/>
    <cellStyle name="Comma 2 5 2 2 3 4 2" xfId="2572" xr:uid="{F906E611-C414-4188-87C1-2210D55CD66E}"/>
    <cellStyle name="Comma 2 5 2 2 3 5" xfId="2230" xr:uid="{19F3BD8C-B794-4865-923B-B57787EA7993}"/>
    <cellStyle name="Comma 2 5 2 2 4" xfId="1583" xr:uid="{DC3C4C35-C31B-425F-93F1-ECBF994E0D8C}"/>
    <cellStyle name="Comma 2 5 2 2 4 2" xfId="1925" xr:uid="{B43D1C96-224B-4206-998B-AB5536676108}"/>
    <cellStyle name="Comma 2 5 2 2 4 2 2" xfId="2611" xr:uid="{5D3BC132-F5C5-4D69-BCD5-232F8B976324}"/>
    <cellStyle name="Comma 2 5 2 2 4 3" xfId="2269" xr:uid="{7F4F1F46-7EA3-45BF-B05A-062890647AAF}"/>
    <cellStyle name="Comma 2 5 2 2 5" xfId="1696" xr:uid="{B615A677-A770-4E0D-9685-B3E034F7F911}"/>
    <cellStyle name="Comma 2 5 2 2 5 2" xfId="2038" xr:uid="{319BB18B-0179-4BE0-80BA-E89968F9964A}"/>
    <cellStyle name="Comma 2 5 2 2 5 2 2" xfId="2724" xr:uid="{D27924D2-B5A5-4BE2-BD0E-FCAB398CBDB7}"/>
    <cellStyle name="Comma 2 5 2 2 5 3" xfId="2382" xr:uid="{7F96E8E7-3A35-4B78-BC2C-DF410CC11692}"/>
    <cellStyle name="Comma 2 5 2 2 6" xfId="1812" xr:uid="{FA53C1C7-B9E6-4E59-A62D-96E73322ADE4}"/>
    <cellStyle name="Comma 2 5 2 2 6 2" xfId="2498" xr:uid="{A3FA82C4-D65D-486D-A4D2-F32F84B612C7}"/>
    <cellStyle name="Comma 2 5 2 2 7" xfId="2156" xr:uid="{DC195C92-5C84-45FC-B8F7-C6D89947CD08}"/>
    <cellStyle name="Comma 2 5 2 3" xfId="548" xr:uid="{C0F6EC6F-1FA5-47AF-A7AF-9F0A817CC6AE}"/>
    <cellStyle name="Comma 2 5 2 3 2" xfId="1546" xr:uid="{EEDA0042-DBC5-4E0A-9AAA-87CDE7EA201F}"/>
    <cellStyle name="Comma 2 5 2 3 2 2" xfId="1659" xr:uid="{110DDF0F-5F51-40EA-840B-0B8A610B7080}"/>
    <cellStyle name="Comma 2 5 2 3 2 2 2" xfId="2001" xr:uid="{6FBD4577-BAD7-4670-ADF2-8FD736C6C42F}"/>
    <cellStyle name="Comma 2 5 2 3 2 2 2 2" xfId="2687" xr:uid="{31C344AC-358F-4107-BA8B-F7F5B5D05F2E}"/>
    <cellStyle name="Comma 2 5 2 3 2 2 3" xfId="2345" xr:uid="{F0F567BD-EF63-4CFF-BA8E-DB77245E01DF}"/>
    <cellStyle name="Comma 2 5 2 3 2 3" xfId="1772" xr:uid="{D69E3F80-B138-4C11-9004-F2F6E6F85D7D}"/>
    <cellStyle name="Comma 2 5 2 3 2 3 2" xfId="2114" xr:uid="{1A5CF830-EFE5-45BA-A4F4-5365166965A1}"/>
    <cellStyle name="Comma 2 5 2 3 2 3 2 2" xfId="2800" xr:uid="{A34BF1E0-1093-4455-8565-BC950E75217B}"/>
    <cellStyle name="Comma 2 5 2 3 2 3 3" xfId="2458" xr:uid="{1C805B5B-979D-4CB1-9041-A44C615DD20B}"/>
    <cellStyle name="Comma 2 5 2 3 2 4" xfId="1888" xr:uid="{35CE080E-78E3-47DC-8135-477FD058C9F3}"/>
    <cellStyle name="Comma 2 5 2 3 2 4 2" xfId="2574" xr:uid="{61206A23-C652-4831-A57A-92AACA8EFB88}"/>
    <cellStyle name="Comma 2 5 2 3 2 5" xfId="2232" xr:uid="{DCC0FD91-FD4A-4714-AD9E-953CEFAEF13C}"/>
    <cellStyle name="Comma 2 5 2 3 3" xfId="1585" xr:uid="{360C5DE8-EF50-497E-823B-A2FA93852E03}"/>
    <cellStyle name="Comma 2 5 2 3 3 2" xfId="1927" xr:uid="{15DAB50E-BDC6-4843-93AA-B2270F5756CB}"/>
    <cellStyle name="Comma 2 5 2 3 3 2 2" xfId="2613" xr:uid="{0F072036-D87A-4C60-808E-7FE72CC56981}"/>
    <cellStyle name="Comma 2 5 2 3 3 3" xfId="2271" xr:uid="{2E6416ED-A338-4307-90BB-066311041493}"/>
    <cellStyle name="Comma 2 5 2 3 4" xfId="1698" xr:uid="{88BEAA5D-35E6-4403-A70E-FE904D762E29}"/>
    <cellStyle name="Comma 2 5 2 3 4 2" xfId="2040" xr:uid="{E62AF9A7-41A6-4070-933F-6C12F071063D}"/>
    <cellStyle name="Comma 2 5 2 3 4 2 2" xfId="2726" xr:uid="{EF5CF8E4-476B-44BA-8121-A7F396D861ED}"/>
    <cellStyle name="Comma 2 5 2 3 4 3" xfId="2384" xr:uid="{3D618E7B-F912-465F-9390-43EB0A8193D3}"/>
    <cellStyle name="Comma 2 5 2 3 5" xfId="1814" xr:uid="{ED2B9E9B-B00F-49CE-965E-FA9657BB5923}"/>
    <cellStyle name="Comma 2 5 2 3 5 2" xfId="2500" xr:uid="{DB7783B2-FBD0-4C9B-8284-624C11BAA345}"/>
    <cellStyle name="Comma 2 5 2 3 6" xfId="2158" xr:uid="{B83CA6AD-E385-43CC-8C20-3D113BA2F55B}"/>
    <cellStyle name="Comma 2 5 2 4" xfId="1543" xr:uid="{9890A347-7584-4B1A-BEB2-ABCF25DF5332}"/>
    <cellStyle name="Comma 2 5 2 4 2" xfId="1656" xr:uid="{13834D9A-A10C-4C25-A161-01E73C87E28C}"/>
    <cellStyle name="Comma 2 5 2 4 2 2" xfId="1998" xr:uid="{8113FC5D-806C-460D-A380-F50E867329CD}"/>
    <cellStyle name="Comma 2 5 2 4 2 2 2" xfId="2684" xr:uid="{0ECCB02B-945A-4347-B9B6-4605A689EC61}"/>
    <cellStyle name="Comma 2 5 2 4 2 3" xfId="2342" xr:uid="{F6C9912B-B952-4D9A-8609-CCE88256554F}"/>
    <cellStyle name="Comma 2 5 2 4 3" xfId="1769" xr:uid="{696D9D40-1127-436F-B855-86D648EB745F}"/>
    <cellStyle name="Comma 2 5 2 4 3 2" xfId="2111" xr:uid="{EB216844-3C83-4F83-89CF-29EFF8A67CB6}"/>
    <cellStyle name="Comma 2 5 2 4 3 2 2" xfId="2797" xr:uid="{3FD4FE83-C40D-4381-85B6-21A17898B200}"/>
    <cellStyle name="Comma 2 5 2 4 3 3" xfId="2455" xr:uid="{C9CBDC02-F43D-49DA-B84B-ED17AF047CB6}"/>
    <cellStyle name="Comma 2 5 2 4 4" xfId="1885" xr:uid="{408331C4-D0FE-46F0-BBFF-349358AD2386}"/>
    <cellStyle name="Comma 2 5 2 4 4 2" xfId="2571" xr:uid="{588E64AA-3F12-4C61-AAE9-7B9EAD57A35C}"/>
    <cellStyle name="Comma 2 5 2 4 5" xfId="2229" xr:uid="{5EF6FDBB-AC72-42FF-88A4-55E6D1601C69}"/>
    <cellStyle name="Comma 2 5 2 5" xfId="1582" xr:uid="{3CF8E5C3-6F91-4277-8412-8568710DC909}"/>
    <cellStyle name="Comma 2 5 2 5 2" xfId="1924" xr:uid="{AED51868-DC97-42ED-8AFA-CD5EB28B4CB2}"/>
    <cellStyle name="Comma 2 5 2 5 2 2" xfId="2610" xr:uid="{F2A0FF4C-8FD4-4F10-ABA0-747E29641ACE}"/>
    <cellStyle name="Comma 2 5 2 5 3" xfId="2268" xr:uid="{F0E00150-003F-4CC2-8C40-8315AF953CBF}"/>
    <cellStyle name="Comma 2 5 2 6" xfId="1695" xr:uid="{6A6CBD03-B8A1-494E-AC7E-6C85DD88136F}"/>
    <cellStyle name="Comma 2 5 2 6 2" xfId="2037" xr:uid="{56A13E2F-7B60-4968-93F2-4CFE42629C06}"/>
    <cellStyle name="Comma 2 5 2 6 2 2" xfId="2723" xr:uid="{BDA47ACF-DAE2-4586-A15E-4833BA4DB865}"/>
    <cellStyle name="Comma 2 5 2 6 3" xfId="2381" xr:uid="{5DEE8AC3-27E6-4E9B-9776-74D0DFEA7759}"/>
    <cellStyle name="Comma 2 5 2 7" xfId="1811" xr:uid="{226B2E0F-3584-4436-9E1E-DAFA19694B84}"/>
    <cellStyle name="Comma 2 5 2 7 2" xfId="2497" xr:uid="{398EE032-D6FE-4529-A7B7-0B85416DDE57}"/>
    <cellStyle name="Comma 2 5 2 8" xfId="2155" xr:uid="{32F0568A-AFC0-47AB-A7F9-2BCF91D69A0D}"/>
    <cellStyle name="Comma 2 5 3" xfId="549" xr:uid="{04C6ACE1-A9C2-4995-8935-FE00FE6FC200}"/>
    <cellStyle name="Comma 2 5 3 2" xfId="550" xr:uid="{D66AF06E-A456-4A56-9BFF-84643488490A}"/>
    <cellStyle name="Comma 2 5 3 2 2" xfId="1548" xr:uid="{6C0D98E4-0898-47D3-8488-F2FEBD7CDF95}"/>
    <cellStyle name="Comma 2 5 3 2 2 2" xfId="1661" xr:uid="{4A6CB710-B183-4382-BDD5-7CB4CF70F3B4}"/>
    <cellStyle name="Comma 2 5 3 2 2 2 2" xfId="2003" xr:uid="{E1A39D6A-3E92-4933-95DD-2805ED709771}"/>
    <cellStyle name="Comma 2 5 3 2 2 2 2 2" xfId="2689" xr:uid="{F696761C-DFE0-4ED4-B9EA-EE2040C06718}"/>
    <cellStyle name="Comma 2 5 3 2 2 2 3" xfId="2347" xr:uid="{20F27F93-67E5-41C5-B122-7A37E48D2926}"/>
    <cellStyle name="Comma 2 5 3 2 2 3" xfId="1774" xr:uid="{BE13470A-89EA-419B-A2E9-9BBEC463A488}"/>
    <cellStyle name="Comma 2 5 3 2 2 3 2" xfId="2116" xr:uid="{CAB3F3B3-BDD2-4627-9844-258D906B3E1D}"/>
    <cellStyle name="Comma 2 5 3 2 2 3 2 2" xfId="2802" xr:uid="{25FF4784-55E6-49C3-8A47-3083DD663BA2}"/>
    <cellStyle name="Comma 2 5 3 2 2 3 3" xfId="2460" xr:uid="{5C10F2EF-E6F1-4DA1-9549-DE245B26CEDC}"/>
    <cellStyle name="Comma 2 5 3 2 2 4" xfId="1890" xr:uid="{3BB9CFB3-BB2E-45EB-AEE4-21CE24835463}"/>
    <cellStyle name="Comma 2 5 3 2 2 4 2" xfId="2576" xr:uid="{E7B67E6C-E143-4A72-96F2-3F41255CFB2B}"/>
    <cellStyle name="Comma 2 5 3 2 2 5" xfId="2234" xr:uid="{AA3B4743-7993-4C2B-95DB-482B652FA675}"/>
    <cellStyle name="Comma 2 5 3 2 3" xfId="1587" xr:uid="{01A4D0C4-18B3-43CE-9ED2-61771C1FFB40}"/>
    <cellStyle name="Comma 2 5 3 2 3 2" xfId="1929" xr:uid="{BB6F5B15-8915-47FB-AD8E-DD3D3C73B2DA}"/>
    <cellStyle name="Comma 2 5 3 2 3 2 2" xfId="2615" xr:uid="{67BF46F1-D384-431A-A3AB-71811F271C21}"/>
    <cellStyle name="Comma 2 5 3 2 3 3" xfId="2273" xr:uid="{0A92E6AF-AACB-4708-936A-EA852F197D55}"/>
    <cellStyle name="Comma 2 5 3 2 4" xfId="1700" xr:uid="{078348CE-B533-4830-A6A6-DDC1ED8945CC}"/>
    <cellStyle name="Comma 2 5 3 2 4 2" xfId="2042" xr:uid="{A7EBE835-9219-4274-B487-F3BB971BE41F}"/>
    <cellStyle name="Comma 2 5 3 2 4 2 2" xfId="2728" xr:uid="{B72ECD89-6E73-42D7-86AB-8F3B222DF848}"/>
    <cellStyle name="Comma 2 5 3 2 4 3" xfId="2386" xr:uid="{891DC0BB-C481-4A38-92A4-814C7DD382E1}"/>
    <cellStyle name="Comma 2 5 3 2 5" xfId="1816" xr:uid="{530F727B-8326-4FBE-BE16-F5FB4256BAC7}"/>
    <cellStyle name="Comma 2 5 3 2 5 2" xfId="2502" xr:uid="{B6EDE783-2C8A-4A8C-919A-9D62BB65E0AD}"/>
    <cellStyle name="Comma 2 5 3 2 6" xfId="2160" xr:uid="{02587518-B49D-44B9-8272-1AA7CD032176}"/>
    <cellStyle name="Comma 2 5 3 3" xfId="1547" xr:uid="{071DB96D-1B67-40D1-B127-67D54E61D2A7}"/>
    <cellStyle name="Comma 2 5 3 3 2" xfId="1660" xr:uid="{C17395B0-DFC8-470E-B802-BE93BF082899}"/>
    <cellStyle name="Comma 2 5 3 3 2 2" xfId="2002" xr:uid="{F63B6463-D14A-4015-9296-BCC26EF243A9}"/>
    <cellStyle name="Comma 2 5 3 3 2 2 2" xfId="2688" xr:uid="{AD9E0483-BFE4-4B61-A734-600CDC328BBB}"/>
    <cellStyle name="Comma 2 5 3 3 2 3" xfId="2346" xr:uid="{DC38128F-B289-4ADC-8131-C96BDCA8C462}"/>
    <cellStyle name="Comma 2 5 3 3 3" xfId="1773" xr:uid="{404FCDAF-9C2E-4B4A-B8F3-2A0A725325A4}"/>
    <cellStyle name="Comma 2 5 3 3 3 2" xfId="2115" xr:uid="{222889A0-683F-4AFF-B017-CE50FE75FF46}"/>
    <cellStyle name="Comma 2 5 3 3 3 2 2" xfId="2801" xr:uid="{C8051042-681E-4816-88EC-6DD33CBBEB05}"/>
    <cellStyle name="Comma 2 5 3 3 3 3" xfId="2459" xr:uid="{5D7C00B9-BA41-4F0E-AE6A-6DACE4079CCE}"/>
    <cellStyle name="Comma 2 5 3 3 4" xfId="1889" xr:uid="{560D51C5-B063-4C5B-A64D-B6EE4031DB9A}"/>
    <cellStyle name="Comma 2 5 3 3 4 2" xfId="2575" xr:uid="{722C0624-7442-4AF8-AE62-FF19A30EDB38}"/>
    <cellStyle name="Comma 2 5 3 3 5" xfId="2233" xr:uid="{0CB206B6-CA48-4789-A1CE-6D015C717FE7}"/>
    <cellStyle name="Comma 2 5 3 4" xfId="1586" xr:uid="{80506CA3-64B7-41C3-86B5-7585B3B46BFC}"/>
    <cellStyle name="Comma 2 5 3 4 2" xfId="1928" xr:uid="{3F8525CE-489D-4F3F-8DF3-73B52BEBB545}"/>
    <cellStyle name="Comma 2 5 3 4 2 2" xfId="2614" xr:uid="{6BC88CC9-53E0-4C04-A3C5-010FE46624B8}"/>
    <cellStyle name="Comma 2 5 3 4 3" xfId="2272" xr:uid="{BF6ED20A-EA02-4A96-8586-88886E3955EE}"/>
    <cellStyle name="Comma 2 5 3 5" xfId="1699" xr:uid="{6C133087-83D6-442B-9F9F-F245FA9D82B7}"/>
    <cellStyle name="Comma 2 5 3 5 2" xfId="2041" xr:uid="{6E524437-D357-4B5D-820A-284B301F4A4F}"/>
    <cellStyle name="Comma 2 5 3 5 2 2" xfId="2727" xr:uid="{EB823960-0F85-4B9C-9873-04037F86A333}"/>
    <cellStyle name="Comma 2 5 3 5 3" xfId="2385" xr:uid="{E4EAC5B4-C86B-4200-BBF8-C36A8EE1BD4D}"/>
    <cellStyle name="Comma 2 5 3 6" xfId="1815" xr:uid="{95938936-0530-42B3-A1FF-CDEBF68B6D29}"/>
    <cellStyle name="Comma 2 5 3 6 2" xfId="2501" xr:uid="{6D7C1F1D-D684-4E4F-83E7-C800570B19BD}"/>
    <cellStyle name="Comma 2 5 3 7" xfId="2159" xr:uid="{B8DCC07F-8DED-43A5-8549-2B4824357429}"/>
    <cellStyle name="Comma 2 5 4" xfId="551" xr:uid="{90734EA6-7E06-4551-BF07-621A60A45B3B}"/>
    <cellStyle name="Comma 2 5 4 2" xfId="1549" xr:uid="{8112BDF2-624C-4782-A82C-A083FBD9876F}"/>
    <cellStyle name="Comma 2 5 4 2 2" xfId="1662" xr:uid="{FFA22C14-11DA-4043-8A1D-96D27644AAA4}"/>
    <cellStyle name="Comma 2 5 4 2 2 2" xfId="2004" xr:uid="{5B18AB2D-953C-448D-92B7-0EA711297349}"/>
    <cellStyle name="Comma 2 5 4 2 2 2 2" xfId="2690" xr:uid="{3A651092-FF8C-44F1-B88C-9EEFEDC47B04}"/>
    <cellStyle name="Comma 2 5 4 2 2 3" xfId="2348" xr:uid="{1A9B9D66-74E2-4C68-BB5E-5DF39D5992D9}"/>
    <cellStyle name="Comma 2 5 4 2 3" xfId="1775" xr:uid="{82D7DA72-C6C2-4B56-9DB1-207B4E137148}"/>
    <cellStyle name="Comma 2 5 4 2 3 2" xfId="2117" xr:uid="{3B6074D7-E4EE-48E1-A712-325F8254E5F3}"/>
    <cellStyle name="Comma 2 5 4 2 3 2 2" xfId="2803" xr:uid="{96760C9A-34A5-4660-8716-22E7653D7D51}"/>
    <cellStyle name="Comma 2 5 4 2 3 3" xfId="2461" xr:uid="{41E3004E-C35A-4F54-AEBB-F5ABE5AD192A}"/>
    <cellStyle name="Comma 2 5 4 2 4" xfId="1891" xr:uid="{B117FCE0-6C43-4935-9108-B466B9E99113}"/>
    <cellStyle name="Comma 2 5 4 2 4 2" xfId="2577" xr:uid="{F8E85215-04C2-4640-B14C-15E89F5AFFB9}"/>
    <cellStyle name="Comma 2 5 4 2 5" xfId="2235" xr:uid="{462169C6-A5B0-41C3-9B28-92634B4D10AE}"/>
    <cellStyle name="Comma 2 5 4 3" xfId="1588" xr:uid="{5FDEBFAC-431D-419C-BCA9-380E80B5801C}"/>
    <cellStyle name="Comma 2 5 4 3 2" xfId="1930" xr:uid="{55D57CBC-A28F-4C3E-A4B4-D7AC6F04DBA4}"/>
    <cellStyle name="Comma 2 5 4 3 2 2" xfId="2616" xr:uid="{3212F975-A8E3-450B-ABB9-82A5B3B5BB85}"/>
    <cellStyle name="Comma 2 5 4 3 3" xfId="2274" xr:uid="{B7A9E249-967F-4E2C-88D0-20C173A53EE3}"/>
    <cellStyle name="Comma 2 5 4 4" xfId="1701" xr:uid="{40C3AEA9-A229-4698-96F3-B809E5DAF249}"/>
    <cellStyle name="Comma 2 5 4 4 2" xfId="2043" xr:uid="{7065088B-02E3-4DB7-ADE6-79F1F23BC01A}"/>
    <cellStyle name="Comma 2 5 4 4 2 2" xfId="2729" xr:uid="{83B6C660-2620-404D-8B3C-37AC1F921D99}"/>
    <cellStyle name="Comma 2 5 4 4 3" xfId="2387" xr:uid="{9FDFB313-F264-4B25-9DDF-371A9AF27B4A}"/>
    <cellStyle name="Comma 2 5 4 5" xfId="1817" xr:uid="{3F76B683-312A-42BD-9247-C499F29D0BFB}"/>
    <cellStyle name="Comma 2 5 4 5 2" xfId="2503" xr:uid="{12D74899-3C89-4F4C-9FE0-A6C4B6C84682}"/>
    <cellStyle name="Comma 2 5 4 6" xfId="2161" xr:uid="{144A58CF-3898-4120-9F34-020A5695AF7C}"/>
    <cellStyle name="Comma 2 6" xfId="195" xr:uid="{706D5CD8-3FE0-4D4E-ADE4-4F6B023B58DC}"/>
    <cellStyle name="Comma 2 6 2" xfId="552" xr:uid="{84FEA15F-7C55-453B-8EA2-F7B21EE9C3F9}"/>
    <cellStyle name="Comma 2 6 2 2" xfId="1550" xr:uid="{87F3BF25-D237-440B-8A86-E7B8B263B51C}"/>
    <cellStyle name="Comma 2 6 2 2 2" xfId="1663" xr:uid="{8BDEFB96-B132-4FE2-802B-85A9F529C0FB}"/>
    <cellStyle name="Comma 2 6 2 2 2 2" xfId="2005" xr:uid="{C7C25E82-9493-4B7D-A9B7-B55959C42C36}"/>
    <cellStyle name="Comma 2 6 2 2 2 2 2" xfId="2691" xr:uid="{BA9D3A42-9111-42A9-86E8-1C6B3019AAF3}"/>
    <cellStyle name="Comma 2 6 2 2 2 3" xfId="2349" xr:uid="{0F63589A-B3F2-4FF4-82CB-9391BB965F7A}"/>
    <cellStyle name="Comma 2 6 2 2 3" xfId="1776" xr:uid="{82F97356-392F-4B81-86BA-FC415457DC9C}"/>
    <cellStyle name="Comma 2 6 2 2 3 2" xfId="2118" xr:uid="{58DE0FFE-BFEA-4A8E-B43E-8853239C152C}"/>
    <cellStyle name="Comma 2 6 2 2 3 2 2" xfId="2804" xr:uid="{F15CA45F-8D75-4FAF-ADE7-120D8ECF710B}"/>
    <cellStyle name="Comma 2 6 2 2 3 3" xfId="2462" xr:uid="{27FD5CB5-A338-4E6F-A221-C2C9952BCA33}"/>
    <cellStyle name="Comma 2 6 2 2 4" xfId="1892" xr:uid="{4E08B451-ADCE-4ACC-8000-D0CD41886B85}"/>
    <cellStyle name="Comma 2 6 2 2 4 2" xfId="2578" xr:uid="{136180F2-0875-4DF8-8B93-355702A46BF5}"/>
    <cellStyle name="Comma 2 6 2 2 5" xfId="2236" xr:uid="{3445B1C3-0B34-4365-AD1B-C18A575A994B}"/>
    <cellStyle name="Comma 2 6 2 3" xfId="1589" xr:uid="{0B5DBDAD-E9F6-495E-B16E-622D6CC05584}"/>
    <cellStyle name="Comma 2 6 2 3 2" xfId="1931" xr:uid="{62689170-3ECA-478B-B8B4-8C28BF375CC2}"/>
    <cellStyle name="Comma 2 6 2 3 2 2" xfId="2617" xr:uid="{56C38AE8-40D8-4A45-AED7-257C396A1B95}"/>
    <cellStyle name="Comma 2 6 2 3 3" xfId="2275" xr:uid="{75F95761-3DF9-4AD6-A797-320882E3EE1C}"/>
    <cellStyle name="Comma 2 6 2 4" xfId="1702" xr:uid="{6C745992-0BD9-495F-BF36-7090C8416356}"/>
    <cellStyle name="Comma 2 6 2 4 2" xfId="2044" xr:uid="{03526968-6300-40E3-8B75-284B71F59C01}"/>
    <cellStyle name="Comma 2 6 2 4 2 2" xfId="2730" xr:uid="{5B4C7092-C3FE-4837-ADC9-9ADB325499B5}"/>
    <cellStyle name="Comma 2 6 2 4 3" xfId="2388" xr:uid="{54AA3CB5-CC59-40AD-8599-6DCFFADF9DBF}"/>
    <cellStyle name="Comma 2 6 2 5" xfId="1818" xr:uid="{B3C98590-9A7B-4E93-AC54-D53B8C33D341}"/>
    <cellStyle name="Comma 2 6 2 5 2" xfId="2504" xr:uid="{CB5E2D08-3D7B-4D91-92F4-43E19D0A6DC4}"/>
    <cellStyle name="Comma 2 6 2 6" xfId="2162" xr:uid="{B8C47606-1324-4C5B-BABF-B212AADE26F5}"/>
    <cellStyle name="Comma 2 7" xfId="196" xr:uid="{AD1AFD96-23AA-48CB-9C65-C6E1B5CFA2FE}"/>
    <cellStyle name="Comma 2 7 2" xfId="1536" xr:uid="{C870D65D-BCA8-4FA1-A458-C5525A9CF501}"/>
    <cellStyle name="Comma 2 7 2 2" xfId="1649" xr:uid="{D9890D15-FF73-49BC-8A82-A261F5FBB6E3}"/>
    <cellStyle name="Comma 2 7 2 2 2" xfId="1991" xr:uid="{404FA94B-9C19-42F4-9DAD-80909D5C379A}"/>
    <cellStyle name="Comma 2 7 2 2 2 2" xfId="2677" xr:uid="{64FBDC95-E8A6-4B26-9E1C-54F23AF7391D}"/>
    <cellStyle name="Comma 2 7 2 2 3" xfId="2335" xr:uid="{5F263752-E494-4400-82F8-B2226CBFFEED}"/>
    <cellStyle name="Comma 2 7 2 3" xfId="1762" xr:uid="{D7D8B7C3-AC83-45D8-A558-335A25403A6E}"/>
    <cellStyle name="Comma 2 7 2 3 2" xfId="2104" xr:uid="{DBE1AB5E-1E99-4442-9F80-A5608C900651}"/>
    <cellStyle name="Comma 2 7 2 3 2 2" xfId="2790" xr:uid="{BD48A8D3-03B5-4AC5-9BF8-66FD1B53E910}"/>
    <cellStyle name="Comma 2 7 2 3 3" xfId="2448" xr:uid="{63FA3ADA-07BE-43EF-B732-8B8F5365877B}"/>
    <cellStyle name="Comma 2 7 2 4" xfId="1878" xr:uid="{D0BC8C47-9BD9-4209-A090-F7D28A864833}"/>
    <cellStyle name="Comma 2 7 2 4 2" xfId="2564" xr:uid="{B5AF2D9F-9125-41D7-AC80-CDADFFEA9285}"/>
    <cellStyle name="Comma 2 7 2 5" xfId="2222" xr:uid="{37B54504-6127-4430-8AB7-00C134E8B4AE}"/>
    <cellStyle name="Comma 2 7 3" xfId="1575" xr:uid="{5E5B5224-976E-46DD-B133-F8C7C628D32E}"/>
    <cellStyle name="Comma 2 7 3 2" xfId="1917" xr:uid="{36BC8CEF-8E72-4045-98A2-2D4A77BD08FB}"/>
    <cellStyle name="Comma 2 7 3 2 2" xfId="2603" xr:uid="{CCC9A530-39F3-4089-BEE8-C66376811ECA}"/>
    <cellStyle name="Comma 2 7 3 3" xfId="2261" xr:uid="{93F72239-376F-4EAD-94B7-35A91916CBE1}"/>
    <cellStyle name="Comma 2 7 4" xfId="1688" xr:uid="{F6846ED3-E369-43CB-906E-815A902022F0}"/>
    <cellStyle name="Comma 2 7 4 2" xfId="2030" xr:uid="{09C186DB-1234-4A5E-93EB-57DB475E19EA}"/>
    <cellStyle name="Comma 2 7 4 2 2" xfId="2716" xr:uid="{AA336ED4-580D-4539-A77D-2113C221B9BE}"/>
    <cellStyle name="Comma 2 7 4 3" xfId="2374" xr:uid="{3A021306-028F-4991-BF20-99ACC851424E}"/>
    <cellStyle name="Comma 2 7 5" xfId="1804" xr:uid="{C527FC88-8B05-4D71-B239-73947E3CACE8}"/>
    <cellStyle name="Comma 2 7 5 2" xfId="2490" xr:uid="{45906D3D-D39A-4330-AD31-5E9FC1092AE8}"/>
    <cellStyle name="Comma 2 7 6" xfId="2148" xr:uid="{DF7C38D7-1BCF-4F95-BD1F-410EB74F4DCA}"/>
    <cellStyle name="Comma 2 8" xfId="553" xr:uid="{98887A2E-DEE8-47F2-A0C9-CDD6E748E58D}"/>
    <cellStyle name="Comma 2 9" xfId="1393" xr:uid="{FE6F5368-B17A-49FE-9F9E-93A0DDAE5276}"/>
    <cellStyle name="Comma 2 9 2" xfId="1562" xr:uid="{953364DD-87E1-4285-9356-0716FF8E28D0}"/>
    <cellStyle name="Comma 2 9 2 2" xfId="1675" xr:uid="{F57EA78C-3763-4E61-BADE-DA3D0E3385A5}"/>
    <cellStyle name="Comma 2 9 2 2 2" xfId="2017" xr:uid="{29D64D93-B480-475F-B848-CEA011FAB7B5}"/>
    <cellStyle name="Comma 2 9 2 2 2 2" xfId="2703" xr:uid="{DACEAA17-5D00-471D-B850-43DB2C181EBB}"/>
    <cellStyle name="Comma 2 9 2 2 3" xfId="2361" xr:uid="{DFB6A550-9482-449C-877C-07EE8484A4FA}"/>
    <cellStyle name="Comma 2 9 2 3" xfId="1788" xr:uid="{EDAD9D25-C5AD-4C1B-8030-5EECAC48B180}"/>
    <cellStyle name="Comma 2 9 2 3 2" xfId="2130" xr:uid="{ABAE8CBE-35AD-443E-A8FC-BF34507E5A90}"/>
    <cellStyle name="Comma 2 9 2 3 2 2" xfId="2816" xr:uid="{8EE8B99F-3CC0-44FD-B22D-CF72B1176C39}"/>
    <cellStyle name="Comma 2 9 2 3 3" xfId="2474" xr:uid="{0348A50A-7853-49A1-AC0F-0525680233C8}"/>
    <cellStyle name="Comma 2 9 2 4" xfId="1904" xr:uid="{C762F58C-8E6A-4000-AB5D-4F9B6E06ECE0}"/>
    <cellStyle name="Comma 2 9 2 4 2" xfId="2590" xr:uid="{4B0862FD-F991-4F80-AA95-C0DD9F3810FE}"/>
    <cellStyle name="Comma 2 9 2 5" xfId="2248" xr:uid="{860A446A-B7E6-406E-A00D-C9A737814D9F}"/>
    <cellStyle name="Comma 2 9 3" xfId="1601" xr:uid="{0A3DE149-3D42-4AB7-84B0-52586CE8D342}"/>
    <cellStyle name="Comma 2 9 3 2" xfId="1943" xr:uid="{8019159C-3FB6-416F-9DB8-A6413740FAA5}"/>
    <cellStyle name="Comma 2 9 3 2 2" xfId="2629" xr:uid="{538EA7FC-6455-4A2B-81EB-212E5106648D}"/>
    <cellStyle name="Comma 2 9 3 3" xfId="2287" xr:uid="{7B1929A0-3669-460B-B948-E2E05D829178}"/>
    <cellStyle name="Comma 2 9 4" xfId="1714" xr:uid="{D48B7AF4-CF49-45E3-BC22-28066F738414}"/>
    <cellStyle name="Comma 2 9 4 2" xfId="2056" xr:uid="{574CA2E0-9099-4812-9CBD-B0945F00A9A1}"/>
    <cellStyle name="Comma 2 9 4 2 2" xfId="2742" xr:uid="{E361C04D-BFC1-4E39-A882-55E55BF676A2}"/>
    <cellStyle name="Comma 2 9 4 3" xfId="2400" xr:uid="{C6E1C613-517A-4FCE-9A26-CCF2BA689CDD}"/>
    <cellStyle name="Comma 2 9 5" xfId="1830" xr:uid="{609B276D-85BF-4C07-8310-AAB1181C8F9A}"/>
    <cellStyle name="Comma 2 9 5 2" xfId="2516" xr:uid="{4F19BA9C-32B9-433E-AEC1-B246636BE0D8}"/>
    <cellStyle name="Comma 2 9 6" xfId="2174" xr:uid="{CF2D6C22-F00A-4AF8-9662-5B8FFE25F2F4}"/>
    <cellStyle name="Comma 2_1-7" xfId="197" xr:uid="{26C4A9F7-B4C9-4350-AA88-D8CD9ACCD78C}"/>
    <cellStyle name="Comma 20" xfId="34" xr:uid="{EAD7565C-14F9-4AA8-BF2C-53A7D3D51E19}"/>
    <cellStyle name="Comma 20 2" xfId="2138" xr:uid="{F5A49CEB-C5FD-4C2A-93B6-8614A3E51AA7}"/>
    <cellStyle name="Comma 21" xfId="1794" xr:uid="{1E0F3C13-24A3-4ED3-927E-05FF68CB0C43}"/>
    <cellStyle name="Comma 21 2" xfId="2480" xr:uid="{8050216F-5A1B-4740-91AF-624507819F2A}"/>
    <cellStyle name="Comma 22" xfId="33" xr:uid="{15A9B67D-EC85-4599-87A0-8CAA7117A1C9}"/>
    <cellStyle name="Comma 22 2" xfId="2137" xr:uid="{B58F9DAA-5EF9-4756-BE87-42138AC54819}"/>
    <cellStyle name="Comma 23" xfId="32" xr:uid="{FD4EE3FC-131F-4B01-8222-FE430014E33B}"/>
    <cellStyle name="Comma 24" xfId="2136" xr:uid="{87D4B46F-F971-4099-A515-DB77B76A0FEF}"/>
    <cellStyle name="Comma 3" xfId="42" xr:uid="{4E14A12B-6357-40D2-8125-D95BCB018DB4}"/>
    <cellStyle name="Comma 3 10" xfId="1573" xr:uid="{66293F7E-BC01-4B2C-A6AE-674AFC3E2F4F}"/>
    <cellStyle name="Comma 3 10 2" xfId="1915" xr:uid="{D51E582A-F0B8-4622-8724-7924AD6BAD30}"/>
    <cellStyle name="Comma 3 10 2 2" xfId="2601" xr:uid="{7C001998-33FF-49FC-AD10-047215CA0584}"/>
    <cellStyle name="Comma 3 10 3" xfId="2259" xr:uid="{754F0769-B90B-4EFD-A905-40DA26E4BA45}"/>
    <cellStyle name="Comma 3 11" xfId="1686" xr:uid="{00A7A959-A4E1-451E-8B9B-F77AFC1B32A0}"/>
    <cellStyle name="Comma 3 11 2" xfId="2028" xr:uid="{9FBC7EB5-806C-4000-92FD-A51610820706}"/>
    <cellStyle name="Comma 3 11 2 2" xfId="2714" xr:uid="{23D4C334-F4EE-4B8F-B038-EE071229101D}"/>
    <cellStyle name="Comma 3 11 3" xfId="2372" xr:uid="{D5DAE031-18EB-4D6C-98A4-0DF2E3F69D33}"/>
    <cellStyle name="Comma 3 12" xfId="1801" xr:uid="{C714C3D9-CC26-450F-A23A-FA45B6DA1D62}"/>
    <cellStyle name="Comma 3 12 2" xfId="2487" xr:uid="{BB3A7FD3-16D0-4001-AD92-A00A3D438C0B}"/>
    <cellStyle name="Comma 3 13" xfId="2145" xr:uid="{A70A4545-3CF7-4BE4-BDAC-5DD014A2F6E9}"/>
    <cellStyle name="Comma 3 2" xfId="198" xr:uid="{713B52A7-DAE3-4963-9286-7A67C2C6340E}"/>
    <cellStyle name="Comma 3 2 2" xfId="199" xr:uid="{7B27B3C4-5AA5-44A3-AB7F-87A478FBC5B7}"/>
    <cellStyle name="Comma 3 2 3" xfId="1425" xr:uid="{E05FBFDF-1B4F-4543-B97F-41FBE5D7386D}"/>
    <cellStyle name="Comma 3 2 3 2" xfId="1514" xr:uid="{179502BA-F1BC-4328-AC61-A8A2D8D6B33E}"/>
    <cellStyle name="Comma 3 2 3 3" xfId="1614" xr:uid="{19E7A700-8BC6-40AB-8D24-CAD8B7A2B25E}"/>
    <cellStyle name="Comma 3 2 3 3 2" xfId="1956" xr:uid="{C25A38BD-635D-40F8-AD67-38B3E64DD686}"/>
    <cellStyle name="Comma 3 2 3 3 2 2" xfId="2642" xr:uid="{F84370C2-296C-4126-A59F-232CC0DF7E80}"/>
    <cellStyle name="Comma 3 2 3 3 3" xfId="2300" xr:uid="{3DDB3438-29B2-43D1-BFE0-76EE1BC20B87}"/>
    <cellStyle name="Comma 3 2 3 4" xfId="1727" xr:uid="{4633BAD0-56A1-4F7F-A381-527DAA3750E0}"/>
    <cellStyle name="Comma 3 2 3 4 2" xfId="2069" xr:uid="{35B39747-EDA9-4F2E-8531-85F586481019}"/>
    <cellStyle name="Comma 3 2 3 4 2 2" xfId="2755" xr:uid="{036F808B-A31A-409F-B039-37E6FAE6F0E3}"/>
    <cellStyle name="Comma 3 2 3 4 3" xfId="2413" xr:uid="{08B36317-74F9-46B2-B04E-BF04E8442CAA}"/>
    <cellStyle name="Comma 3 2 3 5" xfId="1844" xr:uid="{B14AA165-BECA-4205-A450-98F37F7E655F}"/>
    <cellStyle name="Comma 3 2 3 5 2" xfId="2530" xr:uid="{A7E4F4C3-42C8-4862-8863-5A80AC9B7278}"/>
    <cellStyle name="Comma 3 2 3 6" xfId="2188" xr:uid="{CE82DA20-54C7-4B90-9F63-CD2F35BB4F0D}"/>
    <cellStyle name="Comma 3 3" xfId="200" xr:uid="{70407A91-5A66-49ED-BB8C-02502888B4A9}"/>
    <cellStyle name="Comma 3 4" xfId="201" xr:uid="{88C69A75-2303-42E4-A110-41517F133D69}"/>
    <cellStyle name="Comma 3 5" xfId="202" xr:uid="{BBADBF2D-B745-4FB0-A83A-1180E9D2CD1C}"/>
    <cellStyle name="Comma 3 5 2" xfId="1537" xr:uid="{B5EC9B8B-B341-4D1B-88D7-2AFC23D25194}"/>
    <cellStyle name="Comma 3 5 2 2" xfId="1650" xr:uid="{FB72254A-0286-40D9-AFAD-B07CB29CDC3B}"/>
    <cellStyle name="Comma 3 5 2 2 2" xfId="1992" xr:uid="{30C5BC6B-A9B9-4FC2-9690-0F48FD7D25EC}"/>
    <cellStyle name="Comma 3 5 2 2 2 2" xfId="2678" xr:uid="{E56D8B8C-ADEC-4A51-8861-1775A21819AF}"/>
    <cellStyle name="Comma 3 5 2 2 3" xfId="2336" xr:uid="{39775E20-DD0D-490C-AF88-D996C9D0F600}"/>
    <cellStyle name="Comma 3 5 2 3" xfId="1763" xr:uid="{7F8CEEC9-7A88-4235-BE8F-ED32B111D5DA}"/>
    <cellStyle name="Comma 3 5 2 3 2" xfId="2105" xr:uid="{3C03E3CE-A5F2-4321-8E91-A9851D1F796C}"/>
    <cellStyle name="Comma 3 5 2 3 2 2" xfId="2791" xr:uid="{63D36B7C-915C-44C6-AEE3-5B54D0013AC6}"/>
    <cellStyle name="Comma 3 5 2 3 3" xfId="2449" xr:uid="{976F98EA-74E7-4FFA-B8CC-C5471AEB139C}"/>
    <cellStyle name="Comma 3 5 2 4" xfId="1879" xr:uid="{A2D8CB6C-A146-4CBB-A9FC-9B9A1245CBB5}"/>
    <cellStyle name="Comma 3 5 2 4 2" xfId="2565" xr:uid="{B48825FC-248A-4F33-87C9-E888A77A026B}"/>
    <cellStyle name="Comma 3 5 2 5" xfId="2223" xr:uid="{D7B5BC68-82F0-4970-A339-B1F6E72A89C4}"/>
    <cellStyle name="Comma 3 5 3" xfId="1576" xr:uid="{EB675B33-5DFC-46EE-BD71-3F2C11A80CA2}"/>
    <cellStyle name="Comma 3 5 3 2" xfId="1918" xr:uid="{E74D157A-F7A1-430E-91C9-F98B77ADEA3E}"/>
    <cellStyle name="Comma 3 5 3 2 2" xfId="2604" xr:uid="{14F1B8E2-32AE-4F66-A7CC-C2D3E3BB2093}"/>
    <cellStyle name="Comma 3 5 3 3" xfId="2262" xr:uid="{2FF87590-27A4-4EB7-8D40-6CC639ADBF89}"/>
    <cellStyle name="Comma 3 5 4" xfId="1689" xr:uid="{6608086E-D766-4A44-BFB6-52528A249F44}"/>
    <cellStyle name="Comma 3 5 4 2" xfId="2031" xr:uid="{A5E65709-BEEF-41B1-9CE1-CC0EE458B04E}"/>
    <cellStyle name="Comma 3 5 4 2 2" xfId="2717" xr:uid="{F86E87D0-547D-4D37-96F8-223CDC5E1559}"/>
    <cellStyle name="Comma 3 5 4 3" xfId="2375" xr:uid="{5249641D-0FC3-4352-94DF-FBFA67A78A95}"/>
    <cellStyle name="Comma 3 5 5" xfId="1805" xr:uid="{68A98424-9D3D-472A-A098-3DFF7E523865}"/>
    <cellStyle name="Comma 3 5 5 2" xfId="2491" xr:uid="{FFB87D90-9DE9-4543-88BB-91ED1889DED8}"/>
    <cellStyle name="Comma 3 5 6" xfId="2149" xr:uid="{79E9385F-A840-407D-8303-CEFA9F1BB676}"/>
    <cellStyle name="Comma 3 6" xfId="1391" xr:uid="{FB88644E-BED7-4A52-BD5A-39E2C0ABF4C2}"/>
    <cellStyle name="Comma 3 6 2" xfId="1560" xr:uid="{09AC6A08-017A-42ED-B29B-4F01A1B159AD}"/>
    <cellStyle name="Comma 3 6 2 2" xfId="1673" xr:uid="{A86D95B0-89CF-414D-A9FB-2461BC289AEE}"/>
    <cellStyle name="Comma 3 6 2 2 2" xfId="2015" xr:uid="{A9A87C24-7929-48A9-ACC7-6956DE070CD4}"/>
    <cellStyle name="Comma 3 6 2 2 2 2" xfId="2701" xr:uid="{DCFF9AE2-E9B3-4E19-BD08-E46A44405C11}"/>
    <cellStyle name="Comma 3 6 2 2 3" xfId="2359" xr:uid="{ABBEECF4-5906-47EF-8D5B-4463FE946F82}"/>
    <cellStyle name="Comma 3 6 2 3" xfId="1786" xr:uid="{73C48DA6-E59A-4F9D-AB89-7444D317439A}"/>
    <cellStyle name="Comma 3 6 2 3 2" xfId="2128" xr:uid="{E5B22EAA-1E9A-4706-95C9-97D5CD27FC6E}"/>
    <cellStyle name="Comma 3 6 2 3 2 2" xfId="2814" xr:uid="{6FDAE607-41AB-42D1-82FB-6E84013B7864}"/>
    <cellStyle name="Comma 3 6 2 3 3" xfId="2472" xr:uid="{0956EE28-B6AF-4E85-82CF-99265037DDDE}"/>
    <cellStyle name="Comma 3 6 2 4" xfId="1902" xr:uid="{2DE558B9-F6F2-4CE3-BA56-E64A5B856721}"/>
    <cellStyle name="Comma 3 6 2 4 2" xfId="2588" xr:uid="{7862E89A-9B9C-4225-A971-6BFDCAEF8A79}"/>
    <cellStyle name="Comma 3 6 2 5" xfId="2246" xr:uid="{7D0A0C40-8735-48AB-AF80-D40B61840548}"/>
    <cellStyle name="Comma 3 6 3" xfId="1599" xr:uid="{D18CE235-645A-41E7-BBE0-641369E33998}"/>
    <cellStyle name="Comma 3 6 3 2" xfId="1941" xr:uid="{F3F81DA7-67B9-470B-9923-7BB007BE49BD}"/>
    <cellStyle name="Comma 3 6 3 2 2" xfId="2627" xr:uid="{29C5E5AF-B53C-4760-8ED0-817003F10CB8}"/>
    <cellStyle name="Comma 3 6 3 3" xfId="2285" xr:uid="{6ECC7C67-3CCA-4536-86F4-72C49F419C6D}"/>
    <cellStyle name="Comma 3 6 4" xfId="1712" xr:uid="{0229D542-4D21-4450-9855-3B4FAECE9F1D}"/>
    <cellStyle name="Comma 3 6 4 2" xfId="2054" xr:uid="{BD1A969D-8DE6-4233-A2AC-A71AE0793B9A}"/>
    <cellStyle name="Comma 3 6 4 2 2" xfId="2740" xr:uid="{64D09FFA-DFAC-4589-9555-037FCF5535C8}"/>
    <cellStyle name="Comma 3 6 4 3" xfId="2398" xr:uid="{B5DE9B0F-0578-4DF1-B071-72DA9F75E879}"/>
    <cellStyle name="Comma 3 6 5" xfId="1828" xr:uid="{3DA9A4DB-FAAE-415A-BA75-6DD434442A60}"/>
    <cellStyle name="Comma 3 6 5 2" xfId="2514" xr:uid="{6500D9D4-97EB-49B5-8379-59ACBA439041}"/>
    <cellStyle name="Comma 3 6 6" xfId="2172" xr:uid="{202F9530-0DA4-45F1-940F-D0B8E9F8A3EC}"/>
    <cellStyle name="Comma 3 7" xfId="1396" xr:uid="{C38FE35E-3817-4F00-A08A-7697CFF4DC7D}"/>
    <cellStyle name="Comma 3 7 2" xfId="1565" xr:uid="{12159B03-3F49-4853-89DF-A05196D8BF5D}"/>
    <cellStyle name="Comma 3 7 2 2" xfId="1678" xr:uid="{D027D416-061D-4EEA-BFDC-72F37155C1E1}"/>
    <cellStyle name="Comma 3 7 2 2 2" xfId="2020" xr:uid="{39660CB3-FB29-4C82-A1BF-618523C660CB}"/>
    <cellStyle name="Comma 3 7 2 2 2 2" xfId="2706" xr:uid="{032F3366-2550-4BAC-965E-99AA9A28E87D}"/>
    <cellStyle name="Comma 3 7 2 2 3" xfId="2364" xr:uid="{C48A2E07-A343-4E22-8A4B-E5FB1A1F06E9}"/>
    <cellStyle name="Comma 3 7 2 3" xfId="1791" xr:uid="{4934ED2B-2F5E-4709-80A9-CE8BABDE2751}"/>
    <cellStyle name="Comma 3 7 2 3 2" xfId="2133" xr:uid="{417EC7E3-2602-4784-B466-729219EDBE42}"/>
    <cellStyle name="Comma 3 7 2 3 2 2" xfId="2819" xr:uid="{C26DA9D9-70D6-4089-A98B-24B8DF78111B}"/>
    <cellStyle name="Comma 3 7 2 3 3" xfId="2477" xr:uid="{A41C0FB9-06EA-4A62-8D92-F615BA44BE39}"/>
    <cellStyle name="Comma 3 7 2 4" xfId="1907" xr:uid="{0A383148-9DF9-4D50-96B5-1CB6F2378E95}"/>
    <cellStyle name="Comma 3 7 2 4 2" xfId="2593" xr:uid="{035A1BAE-19A2-4FF9-A86E-1A6A2052B743}"/>
    <cellStyle name="Comma 3 7 2 5" xfId="2251" xr:uid="{FA630DDB-5EF8-4B30-BCD6-8863480C5EB7}"/>
    <cellStyle name="Comma 3 7 3" xfId="1604" xr:uid="{959D4E4F-AE97-4B6B-B3A3-316038C7F30D}"/>
    <cellStyle name="Comma 3 7 3 2" xfId="1946" xr:uid="{A62DE9ED-52BE-4444-99FD-99732ACE7E93}"/>
    <cellStyle name="Comma 3 7 3 2 2" xfId="2632" xr:uid="{8BD5E47D-C62E-4D5E-8014-C59AEC905251}"/>
    <cellStyle name="Comma 3 7 3 3" xfId="2290" xr:uid="{C28F36B0-EF79-4E72-B804-4EF8EFD70B68}"/>
    <cellStyle name="Comma 3 7 4" xfId="1717" xr:uid="{41EF11A1-6F33-4A9B-B026-D76A719AB901}"/>
    <cellStyle name="Comma 3 7 4 2" xfId="2059" xr:uid="{7F1F8A28-CFC4-4A36-8160-E18D6C8BCE6B}"/>
    <cellStyle name="Comma 3 7 4 2 2" xfId="2745" xr:uid="{CD732136-C57F-4F4D-AD37-D81A7F945D34}"/>
    <cellStyle name="Comma 3 7 4 3" xfId="2403" xr:uid="{50A6EABE-D8F2-4898-BA2C-F580F419BF0E}"/>
    <cellStyle name="Comma 3 7 5" xfId="1833" xr:uid="{805C2067-69D2-4A17-BEFC-A289D301E02C}"/>
    <cellStyle name="Comma 3 7 5 2" xfId="2519" xr:uid="{8883C6DD-661B-4B53-AE3F-357FB88DF1CB}"/>
    <cellStyle name="Comma 3 7 6" xfId="2177" xr:uid="{D56CE0EC-DB9A-4C33-A217-C788346D31F6}"/>
    <cellStyle name="Comma 3 8" xfId="85" xr:uid="{0E3F3B2A-BD5A-4EB1-A8DD-45DEE237AB90}"/>
    <cellStyle name="Comma 3 8 2" xfId="1434" xr:uid="{F1D73640-C348-4DF4-B41D-B8230D1727FC}"/>
    <cellStyle name="Comma 3 8 2 2" xfId="1624" xr:uid="{5012C97E-0E1F-4C27-AB7B-2902DF9FB29C}"/>
    <cellStyle name="Comma 3 8 2 2 2" xfId="1966" xr:uid="{0FA90D64-227F-4BF3-94A3-6C7E3703AE50}"/>
    <cellStyle name="Comma 3 8 2 2 2 2" xfId="2652" xr:uid="{600707B0-BFB0-41E0-B1F1-86276585BA1D}"/>
    <cellStyle name="Comma 3 8 2 2 3" xfId="2310" xr:uid="{3991C6EE-C48B-49ED-89AA-C6505952B507}"/>
    <cellStyle name="Comma 3 8 2 3" xfId="1737" xr:uid="{B6F46D75-8009-435A-AF02-8F2CF830300A}"/>
    <cellStyle name="Comma 3 8 2 3 2" xfId="2079" xr:uid="{0AC16882-242F-4C92-967D-B572EFC7C920}"/>
    <cellStyle name="Comma 3 8 2 3 2 2" xfId="2765" xr:uid="{0A40E0C9-C5BF-40B0-91C7-5B69D9B6A003}"/>
    <cellStyle name="Comma 3 8 2 3 3" xfId="2423" xr:uid="{CEFC677A-F4AF-406F-81A5-15A540B39644}"/>
    <cellStyle name="Comma 3 8 2 4" xfId="1853" xr:uid="{C93B4192-CB8F-4509-ACF5-57E6DC735166}"/>
    <cellStyle name="Comma 3 8 2 4 2" xfId="2539" xr:uid="{2336AD9E-6FC2-408B-883E-85F87E01B3C4}"/>
    <cellStyle name="Comma 3 8 2 5" xfId="2197" xr:uid="{3275E05D-D567-48C7-971D-C67343ED4CA8}"/>
    <cellStyle name="Comma 3 9" xfId="1515" xr:uid="{C43A0BC4-25BC-470A-AD36-40557E2236FB}"/>
    <cellStyle name="Comma 3 9 2" xfId="1532" xr:uid="{30B7C086-C871-45EF-9146-B432D21A1649}"/>
    <cellStyle name="Comma 3 9 2 2" xfId="1645" xr:uid="{4A40D367-8D66-46CF-A63F-5A149FB30598}"/>
    <cellStyle name="Comma 3 9 2 2 2" xfId="1987" xr:uid="{4BD7B60A-45C9-4249-BF7D-A7611B55C991}"/>
    <cellStyle name="Comma 3 9 2 2 2 2" xfId="2673" xr:uid="{3FBE9E2A-7A8B-4EB1-9361-8F6F14CB380B}"/>
    <cellStyle name="Comma 3 9 2 2 3" xfId="2331" xr:uid="{F899B822-97D3-4FDE-BAA1-FF1F7F5800E7}"/>
    <cellStyle name="Comma 3 9 2 3" xfId="1758" xr:uid="{D88B8F7E-ECE3-4AE2-8598-F8FF409B8A08}"/>
    <cellStyle name="Comma 3 9 2 3 2" xfId="2100" xr:uid="{2C40287B-7825-4503-82D0-DC267C2553BB}"/>
    <cellStyle name="Comma 3 9 2 3 2 2" xfId="2786" xr:uid="{A7E54389-AC3C-4DE6-B226-419A2A2C37C1}"/>
    <cellStyle name="Comma 3 9 2 3 3" xfId="2444" xr:uid="{187C16D2-875E-44A5-9777-90FE82F7B357}"/>
    <cellStyle name="Comma 3 9 2 4" xfId="1874" xr:uid="{6C2BC5E4-EC25-4410-8A05-9C0DDD8FA25D}"/>
    <cellStyle name="Comma 3 9 2 4 2" xfId="2560" xr:uid="{F514D955-646A-4271-B4BD-E0FFC7807C98}"/>
    <cellStyle name="Comma 3 9 2 5" xfId="2218" xr:uid="{66A9B959-1C03-4480-993B-17A574D98B40}"/>
    <cellStyle name="Comma 3_1-7" xfId="203" xr:uid="{5DFED002-DABF-4A30-B4A3-266AE3966050}"/>
    <cellStyle name="Comma 4" xfId="39" xr:uid="{B01585A7-4890-4F02-AF30-4F8DFAE905BA}"/>
    <cellStyle name="Comma 4 10" xfId="1799" xr:uid="{58EB1FB6-2D73-416A-A585-8679E67FBEF8}"/>
    <cellStyle name="Comma 4 10 2" xfId="2485" xr:uid="{9829C93F-DE3E-4F4E-A7BF-58A39F652884}"/>
    <cellStyle name="Comma 4 11" xfId="2143" xr:uid="{12326BB0-815C-4743-863D-BC9546C98DA1}"/>
    <cellStyle name="Comma 4 2" xfId="205" xr:uid="{73A26FBA-A4B7-4F28-B74E-358A00298E29}"/>
    <cellStyle name="Comma 4 2 2" xfId="206" xr:uid="{12044FD2-75BF-402E-AD8B-4896F9838413}"/>
    <cellStyle name="Comma 4 2 2 2" xfId="554" xr:uid="{AB9981D5-2D33-48B1-B975-5CE6CA5330CF}"/>
    <cellStyle name="Comma 4 2 3" xfId="555" xr:uid="{64458355-7C01-4ACC-BEDC-0147FEFD90CC}"/>
    <cellStyle name="Comma 4 2 4" xfId="1424" xr:uid="{C030A3F0-E4AC-4F92-8E58-E339DB9964F3}"/>
    <cellStyle name="Comma 4 2 4 2" xfId="1526" xr:uid="{5AA17A1C-CC5B-4640-A125-6A1178783CF4}"/>
    <cellStyle name="Comma 4 2 4 3" xfId="1613" xr:uid="{AED08770-73CF-41AB-86C5-7645EC5DDCF8}"/>
    <cellStyle name="Comma 4 2 4 3 2" xfId="1955" xr:uid="{661B4658-4B7E-4E89-9F36-0DDD1351F4F7}"/>
    <cellStyle name="Comma 4 2 4 3 2 2" xfId="2641" xr:uid="{00A66534-9179-4E5A-A42F-2014CD3DD96F}"/>
    <cellStyle name="Comma 4 2 4 3 3" xfId="2299" xr:uid="{354C5E6A-1948-40C3-8207-ED32743AF170}"/>
    <cellStyle name="Comma 4 2 4 4" xfId="1726" xr:uid="{5A01CB85-7192-4052-941B-471F6A898D72}"/>
    <cellStyle name="Comma 4 2 4 4 2" xfId="2068" xr:uid="{27D3EF0A-D499-4C3F-9BE5-F3B2D984C7A2}"/>
    <cellStyle name="Comma 4 2 4 4 2 2" xfId="2754" xr:uid="{B795B996-87DE-4B32-AF2A-22C34E40239E}"/>
    <cellStyle name="Comma 4 2 4 4 3" xfId="2412" xr:uid="{043474D8-ABC5-4F47-81A3-75CD78B2C354}"/>
    <cellStyle name="Comma 4 2 4 5" xfId="1843" xr:uid="{EA948C51-8870-45B3-A667-768C4325DC14}"/>
    <cellStyle name="Comma 4 2 4 5 2" xfId="2529" xr:uid="{3E876B8F-C50C-4854-9A2E-5E7909E6BE79}"/>
    <cellStyle name="Comma 4 2 4 6" xfId="2187" xr:uid="{F576D540-F43A-498E-B1FE-1CBED0986B46}"/>
    <cellStyle name="Comma 4 3" xfId="207" xr:uid="{4F930C91-79DF-4BE3-94FE-4EC8AB9B271B}"/>
    <cellStyle name="Comma 4 3 2" xfId="556" xr:uid="{16E675B6-7DE6-441B-ADDD-423C424DCF06}"/>
    <cellStyle name="Comma 4 3 3" xfId="1538" xr:uid="{451C03AB-B33F-41E0-8810-3EEADBC9F049}"/>
    <cellStyle name="Comma 4 3 3 2" xfId="1651" xr:uid="{58E21D02-531D-4DF7-AAE5-EFB05638A41F}"/>
    <cellStyle name="Comma 4 3 3 2 2" xfId="1993" xr:uid="{95E9314C-3621-45A6-92D0-71060CCAC567}"/>
    <cellStyle name="Comma 4 3 3 2 2 2" xfId="2679" xr:uid="{43070B5F-4A42-4070-8A75-48946FF0EADD}"/>
    <cellStyle name="Comma 4 3 3 2 3" xfId="2337" xr:uid="{A8920E23-8FFB-40EA-AD14-5853533F71E3}"/>
    <cellStyle name="Comma 4 3 3 3" xfId="1764" xr:uid="{7641685D-D14D-4EFD-AA9C-DF69A72D82E3}"/>
    <cellStyle name="Comma 4 3 3 3 2" xfId="2106" xr:uid="{5CB20287-55C1-4452-ADEE-7495D481856A}"/>
    <cellStyle name="Comma 4 3 3 3 2 2" xfId="2792" xr:uid="{17D817C4-4C0A-4BE9-974A-F0B90DA908FA}"/>
    <cellStyle name="Comma 4 3 3 3 3" xfId="2450" xr:uid="{D6256C8A-0E34-445B-AE1F-37BEA3E38303}"/>
    <cellStyle name="Comma 4 3 3 4" xfId="1880" xr:uid="{8C96FC68-06E5-40AC-80B2-46CC5FBD3E4B}"/>
    <cellStyle name="Comma 4 3 3 4 2" xfId="2566" xr:uid="{8457CFAC-B301-4DA0-8462-C46BAC356EFD}"/>
    <cellStyle name="Comma 4 3 3 5" xfId="2224" xr:uid="{E68F6082-848F-449E-A065-F11FA0D38FAA}"/>
    <cellStyle name="Comma 4 3 4" xfId="1577" xr:uid="{DF5BCF0E-11F0-42E1-AFC0-B8DA24C76E62}"/>
    <cellStyle name="Comma 4 3 4 2" xfId="1919" xr:uid="{547C87CE-B7E5-4BE8-B9DB-69657CD48188}"/>
    <cellStyle name="Comma 4 3 4 2 2" xfId="2605" xr:uid="{0ABBA62D-ACF3-4E0C-B07B-B5EBE44E5140}"/>
    <cellStyle name="Comma 4 3 4 3" xfId="2263" xr:uid="{6EEFD551-0F4A-4C85-8C5D-2DC0623F4C46}"/>
    <cellStyle name="Comma 4 3 5" xfId="1690" xr:uid="{4DA34389-FB5D-48DB-B81E-1DA3F4091062}"/>
    <cellStyle name="Comma 4 3 5 2" xfId="2032" xr:uid="{9478A001-8802-40CB-B2C8-6B32FF25A774}"/>
    <cellStyle name="Comma 4 3 5 2 2" xfId="2718" xr:uid="{18852213-6F25-4C21-9C7A-E3F9C9B0FB1F}"/>
    <cellStyle name="Comma 4 3 5 3" xfId="2376" xr:uid="{D2C12FBF-747B-4EA8-992F-9A256C4CA538}"/>
    <cellStyle name="Comma 4 3 6" xfId="1806" xr:uid="{07F0F504-1179-4D61-AD4C-F09E076E4978}"/>
    <cellStyle name="Comma 4 3 6 2" xfId="2492" xr:uid="{65A22D29-A6CD-42C2-B902-94E7F6E5AD3B}"/>
    <cellStyle name="Comma 4 3 7" xfId="2150" xr:uid="{1B5C5F5B-A933-48E6-94C5-2102580E57FA}"/>
    <cellStyle name="Comma 4 4" xfId="557" xr:uid="{A6FE3E54-5D6E-4D7B-AF13-BBCCE41D567F}"/>
    <cellStyle name="Comma 4 5" xfId="1408" xr:uid="{4851B01B-DFA1-4DF5-A8AB-0C2E8DC3F81E}"/>
    <cellStyle name="Comma 4 5 2" xfId="1567" xr:uid="{1F1E5562-C97F-4A7A-8118-51483D9B54D6}"/>
    <cellStyle name="Comma 4 5 2 2" xfId="1680" xr:uid="{8EFFD456-F365-4166-8219-DE84E8EE0126}"/>
    <cellStyle name="Comma 4 5 2 2 2" xfId="2022" xr:uid="{9F8A3716-1AF7-4663-9E8B-650A2D62B8DB}"/>
    <cellStyle name="Comma 4 5 2 2 2 2" xfId="2708" xr:uid="{F69D1DBD-F98A-4054-95E3-4095BD4189E0}"/>
    <cellStyle name="Comma 4 5 2 2 3" xfId="2366" xr:uid="{0E5A7AAC-89A2-4055-8B80-AB638CB72B77}"/>
    <cellStyle name="Comma 4 5 2 3" xfId="1793" xr:uid="{988D0B73-2A43-45A7-A767-9ADED90E33EA}"/>
    <cellStyle name="Comma 4 5 2 3 2" xfId="2135" xr:uid="{44319579-7E70-41C9-BC53-9F393FD9B48B}"/>
    <cellStyle name="Comma 4 5 2 3 2 2" xfId="2821" xr:uid="{19350E9F-AD8E-4BE8-BDC5-40997A4C546E}"/>
    <cellStyle name="Comma 4 5 2 3 3" xfId="2479" xr:uid="{6E52B10C-67DC-48CD-984B-3BA6D1113F82}"/>
    <cellStyle name="Comma 4 5 2 4" xfId="1909" xr:uid="{396A7452-2FA8-4F39-A17C-CD4B7D66100B}"/>
    <cellStyle name="Comma 4 5 2 4 2" xfId="2595" xr:uid="{DCF3B2FF-8EEC-4A21-9EF7-B250BDFC8719}"/>
    <cellStyle name="Comma 4 5 2 5" xfId="2253" xr:uid="{EABBA83B-B98D-48B6-8CBC-1A516D3498FB}"/>
    <cellStyle name="Comma 4 5 3" xfId="1606" xr:uid="{B09A1850-5C9E-42E2-B525-F6255DA37918}"/>
    <cellStyle name="Comma 4 5 3 2" xfId="1948" xr:uid="{5C98FAE2-2807-42B6-8390-9BD977D6C7DA}"/>
    <cellStyle name="Comma 4 5 3 2 2" xfId="2634" xr:uid="{A5A1035D-3B9A-4C22-A091-558DA554FEA8}"/>
    <cellStyle name="Comma 4 5 3 3" xfId="2292" xr:uid="{D8A2C71D-B8B9-4EC6-B023-FACCB2C5EE74}"/>
    <cellStyle name="Comma 4 5 4" xfId="1719" xr:uid="{3A0520FA-AA79-4836-9710-9F65A65F87E2}"/>
    <cellStyle name="Comma 4 5 4 2" xfId="2061" xr:uid="{5718C3A3-39A4-4C91-B426-22183EED9878}"/>
    <cellStyle name="Comma 4 5 4 2 2" xfId="2747" xr:uid="{725AE43A-3403-4013-A286-CB999A663C1A}"/>
    <cellStyle name="Comma 4 5 4 3" xfId="2405" xr:uid="{DA1C5E4A-C250-478D-A459-5E8DA6D177F1}"/>
    <cellStyle name="Comma 4 5 5" xfId="1835" xr:uid="{6A37E82D-C26C-416B-921B-7BBD043E5598}"/>
    <cellStyle name="Comma 4 5 5 2" xfId="2521" xr:uid="{FA833FF0-0B17-40B8-9086-61BF2CDF52D1}"/>
    <cellStyle name="Comma 4 5 6" xfId="2179" xr:uid="{53276F8D-E331-4F65-9162-53A4426D6740}"/>
    <cellStyle name="Comma 4 6" xfId="204" xr:uid="{437A713A-4C15-4E14-84D9-FBF2BC6B53ED}"/>
    <cellStyle name="Comma 4 6 2" xfId="1432" xr:uid="{2EFDA68D-2BD6-4985-9CE6-1951741D1946}"/>
    <cellStyle name="Comma 4 6 2 2" xfId="1622" xr:uid="{0D98086B-BB87-417A-97D8-F81FEE1CF4CC}"/>
    <cellStyle name="Comma 4 6 2 2 2" xfId="1964" xr:uid="{040F7250-C69D-48D6-BBB0-B9E582FE6041}"/>
    <cellStyle name="Comma 4 6 2 2 2 2" xfId="2650" xr:uid="{7D6F2B77-BB9A-4555-84AA-7C98B0BBB429}"/>
    <cellStyle name="Comma 4 6 2 2 3" xfId="2308" xr:uid="{CB8DDFC5-5B9B-4152-AFBF-138AA905B7D9}"/>
    <cellStyle name="Comma 4 6 2 3" xfId="1735" xr:uid="{779CB6CC-5E78-4FDA-89BC-7684F7B3F6AB}"/>
    <cellStyle name="Comma 4 6 2 3 2" xfId="2077" xr:uid="{CD1145DD-4143-47EB-A4CD-96DFABF2B442}"/>
    <cellStyle name="Comma 4 6 2 3 2 2" xfId="2763" xr:uid="{8C35B8C7-4F0F-47C3-97CF-E52A81A57D3F}"/>
    <cellStyle name="Comma 4 6 2 3 3" xfId="2421" xr:uid="{406EE9D4-B119-40F7-82FB-F3503424313F}"/>
    <cellStyle name="Comma 4 6 2 4" xfId="1851" xr:uid="{D9BC6D03-0DD9-4FDA-86C6-55B4E305742E}"/>
    <cellStyle name="Comma 4 6 2 4 2" xfId="2537" xr:uid="{A001DECF-76C5-475E-A59D-EE1DFDF1F6AD}"/>
    <cellStyle name="Comma 4 6 2 5" xfId="2195" xr:uid="{BD280C4A-BF38-4805-8EB0-0CA46871F86E}"/>
    <cellStyle name="Comma 4 7" xfId="1522" xr:uid="{91ABC457-95BF-4665-9AD6-BCB55C5E508C}"/>
    <cellStyle name="Comma 4 7 2" xfId="1533" xr:uid="{BF5B9B07-86ED-4C2E-94D8-9738066F6F6B}"/>
    <cellStyle name="Comma 4 7 2 2" xfId="1646" xr:uid="{AFBFC697-3B0B-46B0-A613-09C3ECE5A5DC}"/>
    <cellStyle name="Comma 4 7 2 2 2" xfId="1988" xr:uid="{0B45D282-FF40-4020-AF14-FE8C3FE7BB2D}"/>
    <cellStyle name="Comma 4 7 2 2 2 2" xfId="2674" xr:uid="{E9D7F60E-1D11-40A7-A00D-5F1BD6E46025}"/>
    <cellStyle name="Comma 4 7 2 2 3" xfId="2332" xr:uid="{10F31CFF-13AC-4703-AF66-977B0CF3CA60}"/>
    <cellStyle name="Comma 4 7 2 3" xfId="1759" xr:uid="{97A9061E-0481-4FC8-BE2B-F0A725D4914C}"/>
    <cellStyle name="Comma 4 7 2 3 2" xfId="2101" xr:uid="{E48DFE6F-D7F4-47E8-AB1D-76480230D60B}"/>
    <cellStyle name="Comma 4 7 2 3 2 2" xfId="2787" xr:uid="{92285FD5-30B2-41FE-A894-B40D71C65CE5}"/>
    <cellStyle name="Comma 4 7 2 3 3" xfId="2445" xr:uid="{5CB50810-953E-41C8-8BC4-274C0C10AF6A}"/>
    <cellStyle name="Comma 4 7 2 4" xfId="1875" xr:uid="{5B65762C-A7EC-43F7-92A7-E1588E2667B5}"/>
    <cellStyle name="Comma 4 7 2 4 2" xfId="2561" xr:uid="{0C3EE658-16D4-4C7C-8070-16783874BC9F}"/>
    <cellStyle name="Comma 4 7 2 5" xfId="2219" xr:uid="{5E40637F-5935-491C-AF27-994142C4636F}"/>
    <cellStyle name="Comma 4 8" xfId="1571" xr:uid="{9300D622-06B6-4D8D-9D9C-B7629ED44F4E}"/>
    <cellStyle name="Comma 4 8 2" xfId="1913" xr:uid="{68742EA7-3F3D-4CC0-AD6B-42F8894266A4}"/>
    <cellStyle name="Comma 4 8 2 2" xfId="2599" xr:uid="{43C49CCA-E1F2-40EC-BB4D-1A5A1B5CCF57}"/>
    <cellStyle name="Comma 4 8 3" xfId="2257" xr:uid="{741A80AE-237A-4121-8399-A7680B3E0BF5}"/>
    <cellStyle name="Comma 4 9" xfId="1684" xr:uid="{7CEB5BF3-64CC-490A-A7D1-34319C0413FC}"/>
    <cellStyle name="Comma 4 9 2" xfId="2026" xr:uid="{B7E32C70-BB4E-4627-BB48-618EE61C5071}"/>
    <cellStyle name="Comma 4 9 2 2" xfId="2712" xr:uid="{91928614-068E-49DE-A04B-73CD2C82415B}"/>
    <cellStyle name="Comma 4 9 3" xfId="2370" xr:uid="{52E2C74D-8839-4555-9CDB-1362E03973C6}"/>
    <cellStyle name="Comma 5" xfId="38" xr:uid="{71479D03-1766-4B37-ADAD-EAF8E9DD20BF}"/>
    <cellStyle name="Comma 5 10" xfId="1683" xr:uid="{871D2510-A8AF-45E9-B113-D47931409397}"/>
    <cellStyle name="Comma 5 10 2" xfId="2025" xr:uid="{686DD006-1FA6-4501-BD21-C072A5B89B1E}"/>
    <cellStyle name="Comma 5 10 2 2" xfId="2711" xr:uid="{B604C83A-EEA8-4E93-A990-DA3C597B4D37}"/>
    <cellStyle name="Comma 5 10 3" xfId="2369" xr:uid="{B7B8226E-9EF4-4A11-B619-8A29BBDBD0C3}"/>
    <cellStyle name="Comma 5 11" xfId="1798" xr:uid="{31F31212-E955-444D-8A7D-01B9913F73E9}"/>
    <cellStyle name="Comma 5 11 2" xfId="2484" xr:uid="{8658CB03-4A31-482D-9FE1-CFCCF54B8091}"/>
    <cellStyle name="Comma 5 12" xfId="2142" xr:uid="{8727C666-A9CE-4591-BF63-2220C620F65F}"/>
    <cellStyle name="Comma 5 2" xfId="209" xr:uid="{FB994906-E134-40C2-B238-A61A4F812ECC}"/>
    <cellStyle name="Comma 5 2 2" xfId="558" xr:uid="{02B94218-E3CC-4895-9D5B-F3E389C4D34C}"/>
    <cellStyle name="Comma 5 2 2 2" xfId="559" xr:uid="{EA298357-CB83-4F31-8FD2-5A976C12E5CF}"/>
    <cellStyle name="Comma 5 2 2 2 2" xfId="1552" xr:uid="{D9B60F3F-411D-4BD6-91CF-2B741C348334}"/>
    <cellStyle name="Comma 5 2 2 2 2 2" xfId="1665" xr:uid="{281CA72A-8623-4BCA-B612-D6EE370FB9EA}"/>
    <cellStyle name="Comma 5 2 2 2 2 2 2" xfId="2007" xr:uid="{2E7DAB52-1EFF-4031-8D55-8C359CECF8E2}"/>
    <cellStyle name="Comma 5 2 2 2 2 2 2 2" xfId="2693" xr:uid="{3665D6E5-22F2-4869-9028-EEF330237A88}"/>
    <cellStyle name="Comma 5 2 2 2 2 2 3" xfId="2351" xr:uid="{3B4F6396-365A-49BF-AEC4-1AB922B2C477}"/>
    <cellStyle name="Comma 5 2 2 2 2 3" xfId="1778" xr:uid="{14A2897A-A7A2-46F9-BF4F-FF3346E1F50B}"/>
    <cellStyle name="Comma 5 2 2 2 2 3 2" xfId="2120" xr:uid="{B9D3AE33-48CB-480F-BE38-A7E0D93A2500}"/>
    <cellStyle name="Comma 5 2 2 2 2 3 2 2" xfId="2806" xr:uid="{E44D7B65-0EFF-4CF9-BDE0-E7B4CBCA731F}"/>
    <cellStyle name="Comma 5 2 2 2 2 3 3" xfId="2464" xr:uid="{9A9EB164-F224-4AA7-BDE0-2AAEC8B72F34}"/>
    <cellStyle name="Comma 5 2 2 2 2 4" xfId="1894" xr:uid="{05346B7E-7656-4D1A-B90C-DC81FCE8D512}"/>
    <cellStyle name="Comma 5 2 2 2 2 4 2" xfId="2580" xr:uid="{32CBE6A7-B7FA-4C2F-8369-C31AFC944335}"/>
    <cellStyle name="Comma 5 2 2 2 2 5" xfId="2238" xr:uid="{29FB3F8C-9A60-4434-BB1F-E240644BDE97}"/>
    <cellStyle name="Comma 5 2 2 2 3" xfId="1591" xr:uid="{C0D6A7F8-2D73-455B-B2ED-49E41D29E96F}"/>
    <cellStyle name="Comma 5 2 2 2 3 2" xfId="1933" xr:uid="{2057DFF0-9BC4-4D1D-9EA2-A5F6ED369C13}"/>
    <cellStyle name="Comma 5 2 2 2 3 2 2" xfId="2619" xr:uid="{79C437E8-42AB-421A-BD99-4D69F826A138}"/>
    <cellStyle name="Comma 5 2 2 2 3 3" xfId="2277" xr:uid="{FA3E8F77-E01A-446C-9AF4-DFBE754DD5C7}"/>
    <cellStyle name="Comma 5 2 2 2 4" xfId="1704" xr:uid="{1547BBD5-10BE-4411-9A04-43CF886E67E6}"/>
    <cellStyle name="Comma 5 2 2 2 4 2" xfId="2046" xr:uid="{A93DB886-7B56-4816-8E80-4F626043D102}"/>
    <cellStyle name="Comma 5 2 2 2 4 2 2" xfId="2732" xr:uid="{EDEA63C7-7F51-45FF-B314-95356CDA1553}"/>
    <cellStyle name="Comma 5 2 2 2 4 3" xfId="2390" xr:uid="{BD1A1D67-8F43-43FB-8839-E449616FC09F}"/>
    <cellStyle name="Comma 5 2 2 2 5" xfId="1820" xr:uid="{2598887C-1ACF-4751-84D6-12EC96568E2B}"/>
    <cellStyle name="Comma 5 2 2 2 5 2" xfId="2506" xr:uid="{0C73E09D-782C-495B-A5D0-8B3F123EDFE4}"/>
    <cellStyle name="Comma 5 2 2 2 6" xfId="2164" xr:uid="{688A1F9E-03AC-4776-B3A6-7751C6BC0CB3}"/>
    <cellStyle name="Comma 5 2 2 3" xfId="1551" xr:uid="{63AA1DDC-F673-4965-A5B7-3521AE149D75}"/>
    <cellStyle name="Comma 5 2 2 3 2" xfId="1664" xr:uid="{23C6EB7F-57F1-4207-91E2-3A8E9D3BEE8B}"/>
    <cellStyle name="Comma 5 2 2 3 2 2" xfId="2006" xr:uid="{80CD2578-C4A1-4547-B426-578AF81240F8}"/>
    <cellStyle name="Comma 5 2 2 3 2 2 2" xfId="2692" xr:uid="{89A2340E-F7DD-43AD-B1AB-2C5E381B186D}"/>
    <cellStyle name="Comma 5 2 2 3 2 3" xfId="2350" xr:uid="{DA62F0DD-DF95-4E07-95C2-D5D3E8A68D54}"/>
    <cellStyle name="Comma 5 2 2 3 3" xfId="1777" xr:uid="{18576744-D629-4499-BEBE-1683ED3CFB3E}"/>
    <cellStyle name="Comma 5 2 2 3 3 2" xfId="2119" xr:uid="{F576760B-CBBF-4A90-9AFF-2404CA0B2209}"/>
    <cellStyle name="Comma 5 2 2 3 3 2 2" xfId="2805" xr:uid="{CAB912E4-785B-4E8C-959F-504BC3369822}"/>
    <cellStyle name="Comma 5 2 2 3 3 3" xfId="2463" xr:uid="{E3373230-6487-4520-8253-509CA3A2AD85}"/>
    <cellStyle name="Comma 5 2 2 3 4" xfId="1893" xr:uid="{223F68C1-2E62-4A8C-9454-06AEC9D56527}"/>
    <cellStyle name="Comma 5 2 2 3 4 2" xfId="2579" xr:uid="{81D180D3-AFB7-457B-857F-2AC1ED718835}"/>
    <cellStyle name="Comma 5 2 2 3 5" xfId="2237" xr:uid="{E5C17E5D-0440-41CC-8376-7E804DD615AF}"/>
    <cellStyle name="Comma 5 2 2 4" xfId="1590" xr:uid="{6942030E-968E-40A6-8666-3ED4575D1AD7}"/>
    <cellStyle name="Comma 5 2 2 4 2" xfId="1932" xr:uid="{95F67C93-3E7D-4F48-AB06-70D3E1E03A46}"/>
    <cellStyle name="Comma 5 2 2 4 2 2" xfId="2618" xr:uid="{921A6CA6-B78F-4A7A-89D5-F2FE555A6A3D}"/>
    <cellStyle name="Comma 5 2 2 4 3" xfId="2276" xr:uid="{15D9297C-D277-46AD-BBA5-89E1A2AA7446}"/>
    <cellStyle name="Comma 5 2 2 5" xfId="1703" xr:uid="{8E28C435-FE68-46A9-908E-A778270D13E1}"/>
    <cellStyle name="Comma 5 2 2 5 2" xfId="2045" xr:uid="{B683ACE2-8529-4215-88D3-F53BD6EE84A2}"/>
    <cellStyle name="Comma 5 2 2 5 2 2" xfId="2731" xr:uid="{6249C5AE-6F67-4202-AEE6-F6E09CB55691}"/>
    <cellStyle name="Comma 5 2 2 5 3" xfId="2389" xr:uid="{4C68353D-45F2-49A8-A37F-2F9BCC41F984}"/>
    <cellStyle name="Comma 5 2 2 6" xfId="1819" xr:uid="{92C0AF3D-3487-4149-A1EF-73A8A0DAA138}"/>
    <cellStyle name="Comma 5 2 2 6 2" xfId="2505" xr:uid="{ADD79BDD-3468-4A9D-B6D5-078557EA8993}"/>
    <cellStyle name="Comma 5 2 2 7" xfId="2163" xr:uid="{FC979B2A-D6F6-4039-B12C-9F24A2E2621B}"/>
    <cellStyle name="Comma 5 2 3" xfId="560" xr:uid="{6C9F1EE2-F08D-4593-B9DF-C83CBDCAD314}"/>
    <cellStyle name="Comma 5 2 3 2" xfId="1553" xr:uid="{B272251F-51EA-4182-A293-194ED7201F82}"/>
    <cellStyle name="Comma 5 2 3 2 2" xfId="1666" xr:uid="{4018A00E-DCFF-4D09-A8E7-187CFEBF76FB}"/>
    <cellStyle name="Comma 5 2 3 2 2 2" xfId="2008" xr:uid="{1CF9E11F-6D2C-4EE0-9C22-26D8E561BBB2}"/>
    <cellStyle name="Comma 5 2 3 2 2 2 2" xfId="2694" xr:uid="{6EBD6D8D-4A13-4F05-A1E5-726A62DEEA70}"/>
    <cellStyle name="Comma 5 2 3 2 2 3" xfId="2352" xr:uid="{78EA4A63-2061-4F6E-9846-6DDB29537078}"/>
    <cellStyle name="Comma 5 2 3 2 3" xfId="1779" xr:uid="{254719AD-1479-459B-85F7-71165DFD3B8B}"/>
    <cellStyle name="Comma 5 2 3 2 3 2" xfId="2121" xr:uid="{E7A65665-BA92-4073-912A-0D4EF9B64D44}"/>
    <cellStyle name="Comma 5 2 3 2 3 2 2" xfId="2807" xr:uid="{BA5CA1C3-959F-4064-9386-D07C379C54D9}"/>
    <cellStyle name="Comma 5 2 3 2 3 3" xfId="2465" xr:uid="{63591097-B8B3-4A06-B882-782BC08F9504}"/>
    <cellStyle name="Comma 5 2 3 2 4" xfId="1895" xr:uid="{6BCF77C8-86B8-40CD-8FDF-5FD59DD5663A}"/>
    <cellStyle name="Comma 5 2 3 2 4 2" xfId="2581" xr:uid="{B8DFC6BC-B577-4A4E-ABF8-457745C7AF59}"/>
    <cellStyle name="Comma 5 2 3 2 5" xfId="2239" xr:uid="{8AF345CC-C25F-46C6-A850-FAE4F54FA602}"/>
    <cellStyle name="Comma 5 2 3 3" xfId="1592" xr:uid="{5FE2E77C-732C-452D-8DB8-CCA9D7541A7F}"/>
    <cellStyle name="Comma 5 2 3 3 2" xfId="1934" xr:uid="{D56DC623-90C3-4098-826B-FA488016408D}"/>
    <cellStyle name="Comma 5 2 3 3 2 2" xfId="2620" xr:uid="{6E4D1590-104C-4032-BD4A-F30793D8E40C}"/>
    <cellStyle name="Comma 5 2 3 3 3" xfId="2278" xr:uid="{0793468B-5C71-40AF-A99C-C55F9656CABD}"/>
    <cellStyle name="Comma 5 2 3 4" xfId="1705" xr:uid="{DDA4938B-D08B-48F6-85C7-7B8887C30BA3}"/>
    <cellStyle name="Comma 5 2 3 4 2" xfId="2047" xr:uid="{A1F429FB-064C-4B11-B283-7A4646406090}"/>
    <cellStyle name="Comma 5 2 3 4 2 2" xfId="2733" xr:uid="{AB44D56A-8605-42DF-B6C9-0B95A470CFFC}"/>
    <cellStyle name="Comma 5 2 3 4 3" xfId="2391" xr:uid="{2AE2F81C-8F03-4E76-ACE8-7A9CE5FCAA5E}"/>
    <cellStyle name="Comma 5 2 3 5" xfId="1821" xr:uid="{2801B865-D0D1-433D-9223-5FC86EE99108}"/>
    <cellStyle name="Comma 5 2 3 5 2" xfId="2507" xr:uid="{E3185466-5932-460C-8588-24C2201A418E}"/>
    <cellStyle name="Comma 5 2 3 6" xfId="2165" xr:uid="{E0E00F2C-4257-49EC-B8D6-E7AC793F4F43}"/>
    <cellStyle name="Comma 5 2 4" xfId="1430" xr:uid="{38E5E6D3-C85C-4C9A-9A98-8BFA5260BE43}"/>
    <cellStyle name="Comma 5 2 4 2" xfId="1525" xr:uid="{96A19911-5285-438F-B8F4-DD67F0C125B7}"/>
    <cellStyle name="Comma 5 2 4 3" xfId="1619" xr:uid="{1CB716B9-4E6E-40C2-8E7B-30696AE2A71B}"/>
    <cellStyle name="Comma 5 2 4 3 2" xfId="1961" xr:uid="{F2E7EC87-6261-4242-8113-C5A92CDFB1FA}"/>
    <cellStyle name="Comma 5 2 4 3 2 2" xfId="2647" xr:uid="{4F4F4A10-F479-4E1C-B68A-05145EC1C943}"/>
    <cellStyle name="Comma 5 2 4 3 3" xfId="2305" xr:uid="{E7E0AB32-8423-41E4-AC23-891196F05788}"/>
    <cellStyle name="Comma 5 2 4 4" xfId="1732" xr:uid="{7BAC38B9-3D46-46F0-AC67-250931962525}"/>
    <cellStyle name="Comma 5 2 4 4 2" xfId="2074" xr:uid="{FA10BB50-3C4D-478A-A095-0672540C2A62}"/>
    <cellStyle name="Comma 5 2 4 4 2 2" xfId="2760" xr:uid="{91302D5D-E9D8-4ED6-926A-7E899005AC11}"/>
    <cellStyle name="Comma 5 2 4 4 3" xfId="2418" xr:uid="{8BB96409-7996-4A19-9800-691CAF675FF3}"/>
    <cellStyle name="Comma 5 2 4 5" xfId="1849" xr:uid="{306ECD60-0288-4FE6-A9DB-5F5EB5D8DCC4}"/>
    <cellStyle name="Comma 5 2 4 5 2" xfId="2535" xr:uid="{AD64FEB0-DA68-4189-922F-6953A5AA6FEF}"/>
    <cellStyle name="Comma 5 2 4 6" xfId="2193" xr:uid="{12E45522-482D-4E3C-A0AD-466C71920FC7}"/>
    <cellStyle name="Comma 5 3" xfId="561" xr:uid="{79993E2B-3835-4208-9082-6479572CB166}"/>
    <cellStyle name="Comma 5 3 2" xfId="562" xr:uid="{7362B0B7-0C44-49A1-81BC-1917EB1FB6CC}"/>
    <cellStyle name="Comma 5 3 2 2" xfId="1555" xr:uid="{9AFEAD9E-0FEA-4ACD-9CAA-212B1736B610}"/>
    <cellStyle name="Comma 5 3 2 2 2" xfId="1668" xr:uid="{886D5586-AB50-403F-9D74-1F82BD21E8EB}"/>
    <cellStyle name="Comma 5 3 2 2 2 2" xfId="2010" xr:uid="{86C5837B-8FF6-4571-BE4D-A3C6EEDFC28A}"/>
    <cellStyle name="Comma 5 3 2 2 2 2 2" xfId="2696" xr:uid="{60A9203C-EB62-43F4-A44C-216D67811ADB}"/>
    <cellStyle name="Comma 5 3 2 2 2 3" xfId="2354" xr:uid="{ADDB2541-62A4-4FED-AF12-B12413843C5F}"/>
    <cellStyle name="Comma 5 3 2 2 3" xfId="1781" xr:uid="{D6A3E033-9941-4A00-86F0-D21625745457}"/>
    <cellStyle name="Comma 5 3 2 2 3 2" xfId="2123" xr:uid="{216BE8E4-754C-4505-8363-776B2A1C85A2}"/>
    <cellStyle name="Comma 5 3 2 2 3 2 2" xfId="2809" xr:uid="{CA5803A0-3AFC-408F-80FC-61B11CBA2AF3}"/>
    <cellStyle name="Comma 5 3 2 2 3 3" xfId="2467" xr:uid="{99625C20-E305-4040-9595-8C40E3621459}"/>
    <cellStyle name="Comma 5 3 2 2 4" xfId="1897" xr:uid="{BD6B28DC-F361-4429-8B26-770EF66B4034}"/>
    <cellStyle name="Comma 5 3 2 2 4 2" xfId="2583" xr:uid="{D90B71A7-BBA3-41BB-8896-0E9BE38706B4}"/>
    <cellStyle name="Comma 5 3 2 2 5" xfId="2241" xr:uid="{D23A4528-9824-4178-BBCC-8A2768074D0B}"/>
    <cellStyle name="Comma 5 3 2 3" xfId="1594" xr:uid="{F6DD52E6-A60A-4874-8727-D2C5AA93EA64}"/>
    <cellStyle name="Comma 5 3 2 3 2" xfId="1936" xr:uid="{FAA36E87-9B6D-49A0-A578-D6F168FAF46B}"/>
    <cellStyle name="Comma 5 3 2 3 2 2" xfId="2622" xr:uid="{407B3B74-EE98-487F-BE0C-56BBF41FA3B4}"/>
    <cellStyle name="Comma 5 3 2 3 3" xfId="2280" xr:uid="{F1BFCD5E-C483-49F6-9EBA-3AA55DCD498C}"/>
    <cellStyle name="Comma 5 3 2 4" xfId="1707" xr:uid="{99CEE13F-969D-4741-A32A-7931AAAE0BB3}"/>
    <cellStyle name="Comma 5 3 2 4 2" xfId="2049" xr:uid="{54F93D92-40D2-4A04-B1C2-54A1B21DA605}"/>
    <cellStyle name="Comma 5 3 2 4 2 2" xfId="2735" xr:uid="{AFAF4B47-A663-4E8F-89B4-AAA3E3F06AAE}"/>
    <cellStyle name="Comma 5 3 2 4 3" xfId="2393" xr:uid="{D5A25695-DDA3-4F31-93C3-24E2856ED6A9}"/>
    <cellStyle name="Comma 5 3 2 5" xfId="1823" xr:uid="{570514D7-652F-411A-A4B3-73D729DDC016}"/>
    <cellStyle name="Comma 5 3 2 5 2" xfId="2509" xr:uid="{42B07450-F545-4E20-91CD-342693081E62}"/>
    <cellStyle name="Comma 5 3 2 6" xfId="2167" xr:uid="{364AE1AC-9796-4036-9E35-40421DB37555}"/>
    <cellStyle name="Comma 5 3 3" xfId="1554" xr:uid="{A288EF72-2DDA-4858-A95F-AC50713795D1}"/>
    <cellStyle name="Comma 5 3 3 2" xfId="1667" xr:uid="{84E62BD8-8218-4A51-A2D0-BA754ECCED20}"/>
    <cellStyle name="Comma 5 3 3 2 2" xfId="2009" xr:uid="{C1C7DE0A-9364-4F62-8D67-436F424179FC}"/>
    <cellStyle name="Comma 5 3 3 2 2 2" xfId="2695" xr:uid="{9AA2F4D6-5479-4903-A3C2-4EC911AF76A4}"/>
    <cellStyle name="Comma 5 3 3 2 3" xfId="2353" xr:uid="{77F9A0DA-8DD9-4C5D-9470-C2E812FE143A}"/>
    <cellStyle name="Comma 5 3 3 3" xfId="1780" xr:uid="{D829259A-2EC2-405C-9524-D929430F157B}"/>
    <cellStyle name="Comma 5 3 3 3 2" xfId="2122" xr:uid="{8E9A1B41-9459-40C6-81F9-E9830358ED6D}"/>
    <cellStyle name="Comma 5 3 3 3 2 2" xfId="2808" xr:uid="{09152FF4-0972-41AD-9770-3FB4F1BA71D0}"/>
    <cellStyle name="Comma 5 3 3 3 3" xfId="2466" xr:uid="{938D70B3-E983-4849-8D08-A987A608749B}"/>
    <cellStyle name="Comma 5 3 3 4" xfId="1896" xr:uid="{F4DCCABA-9D8A-4D21-BCA7-926988384612}"/>
    <cellStyle name="Comma 5 3 3 4 2" xfId="2582" xr:uid="{565EAA03-075A-4C9E-B34C-8DB5FD4B557A}"/>
    <cellStyle name="Comma 5 3 3 5" xfId="2240" xr:uid="{67D2F452-5889-4D6B-A9F0-5F4DCED70CD2}"/>
    <cellStyle name="Comma 5 3 4" xfId="1593" xr:uid="{5C28F976-9C1D-4A29-B5DE-5F66B8152320}"/>
    <cellStyle name="Comma 5 3 4 2" xfId="1935" xr:uid="{F4D82CB9-C477-419A-997F-EAE3E4248866}"/>
    <cellStyle name="Comma 5 3 4 2 2" xfId="2621" xr:uid="{E4C4004C-5A4F-45A7-A2D8-F3C4B9ADA910}"/>
    <cellStyle name="Comma 5 3 4 3" xfId="2279" xr:uid="{8751279D-579F-4B83-8C55-E74B1654E3EB}"/>
    <cellStyle name="Comma 5 3 5" xfId="1706" xr:uid="{493E95E5-9B8A-48E4-AE85-A2D2087D7B55}"/>
    <cellStyle name="Comma 5 3 5 2" xfId="2048" xr:uid="{30B9847A-140B-4306-A609-BB3A3F8471CC}"/>
    <cellStyle name="Comma 5 3 5 2 2" xfId="2734" xr:uid="{25E515E2-93F5-4A7C-84A9-4F2BDC4B99C9}"/>
    <cellStyle name="Comma 5 3 5 3" xfId="2392" xr:uid="{DF50B327-4E11-49D2-BE74-E5CB34AB8A73}"/>
    <cellStyle name="Comma 5 3 6" xfId="1822" xr:uid="{641BC0E2-34DC-447B-A362-CE71B9FDE941}"/>
    <cellStyle name="Comma 5 3 6 2" xfId="2508" xr:uid="{12CF38D8-43EC-4FF9-8BE3-9B571B5B103C}"/>
    <cellStyle name="Comma 5 3 7" xfId="2166" xr:uid="{AE1A434E-BB7C-4ED4-BA5E-09A03935CFE8}"/>
    <cellStyle name="Comma 5 4" xfId="563" xr:uid="{F9A28897-AC48-4C09-8CDA-3B56C7C13293}"/>
    <cellStyle name="Comma 5 4 2" xfId="564" xr:uid="{2FFA66F6-1B88-414D-8301-D040360478F0}"/>
    <cellStyle name="Comma 5 5" xfId="565" xr:uid="{873B3251-F71D-4D05-82C2-98DCB0A49C12}"/>
    <cellStyle name="Comma 5 6" xfId="208" xr:uid="{61635BFA-867F-40FD-A2A4-53CEFEB665FA}"/>
    <cellStyle name="Comma 5 6 2" xfId="1411" xr:uid="{1DEC3C87-4C97-4012-8F9C-9361556B17EC}"/>
    <cellStyle name="Comma 5 6 2 2" xfId="1608" xr:uid="{F044D356-450E-4D8A-9D4A-8E39F24E047A}"/>
    <cellStyle name="Comma 5 6 2 2 2" xfId="1950" xr:uid="{87FB6F27-3A9B-4A9F-AB03-04CF56526BE4}"/>
    <cellStyle name="Comma 5 6 2 2 2 2" xfId="2636" xr:uid="{7F84A4FC-5DC5-4A1C-9FA8-A81781CB31C1}"/>
    <cellStyle name="Comma 5 6 2 2 3" xfId="2294" xr:uid="{52BE19F1-C761-454F-929F-C2453CA37A78}"/>
    <cellStyle name="Comma 5 6 2 3" xfId="1721" xr:uid="{C8CEEFBF-4B5D-4066-ACD3-EB514BE52502}"/>
    <cellStyle name="Comma 5 6 2 3 2" xfId="2063" xr:uid="{23F1B5FE-D21B-4C7F-A5B7-9B3DC050A0B2}"/>
    <cellStyle name="Comma 5 6 2 3 2 2" xfId="2749" xr:uid="{6F84B870-6378-4DA0-B16E-64C7FF99B963}"/>
    <cellStyle name="Comma 5 6 2 3 3" xfId="2407" xr:uid="{07CF1BC3-93C6-401D-B9EF-3DF7AD550883}"/>
    <cellStyle name="Comma 5 6 2 4" xfId="1838" xr:uid="{F8F219CB-607F-4969-B5C1-9382CB098D9A}"/>
    <cellStyle name="Comma 5 6 2 4 2" xfId="2524" xr:uid="{043D9B47-A41B-4650-AFB3-5D002638A05A}"/>
    <cellStyle name="Comma 5 6 2 5" xfId="2182" xr:uid="{21EE5B13-5AEB-400F-B024-F9AB8D51DF48}"/>
    <cellStyle name="Comma 5 7" xfId="1527" xr:uid="{6E97915A-1BC7-4655-BC13-56A14818A951}"/>
    <cellStyle name="Comma 5 7 2" xfId="1640" xr:uid="{6D0D7ABA-CDCC-4027-A834-3155E66EF306}"/>
    <cellStyle name="Comma 5 7 2 2" xfId="1982" xr:uid="{30E81079-17E5-4707-BB54-068B55BB5B9A}"/>
    <cellStyle name="Comma 5 7 2 2 2" xfId="2668" xr:uid="{9BFE5AA3-E47E-4ED0-A332-F60BAC245199}"/>
    <cellStyle name="Comma 5 7 2 3" xfId="2326" xr:uid="{D2BBD17F-CB95-4FF3-B3AF-1603365764C2}"/>
    <cellStyle name="Comma 5 7 3" xfId="1753" xr:uid="{1AD1AC2E-9449-4FC5-97AA-DC26C31EE016}"/>
    <cellStyle name="Comma 5 7 3 2" xfId="2095" xr:uid="{D4D10B12-0D73-4411-ABE2-B6DE92D87D99}"/>
    <cellStyle name="Comma 5 7 3 2 2" xfId="2781" xr:uid="{33DFAFB5-9B39-4289-90A4-AD11CB405969}"/>
    <cellStyle name="Comma 5 7 3 3" xfId="2439" xr:uid="{5BF08A2F-A692-4004-AA5D-72B1F120A593}"/>
    <cellStyle name="Comma 5 7 4" xfId="1869" xr:uid="{BB1EA0AA-4F42-4672-BF6B-141F8A8707DC}"/>
    <cellStyle name="Comma 5 7 4 2" xfId="2555" xr:uid="{3F4CA157-AF72-4338-A57F-46EE44679402}"/>
    <cellStyle name="Comma 5 7 5" xfId="2213" xr:uid="{0A3FDC27-B060-41CA-BAF3-E500DC7182B1}"/>
    <cellStyle name="Comma 5 8" xfId="1523" xr:uid="{C1E57FEC-4FF5-49CE-A967-60B046C25B4C}"/>
    <cellStyle name="Comma 5 9" xfId="1570" xr:uid="{BC5A3680-BAFE-404A-8219-C7E71A054EB7}"/>
    <cellStyle name="Comma 5 9 2" xfId="1912" xr:uid="{15C216D3-794E-4479-AD49-F21BEBEB48FB}"/>
    <cellStyle name="Comma 5 9 2 2" xfId="2598" xr:uid="{E62F3EBD-5E92-42BA-9F20-8C302D87F245}"/>
    <cellStyle name="Comma 5 9 3" xfId="2256" xr:uid="{989BD437-0ED5-46FF-821A-F661567A3921}"/>
    <cellStyle name="Comma 6" xfId="210" xr:uid="{3339E439-7263-4154-AFB0-C3C26ED2AB0C}"/>
    <cellStyle name="Comma 6 2" xfId="1431" xr:uid="{7FFE265A-44D3-497B-A2DC-055B07166A38}"/>
    <cellStyle name="Comma 6 2 2" xfId="1620" xr:uid="{53D93521-B9F9-4EDF-9008-CA90B08D5DD6}"/>
    <cellStyle name="Comma 6 2 2 2" xfId="1962" xr:uid="{E6BE14F8-240C-4096-84D0-9AF792688965}"/>
    <cellStyle name="Comma 6 2 2 2 2" xfId="2648" xr:uid="{91DED2FB-E876-4EA2-B5B9-6B31DE433FA1}"/>
    <cellStyle name="Comma 6 2 2 3" xfId="2306" xr:uid="{11D8FBFA-9858-4DDA-AF28-18B6052C990B}"/>
    <cellStyle name="Comma 6 2 3" xfId="1733" xr:uid="{DF010E5A-754D-472C-9494-4669E017F730}"/>
    <cellStyle name="Comma 6 2 3 2" xfId="2075" xr:uid="{4C180BB4-C56A-4081-AF0A-CD6EB0E02873}"/>
    <cellStyle name="Comma 6 2 3 2 2" xfId="2761" xr:uid="{2D4A103D-EB7F-46DD-8A15-2B00A9705959}"/>
    <cellStyle name="Comma 6 2 3 3" xfId="2419" xr:uid="{FFAB944E-2845-4688-82C5-4C39E20B62F1}"/>
    <cellStyle name="Comma 6 2 4" xfId="1850" xr:uid="{334AA38F-E1D2-4D18-83E4-00DDF43DB690}"/>
    <cellStyle name="Comma 6 2 4 2" xfId="2536" xr:uid="{BFDA53D8-3BBB-48AD-8081-97660E62FFAB}"/>
    <cellStyle name="Comma 6 2 5" xfId="2194" xr:uid="{7A2AB3DB-21C9-4A49-BC6C-1BD664191138}"/>
    <cellStyle name="Comma 6 3" xfId="1422" xr:uid="{9DD95412-0243-4852-A732-6E495C52AC83}"/>
    <cellStyle name="Comma 6 3 2" xfId="1513" xr:uid="{BFBD73CC-C88D-4712-B41E-9C7A4EB46DAE}"/>
    <cellStyle name="Comma 6 3 2 2" xfId="1639" xr:uid="{20F8E2A2-8170-4EC8-887D-A06A7494476B}"/>
    <cellStyle name="Comma 6 3 2 2 2" xfId="1981" xr:uid="{17D2EAD1-49CE-44FC-9189-8C0DAF3FD39D}"/>
    <cellStyle name="Comma 6 3 2 2 2 2" xfId="2667" xr:uid="{2F8F28A8-ABDE-4A68-8165-A89299C26AEF}"/>
    <cellStyle name="Comma 6 3 2 2 3" xfId="2325" xr:uid="{13A291C7-E545-444C-959A-28F44AE7C23C}"/>
    <cellStyle name="Comma 6 3 2 3" xfId="1752" xr:uid="{0C1A94F7-B2B4-402B-B7C4-0AC33EDBA2B4}"/>
    <cellStyle name="Comma 6 3 2 3 2" xfId="2094" xr:uid="{0A27FE76-E2F0-4E54-B54D-37FD7FC12793}"/>
    <cellStyle name="Comma 6 3 2 3 2 2" xfId="2780" xr:uid="{AD7B367C-0665-45C4-9BEF-9A498F89AB59}"/>
    <cellStyle name="Comma 6 3 2 3 3" xfId="2438" xr:uid="{98297061-40F5-4517-8965-FBD61999D883}"/>
    <cellStyle name="Comma 6 3 2 4" xfId="1868" xr:uid="{B7DABB28-32DE-4D4A-A57F-86D944AD8AA6}"/>
    <cellStyle name="Comma 6 3 2 4 2" xfId="2554" xr:uid="{694769EB-5FC8-4D4E-B2F3-156B99E8187D}"/>
    <cellStyle name="Comma 6 3 2 5" xfId="2212" xr:uid="{45415972-E570-4D11-BC2A-93F968700DAB}"/>
    <cellStyle name="Comma 6 3 3" xfId="1612" xr:uid="{F4D26E11-1DB4-4243-BDFA-3B69276D5E05}"/>
    <cellStyle name="Comma 6 3 3 2" xfId="1954" xr:uid="{204241F6-F743-42D4-9E6B-0854AA0C7165}"/>
    <cellStyle name="Comma 6 3 3 2 2" xfId="2640" xr:uid="{3CF04FC9-4072-4693-ACE9-F37663FA9982}"/>
    <cellStyle name="Comma 6 3 3 3" xfId="2298" xr:uid="{B8A743C6-90E3-4390-961B-4EBC6B996A4A}"/>
    <cellStyle name="Comma 6 3 4" xfId="1725" xr:uid="{CF0062C4-0F85-4128-ACBD-1AEA70357D1E}"/>
    <cellStyle name="Comma 6 3 4 2" xfId="2067" xr:uid="{2F558D1E-2BA4-4B07-86CF-C70D849AFF65}"/>
    <cellStyle name="Comma 6 3 4 2 2" xfId="2753" xr:uid="{DD436F8B-FED3-42D0-A347-03BB49880150}"/>
    <cellStyle name="Comma 6 3 4 3" xfId="2411" xr:uid="{F13D0ED5-BDBB-46DA-AB7D-45826E681E8A}"/>
    <cellStyle name="Comma 6 3 5" xfId="1842" xr:uid="{FE9CB84A-021F-47E3-ABDE-61A3914B79C0}"/>
    <cellStyle name="Comma 6 3 5 2" xfId="2528" xr:uid="{1163E383-1658-478C-A362-49FD7ADCC7F4}"/>
    <cellStyle name="Comma 6 3 6" xfId="2186" xr:uid="{0F33303E-6630-4B98-BE77-FB3211B74952}"/>
    <cellStyle name="Comma 6 4" xfId="1539" xr:uid="{7AD07C9B-A3C9-4A8E-BF63-EB9888BB0A50}"/>
    <cellStyle name="Comma 6 4 2" xfId="1652" xr:uid="{11B2CC57-030D-453F-B235-945AC0AB003B}"/>
    <cellStyle name="Comma 6 4 2 2" xfId="1994" xr:uid="{3DB93470-0B05-43B9-9D35-10BFEAE5DF1F}"/>
    <cellStyle name="Comma 6 4 2 2 2" xfId="2680" xr:uid="{D5936FE8-E8CC-499A-A53D-956C40C29615}"/>
    <cellStyle name="Comma 6 4 2 3" xfId="2338" xr:uid="{3DADB07E-6287-41F6-8937-5F54D94E8EEB}"/>
    <cellStyle name="Comma 6 4 3" xfId="1765" xr:uid="{85EE0258-DCC2-40D2-A566-83E340938846}"/>
    <cellStyle name="Comma 6 4 3 2" xfId="2107" xr:uid="{3690D63E-2062-421B-B583-017A85F8787C}"/>
    <cellStyle name="Comma 6 4 3 2 2" xfId="2793" xr:uid="{FBCC571A-E9B5-451F-A808-7C263A3EF5E2}"/>
    <cellStyle name="Comma 6 4 3 3" xfId="2451" xr:uid="{77029010-03D3-4FF2-82D2-B19235552272}"/>
    <cellStyle name="Comma 6 4 4" xfId="1881" xr:uid="{CF574BB5-6452-40D8-A244-A28362139BF4}"/>
    <cellStyle name="Comma 6 4 4 2" xfId="2567" xr:uid="{3162204E-D015-4508-A56F-9CC20B10D456}"/>
    <cellStyle name="Comma 6 4 5" xfId="2225" xr:uid="{D709948B-6D73-4C2F-BF76-4E45089537E3}"/>
    <cellStyle name="Comma 6 5" xfId="1578" xr:uid="{2BBED9A1-A859-4EDE-A433-603144457B0D}"/>
    <cellStyle name="Comma 6 5 2" xfId="1920" xr:uid="{F285AE80-9825-4331-8A65-207D971C2AA9}"/>
    <cellStyle name="Comma 6 5 2 2" xfId="2606" xr:uid="{B604F34C-02DC-44D4-B7EB-FFDBE5E0ECCF}"/>
    <cellStyle name="Comma 6 5 3" xfId="2264" xr:uid="{BDE5CC09-AF93-41AC-A606-06D5125BBA7E}"/>
    <cellStyle name="Comma 6 6" xfId="1691" xr:uid="{9754394C-71D4-4A80-94BB-79B456087468}"/>
    <cellStyle name="Comma 6 6 2" xfId="2033" xr:uid="{840FCDD2-88CB-4CEE-AF47-910E00C73E78}"/>
    <cellStyle name="Comma 6 6 2 2" xfId="2719" xr:uid="{7F2E3296-5364-4486-893A-CA99A3C725E8}"/>
    <cellStyle name="Comma 6 6 3" xfId="2377" xr:uid="{2B56A2B4-35F5-4C1F-BDD8-BEFA1C1D9BF9}"/>
    <cellStyle name="Comma 6 7" xfId="1807" xr:uid="{B128626E-F909-471C-9755-257856BA4DB1}"/>
    <cellStyle name="Comma 6 7 2" xfId="2493" xr:uid="{FE692C5F-7A81-4FC1-98DC-C791592CD2D6}"/>
    <cellStyle name="Comma 6 8" xfId="2151" xr:uid="{D1D7313F-6BD5-45A0-8455-B3C2764757A6}"/>
    <cellStyle name="Comma 7" xfId="566" xr:uid="{00065EAC-3BE9-4562-8C14-8D88AD78DE81}"/>
    <cellStyle name="Comma 7 2" xfId="567" xr:uid="{90AE9D5A-221B-45DD-9ECA-FB92A5C205D1}"/>
    <cellStyle name="Comma 7 2 2" xfId="1427" xr:uid="{899348EA-0F3E-4755-AF9C-F4174ED4428F}"/>
    <cellStyle name="Comma 7 2 2 2" xfId="1529" xr:uid="{EB94169D-8096-4519-8579-A5738D20F190}"/>
    <cellStyle name="Comma 7 2 2 2 2" xfId="1642" xr:uid="{38E75B46-2DAE-4B75-B4DA-DC5DA6863035}"/>
    <cellStyle name="Comma 7 2 2 2 2 2" xfId="1984" xr:uid="{426AA576-0D95-4076-BB5A-58DCE8E21094}"/>
    <cellStyle name="Comma 7 2 2 2 2 2 2" xfId="2670" xr:uid="{9533D86D-3AA9-438B-9477-E0AB92DA8E1E}"/>
    <cellStyle name="Comma 7 2 2 2 2 3" xfId="2328" xr:uid="{E341902E-A2D9-4950-9E1B-967C6AA7A04D}"/>
    <cellStyle name="Comma 7 2 2 2 3" xfId="1755" xr:uid="{AE3B9FE4-2A47-4E5D-9BCA-B71BFE501C03}"/>
    <cellStyle name="Comma 7 2 2 2 3 2" xfId="2097" xr:uid="{4E3A809C-26C3-41BD-A6E7-FF2EC8B3D872}"/>
    <cellStyle name="Comma 7 2 2 2 3 2 2" xfId="2783" xr:uid="{8C1528CA-D4CE-4401-AA16-C968968B5E83}"/>
    <cellStyle name="Comma 7 2 2 2 3 3" xfId="2441" xr:uid="{D9B54D44-B16E-441A-ADCC-9D568B53C40C}"/>
    <cellStyle name="Comma 7 2 2 2 4" xfId="1871" xr:uid="{4A9346E8-FE7F-423C-82CC-335390D1FAD4}"/>
    <cellStyle name="Comma 7 2 2 2 4 2" xfId="2557" xr:uid="{9E8311D7-4363-43F8-BB4B-D0F5A617DA59}"/>
    <cellStyle name="Comma 7 2 2 2 5" xfId="2215" xr:uid="{531D6C82-8B8E-4D29-8C4B-CAD811AFC047}"/>
    <cellStyle name="Comma 7 2 2 3" xfId="1616" xr:uid="{CA58031F-B10D-42ED-BFCE-BCD706C3C17D}"/>
    <cellStyle name="Comma 7 2 2 3 2" xfId="1958" xr:uid="{F746B119-82A0-4225-9567-C208DDA4C5CC}"/>
    <cellStyle name="Comma 7 2 2 3 2 2" xfId="2644" xr:uid="{A95B3D59-F8B2-4DC2-950B-3D9B2C08D34F}"/>
    <cellStyle name="Comma 7 2 2 3 3" xfId="2302" xr:uid="{16D2C9CC-EFE8-42CC-BC8D-9AC1499D5A04}"/>
    <cellStyle name="Comma 7 2 2 4" xfId="1729" xr:uid="{A2652E70-3FF8-4A2C-B4A7-0A5AD02F579A}"/>
    <cellStyle name="Comma 7 2 2 4 2" xfId="2071" xr:uid="{CBE42B91-14D8-49C9-B815-AAF9708309F2}"/>
    <cellStyle name="Comma 7 2 2 4 2 2" xfId="2757" xr:uid="{EAF943DC-2668-45BF-84E8-4B0B5EA44AEE}"/>
    <cellStyle name="Comma 7 2 2 4 3" xfId="2415" xr:uid="{21904C57-4B34-4937-8C38-6CE1AE59BFD2}"/>
    <cellStyle name="Comma 7 2 2 5" xfId="1846" xr:uid="{FC0B33E8-F42C-4D08-89F5-D61378C1E5B6}"/>
    <cellStyle name="Comma 7 2 2 5 2" xfId="2532" xr:uid="{73CA6FF4-1621-4833-92AE-B7C598B92883}"/>
    <cellStyle name="Comma 7 2 2 6" xfId="2190" xr:uid="{FB68D77F-467B-4745-BE4A-B05FC4A93695}"/>
    <cellStyle name="Comma 7 2 3" xfId="1557" xr:uid="{F1C3F101-BD25-4C55-B556-F8C3E804F648}"/>
    <cellStyle name="Comma 7 2 3 2" xfId="1670" xr:uid="{5AAA8FA2-4EEB-48B0-849F-15AC7AE88168}"/>
    <cellStyle name="Comma 7 2 3 2 2" xfId="2012" xr:uid="{A411AA96-8B93-4E16-9AEE-E6DC7AD53ECB}"/>
    <cellStyle name="Comma 7 2 3 2 2 2" xfId="2698" xr:uid="{8E0A6F0C-1DEF-4BA7-A297-EDCFB9F89AA6}"/>
    <cellStyle name="Comma 7 2 3 2 3" xfId="2356" xr:uid="{53A2613A-7273-4399-9739-93A241F78E92}"/>
    <cellStyle name="Comma 7 2 3 3" xfId="1783" xr:uid="{5DFF810E-8B6A-43B7-823E-EE43ABD05846}"/>
    <cellStyle name="Comma 7 2 3 3 2" xfId="2125" xr:uid="{4F38AE40-2D46-439F-BA8D-11CF4CA7D16F}"/>
    <cellStyle name="Comma 7 2 3 3 2 2" xfId="2811" xr:uid="{F0E40A8E-13D7-458D-A133-C68A3B839E76}"/>
    <cellStyle name="Comma 7 2 3 3 3" xfId="2469" xr:uid="{124CB7F3-AE62-4E5B-A3BE-696BB4C466A1}"/>
    <cellStyle name="Comma 7 2 3 4" xfId="1899" xr:uid="{B2C1E97C-9E00-4F08-9D2D-4199A144C788}"/>
    <cellStyle name="Comma 7 2 3 4 2" xfId="2585" xr:uid="{87167DA3-82A7-4732-B232-F0DAF1820446}"/>
    <cellStyle name="Comma 7 2 3 5" xfId="2243" xr:uid="{E755680E-7B09-491E-8F3E-77B993C4DAAF}"/>
    <cellStyle name="Comma 7 2 4" xfId="1596" xr:uid="{D006DC0A-8A79-4A06-B3C6-AFFE28FAB549}"/>
    <cellStyle name="Comma 7 2 4 2" xfId="1938" xr:uid="{60114DB4-9780-4CF9-9667-E21B479C7D3A}"/>
    <cellStyle name="Comma 7 2 4 2 2" xfId="2624" xr:uid="{AA3A1D75-464C-4D5B-8DBE-40ACE14F3E0C}"/>
    <cellStyle name="Comma 7 2 4 3" xfId="2282" xr:uid="{CBAFE63A-D794-420B-A5B2-0AB5459CB384}"/>
    <cellStyle name="Comma 7 2 5" xfId="1709" xr:uid="{495B0EAE-AE14-4423-9DAD-C3424C6A8E7E}"/>
    <cellStyle name="Comma 7 2 5 2" xfId="2051" xr:uid="{0F10F00D-C62F-45E7-8124-19B36731B5EC}"/>
    <cellStyle name="Comma 7 2 5 2 2" xfId="2737" xr:uid="{FD8D38CD-9AA3-4405-A222-BABFF904BFF1}"/>
    <cellStyle name="Comma 7 2 5 3" xfId="2395" xr:uid="{BC59093A-2576-4DE3-8552-A9F79473D443}"/>
    <cellStyle name="Comma 7 2 6" xfId="1825" xr:uid="{FC50EE68-84AF-4AF9-A7B8-B6164AB35CB9}"/>
    <cellStyle name="Comma 7 2 6 2" xfId="2511" xr:uid="{C28EC3A5-6EFF-48BA-A6E8-9EB81D9A6137}"/>
    <cellStyle name="Comma 7 2 7" xfId="2169" xr:uid="{3C2F0F37-ED6A-4146-B8F4-FC9ECE626545}"/>
    <cellStyle name="Comma 7 3" xfId="568" xr:uid="{29A52CC3-4E34-49D9-97F5-5D6B9C93BD39}"/>
    <cellStyle name="Comma 7 3 2" xfId="569" xr:uid="{862848CB-5F4C-453D-849D-2458B41D1F3B}"/>
    <cellStyle name="Comma 7 3 2 2" xfId="1559" xr:uid="{1D005851-C374-4D4A-B275-906311F3F823}"/>
    <cellStyle name="Comma 7 3 2 2 2" xfId="1672" xr:uid="{5DAA8A74-EB1C-4A05-AB93-E74FE8F53973}"/>
    <cellStyle name="Comma 7 3 2 2 2 2" xfId="2014" xr:uid="{CF59C026-C4D6-4C93-ABA6-3DA0A1352B15}"/>
    <cellStyle name="Comma 7 3 2 2 2 2 2" xfId="2700" xr:uid="{43A545E1-73A6-44D7-A195-091A9240F920}"/>
    <cellStyle name="Comma 7 3 2 2 2 3" xfId="2358" xr:uid="{84AB4F78-3A7B-494D-8227-E3AA969093A0}"/>
    <cellStyle name="Comma 7 3 2 2 3" xfId="1785" xr:uid="{98380ECB-C41C-4710-A3B8-39E461A34CA1}"/>
    <cellStyle name="Comma 7 3 2 2 3 2" xfId="2127" xr:uid="{B1BF9BE3-A55C-41F7-924C-2D075D665C60}"/>
    <cellStyle name="Comma 7 3 2 2 3 2 2" xfId="2813" xr:uid="{99FCF5CE-14C6-4B4A-B243-C27FF442DD70}"/>
    <cellStyle name="Comma 7 3 2 2 3 3" xfId="2471" xr:uid="{E5350396-D271-49AE-865E-E1397637E9C0}"/>
    <cellStyle name="Comma 7 3 2 2 4" xfId="1901" xr:uid="{7A89C603-0739-4681-B5EF-428CD5217768}"/>
    <cellStyle name="Comma 7 3 2 2 4 2" xfId="2587" xr:uid="{6C6D966E-D94D-4625-8DA6-E6E2F7A89A5E}"/>
    <cellStyle name="Comma 7 3 2 2 5" xfId="2245" xr:uid="{203455A3-D972-469D-89FA-FCF9DDCA55CD}"/>
    <cellStyle name="Comma 7 3 2 3" xfId="1598" xr:uid="{134F77E2-2726-4FCB-91D6-821335F34B5F}"/>
    <cellStyle name="Comma 7 3 2 3 2" xfId="1940" xr:uid="{527AACFB-BD0E-4373-9F28-5A88641F2A4C}"/>
    <cellStyle name="Comma 7 3 2 3 2 2" xfId="2626" xr:uid="{0858B13D-F319-42EB-9F16-D8BF67888A96}"/>
    <cellStyle name="Comma 7 3 2 3 3" xfId="2284" xr:uid="{C7BD2318-ABD0-40A1-BF45-2D1414C27601}"/>
    <cellStyle name="Comma 7 3 2 4" xfId="1711" xr:uid="{3E7DB9D6-BA12-43E7-9BB4-A547FC333961}"/>
    <cellStyle name="Comma 7 3 2 4 2" xfId="2053" xr:uid="{3AC9E56C-8150-4A62-AD25-0F149F2ADECA}"/>
    <cellStyle name="Comma 7 3 2 4 2 2" xfId="2739" xr:uid="{D5425550-AF57-4EB4-9FD5-C8F4E55F6277}"/>
    <cellStyle name="Comma 7 3 2 4 3" xfId="2397" xr:uid="{9300622F-AFC0-4531-A004-6078543AA8F9}"/>
    <cellStyle name="Comma 7 3 2 5" xfId="1827" xr:uid="{296F1FEA-5F03-4ACB-A160-C59E01968571}"/>
    <cellStyle name="Comma 7 3 2 5 2" xfId="2513" xr:uid="{1446EC84-7FB8-42C7-8092-B421B8FDBD8D}"/>
    <cellStyle name="Comma 7 3 2 6" xfId="2171" xr:uid="{6A3D433C-E0E5-49E1-9708-F9244859AB00}"/>
    <cellStyle name="Comma 7 3 3" xfId="1558" xr:uid="{739AD143-CE99-4744-A870-757A72161950}"/>
    <cellStyle name="Comma 7 3 3 2" xfId="1671" xr:uid="{A512C734-A368-471D-8C7F-2708A0B717A4}"/>
    <cellStyle name="Comma 7 3 3 2 2" xfId="2013" xr:uid="{DDBEE77C-6273-4C64-A671-C04AEEC73EEF}"/>
    <cellStyle name="Comma 7 3 3 2 2 2" xfId="2699" xr:uid="{F3E94DEE-40F8-4DD6-9C7F-FC32072C8B46}"/>
    <cellStyle name="Comma 7 3 3 2 3" xfId="2357" xr:uid="{3DFAF0B7-059E-4746-B3CF-C370B616B2ED}"/>
    <cellStyle name="Comma 7 3 3 3" xfId="1784" xr:uid="{FA07C5BB-A697-48A9-A975-150A5A492D84}"/>
    <cellStyle name="Comma 7 3 3 3 2" xfId="2126" xr:uid="{279DFB78-9B68-4A9B-B3B2-C965EFC67DB4}"/>
    <cellStyle name="Comma 7 3 3 3 2 2" xfId="2812" xr:uid="{FC278B8D-59A7-45D2-AC32-018F643A8D1D}"/>
    <cellStyle name="Comma 7 3 3 3 3" xfId="2470" xr:uid="{36C5D905-CD2B-4970-9223-D39783A7AB89}"/>
    <cellStyle name="Comma 7 3 3 4" xfId="1900" xr:uid="{16527B51-0B8B-477C-A468-F21FF47778CD}"/>
    <cellStyle name="Comma 7 3 3 4 2" xfId="2586" xr:uid="{2806DB55-9C14-4058-8F1F-874213D97A02}"/>
    <cellStyle name="Comma 7 3 3 5" xfId="2244" xr:uid="{03022ADF-16B3-4B1E-ABE3-550A26A75079}"/>
    <cellStyle name="Comma 7 3 4" xfId="1597" xr:uid="{F062670D-03BC-4E4A-9D08-AB8A3EEECEB9}"/>
    <cellStyle name="Comma 7 3 4 2" xfId="1939" xr:uid="{BF55A924-6AA0-4394-BE97-2A451664A147}"/>
    <cellStyle name="Comma 7 3 4 2 2" xfId="2625" xr:uid="{9F104EBD-FB41-43F3-9F0D-CE5783774941}"/>
    <cellStyle name="Comma 7 3 4 3" xfId="2283" xr:uid="{9746B8C3-E5C5-4068-BBAC-B6A9B71434B3}"/>
    <cellStyle name="Comma 7 3 5" xfId="1710" xr:uid="{26B2320D-D59F-4AB9-87C1-5F2939527493}"/>
    <cellStyle name="Comma 7 3 5 2" xfId="2052" xr:uid="{E330562E-4834-472F-9983-84A373EF43BE}"/>
    <cellStyle name="Comma 7 3 5 2 2" xfId="2738" xr:uid="{A95ACF07-F45B-47E0-900B-FDA972FAFFAB}"/>
    <cellStyle name="Comma 7 3 5 3" xfId="2396" xr:uid="{37540D9B-3E36-4D89-AA28-B375A3A8E24F}"/>
    <cellStyle name="Comma 7 3 6" xfId="1826" xr:uid="{5BA2E5CF-90BD-4BFA-BB5D-E0BD626441FC}"/>
    <cellStyle name="Comma 7 3 6 2" xfId="2512" xr:uid="{139F3075-839D-4971-9C9D-15A9CAB38AB5}"/>
    <cellStyle name="Comma 7 3 7" xfId="2170" xr:uid="{565FAD81-0748-45A9-911F-E611C86D78CA}"/>
    <cellStyle name="Comma 7 4" xfId="1413" xr:uid="{F7532E59-78B9-4EE3-9E63-878853D9F3F5}"/>
    <cellStyle name="Comma 7 4 2" xfId="1528" xr:uid="{F186FEA8-F310-430B-915B-D581770BE8C7}"/>
    <cellStyle name="Comma 7 4 2 2" xfId="1641" xr:uid="{3F894BE0-01E0-4DE2-9113-D81E0D9C01EA}"/>
    <cellStyle name="Comma 7 4 2 2 2" xfId="1983" xr:uid="{38265D95-4948-48FD-AFF0-2281A0313BDA}"/>
    <cellStyle name="Comma 7 4 2 2 2 2" xfId="2669" xr:uid="{4B81CBED-36D2-4054-A31D-17D087F54F19}"/>
    <cellStyle name="Comma 7 4 2 2 3" xfId="2327" xr:uid="{4EBCFF24-AE33-4825-9F19-7E674BBB9F87}"/>
    <cellStyle name="Comma 7 4 2 3" xfId="1754" xr:uid="{EF21DE5D-8C1B-4807-946C-80F9D7019D15}"/>
    <cellStyle name="Comma 7 4 2 3 2" xfId="2096" xr:uid="{0BB0C60A-6A22-421D-83F8-1DD366C18199}"/>
    <cellStyle name="Comma 7 4 2 3 2 2" xfId="2782" xr:uid="{0A0207CD-A309-45AF-9A47-E46FFFF92ECA}"/>
    <cellStyle name="Comma 7 4 2 3 3" xfId="2440" xr:uid="{586F6BB2-CE1E-498B-A3E9-FDE70F8E1FD9}"/>
    <cellStyle name="Comma 7 4 2 4" xfId="1870" xr:uid="{C973F9F9-B2E9-42F3-9610-E2D937BE2908}"/>
    <cellStyle name="Comma 7 4 2 4 2" xfId="2556" xr:uid="{F5A3BF62-9B36-426B-83D0-77617E66C3A8}"/>
    <cellStyle name="Comma 7 4 2 5" xfId="2214" xr:uid="{39BA937C-8D75-4164-B9B3-ACA00C57C747}"/>
    <cellStyle name="Comma 7 4 3" xfId="1609" xr:uid="{68AB11EE-F140-45FA-84F4-933E50EFD370}"/>
    <cellStyle name="Comma 7 4 3 2" xfId="1951" xr:uid="{5852D1F4-9727-4632-A610-AC7BCBA80B99}"/>
    <cellStyle name="Comma 7 4 3 2 2" xfId="2637" xr:uid="{E0ABC6C7-B485-4170-B208-0DFF76AF1311}"/>
    <cellStyle name="Comma 7 4 3 3" xfId="2295" xr:uid="{622B4B32-D0C8-4193-85DC-B025A2A378FA}"/>
    <cellStyle name="Comma 7 4 4" xfId="1722" xr:uid="{7766B4DC-64B8-4F9C-AF6C-FCC9CEDABD04}"/>
    <cellStyle name="Comma 7 4 4 2" xfId="2064" xr:uid="{91B3998B-0C16-46E0-BC36-F3DE2547E6EC}"/>
    <cellStyle name="Comma 7 4 4 2 2" xfId="2750" xr:uid="{5B767ABB-1CEF-4FB1-9073-930210AFA954}"/>
    <cellStyle name="Comma 7 4 4 3" xfId="2408" xr:uid="{0EC21455-1247-4D1F-9F8D-B82C64DC5602}"/>
    <cellStyle name="Comma 7 4 5" xfId="1839" xr:uid="{4169895A-4782-4EF2-8464-E9350A3000E2}"/>
    <cellStyle name="Comma 7 4 5 2" xfId="2525" xr:uid="{31554223-978E-41F5-835A-5F862579BE41}"/>
    <cellStyle name="Comma 7 4 6" xfId="2183" xr:uid="{B900D89F-FC4D-475C-8777-89BC50D79D3F}"/>
    <cellStyle name="Comma 7 5" xfId="1556" xr:uid="{6479D2F1-4A45-439D-8E83-D5A8CC5523A5}"/>
    <cellStyle name="Comma 7 5 2" xfId="1669" xr:uid="{AADD3A1D-130F-4097-8A42-0EE5B370A3DC}"/>
    <cellStyle name="Comma 7 5 2 2" xfId="2011" xr:uid="{AC4F6A58-05EF-4139-8211-9C1AD276BB52}"/>
    <cellStyle name="Comma 7 5 2 2 2" xfId="2697" xr:uid="{5A0AC9FF-FFAA-47D2-93F8-98DD2D921AA9}"/>
    <cellStyle name="Comma 7 5 2 3" xfId="2355" xr:uid="{5D32E146-A0B6-418F-9C68-9BA1DF4B1545}"/>
    <cellStyle name="Comma 7 5 3" xfId="1782" xr:uid="{612D23DC-5F5E-4427-B4DE-01FE785E5FEF}"/>
    <cellStyle name="Comma 7 5 3 2" xfId="2124" xr:uid="{40913FBA-C5E7-4FA4-8AD5-D4DC7DF5E566}"/>
    <cellStyle name="Comma 7 5 3 2 2" xfId="2810" xr:uid="{B43E6ECE-1D1B-4207-898C-9BECC4F8A15F}"/>
    <cellStyle name="Comma 7 5 3 3" xfId="2468" xr:uid="{80F38865-78A7-4C4A-A96A-545F1C646DA7}"/>
    <cellStyle name="Comma 7 5 4" xfId="1898" xr:uid="{77592D2E-388C-4FAC-BA31-2AF34E4C0903}"/>
    <cellStyle name="Comma 7 5 4 2" xfId="2584" xr:uid="{912BC8A6-891B-4D90-8FFC-2653083ED702}"/>
    <cellStyle name="Comma 7 5 5" xfId="2242" xr:uid="{AA223A59-9466-4645-A177-D6B756A72687}"/>
    <cellStyle name="Comma 7 6" xfId="1595" xr:uid="{1A47EA6E-28E6-4179-932B-18EB856D1A5E}"/>
    <cellStyle name="Comma 7 6 2" xfId="1937" xr:uid="{079353C5-3B95-4172-98EA-F7F8BF6C46F3}"/>
    <cellStyle name="Comma 7 6 2 2" xfId="2623" xr:uid="{BE9C509E-A2A3-4605-A694-8F600BB6610E}"/>
    <cellStyle name="Comma 7 6 3" xfId="2281" xr:uid="{B85C77E5-99BE-4CEA-8425-76335DDDAF1B}"/>
    <cellStyle name="Comma 7 7" xfId="1708" xr:uid="{DFD06D70-5267-4E88-9AA6-1A9881C9C335}"/>
    <cellStyle name="Comma 7 7 2" xfId="2050" xr:uid="{37B1879C-81AA-46E1-BE76-307DDE4B1550}"/>
    <cellStyle name="Comma 7 7 2 2" xfId="2736" xr:uid="{F0FB533E-4D8D-455D-954A-652660218E3B}"/>
    <cellStyle name="Comma 7 7 3" xfId="2394" xr:uid="{A8963CB0-F462-45A0-9C6B-822BBAF2479D}"/>
    <cellStyle name="Comma 7 8" xfId="1824" xr:uid="{0E5F2038-FE5B-4AB7-ACA0-9C5B0AB29C3E}"/>
    <cellStyle name="Comma 7 8 2" xfId="2510" xr:uid="{807D40DA-D96E-4DEA-8FF5-7F50EDC01E9A}"/>
    <cellStyle name="Comma 7 9" xfId="2168" xr:uid="{1A8074A4-9BA2-4762-99B4-1D83A6CF4220}"/>
    <cellStyle name="Comma 8" xfId="1392" xr:uid="{6D8893FC-9045-401C-B89E-0D6E3DD505E0}"/>
    <cellStyle name="Comma 8 2" xfId="1561" xr:uid="{4A391752-2B74-4A2C-8DE0-CCE8DB18CDA6}"/>
    <cellStyle name="Comma 8 2 2" xfId="1674" xr:uid="{F3356EB8-6395-43A6-9A22-3EFDAC040427}"/>
    <cellStyle name="Comma 8 2 2 2" xfId="2016" xr:uid="{EE1CFF22-2D5B-405D-948C-C7C247BCC70C}"/>
    <cellStyle name="Comma 8 2 2 2 2" xfId="2702" xr:uid="{A024ADE1-4BF9-42F9-9702-F6E5355A8364}"/>
    <cellStyle name="Comma 8 2 2 3" xfId="2360" xr:uid="{62CD4D93-C278-4A53-B19E-566696D0620B}"/>
    <cellStyle name="Comma 8 2 3" xfId="1787" xr:uid="{19F11433-854E-4D27-9CBB-747CBC65D342}"/>
    <cellStyle name="Comma 8 2 3 2" xfId="2129" xr:uid="{524EFFA5-CFD4-4389-B069-CF6E8FCF7CDB}"/>
    <cellStyle name="Comma 8 2 3 2 2" xfId="2815" xr:uid="{13E30B0F-C1A4-4418-B760-D25661CEFB29}"/>
    <cellStyle name="Comma 8 2 3 3" xfId="2473" xr:uid="{4BD66B71-2AFA-4E26-A9F5-F3DB4BAB9C1B}"/>
    <cellStyle name="Comma 8 2 4" xfId="1903" xr:uid="{DCE670EA-8826-4B51-97A0-C835833B2A8F}"/>
    <cellStyle name="Comma 8 2 4 2" xfId="2589" xr:uid="{871687FD-686C-4318-9682-AE2E7F2FE631}"/>
    <cellStyle name="Comma 8 2 5" xfId="2247" xr:uid="{777565F3-EF88-419A-8EFF-7637C80FC848}"/>
    <cellStyle name="Comma 8 3" xfId="1600" xr:uid="{06A9D604-41E7-4F39-A856-E7C4AE6E0BE3}"/>
    <cellStyle name="Comma 8 3 2" xfId="1942" xr:uid="{C9EBEB49-D24C-4A0A-95A2-69B4E676DECC}"/>
    <cellStyle name="Comma 8 3 2 2" xfId="2628" xr:uid="{D0CF27CC-D4A8-43F1-8EBA-BE1F4E4FA6FA}"/>
    <cellStyle name="Comma 8 3 3" xfId="2286" xr:uid="{A2D1A5C2-CCE9-48D0-AB34-61319101CB28}"/>
    <cellStyle name="Comma 8 4" xfId="1713" xr:uid="{34CB4D69-99C2-4D48-AB4A-43F68B825D93}"/>
    <cellStyle name="Comma 8 4 2" xfId="2055" xr:uid="{658B8126-298E-40AA-8194-1C580241CF6B}"/>
    <cellStyle name="Comma 8 4 2 2" xfId="2741" xr:uid="{094E2969-808F-4189-A34B-84C47565E8C6}"/>
    <cellStyle name="Comma 8 4 3" xfId="2399" xr:uid="{69034231-6B68-4A89-9D1A-4CB407573A29}"/>
    <cellStyle name="Comma 8 5" xfId="1829" xr:uid="{69DC374D-648E-4248-93B9-0461F97180E3}"/>
    <cellStyle name="Comma 8 5 2" xfId="2515" xr:uid="{A5392628-453E-4989-A532-622D6BB5CCE5}"/>
    <cellStyle name="Comma 8 6" xfId="2173" xr:uid="{BBA80ED5-F9BD-4C71-B32A-438600A86375}"/>
    <cellStyle name="Comma 9" xfId="1394" xr:uid="{BE68B3E4-9304-482A-A300-1A3979DAE999}"/>
    <cellStyle name="Comma 9 2" xfId="1563" xr:uid="{BF60F117-5D5A-4386-BF2A-48EAD86C4BCA}"/>
    <cellStyle name="Comma 9 2 2" xfId="1676" xr:uid="{1899FA81-E96C-488C-AAD3-72E3A806A8A5}"/>
    <cellStyle name="Comma 9 2 2 2" xfId="2018" xr:uid="{246D0A34-4E03-4CAA-ABFD-A6ABDFC34074}"/>
    <cellStyle name="Comma 9 2 2 2 2" xfId="2704" xr:uid="{8BE5A2AE-0392-4B3E-8B90-498490F51E62}"/>
    <cellStyle name="Comma 9 2 2 3" xfId="2362" xr:uid="{AD46119D-9067-49F8-B31C-5034113D625F}"/>
    <cellStyle name="Comma 9 2 3" xfId="1789" xr:uid="{D996266D-3AAD-404D-AE4A-4D0004E9B695}"/>
    <cellStyle name="Comma 9 2 3 2" xfId="2131" xr:uid="{E5B10FF3-3258-4474-9680-D0D738C5126C}"/>
    <cellStyle name="Comma 9 2 3 2 2" xfId="2817" xr:uid="{FC13E30D-CBCD-4571-898E-AC44F245C553}"/>
    <cellStyle name="Comma 9 2 3 3" xfId="2475" xr:uid="{04E44EE6-BD87-4169-AA2F-45C4F5B49DC1}"/>
    <cellStyle name="Comma 9 2 4" xfId="1905" xr:uid="{07BF15A6-CC2C-4605-80EA-026A58A23C93}"/>
    <cellStyle name="Comma 9 2 4 2" xfId="2591" xr:uid="{B9484F7A-84E0-4757-ACA0-BF26474260DD}"/>
    <cellStyle name="Comma 9 2 5" xfId="2249" xr:uid="{A8580E89-7E5E-4541-8BE4-844F4377F12E}"/>
    <cellStyle name="Comma 9 3" xfId="1602" xr:uid="{D4D50BE4-A53D-4ABB-AA9E-8A2A14D961EF}"/>
    <cellStyle name="Comma 9 3 2" xfId="1944" xr:uid="{5BF4F228-0B8A-492B-AD97-D392293A1CE2}"/>
    <cellStyle name="Comma 9 3 2 2" xfId="2630" xr:uid="{742A664E-031A-4234-87FA-BF93CB7BB592}"/>
    <cellStyle name="Comma 9 3 3" xfId="2288" xr:uid="{6FE6FEE2-3F5C-453C-8B44-6CDE01BF4CF8}"/>
    <cellStyle name="Comma 9 4" xfId="1715" xr:uid="{E8B8998E-F090-4BFD-BD61-A6639F0D397D}"/>
    <cellStyle name="Comma 9 4 2" xfId="2057" xr:uid="{B63C104A-33ED-4DEE-BA51-E829104E04A7}"/>
    <cellStyle name="Comma 9 4 2 2" xfId="2743" xr:uid="{D2737BE5-D2C4-4C02-BF9E-8549BD95512E}"/>
    <cellStyle name="Comma 9 4 3" xfId="2401" xr:uid="{441729B6-6B13-4D60-9558-3BE642E525AD}"/>
    <cellStyle name="Comma 9 5" xfId="1831" xr:uid="{1FCA1076-DB68-4FD6-A5FE-62A88195C94B}"/>
    <cellStyle name="Comma 9 5 2" xfId="2517" xr:uid="{EE449CE7-CF4C-4C79-B5DD-8177F2071A1A}"/>
    <cellStyle name="Comma 9 6" xfId="2175" xr:uid="{680EB6E2-9A4F-4D0A-A584-18CAD8C9DF87}"/>
    <cellStyle name="Currency 2" xfId="570" xr:uid="{33AECA38-3D1C-4C7D-A5F9-7D4FC7109772}"/>
    <cellStyle name="Currency 2 2" xfId="571" xr:uid="{2F8D8298-C52A-443A-BD7E-1D5ECA2F0957}"/>
    <cellStyle name="Currency 2 2 2" xfId="572" xr:uid="{E86E99FB-C826-4964-9E42-36ED802B8D10}"/>
    <cellStyle name="Currency 2 2 3" xfId="1470" xr:uid="{7232F2CC-7DC6-46A5-B2E7-CE9A094584A7}"/>
    <cellStyle name="Currency 2 2 3 2" xfId="1627" xr:uid="{8C0A54BB-8E54-4F98-B8C0-FEBC07A094F3}"/>
    <cellStyle name="Currency 2 2 3 2 2" xfId="1969" xr:uid="{98A666B7-CD5E-4ABC-9291-D355E5AC7ED5}"/>
    <cellStyle name="Currency 2 2 3 2 2 2" xfId="2655" xr:uid="{E29D0424-052F-44A1-9198-F72918B8EAFF}"/>
    <cellStyle name="Currency 2 2 3 2 3" xfId="2313" xr:uid="{FB4A97BA-3C21-47B4-8F63-BBC647C66BE7}"/>
    <cellStyle name="Currency 2 2 3 3" xfId="1740" xr:uid="{F1AF0812-585A-412D-A7F2-780CF004003C}"/>
    <cellStyle name="Currency 2 2 3 3 2" xfId="2082" xr:uid="{E00EEB18-4571-48C3-B4CC-E68F8EDCA37B}"/>
    <cellStyle name="Currency 2 2 3 3 2 2" xfId="2768" xr:uid="{D6E25CFC-EE78-46A1-872F-4FE84786FFD8}"/>
    <cellStyle name="Currency 2 2 3 3 3" xfId="2426" xr:uid="{D4FD9CD5-6584-42FA-BD03-F982A106A5FC}"/>
    <cellStyle name="Currency 2 2 3 4" xfId="1856" xr:uid="{51B141C4-6E4B-4DAC-A466-00AB03C4022F}"/>
    <cellStyle name="Currency 2 2 3 4 2" xfId="2542" xr:uid="{BC1DE296-4BB2-4E06-9CC8-0DB2B43ED65C}"/>
    <cellStyle name="Currency 2 2 3 5" xfId="2200" xr:uid="{6407DB6C-FCA9-403F-B87F-116EB47D75B5}"/>
    <cellStyle name="Currency 2 3" xfId="573" xr:uid="{1AB70023-CD9B-4086-A48C-2A9A25EEE9EE}"/>
    <cellStyle name="Currency 2 4" xfId="1469" xr:uid="{2DA74ECF-BA3A-47E8-BC8D-1BD90522CD4C}"/>
    <cellStyle name="Currency 2 4 2" xfId="1626" xr:uid="{754B580B-623A-4F3B-BDC2-C8C16B5EF32E}"/>
    <cellStyle name="Currency 2 4 2 2" xfId="1968" xr:uid="{E6A7275F-2E22-44D1-9259-4A615A01E6B8}"/>
    <cellStyle name="Currency 2 4 2 2 2" xfId="2654" xr:uid="{E4F86DB0-93BE-453B-A327-676ACB91822C}"/>
    <cellStyle name="Currency 2 4 2 3" xfId="2312" xr:uid="{5BE6FFC7-1455-44CD-AB60-0D5411331AC5}"/>
    <cellStyle name="Currency 2 4 3" xfId="1739" xr:uid="{F23A61AD-AD49-4A4F-91A6-499DC5D851A9}"/>
    <cellStyle name="Currency 2 4 3 2" xfId="2081" xr:uid="{065DD2B2-52CC-48F5-BC24-E5B55CEC2EE2}"/>
    <cellStyle name="Currency 2 4 3 2 2" xfId="2767" xr:uid="{15CF987A-06D8-493C-B110-48FFFC8C401C}"/>
    <cellStyle name="Currency 2 4 3 3" xfId="2425" xr:uid="{85EE28C0-69A8-494D-98C1-19385862D96E}"/>
    <cellStyle name="Currency 2 4 4" xfId="1855" xr:uid="{E4D982D8-45B0-4043-9B3C-77C0E669CCB2}"/>
    <cellStyle name="Currency 2 4 4 2" xfId="2541" xr:uid="{72E7D547-9766-4097-A4B4-F1EAE7A25397}"/>
    <cellStyle name="Currency 2 4 5" xfId="2199" xr:uid="{A4578610-83CE-44E0-BAA4-2CD8D5BE5692}"/>
    <cellStyle name="Currency 3" xfId="574" xr:uid="{8AB3A2C8-D3DF-456A-9C9F-E3A640238962}"/>
    <cellStyle name="Currency 3 2" xfId="575" xr:uid="{5521D88C-97EE-42BA-83C5-5EB1594C079B}"/>
    <cellStyle name="Currency 4" xfId="576" xr:uid="{8806F85E-267D-45F1-8291-F5994B64E534}"/>
    <cellStyle name="Currency 4 2" xfId="577" xr:uid="{A18E4391-2349-442A-AD20-D30918F48EC9}"/>
    <cellStyle name="Currency 4 3" xfId="578" xr:uid="{10A02E68-BF3A-444B-9BC4-33386DACFDC4}"/>
    <cellStyle name="Currency 4 4" xfId="579" xr:uid="{3C0B7ACC-BB7C-47BE-BD82-0AD8341D22A3}"/>
    <cellStyle name="Currency 4 4 2" xfId="580" xr:uid="{36492BBA-7F40-453E-A2DA-94030F868C99}"/>
    <cellStyle name="Date" xfId="211" xr:uid="{3FC78D15-9C9E-400F-A022-A96E28702305}"/>
    <cellStyle name="Dezimal [0]_Nossner_Brücke" xfId="212" xr:uid="{078AF255-2454-472E-A7BF-D3ABD76F9367}"/>
    <cellStyle name="Dezimal_en_Master" xfId="213" xr:uid="{E826B547-7D1E-43CD-B3AB-6CA1475D928B}"/>
    <cellStyle name="Divider" xfId="214" xr:uid="{6F05D85D-8EFC-451A-BF2C-930DE5201827}"/>
    <cellStyle name="Divider 2" xfId="1471" xr:uid="{87E54118-5E62-45AE-BFE1-9A82F1516C62}"/>
    <cellStyle name="Ellenőrzőcella" xfId="581" xr:uid="{E49B3C31-7CC1-4401-8AE0-01AE48B2AFE0}"/>
    <cellStyle name="Euro" xfId="582" xr:uid="{A0C68C54-ABAF-4446-8645-E1CD306DBE50}"/>
    <cellStyle name="Excel Built-in Normal" xfId="44" xr:uid="{FEB3D7CB-1052-42CB-975B-E37735191556}"/>
    <cellStyle name="Excel Built-in Normal 2" xfId="215" xr:uid="{FAFEBB24-B5A4-4484-A3E5-43E191E64F2F}"/>
    <cellStyle name="Excel Built-in Normal_1-7" xfId="216" xr:uid="{0AAE84F5-5503-43D1-BA7A-6393D666013F}"/>
    <cellStyle name="Explanatory Text 2" xfId="583" xr:uid="{7FDAFCA6-FDDF-4F6A-9088-DBCD201E9577}"/>
    <cellStyle name="Explanatory Text 2 2" xfId="584" xr:uid="{AA53A963-FDFE-4496-B9A0-7695999EB66F}"/>
    <cellStyle name="Explanatory Text 3" xfId="585" xr:uid="{3D4E81DF-9B76-44A3-A325-27D6E06A0264}"/>
    <cellStyle name="Figyelmeztetés" xfId="586" xr:uid="{D89D7B75-A73A-4067-9E2B-EC5B60C1D946}"/>
    <cellStyle name="Fixed" xfId="217" xr:uid="{B08C3EFD-A0D6-40A5-B2F2-B92FD7963417}"/>
    <cellStyle name="Good 2" xfId="587" xr:uid="{82A41F6A-F6C1-457A-8666-6A768A5CC407}"/>
    <cellStyle name="Good 2 2" xfId="588" xr:uid="{82CEF22E-E0F0-4D71-A067-B52B17FFF7E6}"/>
    <cellStyle name="Good 2 3" xfId="589" xr:uid="{0B0B70E8-60D2-4E95-A421-85A89DE4D4D9}"/>
    <cellStyle name="Good 3" xfId="590" xr:uid="{BD04F9B6-65BA-4EB8-922D-57552BCA099E}"/>
    <cellStyle name="Good 3 2" xfId="591" xr:uid="{E0848D18-9B05-4015-A7E2-236AECC4862A}"/>
    <cellStyle name="Good 4" xfId="592" xr:uid="{546937F1-CA49-43F2-B421-33399EE643CF}"/>
    <cellStyle name="Good 5" xfId="593" xr:uid="{3968FE7E-76A5-4E3B-8967-0FF38E99727F}"/>
    <cellStyle name="Good 6" xfId="594" xr:uid="{65375DF0-0F69-4F21-B30A-67A2025D8B0F}"/>
    <cellStyle name="Good 7" xfId="595" xr:uid="{9F2A4BF9-97A9-4CD0-9425-3C8CBB5A2745}"/>
    <cellStyle name="Good 8" xfId="1472" xr:uid="{8BD711E4-3FCC-4B8C-976E-681C7B0D2B95}"/>
    <cellStyle name="Heading 1 2" xfId="218" xr:uid="{05E3445D-8D74-48A4-BF8A-FA799839C722}"/>
    <cellStyle name="Heading 1 2 2" xfId="596" xr:uid="{4ADFDA85-783D-4992-9580-04E0DE7962FB}"/>
    <cellStyle name="Heading 1 2 3" xfId="597" xr:uid="{652C28CB-813C-4264-AB4D-7031CAF6F900}"/>
    <cellStyle name="Heading 1 3" xfId="598" xr:uid="{9A0DA08A-DE08-4489-9927-C9F0E286E496}"/>
    <cellStyle name="Heading 1 4" xfId="599" xr:uid="{6433FCA2-3C04-4EEE-85E9-3284EA4A4B3F}"/>
    <cellStyle name="Heading 2 2" xfId="600" xr:uid="{2F2C25DC-5850-4AFC-86B1-AD028C17B6D8}"/>
    <cellStyle name="Heading 2 2 2" xfId="601" xr:uid="{FB2401E8-1B7D-4FB7-955D-714F8774C08E}"/>
    <cellStyle name="Heading 2 2 3" xfId="602" xr:uid="{5C085368-D75C-4D7F-87D0-006341140C31}"/>
    <cellStyle name="Heading 2 3" xfId="603" xr:uid="{74141392-F795-4DAA-B917-279C85AB8C8C}"/>
    <cellStyle name="Heading 2 4" xfId="604" xr:uid="{EFAD8B76-A4C5-4D7B-B653-1BB8069FA16E}"/>
    <cellStyle name="Heading 3 2" xfId="605" xr:uid="{512A0970-B9F8-4639-8CB7-02350E61E008}"/>
    <cellStyle name="Heading 3 2 2" xfId="606" xr:uid="{9B8636F1-C1D1-4371-9B9A-C9355AD96E26}"/>
    <cellStyle name="Heading 3 2 3" xfId="607" xr:uid="{116E1507-BBA8-4CAA-80B4-9976C836F2C9}"/>
    <cellStyle name="Heading 3 3" xfId="608" xr:uid="{75E4CE59-2355-47B9-A76D-840C75FCA001}"/>
    <cellStyle name="Heading 3 4" xfId="609" xr:uid="{28278B0D-B50F-4703-AB07-BBD9E0E7AE6C}"/>
    <cellStyle name="Heading 4 2" xfId="610" xr:uid="{2672CC84-8B0F-455E-8FF6-AA997A8E60F6}"/>
    <cellStyle name="Heading 4 2 2" xfId="611" xr:uid="{EB45A51F-6D25-49D2-BC43-3CDFCCBB51F1}"/>
    <cellStyle name="Heading 4 2 3" xfId="612" xr:uid="{9C54635D-C182-474D-8D13-076D244C9AF9}"/>
    <cellStyle name="Heading 4 3" xfId="613" xr:uid="{BC0F942B-D59A-4BEE-8218-0F6B6590F018}"/>
    <cellStyle name="Heading 4 4" xfId="614" xr:uid="{212C2274-4894-4D04-8AFB-A2A803ABBBFF}"/>
    <cellStyle name="Heading1 1" xfId="219" xr:uid="{236E394A-CEF3-4BB6-8AB5-D16F837B26D8}"/>
    <cellStyle name="Heading2" xfId="220" xr:uid="{1460B645-176D-42CB-B505-02045BFBAE22}"/>
    <cellStyle name="Headline I" xfId="221" xr:uid="{FD816B6F-E3C0-456C-BC53-A601075B2C7D}"/>
    <cellStyle name="Headline I 2" xfId="1473" xr:uid="{2638E370-3D65-4562-B0E9-137F7C5303DA}"/>
    <cellStyle name="Headline II" xfId="222" xr:uid="{3B82DFFF-0A6B-4E69-90D6-4BDA07FD2073}"/>
    <cellStyle name="Headline II 2" xfId="1474" xr:uid="{F3D69F67-C345-4D15-BA56-30AD4AF38101}"/>
    <cellStyle name="Headline III" xfId="223" xr:uid="{9436C26F-B040-4571-84E3-E325CC22142A}"/>
    <cellStyle name="Headline III 2" xfId="1475" xr:uid="{732C6503-472E-43FF-9BE3-3BD50E93ABBB}"/>
    <cellStyle name="Hivatkozott cella" xfId="615" xr:uid="{C730BE14-4C87-4728-A8C2-5E5D61AACCD2}"/>
    <cellStyle name="Hyperlink 2" xfId="1476" xr:uid="{90F65287-E02E-496B-88CD-F6D875311CD3}"/>
    <cellStyle name="Hyperlink 3" xfId="1477" xr:uid="{1E860188-5508-4169-9DBF-A06703EF5636}"/>
    <cellStyle name="Ievade" xfId="9" xr:uid="{3F554B14-DCE8-4844-B1C6-0C08C0DEDC94}"/>
    <cellStyle name="Ievade 2" xfId="224" xr:uid="{B8A0653E-D934-48EE-AFFE-682E5244A75C}"/>
    <cellStyle name="Ievade 3" xfId="616" xr:uid="{50FC3874-BB3A-4B57-8E31-6D5F1529669E}"/>
    <cellStyle name="Ievade 4" xfId="617" xr:uid="{37E9D07C-287F-4E01-AD5E-DD57D2C3EBFE}"/>
    <cellStyle name="Ievade_1-7" xfId="225" xr:uid="{2B99FCF0-1A46-4B68-8438-1DA7A3725475}"/>
    <cellStyle name="Input 2" xfId="618" xr:uid="{2CEA33E3-B380-41A3-A60D-83B0C286C32C}"/>
    <cellStyle name="Input 2 2" xfId="619" xr:uid="{58ED869E-B358-4685-9DCA-0D80BADE9EF7}"/>
    <cellStyle name="Input 2 3" xfId="620" xr:uid="{E2FD0EEC-4E44-4CF4-A185-FA4833E2ACA3}"/>
    <cellStyle name="Input 3" xfId="621" xr:uid="{72B5E328-395E-4326-8E2B-342133405D0E}"/>
    <cellStyle name="Input 4" xfId="622" xr:uid="{B01BD8A7-47EB-467C-A56D-7EA44ACDF57C}"/>
    <cellStyle name="Input 5" xfId="1478" xr:uid="{545281FC-8B1D-4BC1-901B-1FA44ED4C747}"/>
    <cellStyle name="Izcēlums (1. veids)" xfId="14" builtinId="29" customBuiltin="1"/>
    <cellStyle name="Izcēlums (2. veids)" xfId="17" builtinId="33" customBuiltin="1"/>
    <cellStyle name="Izcēlums (3. veids)" xfId="20" builtinId="37" customBuiltin="1"/>
    <cellStyle name="Izcēlums (4. veids)" xfId="23" builtinId="41" customBuiltin="1"/>
    <cellStyle name="Izcēlums (5. veids)" xfId="26" builtinId="45" customBuiltin="1"/>
    <cellStyle name="Izcēlums (6. veids)" xfId="29" builtinId="49" customBuiltin="1"/>
    <cellStyle name="Izcēlums1" xfId="86" xr:uid="{C1334992-E6EE-4778-9DA0-0B24DAB5A38B}"/>
    <cellStyle name="Izcēlums1 2" xfId="623" xr:uid="{E81435D3-A326-4B6B-8C29-BE99DF4A863F}"/>
    <cellStyle name="Izcēlums1 3" xfId="624" xr:uid="{9DA04461-834C-4C84-A616-869C311597A1}"/>
    <cellStyle name="Izcēlums2" xfId="87" xr:uid="{7CDFE67A-4FD0-460B-AA05-FAFE23B02D65}"/>
    <cellStyle name="Izcēlums2 2" xfId="625" xr:uid="{DC4AA7A5-121F-464C-8404-BEF964625725}"/>
    <cellStyle name="Izcēlums2 3" xfId="626" xr:uid="{95C917AA-1160-49EB-8D27-E2583A8BC4D2}"/>
    <cellStyle name="Izcēlums3" xfId="88" xr:uid="{5FEE86C5-35CE-4A52-A3A4-5CEDF207D782}"/>
    <cellStyle name="Izcēlums3 2" xfId="627" xr:uid="{F89C1A8F-2308-4EA9-81C7-B141D7FF47A6}"/>
    <cellStyle name="Izcēlums3 3" xfId="628" xr:uid="{21951794-99AE-48A3-AC10-DBC77FEC9505}"/>
    <cellStyle name="Izcēlums4" xfId="89" xr:uid="{F820D672-DB89-4188-877E-9F8391BB16FD}"/>
    <cellStyle name="Izcēlums4 2" xfId="629" xr:uid="{0057C2EB-5A1E-4644-B4EF-EC895A958AF5}"/>
    <cellStyle name="Izcēlums4 3" xfId="630" xr:uid="{79A350A6-337C-4B6D-B987-844345D013B0}"/>
    <cellStyle name="Izcēlums5" xfId="90" xr:uid="{91F40301-BC9F-4D50-B92B-71E868CF6262}"/>
    <cellStyle name="Izcēlums5 2" xfId="631" xr:uid="{DD37E16E-6157-41E5-894D-09207FF20DA9}"/>
    <cellStyle name="Izcēlums5 3" xfId="632" xr:uid="{554F9D90-7ECB-4B37-B56B-AA2B6BD706DA}"/>
    <cellStyle name="Izcēlums6" xfId="91" xr:uid="{4A932676-4DAF-47AD-9C53-6E1296928D85}"/>
    <cellStyle name="Izcēlums6 2" xfId="633" xr:uid="{C55126EC-F451-4B4E-BBCE-EF2942A93B7D}"/>
    <cellStyle name="Izcēlums6 3" xfId="634" xr:uid="{3F53D43D-222B-4DC9-BA22-756BA61C22CF}"/>
    <cellStyle name="Izvade" xfId="10" xr:uid="{89B47A7C-E822-405F-BCBE-F3FDC2EC105C}"/>
    <cellStyle name="Izvade 2" xfId="226" xr:uid="{18C66B0F-7847-4624-A962-E135263A1A04}"/>
    <cellStyle name="Izvade 3" xfId="635" xr:uid="{ED114EF8-3900-4F62-A715-524997297AFB}"/>
    <cellStyle name="Izvade 4" xfId="636" xr:uid="{593EE2CC-A2DB-4CD1-AA06-C4A1C5884981}"/>
    <cellStyle name="Izvade_1-7" xfId="227" xr:uid="{094FEC5F-C261-40E9-8BF7-FB3B6A896633}"/>
    <cellStyle name="Īįū÷ķūé_laroux" xfId="228" xr:uid="{4AC705B3-6DC2-4DA7-93D9-F0580DD9E89D}"/>
    <cellStyle name="Jegyzet" xfId="637" xr:uid="{9F1CDA69-EE07-4111-BDA6-55C5CEE0CF42}"/>
    <cellStyle name="Jelölőszín (1)" xfId="638" xr:uid="{1A45E5C1-0E28-4237-BA00-BE51F5616BDB}"/>
    <cellStyle name="Jelölőszín (2)" xfId="639" xr:uid="{0D9381DB-385F-4D5C-986B-AD31DB96747A}"/>
    <cellStyle name="Jelölőszín (3)" xfId="640" xr:uid="{340ECCA9-2935-4428-8F7A-AD3BDD2EAD66}"/>
    <cellStyle name="Jelölőszín (4)" xfId="641" xr:uid="{FB16ECF1-EAD1-4C7D-A690-868FC9970533}"/>
    <cellStyle name="Jelölőszín (5)" xfId="642" xr:uid="{9197BA28-72D3-4373-8DB0-57D70B79DB68}"/>
    <cellStyle name="Jelölőszín (6)" xfId="643" xr:uid="{5140A180-BE1D-43C7-84E8-EAA700415B2B}"/>
    <cellStyle name="Jó" xfId="644" xr:uid="{08606F43-E670-4D99-916C-7A17AF8D35E3}"/>
    <cellStyle name="Kimenet" xfId="645" xr:uid="{DDD3B990-0162-4D7B-88B0-AC92B174312D}"/>
    <cellStyle name="Komats" xfId="2" builtinId="3"/>
    <cellStyle name="Komats 2" xfId="92" xr:uid="{AEC51EFA-F791-4A6D-A357-DDCA50251546}"/>
    <cellStyle name="Kontrolní buňka" xfId="646" xr:uid="{65AEF05B-055B-4EA8-905C-57CFED6AAEAF}"/>
    <cellStyle name="Kopsumma" xfId="13" xr:uid="{D7D3CA4C-3588-4BDC-9D93-3CA2CAEE52C7}"/>
    <cellStyle name="Kopsumma 2" xfId="229" xr:uid="{44DCC0F0-1F93-4291-8FEF-A3DF6236BAA3}"/>
    <cellStyle name="Kopsumma_1-7" xfId="230" xr:uid="{D27B414A-1FF4-4D69-B4AF-0CA6D3FC3508}"/>
    <cellStyle name="Labs" xfId="93" builtinId="26" customBuiltin="1"/>
    <cellStyle name="Labs 2" xfId="647" xr:uid="{E09BCC83-6FF6-4089-8CAE-682D1C64326B}"/>
    <cellStyle name="Labs 3" xfId="648" xr:uid="{5C6BC4F4-602B-4D7E-A42C-41C0EBD41455}"/>
    <cellStyle name="Labs 4" xfId="649" xr:uid="{141868BE-E5A6-46CE-A574-1A797994779C}"/>
    <cellStyle name="Linked Cell 2" xfId="650" xr:uid="{7B7CCD63-8112-4ADE-B3E7-44015372FC39}"/>
    <cellStyle name="Linked Cell 2 2" xfId="651" xr:uid="{9412C818-06EC-4AFE-93DC-9E07C63AAD1F}"/>
    <cellStyle name="Linked Cell 2 3" xfId="652" xr:uid="{E67CB226-F4FE-4329-A29A-AA68B58D3707}"/>
    <cellStyle name="Linked Cell 3" xfId="653" xr:uid="{9FD107FF-1CB7-4341-878C-B9E241B05DD1}"/>
    <cellStyle name="Linked Cell 4" xfId="654" xr:uid="{8835DED8-A1C5-4474-A5D6-BAF56F40DF98}"/>
    <cellStyle name="Magyarázó szöveg" xfId="655" xr:uid="{5AD7EC1C-E696-4687-808C-A2C0018E72E5}"/>
    <cellStyle name="Nadpis 1" xfId="656" xr:uid="{E224472A-1C12-4CA3-82C4-1F374A165DAE}"/>
    <cellStyle name="Nadpis 2" xfId="657" xr:uid="{D70ED511-EE13-47A0-A3EE-4C789FEDE580}"/>
    <cellStyle name="Nadpis 3" xfId="658" xr:uid="{2294C3DA-43ED-48FF-B908-33179E524D4B}"/>
    <cellStyle name="Nadpis 4" xfId="659" xr:uid="{10C134E6-9B96-419F-8C4A-58D5E36474ED}"/>
    <cellStyle name="Název" xfId="660" xr:uid="{E64EEC0D-D9F9-49B2-9722-1BE3DE1388C3}"/>
    <cellStyle name="Neitrāls" xfId="94" xr:uid="{B87CD890-D6BF-4B4D-B9F1-C3AFFF22F2EA}"/>
    <cellStyle name="Neitrāls 2" xfId="231" xr:uid="{2A18A7F5-BA8D-46F0-B05F-9B01788A2CF6}"/>
    <cellStyle name="Neitrāls 2 2" xfId="661" xr:uid="{81A7C13F-AC4A-41A9-8A79-3BA5E352C029}"/>
    <cellStyle name="Neitrāls 3" xfId="662" xr:uid="{D1C6CCB9-FDBE-4FFA-A135-7CA2405592C6}"/>
    <cellStyle name="Neitrāls_1-7" xfId="232" xr:uid="{45CDAA8B-5187-4DA4-A752-1B5B7069300E}"/>
    <cellStyle name="Neutral 2" xfId="54" xr:uid="{3FBE6B1A-1579-4057-A695-FD704D19C875}"/>
    <cellStyle name="Neutral 2 2" xfId="664" xr:uid="{D5A12E25-6D00-4517-8B6E-7611E8BBD041}"/>
    <cellStyle name="Neutral 2 3" xfId="665" xr:uid="{C659B73A-53F1-4B13-92C5-524EA688BAC5}"/>
    <cellStyle name="Neutral 2 4" xfId="1406" xr:uid="{91B1198D-18AA-4925-AA41-D9284BC062C3}"/>
    <cellStyle name="Neutral 2 5" xfId="663" xr:uid="{2EC806E2-5E96-4052-9269-DE4AF096E7CD}"/>
    <cellStyle name="Neutral 3" xfId="666" xr:uid="{F9E65C2C-3213-49FD-8987-FEA4912112EE}"/>
    <cellStyle name="Neutral 4" xfId="667" xr:uid="{24BE066A-E393-4DE5-A9E4-DB289CC19967}"/>
    <cellStyle name="Neutral 5" xfId="1479" xr:uid="{F41DCE83-0A17-47BD-A905-979AA970C9A5}"/>
    <cellStyle name="Neutrální" xfId="668" xr:uid="{9976EE2C-E65E-40F3-A0E8-21412C96C8F6}"/>
    <cellStyle name="Norm੎੎" xfId="669" xr:uid="{78082B90-0E3D-4A5B-834E-08BA83475538}"/>
    <cellStyle name="Normaali_light-98_gun" xfId="233" xr:uid="{92C396BD-F8F5-42D0-8C5F-C9E5D52292A8}"/>
    <cellStyle name="Normal 10" xfId="234" xr:uid="{66F6DBD2-64D2-4A79-8C53-094342A63616}"/>
    <cellStyle name="Normal 10 10" xfId="670" xr:uid="{37B3D100-E4CA-4384-89B8-A4D3DA673668}"/>
    <cellStyle name="Normal 10 10 2" xfId="671" xr:uid="{11108C37-2504-454C-85F9-F86E0B3A9D26}"/>
    <cellStyle name="Normal 10 11" xfId="672" xr:uid="{4D69BF23-9AAB-4D4D-A1F4-1EDB3E2DE04D}"/>
    <cellStyle name="Normal 10 12" xfId="1480" xr:uid="{0E3F4FC6-C5C9-4154-BC01-5620CA9529D7}"/>
    <cellStyle name="Normal 10 2" xfId="235" xr:uid="{477411FA-54CB-49AF-BE4F-BF749B7D86D0}"/>
    <cellStyle name="Normal 10 2 10" xfId="673" xr:uid="{C9F50FFF-B373-43BA-9C27-7D8CF0754F15}"/>
    <cellStyle name="Normal 10 2 2" xfId="674" xr:uid="{21C484F6-CAA2-498A-9C22-D542BC711FCB}"/>
    <cellStyle name="Normal 10 2 2 2" xfId="675" xr:uid="{31343557-014A-4FF7-BD4A-0184551A8B10}"/>
    <cellStyle name="Normal 10 2 2 2 2" xfId="676" xr:uid="{0F89F11A-8A65-4087-BCA5-36B76A7C5940}"/>
    <cellStyle name="Normal 10 2 2 2 2 2" xfId="677" xr:uid="{DD67AB5B-1AB5-4C95-B256-215BD242A2FD}"/>
    <cellStyle name="Normal 10 2 2 2 2 2 2" xfId="678" xr:uid="{352F3F72-4F8C-431A-A3D1-3D19E9C0843C}"/>
    <cellStyle name="Normal 10 2 2 2 2 2 2 2" xfId="679" xr:uid="{357835F4-F5E6-4527-9CDC-560BA7F805E8}"/>
    <cellStyle name="Normal 10 2 2 2 2 2 3" xfId="680" xr:uid="{52B5EBEA-427B-4A86-8CF3-311B2FAD1FF0}"/>
    <cellStyle name="Normal 10 2 2 2 2 3" xfId="681" xr:uid="{7B4FCBCD-483A-4070-B553-594F355289B8}"/>
    <cellStyle name="Normal 10 2 2 2 2 3 2" xfId="682" xr:uid="{B23EDF56-2D31-4954-B1AC-3F26DBFE5893}"/>
    <cellStyle name="Normal 10 2 2 2 2 3 2 2" xfId="683" xr:uid="{33DEF1C1-C72B-4BDC-996A-4B2A5B9F285E}"/>
    <cellStyle name="Normal 10 2 2 2 2 3 3" xfId="684" xr:uid="{28CB2448-47A2-48A3-B23C-0BCEAC732257}"/>
    <cellStyle name="Normal 10 2 2 2 2 4" xfId="685" xr:uid="{2213EB1F-DF80-4EAB-8292-0F45824D5782}"/>
    <cellStyle name="Normal 10 2 2 2 2 4 2" xfId="686" xr:uid="{BAADB863-87B6-4511-A08F-EB8A22C4C02D}"/>
    <cellStyle name="Normal 10 2 2 2 2 4 2 2" xfId="687" xr:uid="{FAC7A990-317C-4A71-8CD3-4F9B8513753F}"/>
    <cellStyle name="Normal 10 2 2 2 2 4 3" xfId="688" xr:uid="{81AA9830-AA05-4319-B208-0EC88AF6D30A}"/>
    <cellStyle name="Normal 10 2 2 2 2 5" xfId="689" xr:uid="{A2C5F147-C7D6-461A-82F4-46203B80C4D5}"/>
    <cellStyle name="Normal 10 2 2 2 2 5 2" xfId="690" xr:uid="{B29CA093-E200-43C6-BB27-FAAA983DD65F}"/>
    <cellStyle name="Normal 10 2 2 2 2 6" xfId="691" xr:uid="{EB9E182A-6845-4FFA-B548-EA182C714032}"/>
    <cellStyle name="Normal 10 2 2 2 3" xfId="692" xr:uid="{B032B808-5944-4361-8337-9D9FF74C47A1}"/>
    <cellStyle name="Normal 10 2 2 2 3 2" xfId="693" xr:uid="{9664E1BE-1B01-48BB-B847-BE5C47FDD393}"/>
    <cellStyle name="Normal 10 2 2 2 3 2 2" xfId="694" xr:uid="{26AD4B7F-7A18-43E0-AEB2-EE0EFAE45CBA}"/>
    <cellStyle name="Normal 10 2 2 2 3 2 2 2" xfId="695" xr:uid="{62ED58D5-8286-4576-A932-DF2ACE32A7D1}"/>
    <cellStyle name="Normal 10 2 2 2 3 2 3" xfId="696" xr:uid="{81B2C1B7-E3B1-4805-B659-9F34C7A31B46}"/>
    <cellStyle name="Normal 10 2 2 2 3 3" xfId="697" xr:uid="{2E5BC442-473F-4061-B977-CB56C3C0CCBF}"/>
    <cellStyle name="Normal 10 2 2 2 3 3 2" xfId="698" xr:uid="{3DA39848-A212-42F1-B367-454A9F5A31F0}"/>
    <cellStyle name="Normal 10 2 2 2 3 3 2 2" xfId="699" xr:uid="{8A9E7943-3BCA-4E52-BD2C-014D79FA1ACE}"/>
    <cellStyle name="Normal 10 2 2 2 3 3 3" xfId="700" xr:uid="{A839917A-1C60-4A34-8A50-1349E41A9C93}"/>
    <cellStyle name="Normal 10 2 2 2 3 4" xfId="701" xr:uid="{4CB0A47B-5187-4D27-9958-391D7F78E515}"/>
    <cellStyle name="Normal 10 2 2 2 3 4 2" xfId="702" xr:uid="{EB13F711-EC4D-4F8B-AFDB-DCE4AA323EC1}"/>
    <cellStyle name="Normal 10 2 2 2 3 4 2 2" xfId="703" xr:uid="{24579413-9136-434E-BEA5-D8D0B1BA21ED}"/>
    <cellStyle name="Normal 10 2 2 2 3 4 3" xfId="704" xr:uid="{3E56F414-0BF9-4206-A1E5-E67AFFFB9EB2}"/>
    <cellStyle name="Normal 10 2 2 2 3 5" xfId="705" xr:uid="{CC4E99E9-15F4-490F-99B3-9D89387DFC77}"/>
    <cellStyle name="Normal 10 2 2 2 3 5 2" xfId="706" xr:uid="{737D9C69-CF24-48FC-939D-D7DC270B15FD}"/>
    <cellStyle name="Normal 10 2 2 2 3 6" xfId="707" xr:uid="{92925D0E-AB74-48E3-A048-FD45F44CE06F}"/>
    <cellStyle name="Normal 10 2 2 2 4" xfId="708" xr:uid="{E1259673-8B3D-4F5B-A58A-22ABA9CD3B6C}"/>
    <cellStyle name="Normal 10 2 2 2 4 2" xfId="709" xr:uid="{E731F235-B6DD-4540-9681-4E7B74794CBF}"/>
    <cellStyle name="Normal 10 2 2 2 4 2 2" xfId="710" xr:uid="{5D28B2EE-99BD-450A-AD43-83C452F047EB}"/>
    <cellStyle name="Normal 10 2 2 2 4 3" xfId="711" xr:uid="{D3C6E82F-3CC1-488A-85AB-82CF3D38320A}"/>
    <cellStyle name="Normal 10 2 2 2 5" xfId="712" xr:uid="{3472424F-875E-4AA3-B4C4-DD34F2C500A7}"/>
    <cellStyle name="Normal 10 2 2 2 5 2" xfId="713" xr:uid="{A2ED1D0E-5065-4FBD-8339-80441EFAB3A1}"/>
    <cellStyle name="Normal 10 2 2 2 5 2 2" xfId="714" xr:uid="{31A6DCAC-D0C0-4F9C-AF65-48B869CB6433}"/>
    <cellStyle name="Normal 10 2 2 2 5 3" xfId="715" xr:uid="{72B47675-ECC2-47D2-91CC-D7212E6D538F}"/>
    <cellStyle name="Normal 10 2 2 2 6" xfId="716" xr:uid="{A81F7A7C-B3AD-4191-899E-CB0AAE7E7097}"/>
    <cellStyle name="Normal 10 2 2 2 6 2" xfId="717" xr:uid="{16F776AB-63D4-4FA3-B38D-3522BBAB3DA9}"/>
    <cellStyle name="Normal 10 2 2 2 6 2 2" xfId="718" xr:uid="{4A7A8F35-1EBD-4652-B6BA-6219F3D64614}"/>
    <cellStyle name="Normal 10 2 2 2 6 3" xfId="719" xr:uid="{EA5FD567-8941-4A03-AD27-2FC56C30678D}"/>
    <cellStyle name="Normal 10 2 2 2 7" xfId="720" xr:uid="{5C84FA27-168C-45BA-8628-425F9C4399AF}"/>
    <cellStyle name="Normal 10 2 2 2 7 2" xfId="721" xr:uid="{D8AF6DD1-9E18-4C03-ABB9-9C1A7C5CC62B}"/>
    <cellStyle name="Normal 10 2 2 2 8" xfId="722" xr:uid="{EFE107B4-9879-4202-874E-24F1E989CAD1}"/>
    <cellStyle name="Normal 10 2 2 3" xfId="723" xr:uid="{BE70C109-6EC2-486C-B0B8-0FD3543FDB82}"/>
    <cellStyle name="Normal 10 2 2 3 2" xfId="724" xr:uid="{081F6C46-B0F3-47A0-9482-C19F61A47A48}"/>
    <cellStyle name="Normal 10 2 2 3 2 2" xfId="725" xr:uid="{4E361879-CB39-429D-9617-64378FEDEC76}"/>
    <cellStyle name="Normal 10 2 2 3 2 2 2" xfId="726" xr:uid="{0C7B898B-E700-4669-8BD8-5404F4B2CF5C}"/>
    <cellStyle name="Normal 10 2 2 3 2 3" xfId="727" xr:uid="{16B8ABAB-8F3E-4DC8-9DD9-AD68A8448500}"/>
    <cellStyle name="Normal 10 2 2 3 3" xfId="728" xr:uid="{93A67AFC-9677-4A43-B8A8-0D9BB5313DB0}"/>
    <cellStyle name="Normal 10 2 2 3 3 2" xfId="729" xr:uid="{DD5159B4-64F3-40E1-864F-9260ACFA1097}"/>
    <cellStyle name="Normal 10 2 2 3 3 2 2" xfId="730" xr:uid="{C70C8AC9-74C1-4D22-8B36-4C0E2550E0EA}"/>
    <cellStyle name="Normal 10 2 2 3 3 3" xfId="731" xr:uid="{06F11C3A-B006-43C1-9124-6F81660A0B5F}"/>
    <cellStyle name="Normal 10 2 2 3 4" xfId="732" xr:uid="{88683FCE-DD0E-4FC1-B866-B02ABD9E5FD8}"/>
    <cellStyle name="Normal 10 2 2 3 4 2" xfId="733" xr:uid="{D910C9CB-6C72-429B-BE17-E470831E4678}"/>
    <cellStyle name="Normal 10 2 2 3 4 2 2" xfId="734" xr:uid="{7DA3D39F-D8FC-4ADD-88C4-862C7B30F1C9}"/>
    <cellStyle name="Normal 10 2 2 3 4 3" xfId="735" xr:uid="{D498FFB7-19B8-4672-8C95-2174720ADED0}"/>
    <cellStyle name="Normal 10 2 2 3 5" xfId="736" xr:uid="{7DF3189C-3862-4B8E-A851-79C78E108DCC}"/>
    <cellStyle name="Normal 10 2 2 3 5 2" xfId="737" xr:uid="{EC025AA2-2410-402C-902A-F4BB3E069280}"/>
    <cellStyle name="Normal 10 2 2 3 6" xfId="738" xr:uid="{0A803E6F-EA54-4D3A-A2A8-E566FB22D0CC}"/>
    <cellStyle name="Normal 10 2 2 4" xfId="739" xr:uid="{8ABB56C4-015E-496B-BAA1-360778FB8690}"/>
    <cellStyle name="Normal 10 2 2 4 2" xfId="740" xr:uid="{80489A66-B116-4F58-8B75-524BA3D22D86}"/>
    <cellStyle name="Normal 10 2 2 4 2 2" xfId="741" xr:uid="{0F489270-60B0-4DD4-840C-EBBE65925171}"/>
    <cellStyle name="Normal 10 2 2 4 2 2 2" xfId="742" xr:uid="{664730C7-79DA-4C5E-A06D-C7EFC8C486F2}"/>
    <cellStyle name="Normal 10 2 2 4 2 3" xfId="743" xr:uid="{C24901CE-C3BF-4169-A93D-65AC756CAD45}"/>
    <cellStyle name="Normal 10 2 2 4 3" xfId="744" xr:uid="{19249793-11F3-48C2-BE83-4ACF29E782F1}"/>
    <cellStyle name="Normal 10 2 2 4 3 2" xfId="745" xr:uid="{8C82D3EE-1557-4DDF-AA92-54C152EEED96}"/>
    <cellStyle name="Normal 10 2 2 4 3 2 2" xfId="746" xr:uid="{852AD35B-BF20-44C4-9CD0-391745770BD4}"/>
    <cellStyle name="Normal 10 2 2 4 3 3" xfId="747" xr:uid="{B3713EC5-B72C-4459-BF82-B5F38089102C}"/>
    <cellStyle name="Normal 10 2 2 4 4" xfId="748" xr:uid="{24E28B84-A5B2-4F82-A1C8-E4095B15FE7C}"/>
    <cellStyle name="Normal 10 2 2 4 4 2" xfId="749" xr:uid="{C6E2365A-6F05-42AF-ACC1-4DFFDC6B754D}"/>
    <cellStyle name="Normal 10 2 2 4 4 2 2" xfId="750" xr:uid="{F61023A9-DF76-47DE-845E-729AC9D022A5}"/>
    <cellStyle name="Normal 10 2 2 4 4 3" xfId="751" xr:uid="{02B203C1-DB28-4EE2-B010-7BD590356E61}"/>
    <cellStyle name="Normal 10 2 2 4 5" xfId="752" xr:uid="{D8E7B904-C024-4DA7-A5FC-F3009D77F746}"/>
    <cellStyle name="Normal 10 2 2 4 5 2" xfId="753" xr:uid="{71235B6C-C589-427B-BDCF-9A0B319AB42E}"/>
    <cellStyle name="Normal 10 2 2 4 6" xfId="754" xr:uid="{C4C37397-F209-4D58-AB5A-5582847996C5}"/>
    <cellStyle name="Normal 10 2 2 5" xfId="755" xr:uid="{9F46C375-952F-4A23-91DB-E2D9BDCB1914}"/>
    <cellStyle name="Normal 10 2 2 5 2" xfId="756" xr:uid="{88B8B34F-8B25-4FFA-AD79-2DBF572BCCF7}"/>
    <cellStyle name="Normal 10 2 2 5 2 2" xfId="757" xr:uid="{D7B87AAD-3940-4AD4-B9BB-0B5F6C8F44B7}"/>
    <cellStyle name="Normal 10 2 2 5 3" xfId="758" xr:uid="{8AE46CB8-8126-4888-838A-59334847ADD6}"/>
    <cellStyle name="Normal 10 2 2 6" xfId="759" xr:uid="{0C64F6CF-7A35-4600-A59D-6EFA1014B0CA}"/>
    <cellStyle name="Normal 10 2 2 6 2" xfId="760" xr:uid="{8B79A8C9-0807-4DFE-BA65-470176D9C321}"/>
    <cellStyle name="Normal 10 2 2 6 2 2" xfId="761" xr:uid="{3970A56D-6C05-4D4D-8D39-D05A75C3AB8C}"/>
    <cellStyle name="Normal 10 2 2 6 3" xfId="762" xr:uid="{91825081-17A4-41C4-BC8F-CCF2BD9E88DE}"/>
    <cellStyle name="Normal 10 2 2 7" xfId="763" xr:uid="{3A497025-D0A5-4DC2-AC03-2CC33F53E734}"/>
    <cellStyle name="Normal 10 2 2 7 2" xfId="764" xr:uid="{9CDA1109-C882-4AD8-8375-7C873E204F4D}"/>
    <cellStyle name="Normal 10 2 2 7 2 2" xfId="765" xr:uid="{6C48A47A-049A-4066-B085-5A3AADEEAC9F}"/>
    <cellStyle name="Normal 10 2 2 7 3" xfId="766" xr:uid="{BC26C1DD-3416-4E69-AD0A-ECB7785579A0}"/>
    <cellStyle name="Normal 10 2 2 8" xfId="767" xr:uid="{AF10A05B-4679-41E6-A170-3C8053D05451}"/>
    <cellStyle name="Normal 10 2 2 8 2" xfId="768" xr:uid="{B3DD14BF-4FC5-4712-A832-916B50FA0976}"/>
    <cellStyle name="Normal 10 2 2 9" xfId="769" xr:uid="{6F7B35D3-C096-403F-BEB8-3985DB7E03AE}"/>
    <cellStyle name="Normal 10 2 3" xfId="770" xr:uid="{71590E87-201E-4435-B180-42ABEE85E54F}"/>
    <cellStyle name="Normal 10 2 3 2" xfId="771" xr:uid="{BE4C29CE-F973-4477-A442-85A89F0334D7}"/>
    <cellStyle name="Normal 10 2 3 2 2" xfId="772" xr:uid="{15C8DAE1-95A3-4F18-9B03-038BFEA51914}"/>
    <cellStyle name="Normal 10 2 3 2 2 2" xfId="773" xr:uid="{FB91AEA0-2F16-4760-8D70-833445D840FD}"/>
    <cellStyle name="Normal 10 2 3 2 2 2 2" xfId="774" xr:uid="{BF39C2FB-C77B-4151-A4E6-08F6CE280D22}"/>
    <cellStyle name="Normal 10 2 3 2 2 3" xfId="775" xr:uid="{7F7BA54D-69CF-4FA3-94B8-3513A6753C7A}"/>
    <cellStyle name="Normal 10 2 3 2 3" xfId="776" xr:uid="{29EF2B40-A142-475B-B814-64BCC22FBB6B}"/>
    <cellStyle name="Normal 10 2 3 2 3 2" xfId="777" xr:uid="{D5554E95-B4EE-4B69-BFFA-03C6828B4CDA}"/>
    <cellStyle name="Normal 10 2 3 2 3 2 2" xfId="778" xr:uid="{7DC448E7-14BA-461A-B8BB-FF55EF44DA31}"/>
    <cellStyle name="Normal 10 2 3 2 3 3" xfId="779" xr:uid="{D27B0B00-D11D-498A-B17B-0DD89D08201C}"/>
    <cellStyle name="Normal 10 2 3 2 4" xfId="780" xr:uid="{16253CCA-EDC2-4BDA-989D-F8FA444D74EB}"/>
    <cellStyle name="Normal 10 2 3 2 4 2" xfId="781" xr:uid="{CBAD37DE-0513-4171-A505-3BD715CEFD1C}"/>
    <cellStyle name="Normal 10 2 3 2 4 2 2" xfId="782" xr:uid="{D8669D01-71C3-48DC-BD2D-A09FC6A7190C}"/>
    <cellStyle name="Normal 10 2 3 2 4 3" xfId="783" xr:uid="{471E2970-A078-49AF-AB14-118B613C6676}"/>
    <cellStyle name="Normal 10 2 3 2 5" xfId="784" xr:uid="{9EEF2A3F-B247-4390-955E-6591346DF2E5}"/>
    <cellStyle name="Normal 10 2 3 2 5 2" xfId="785" xr:uid="{197AF89C-FF7F-4132-B7C4-E186DB5A0946}"/>
    <cellStyle name="Normal 10 2 3 2 6" xfId="786" xr:uid="{B38B1B74-904D-4347-A722-B2B3F235F75F}"/>
    <cellStyle name="Normal 10 2 3 3" xfId="787" xr:uid="{027CAA8C-9B49-41C1-B308-A0CF04B04F09}"/>
    <cellStyle name="Normal 10 2 3 3 2" xfId="788" xr:uid="{AA420731-B524-42B2-B624-B11920C88F9E}"/>
    <cellStyle name="Normal 10 2 3 3 2 2" xfId="789" xr:uid="{33748DC7-0575-4188-9402-7FB4F99AA521}"/>
    <cellStyle name="Normal 10 2 3 3 2 2 2" xfId="790" xr:uid="{5FCA12D2-4CD9-4F7D-88EC-799373D6DB8F}"/>
    <cellStyle name="Normal 10 2 3 3 2 3" xfId="791" xr:uid="{ED29950E-F973-46AA-BC34-880C6F4F17FE}"/>
    <cellStyle name="Normal 10 2 3 3 3" xfId="792" xr:uid="{1B2C3E63-49FD-4DC1-9F20-FB07B4A456E4}"/>
    <cellStyle name="Normal 10 2 3 3 3 2" xfId="793" xr:uid="{87F6D0D6-A187-48EA-AA20-0D7F5FA2F91F}"/>
    <cellStyle name="Normal 10 2 3 3 3 2 2" xfId="794" xr:uid="{A88D69AA-05E0-4953-A6DA-1A2F685A5816}"/>
    <cellStyle name="Normal 10 2 3 3 3 3" xfId="795" xr:uid="{EF5A41F2-9AB8-4059-8175-73652DB6BC68}"/>
    <cellStyle name="Normal 10 2 3 3 4" xfId="796" xr:uid="{C7867DDD-5854-42A4-AD26-1AA2578660FB}"/>
    <cellStyle name="Normal 10 2 3 3 4 2" xfId="797" xr:uid="{240D61B0-E40F-4624-B660-3A9EDFB977C8}"/>
    <cellStyle name="Normal 10 2 3 3 4 2 2" xfId="798" xr:uid="{66B48A3D-0264-4DDF-8E6A-CD3EA05AA73A}"/>
    <cellStyle name="Normal 10 2 3 3 4 3" xfId="799" xr:uid="{9424620B-F436-4801-AAED-CB557D27ABA2}"/>
    <cellStyle name="Normal 10 2 3 3 5" xfId="800" xr:uid="{129E4AD7-A4A6-4837-A179-CD3AF00C8430}"/>
    <cellStyle name="Normal 10 2 3 3 5 2" xfId="801" xr:uid="{F4F2EC14-48ED-40CA-91AC-8671B622F350}"/>
    <cellStyle name="Normal 10 2 3 3 6" xfId="802" xr:uid="{1E140D0E-A894-4524-B79B-011A52A89637}"/>
    <cellStyle name="Normal 10 2 3 4" xfId="803" xr:uid="{E3BFB3F8-FB80-4B67-B811-1D33BF3C9D5C}"/>
    <cellStyle name="Normal 10 2 3 4 2" xfId="804" xr:uid="{8D70330A-B4F8-4BAD-8925-86A00BA718AB}"/>
    <cellStyle name="Normal 10 2 3 4 2 2" xfId="805" xr:uid="{0D02BF90-7605-44DC-9097-2231C1DD2276}"/>
    <cellStyle name="Normal 10 2 3 4 3" xfId="806" xr:uid="{E51D1AE6-72EB-4837-AB95-F6294F62229B}"/>
    <cellStyle name="Normal 10 2 3 5" xfId="807" xr:uid="{1529E3B9-4512-42A8-BD4E-393FB4D19BB7}"/>
    <cellStyle name="Normal 10 2 3 5 2" xfId="808" xr:uid="{A92CD417-AFD1-440C-A157-213DA023FAD4}"/>
    <cellStyle name="Normal 10 2 3 5 2 2" xfId="809" xr:uid="{9BB7676A-CDA5-4194-9081-12749533D732}"/>
    <cellStyle name="Normal 10 2 3 5 3" xfId="810" xr:uid="{D7926E55-F96B-46B3-8C72-AE60851E364C}"/>
    <cellStyle name="Normal 10 2 3 6" xfId="811" xr:uid="{CFF87DB6-DF85-48AD-8519-BF02EA3AC15F}"/>
    <cellStyle name="Normal 10 2 3 6 2" xfId="812" xr:uid="{2F49407A-CE27-42FC-B932-F7220410AC78}"/>
    <cellStyle name="Normal 10 2 3 6 2 2" xfId="813" xr:uid="{FEB088E2-4616-4D03-9738-64AEE5FEBC6E}"/>
    <cellStyle name="Normal 10 2 3 6 3" xfId="814" xr:uid="{69E4511E-93E4-48C8-A90D-7768E304A13D}"/>
    <cellStyle name="Normal 10 2 3 7" xfId="815" xr:uid="{DE61CD38-80BA-41FB-9E4C-D4D9D152F91E}"/>
    <cellStyle name="Normal 10 2 3 7 2" xfId="816" xr:uid="{C1EBD34E-3796-463D-AA5A-CA5B97184352}"/>
    <cellStyle name="Normal 10 2 3 8" xfId="817" xr:uid="{60989A91-1E75-4DB8-BC68-0C182F027970}"/>
    <cellStyle name="Normal 10 2 4" xfId="818" xr:uid="{6427BB9D-43FA-4E21-B4BA-F56E90E38AB4}"/>
    <cellStyle name="Normal 10 2 4 2" xfId="819" xr:uid="{ED884B79-3F5F-43D5-92CD-20F44B51906B}"/>
    <cellStyle name="Normal 10 2 4 2 2" xfId="820" xr:uid="{DCD9FE7F-1F2E-4AC7-8392-716B0102EA62}"/>
    <cellStyle name="Normal 10 2 4 2 2 2" xfId="821" xr:uid="{1523BA63-C186-4C93-95F4-41009F6D44BE}"/>
    <cellStyle name="Normal 10 2 4 2 3" xfId="822" xr:uid="{1197B9D7-54B4-4EA5-B158-BFF67FB59459}"/>
    <cellStyle name="Normal 10 2 4 3" xfId="823" xr:uid="{1F89C1C2-D18F-4615-9456-3143C4F09595}"/>
    <cellStyle name="Normal 10 2 4 3 2" xfId="824" xr:uid="{E67DEA11-A42C-4001-B656-229E3C5FEF8D}"/>
    <cellStyle name="Normal 10 2 4 3 2 2" xfId="825" xr:uid="{CCC9566C-EDE0-4AED-BBCC-6F2F1B395288}"/>
    <cellStyle name="Normal 10 2 4 3 3" xfId="826" xr:uid="{2C2DE3A1-168D-4861-8A5D-AE4510496202}"/>
    <cellStyle name="Normal 10 2 4 4" xfId="827" xr:uid="{C9ED9168-A55F-4B31-A5E2-F7AB0EA0FF14}"/>
    <cellStyle name="Normal 10 2 4 4 2" xfId="828" xr:uid="{8E5C0C8A-2068-4BE7-B6DB-2C46C9345B66}"/>
    <cellStyle name="Normal 10 2 4 4 2 2" xfId="829" xr:uid="{62F11686-2705-4019-A069-025427D43BDC}"/>
    <cellStyle name="Normal 10 2 4 4 3" xfId="830" xr:uid="{989B20F5-FEFF-4FF8-AA85-09547BCA91B5}"/>
    <cellStyle name="Normal 10 2 4 5" xfId="831" xr:uid="{46AFC9E3-33E6-4228-9D3F-B0768475C964}"/>
    <cellStyle name="Normal 10 2 4 5 2" xfId="832" xr:uid="{C5BD25B9-83E1-448A-9E3C-6F2AFD9C07FC}"/>
    <cellStyle name="Normal 10 2 4 6" xfId="833" xr:uid="{12236F04-A881-4344-AF6E-4090159787B6}"/>
    <cellStyle name="Normal 10 2 5" xfId="834" xr:uid="{842CFEA8-C0BB-41B0-A3A5-7C89BDD36FD4}"/>
    <cellStyle name="Normal 10 2 5 2" xfId="835" xr:uid="{50B2F3B2-F1CD-4D5F-B3A0-D896AC7A0F92}"/>
    <cellStyle name="Normal 10 2 5 2 2" xfId="836" xr:uid="{A99B4FE4-9351-417A-B065-79CCB1EBCE68}"/>
    <cellStyle name="Normal 10 2 5 2 2 2" xfId="837" xr:uid="{DA14B72C-3C34-426D-BB0B-47B17E203FE3}"/>
    <cellStyle name="Normal 10 2 5 2 3" xfId="838" xr:uid="{53167DC4-48C1-4D59-A698-6DAC83A6071F}"/>
    <cellStyle name="Normal 10 2 5 3" xfId="839" xr:uid="{933974CF-C1BE-457D-9ECC-86679AAE2B15}"/>
    <cellStyle name="Normal 10 2 5 3 2" xfId="840" xr:uid="{C00B0A60-3D12-4F7E-A676-A0A3F2BDD8A8}"/>
    <cellStyle name="Normal 10 2 5 3 2 2" xfId="841" xr:uid="{47C5F59A-3B63-4140-BCA7-45FC71679355}"/>
    <cellStyle name="Normal 10 2 5 3 3" xfId="842" xr:uid="{844DB265-4CB6-430E-80B5-F104077D7B5F}"/>
    <cellStyle name="Normal 10 2 5 4" xfId="843" xr:uid="{31B2C58D-33DF-4EA4-9BA4-DBFD558FC3D3}"/>
    <cellStyle name="Normal 10 2 5 4 2" xfId="844" xr:uid="{277DE680-3D0F-481D-8682-5B06DAF57E6B}"/>
    <cellStyle name="Normal 10 2 5 4 2 2" xfId="845" xr:uid="{8271EB8A-FAA4-4138-87D1-7B3BFCB7F8B1}"/>
    <cellStyle name="Normal 10 2 5 4 3" xfId="846" xr:uid="{F33F9194-CA6E-490D-A401-4B7B40EF32AA}"/>
    <cellStyle name="Normal 10 2 5 5" xfId="847" xr:uid="{C000D039-0CAE-4555-B700-A1F1F8F7E19D}"/>
    <cellStyle name="Normal 10 2 5 5 2" xfId="848" xr:uid="{9239532B-4FDE-48C5-A69E-0BC534ACE566}"/>
    <cellStyle name="Normal 10 2 5 6" xfId="849" xr:uid="{46C00623-A018-49F5-A476-FBA11505B40D}"/>
    <cellStyle name="Normal 10 2 6" xfId="850" xr:uid="{ADC8CF6F-4F3F-4C3C-9B0A-B7F895B6A363}"/>
    <cellStyle name="Normal 10 2 6 2" xfId="851" xr:uid="{1175CCF6-3F49-42B5-8AC8-23C915DFCE5A}"/>
    <cellStyle name="Normal 10 2 6 2 2" xfId="852" xr:uid="{B5CDA2D1-E7E8-4D1C-9E01-7755659ED510}"/>
    <cellStyle name="Normal 10 2 6 3" xfId="853" xr:uid="{67D94450-8120-436C-B5EB-C078027BF1A8}"/>
    <cellStyle name="Normal 10 2 7" xfId="854" xr:uid="{0958AAD3-C6CB-4470-8179-7E8708287CBB}"/>
    <cellStyle name="Normal 10 2 7 2" xfId="855" xr:uid="{76BB9891-12E1-48DA-9EB3-3832E5E0E6E6}"/>
    <cellStyle name="Normal 10 2 7 2 2" xfId="856" xr:uid="{0C8FC383-2656-4230-AA54-92692BE69078}"/>
    <cellStyle name="Normal 10 2 7 3" xfId="857" xr:uid="{1CAF23E5-F24E-4A01-8E93-7059879440F3}"/>
    <cellStyle name="Normal 10 2 8" xfId="858" xr:uid="{343F2FDC-C1FD-49A7-BA57-9A93870A070B}"/>
    <cellStyle name="Normal 10 2 8 2" xfId="859" xr:uid="{1D3A46FA-54EA-4DB2-82D2-5E12BD52A0F2}"/>
    <cellStyle name="Normal 10 2 8 2 2" xfId="860" xr:uid="{A44DDC0A-3BD5-4039-BE1F-57BF11E6342B}"/>
    <cellStyle name="Normal 10 2 8 3" xfId="861" xr:uid="{560AA061-CAF8-413B-9057-1367EF1D69B4}"/>
    <cellStyle name="Normal 10 2 9" xfId="862" xr:uid="{BF25F15A-8BE6-4352-98D2-01FD71564541}"/>
    <cellStyle name="Normal 10 2 9 2" xfId="863" xr:uid="{DF1D06E4-B42D-47AF-89BA-5F9F04BE7ADB}"/>
    <cellStyle name="Normal 10 3" xfId="864" xr:uid="{71CDE447-51F2-47F7-8020-D840DC04AF4C}"/>
    <cellStyle name="Normal 10 3 2" xfId="865" xr:uid="{84602322-3588-4927-B6EC-B089F34D12C2}"/>
    <cellStyle name="Normal 10 3 2 2" xfId="866" xr:uid="{54204535-ECFA-49B1-B8AE-15D77069F882}"/>
    <cellStyle name="Normal 10 3 2 2 2" xfId="867" xr:uid="{26054BAE-E0B6-48FD-9CB4-4EC77CEDBD6B}"/>
    <cellStyle name="Normal 10 3 2 2 2 2" xfId="868" xr:uid="{B2D4C3D2-77B8-4F44-8B0B-C50B9CC5FB02}"/>
    <cellStyle name="Normal 10 3 2 2 2 2 2" xfId="869" xr:uid="{FFB4C689-270F-4D59-A008-AA8AABD1789F}"/>
    <cellStyle name="Normal 10 3 2 2 2 3" xfId="870" xr:uid="{52FBD220-BD5C-4580-B53E-DA7FC7176DCE}"/>
    <cellStyle name="Normal 10 3 2 2 3" xfId="871" xr:uid="{E7AD6A4E-FE85-4397-A096-BC065CF0F0F7}"/>
    <cellStyle name="Normal 10 3 2 2 3 2" xfId="872" xr:uid="{A1883F9E-7F52-4708-B7F7-105BF0489916}"/>
    <cellStyle name="Normal 10 3 2 2 3 2 2" xfId="873" xr:uid="{62DE9BFE-B503-4F3B-A483-985A6FE4ECCA}"/>
    <cellStyle name="Normal 10 3 2 2 3 3" xfId="874" xr:uid="{0C75A9CA-052D-4E5B-97C0-14B558B142C8}"/>
    <cellStyle name="Normal 10 3 2 2 4" xfId="875" xr:uid="{BF949F69-6B18-4389-9745-B35D48C9F17F}"/>
    <cellStyle name="Normal 10 3 2 2 4 2" xfId="876" xr:uid="{D1B652D2-E0A3-470B-B1B4-49F0BB3ADB5E}"/>
    <cellStyle name="Normal 10 3 2 2 4 2 2" xfId="877" xr:uid="{708601B7-7E9A-40FB-BD25-1B0471D5DD57}"/>
    <cellStyle name="Normal 10 3 2 2 4 3" xfId="878" xr:uid="{736F8572-26B8-4B68-8F33-01D4D35D25BF}"/>
    <cellStyle name="Normal 10 3 2 2 5" xfId="879" xr:uid="{E78CF2EA-D820-4CD4-AC20-657A79D6FCE4}"/>
    <cellStyle name="Normal 10 3 2 2 5 2" xfId="880" xr:uid="{C13EF97F-86F9-4681-BD98-C0ED23C4E8A6}"/>
    <cellStyle name="Normal 10 3 2 2 6" xfId="881" xr:uid="{7DED4AC9-7910-41A9-962B-B378C62A928B}"/>
    <cellStyle name="Normal 10 3 2 3" xfId="882" xr:uid="{FAE38947-0DDD-4FDB-8A41-D337E458AB00}"/>
    <cellStyle name="Normal 10 3 2 3 2" xfId="883" xr:uid="{014B8268-52CD-483C-9D7C-A968258B6D52}"/>
    <cellStyle name="Normal 10 3 2 3 2 2" xfId="884" xr:uid="{BD5FABC1-C6B4-4DF0-89CB-E2ED0A0FD1EA}"/>
    <cellStyle name="Normal 10 3 2 3 2 2 2" xfId="885" xr:uid="{91F637A4-A6D2-47F1-BF58-EF437CE7305F}"/>
    <cellStyle name="Normal 10 3 2 3 2 3" xfId="886" xr:uid="{C43F5F71-9853-4CD9-8FA6-16077E07956E}"/>
    <cellStyle name="Normal 10 3 2 3 3" xfId="887" xr:uid="{B3854259-A41B-44FF-B3DE-93F3B326FE22}"/>
    <cellStyle name="Normal 10 3 2 3 3 2" xfId="888" xr:uid="{6B914212-F11A-42B3-A8BA-E83A2E8B34E2}"/>
    <cellStyle name="Normal 10 3 2 3 3 2 2" xfId="889" xr:uid="{75A04887-515B-4B9F-BE6F-F43FAF81467F}"/>
    <cellStyle name="Normal 10 3 2 3 3 3" xfId="890" xr:uid="{F296D172-9053-4E6A-B4FB-4607223DFDC5}"/>
    <cellStyle name="Normal 10 3 2 3 4" xfId="891" xr:uid="{A5F7470E-C3BA-49AE-B541-BCCBCBFD4EC8}"/>
    <cellStyle name="Normal 10 3 2 3 4 2" xfId="892" xr:uid="{7F945A3C-A7D3-46FB-9B36-4FDB9F8CA136}"/>
    <cellStyle name="Normal 10 3 2 3 4 2 2" xfId="893" xr:uid="{DAE4E087-DC0F-42E7-B2D7-6D47C2884EA8}"/>
    <cellStyle name="Normal 10 3 2 3 4 3" xfId="894" xr:uid="{EC05DAFE-CE06-497C-9527-A6E81C74C0E2}"/>
    <cellStyle name="Normal 10 3 2 3 5" xfId="895" xr:uid="{A2880305-B32E-47B8-93C3-7560BF5A8637}"/>
    <cellStyle name="Normal 10 3 2 3 5 2" xfId="896" xr:uid="{40C170E6-6200-4D70-9E3A-867CA1B2CA9B}"/>
    <cellStyle name="Normal 10 3 2 3 6" xfId="897" xr:uid="{6BAF1C9A-7469-43B4-840F-F795677A97AF}"/>
    <cellStyle name="Normal 10 3 2 4" xfId="898" xr:uid="{E6FF3249-2B83-48A4-A5DB-19209CB0A9EA}"/>
    <cellStyle name="Normal 10 3 2 4 2" xfId="899" xr:uid="{1F2A1ADE-1638-4247-ACD7-02D646F0BAE9}"/>
    <cellStyle name="Normal 10 3 2 4 2 2" xfId="900" xr:uid="{EB33A614-1E07-4C7B-B8D1-C29596187856}"/>
    <cellStyle name="Normal 10 3 2 4 3" xfId="901" xr:uid="{7310E409-5931-40B6-B98A-FFAE9127A3BA}"/>
    <cellStyle name="Normal 10 3 2 5" xfId="902" xr:uid="{6DDB4F43-876E-49B6-A0F3-A03F14661AEC}"/>
    <cellStyle name="Normal 10 3 2 5 2" xfId="903" xr:uid="{60AF166E-E39F-4F8E-B599-B5E92F03D39D}"/>
    <cellStyle name="Normal 10 3 2 5 2 2" xfId="904" xr:uid="{48B2A699-8CD6-4FDA-8693-759BDE12B068}"/>
    <cellStyle name="Normal 10 3 2 5 3" xfId="905" xr:uid="{05B1D053-FD4E-4031-BAA4-246E22ACE9B3}"/>
    <cellStyle name="Normal 10 3 2 6" xfId="906" xr:uid="{4B92B5BE-7C63-4277-B525-677FDD88CB35}"/>
    <cellStyle name="Normal 10 3 2 6 2" xfId="907" xr:uid="{327F87E1-EDD0-46E7-AD0B-80527BEDBC08}"/>
    <cellStyle name="Normal 10 3 2 6 2 2" xfId="908" xr:uid="{868BC45C-64D8-48A0-9A6C-08DA9944F063}"/>
    <cellStyle name="Normal 10 3 2 6 3" xfId="909" xr:uid="{B23F8B75-8EA8-4D86-8B91-2CF82790F7F0}"/>
    <cellStyle name="Normal 10 3 2 7" xfId="910" xr:uid="{5EE8D5D7-085D-44DF-9BDB-A4EADCE22437}"/>
    <cellStyle name="Normal 10 3 2 7 2" xfId="911" xr:uid="{7816108E-A969-4D03-B115-840D50917711}"/>
    <cellStyle name="Normal 10 3 2 8" xfId="912" xr:uid="{43F965B2-EA35-443A-AB02-6249D0AD7954}"/>
    <cellStyle name="Normal 10 3 3" xfId="913" xr:uid="{45F20B40-8E60-45F9-B4C9-C99C4BB63027}"/>
    <cellStyle name="Normal 10 3 3 2" xfId="914" xr:uid="{7F498C36-910A-4904-A1F4-CA7D7FD15324}"/>
    <cellStyle name="Normal 10 3 3 2 2" xfId="915" xr:uid="{0684EBCF-9B52-4168-B1FA-DA4418AC97A2}"/>
    <cellStyle name="Normal 10 3 3 2 2 2" xfId="916" xr:uid="{738344FC-CB86-4FE7-A3E2-13D8013DCF17}"/>
    <cellStyle name="Normal 10 3 3 2 3" xfId="917" xr:uid="{9F689ADE-0EFB-496B-B79B-36FD1F638632}"/>
    <cellStyle name="Normal 10 3 3 3" xfId="918" xr:uid="{B2B15734-1D06-4EFF-A43A-1017D5ED26AA}"/>
    <cellStyle name="Normal 10 3 3 3 2" xfId="919" xr:uid="{9019EB57-597C-4286-A544-DC36CAC42BBB}"/>
    <cellStyle name="Normal 10 3 3 3 2 2" xfId="920" xr:uid="{086B9D80-2D8E-4E3E-A567-C2E66AE2632D}"/>
    <cellStyle name="Normal 10 3 3 3 3" xfId="921" xr:uid="{66F4FC5E-160F-4851-84AB-26206753740C}"/>
    <cellStyle name="Normal 10 3 3 4" xfId="922" xr:uid="{07CA2AD9-972E-4FFA-BDAF-8C8401D45C4E}"/>
    <cellStyle name="Normal 10 3 3 4 2" xfId="923" xr:uid="{D8180BCF-2DE3-472A-8EEA-649209243C3C}"/>
    <cellStyle name="Normal 10 3 3 4 2 2" xfId="924" xr:uid="{BD1A33D8-98B7-418B-A75A-D223C527C6FC}"/>
    <cellStyle name="Normal 10 3 3 4 3" xfId="925" xr:uid="{8AD6E9E8-0884-4B68-83F2-5834D3C4B29A}"/>
    <cellStyle name="Normal 10 3 3 5" xfId="926" xr:uid="{447BD25E-319C-4B52-A4C2-A7E41E56C61B}"/>
    <cellStyle name="Normal 10 3 3 5 2" xfId="927" xr:uid="{50284AD7-340C-432F-ACED-EF40A2FE9EEE}"/>
    <cellStyle name="Normal 10 3 3 6" xfId="928" xr:uid="{510920B2-553C-4088-AB0D-DA385D0757B4}"/>
    <cellStyle name="Normal 10 3 4" xfId="929" xr:uid="{60CFE7F6-9E8E-4CCD-849D-942395645361}"/>
    <cellStyle name="Normal 10 3 4 2" xfId="930" xr:uid="{5AD72B7F-1F0F-4925-850A-FF898E813AAA}"/>
    <cellStyle name="Normal 10 3 4 2 2" xfId="931" xr:uid="{6D78D6FE-3500-4B95-A609-A881C39A1DF4}"/>
    <cellStyle name="Normal 10 3 4 2 2 2" xfId="932" xr:uid="{AB53A05C-8843-4AB3-AFAD-83411EC040CD}"/>
    <cellStyle name="Normal 10 3 4 2 3" xfId="933" xr:uid="{39C2ECAC-3ACE-449E-AF8D-9B85384B4B1C}"/>
    <cellStyle name="Normal 10 3 4 3" xfId="934" xr:uid="{3BB05DC0-4F7E-4B87-B628-55B3160601B6}"/>
    <cellStyle name="Normal 10 3 4 3 2" xfId="935" xr:uid="{5A47DC20-75CB-44F7-BC1E-1DDB95B7AC98}"/>
    <cellStyle name="Normal 10 3 4 3 2 2" xfId="936" xr:uid="{EB0B0BF9-CF10-4602-BF14-072A55AA8757}"/>
    <cellStyle name="Normal 10 3 4 3 3" xfId="937" xr:uid="{C9402ECF-B714-46CF-98A3-BE9E44585975}"/>
    <cellStyle name="Normal 10 3 4 4" xfId="938" xr:uid="{7C9BDE08-CB54-415B-A3D2-6056767380FF}"/>
    <cellStyle name="Normal 10 3 4 4 2" xfId="939" xr:uid="{828BA67F-1527-4DE2-A336-AF402496396C}"/>
    <cellStyle name="Normal 10 3 4 4 2 2" xfId="940" xr:uid="{81EA924C-38DF-4150-B77F-5EA782839067}"/>
    <cellStyle name="Normal 10 3 4 4 3" xfId="941" xr:uid="{F9390AC1-2B48-4B79-956F-C6CFCD4AC3F4}"/>
    <cellStyle name="Normal 10 3 4 5" xfId="942" xr:uid="{762B8551-CB2C-47B9-A521-7EF829643B85}"/>
    <cellStyle name="Normal 10 3 4 5 2" xfId="943" xr:uid="{756210C4-2F90-4976-9379-D55A8685FD4A}"/>
    <cellStyle name="Normal 10 3 4 6" xfId="944" xr:uid="{15F64BBD-199B-4C29-B207-280D21D958C2}"/>
    <cellStyle name="Normal 10 3 5" xfId="945" xr:uid="{B74EDC85-596F-4B8B-B40F-E08ABF35445F}"/>
    <cellStyle name="Normal 10 3 5 2" xfId="946" xr:uid="{8A354D61-6C0A-4824-A5A2-52C9AF6D0646}"/>
    <cellStyle name="Normal 10 3 5 2 2" xfId="947" xr:uid="{7665441D-4AE8-41B0-9E22-F5B6F3F2278A}"/>
    <cellStyle name="Normal 10 3 5 3" xfId="948" xr:uid="{1B299F6C-5D8C-47C3-8B8A-C98A259176B0}"/>
    <cellStyle name="Normal 10 3 6" xfId="949" xr:uid="{0517F643-8D5B-4730-9774-F65D9208CA82}"/>
    <cellStyle name="Normal 10 3 6 2" xfId="950" xr:uid="{A438E1E7-3271-4AD6-AE1C-6A48A875A057}"/>
    <cellStyle name="Normal 10 3 6 2 2" xfId="951" xr:uid="{1D671FB3-8C63-45F8-B1CF-50FB54824B2E}"/>
    <cellStyle name="Normal 10 3 6 3" xfId="952" xr:uid="{37ED0DC1-5BF7-4963-8BC6-588D8D117DCC}"/>
    <cellStyle name="Normal 10 3 7" xfId="953" xr:uid="{9A2FB8C4-AB11-499F-89E2-DA46A1199FA6}"/>
    <cellStyle name="Normal 10 3 7 2" xfId="954" xr:uid="{712B8DB0-5706-468B-97AF-74EE2649917C}"/>
    <cellStyle name="Normal 10 3 7 2 2" xfId="955" xr:uid="{B33A5FCC-5C52-401A-8008-3DC911247A5C}"/>
    <cellStyle name="Normal 10 3 7 3" xfId="956" xr:uid="{12893F34-6134-4FFD-89BE-85F5287B560C}"/>
    <cellStyle name="Normal 10 3 8" xfId="957" xr:uid="{820EC8D1-E786-4D4B-B87C-F7732A12CEF2}"/>
    <cellStyle name="Normal 10 3 8 2" xfId="958" xr:uid="{4CDEBE34-7B56-4950-825C-0AEA7ED99C34}"/>
    <cellStyle name="Normal 10 3 9" xfId="959" xr:uid="{6B2415D2-9C6F-45EB-B9E8-A2DF68C81DA5}"/>
    <cellStyle name="Normal 10 4" xfId="960" xr:uid="{087BCB84-8AA2-4D5E-9D5E-F6A3320974BE}"/>
    <cellStyle name="Normal 10 4 2" xfId="961" xr:uid="{782EF194-CD59-44A8-8B1B-F32B70C217EA}"/>
    <cellStyle name="Normal 10 4 2 2" xfId="962" xr:uid="{9DC3DCC2-C10C-4E17-AB4E-6A8C7F339254}"/>
    <cellStyle name="Normal 10 4 2 2 2" xfId="963" xr:uid="{9A6334BF-C48D-481A-95A8-6125BFE5FFAE}"/>
    <cellStyle name="Normal 10 4 2 2 2 2" xfId="964" xr:uid="{188B7C50-422F-40FC-B40E-419F6DC7FE13}"/>
    <cellStyle name="Normal 10 4 2 2 3" xfId="965" xr:uid="{3CC9376B-87B0-496A-8AB5-D58E77DD0FED}"/>
    <cellStyle name="Normal 10 4 2 3" xfId="966" xr:uid="{365B3ED3-94E1-4B41-9025-573B683B50ED}"/>
    <cellStyle name="Normal 10 4 2 3 2" xfId="967" xr:uid="{E8D5BA01-7BC5-4434-A919-30A1F5CFB9C4}"/>
    <cellStyle name="Normal 10 4 2 3 2 2" xfId="968" xr:uid="{718B656F-5832-460A-991D-984FC3D57609}"/>
    <cellStyle name="Normal 10 4 2 3 3" xfId="969" xr:uid="{A3AB05B8-5FF5-466A-9E71-C9870C2D9EEF}"/>
    <cellStyle name="Normal 10 4 2 4" xfId="970" xr:uid="{0E5162DE-525B-41A5-AF53-A61D0A52886F}"/>
    <cellStyle name="Normal 10 4 2 4 2" xfId="971" xr:uid="{CD8B1A7E-6E66-4DF7-AA8E-9EE502FA2DD3}"/>
    <cellStyle name="Normal 10 4 2 4 2 2" xfId="972" xr:uid="{F7B5C516-6319-433B-91D9-4FF881F9AB13}"/>
    <cellStyle name="Normal 10 4 2 4 3" xfId="973" xr:uid="{DC4F47E2-A743-4A8D-A0A4-FD9B93FBFE4A}"/>
    <cellStyle name="Normal 10 4 2 5" xfId="974" xr:uid="{1EFCD9B8-B508-430E-A5A6-5A2BE99A6D12}"/>
    <cellStyle name="Normal 10 4 2 5 2" xfId="975" xr:uid="{C249BAA3-BA2F-44D6-B43A-0C5819001973}"/>
    <cellStyle name="Normal 10 4 2 6" xfId="976" xr:uid="{D5857D81-8B7A-4354-9EFB-A6C89182FF3B}"/>
    <cellStyle name="Normal 10 4 3" xfId="977" xr:uid="{A9647277-2A4F-4A73-93D6-82242F2B8008}"/>
    <cellStyle name="Normal 10 4 3 2" xfId="978" xr:uid="{76DF0E79-05C4-4624-8BF2-240B1516ACF5}"/>
    <cellStyle name="Normal 10 4 3 2 2" xfId="979" xr:uid="{955E5DBE-DA23-4693-8591-5FF235DBEA29}"/>
    <cellStyle name="Normal 10 4 3 2 2 2" xfId="980" xr:uid="{39EB2409-B121-43FB-9A7C-07421AD19409}"/>
    <cellStyle name="Normal 10 4 3 2 3" xfId="981" xr:uid="{3CC322D4-3BD7-4931-82F4-1A379D231B06}"/>
    <cellStyle name="Normal 10 4 3 3" xfId="982" xr:uid="{770054E0-E067-49D2-8733-D1C851DC7E6C}"/>
    <cellStyle name="Normal 10 4 3 3 2" xfId="983" xr:uid="{2CEDB7C6-0572-41AD-9535-E67CD30B42D6}"/>
    <cellStyle name="Normal 10 4 3 3 2 2" xfId="984" xr:uid="{46C3EA84-C337-41D1-9788-8F54AC57FDB8}"/>
    <cellStyle name="Normal 10 4 3 3 3" xfId="985" xr:uid="{C317331B-1A75-466A-9941-6F2706B52799}"/>
    <cellStyle name="Normal 10 4 3 4" xfId="986" xr:uid="{FC4D2238-3111-47E1-8BBE-D1B3C60EE134}"/>
    <cellStyle name="Normal 10 4 3 4 2" xfId="987" xr:uid="{F2032AB1-7A0E-4991-8633-372E3F0B64B9}"/>
    <cellStyle name="Normal 10 4 3 4 2 2" xfId="988" xr:uid="{B76A10D3-A1D1-4CAD-8DE6-F7ED920E4C20}"/>
    <cellStyle name="Normal 10 4 3 4 3" xfId="989" xr:uid="{C841A9EE-1F81-4520-9C98-C6AA25E4BAD6}"/>
    <cellStyle name="Normal 10 4 3 5" xfId="990" xr:uid="{F38EA5B9-9F74-42E4-82E4-D8DC89041F96}"/>
    <cellStyle name="Normal 10 4 3 5 2" xfId="991" xr:uid="{5AB76FF3-C792-4759-8892-B201BE846319}"/>
    <cellStyle name="Normal 10 4 3 6" xfId="992" xr:uid="{68AF46C9-BA29-49B7-B245-28AE8BFC826E}"/>
    <cellStyle name="Normal 10 4 4" xfId="993" xr:uid="{16CA8829-E369-4E42-A915-BAF7C791CCCB}"/>
    <cellStyle name="Normal 10 4 4 2" xfId="994" xr:uid="{F14586C9-618D-4099-9100-AD1DBFADBD01}"/>
    <cellStyle name="Normal 10 4 4 2 2" xfId="995" xr:uid="{B7EF752A-A87C-4E3C-AAF9-5B23D5B23AF1}"/>
    <cellStyle name="Normal 10 4 4 3" xfId="996" xr:uid="{F07025CE-837D-43C9-BC9F-22E833BCF7EC}"/>
    <cellStyle name="Normal 10 4 5" xfId="997" xr:uid="{A35DCE06-4C5C-4D73-8D8B-8D6280B8097B}"/>
    <cellStyle name="Normal 10 4 5 2" xfId="998" xr:uid="{01230B41-5566-47AF-BCE8-B394A6B6892B}"/>
    <cellStyle name="Normal 10 4 5 2 2" xfId="999" xr:uid="{04E2B507-910A-4274-BFB3-110597A9EF93}"/>
    <cellStyle name="Normal 10 4 5 3" xfId="1000" xr:uid="{8CD1B5C3-9E6B-4C18-9176-D1C4138E8F79}"/>
    <cellStyle name="Normal 10 4 6" xfId="1001" xr:uid="{278DDE42-CCC8-4F08-B757-ACCD641FA987}"/>
    <cellStyle name="Normal 10 4 6 2" xfId="1002" xr:uid="{8665556B-80FE-4786-9BFA-410770B54870}"/>
    <cellStyle name="Normal 10 4 6 2 2" xfId="1003" xr:uid="{0C03EA30-1ABA-4652-959E-3DDB3465D58E}"/>
    <cellStyle name="Normal 10 4 6 3" xfId="1004" xr:uid="{DB89674A-1E26-4AC6-AAA4-CCE545A3AA26}"/>
    <cellStyle name="Normal 10 4 7" xfId="1005" xr:uid="{73EACAA4-4137-49B6-9AA8-44475FACAE98}"/>
    <cellStyle name="Normal 10 4 7 2" xfId="1006" xr:uid="{550A71C9-31A4-47E4-A668-60F29F591B87}"/>
    <cellStyle name="Normal 10 4 8" xfId="1007" xr:uid="{900F990B-F215-417A-998C-9A23724B3CBB}"/>
    <cellStyle name="Normal 10 5" xfId="1008" xr:uid="{AC31C6F9-8F85-4D71-ABB6-236792F1FC90}"/>
    <cellStyle name="Normal 10 5 2" xfId="1009" xr:uid="{671C66DD-AD17-41A7-9F47-4A7529D28431}"/>
    <cellStyle name="Normal 10 5 2 2" xfId="1010" xr:uid="{054841E3-D3A9-40B7-9EC0-0D4E6FCF717C}"/>
    <cellStyle name="Normal 10 5 2 2 2" xfId="1011" xr:uid="{07153BA3-9821-4C25-BA6E-34E2BE4D7E24}"/>
    <cellStyle name="Normal 10 5 2 3" xfId="1012" xr:uid="{4C28CADC-8461-49B2-927D-F0262C078832}"/>
    <cellStyle name="Normal 10 5 3" xfId="1013" xr:uid="{B36C9D2E-4930-42C6-866A-B634F334F310}"/>
    <cellStyle name="Normal 10 5 3 2" xfId="1014" xr:uid="{FA277DC3-0BBF-406A-AC45-DC2728D7DF1E}"/>
    <cellStyle name="Normal 10 5 3 2 2" xfId="1015" xr:uid="{BA9861F6-C7C5-4D62-8232-C13127D397A1}"/>
    <cellStyle name="Normal 10 5 3 3" xfId="1016" xr:uid="{83E5BF0F-A4B9-49CE-BAE7-66A8E84F6CB1}"/>
    <cellStyle name="Normal 10 5 4" xfId="1017" xr:uid="{CA6D19A6-6438-499F-A95C-8E493557D16D}"/>
    <cellStyle name="Normal 10 5 4 2" xfId="1018" xr:uid="{6A3FB8A2-A4EA-47E3-ACE5-3AEFBFD3C0AA}"/>
    <cellStyle name="Normal 10 5 4 2 2" xfId="1019" xr:uid="{FBC1ECE4-B6F5-4ECA-8611-898E4F697699}"/>
    <cellStyle name="Normal 10 5 4 3" xfId="1020" xr:uid="{8ECECFA8-8610-498A-A692-07EB156518F5}"/>
    <cellStyle name="Normal 10 5 5" xfId="1021" xr:uid="{54C70627-A1B7-4233-BE1B-EC2B8B675DB1}"/>
    <cellStyle name="Normal 10 5 5 2" xfId="1022" xr:uid="{0B37B1C8-A537-4EE6-9501-6DBE1226204C}"/>
    <cellStyle name="Normal 10 5 6" xfId="1023" xr:uid="{34E18256-A88B-462E-A235-EA0FE410F281}"/>
    <cellStyle name="Normal 10 6" xfId="1024" xr:uid="{3AEFED0C-A060-42CB-9982-FC93E6A3A27F}"/>
    <cellStyle name="Normal 10 6 2" xfId="1025" xr:uid="{EC604F59-29E9-472A-8429-2F6D0A2FD89E}"/>
    <cellStyle name="Normal 10 6 2 2" xfId="1026" xr:uid="{CEE2DFE4-657D-422B-A91A-6352DC534907}"/>
    <cellStyle name="Normal 10 6 2 2 2" xfId="1027" xr:uid="{D90FFA6E-56E7-4181-A97D-23F0AF428595}"/>
    <cellStyle name="Normal 10 6 2 3" xfId="1028" xr:uid="{CD27950C-095A-425D-84AC-41F961C1AFD1}"/>
    <cellStyle name="Normal 10 6 3" xfId="1029" xr:uid="{3529E90B-C42F-4870-9A3F-1628D44C5053}"/>
    <cellStyle name="Normal 10 6 3 2" xfId="1030" xr:uid="{4F53A373-80BF-4C5B-80C9-16AC831D3ABC}"/>
    <cellStyle name="Normal 10 6 3 2 2" xfId="1031" xr:uid="{D0C20874-E7E2-4116-B273-67C86FF116D0}"/>
    <cellStyle name="Normal 10 6 3 3" xfId="1032" xr:uid="{B32F53E4-45A5-4C5A-990E-ACCF18B7951C}"/>
    <cellStyle name="Normal 10 6 4" xfId="1033" xr:uid="{59C167DF-6D68-4D2A-8E6B-E3D43B57193B}"/>
    <cellStyle name="Normal 10 6 4 2" xfId="1034" xr:uid="{C23FAA04-62D9-4C52-A240-3CC3F47CE89E}"/>
    <cellStyle name="Normal 10 6 4 2 2" xfId="1035" xr:uid="{5CCB8CC6-507C-439B-A850-1E8073A29923}"/>
    <cellStyle name="Normal 10 6 4 3" xfId="1036" xr:uid="{1415340B-0500-4CEE-B6E6-AE62B562838F}"/>
    <cellStyle name="Normal 10 6 5" xfId="1037" xr:uid="{D07A3013-8F73-4206-892F-E6155DE0814B}"/>
    <cellStyle name="Normal 10 6 5 2" xfId="1038" xr:uid="{623CE79D-7588-4D73-9B8B-10FDA8BB84D7}"/>
    <cellStyle name="Normal 10 6 6" xfId="1039" xr:uid="{5AEAA824-43C8-4B29-9CA9-B6831F3BC300}"/>
    <cellStyle name="Normal 10 7" xfId="1040" xr:uid="{0D6CB2F3-93D5-44CC-867B-960C70D32B93}"/>
    <cellStyle name="Normal 10 7 2" xfId="1041" xr:uid="{03AF2B5A-C5B3-4883-9586-6325473370A2}"/>
    <cellStyle name="Normal 10 7 2 2" xfId="1042" xr:uid="{F0BF2C28-2999-4402-84BC-8BB1C107E4D2}"/>
    <cellStyle name="Normal 10 7 3" xfId="1043" xr:uid="{06084C38-FE3B-4D98-9A8D-B7B67763F481}"/>
    <cellStyle name="Normal 10 8" xfId="1044" xr:uid="{A7B17F08-E883-446B-90B1-BF5BA99E0436}"/>
    <cellStyle name="Normal 10 8 2" xfId="1045" xr:uid="{3B7B132A-4ECD-428F-8A8F-01992DD082F4}"/>
    <cellStyle name="Normal 10 8 2 2" xfId="1046" xr:uid="{F11173E6-728A-47E6-811C-398112E5C07D}"/>
    <cellStyle name="Normal 10 8 3" xfId="1047" xr:uid="{7A3CA1FD-6528-4829-B3A0-04B983513CEF}"/>
    <cellStyle name="Normal 10 9" xfId="1048" xr:uid="{064B3E7C-B1DB-4755-BAF3-512817211E67}"/>
    <cellStyle name="Normal 10 9 2" xfId="1049" xr:uid="{6AF44AB0-BB2C-4A3E-9EDE-6ABE80118DD1}"/>
    <cellStyle name="Normal 10 9 2 2" xfId="1050" xr:uid="{21C08233-4DC3-432D-ACD1-544172FD4344}"/>
    <cellStyle name="Normal 10 9 3" xfId="1051" xr:uid="{17422480-93A4-443A-8453-5D9B8D99A932}"/>
    <cellStyle name="Normal 11" xfId="1052" xr:uid="{11DC2152-0948-4E11-BA24-62DED612B8E4}"/>
    <cellStyle name="Normal 11 2" xfId="1053" xr:uid="{ED4D21CF-72C3-4527-BBE4-E6A4A65654F7}"/>
    <cellStyle name="Normal 11 2 2" xfId="1054" xr:uid="{BB2948DE-30C5-49AD-8B95-EB3260FF4E05}"/>
    <cellStyle name="Normal 11 2 2 2" xfId="1055" xr:uid="{09D6356E-A645-49E4-BB2C-B3C9B6523D67}"/>
    <cellStyle name="Normal 11 2 3" xfId="1056" xr:uid="{EBBA48EC-9B2F-43A4-99E5-C48A564F779A}"/>
    <cellStyle name="Normal 11 3" xfId="1057" xr:uid="{4EBD637A-22C7-4F50-BDE4-70881302AC34}"/>
    <cellStyle name="Normal 12" xfId="1058" xr:uid="{084DC2ED-6768-4BA1-AA58-E3EFFC9D4F2E}"/>
    <cellStyle name="Normal 12 2" xfId="1481" xr:uid="{63F3B2CB-9F96-49FA-BB72-0F8D60289617}"/>
    <cellStyle name="Normal 13" xfId="1059" xr:uid="{713FC54D-38F7-420F-84B6-531AD959AA16}"/>
    <cellStyle name="Normal 13 2" xfId="1060" xr:uid="{5B06C070-2BCB-48A0-87A9-38AAE30B160C}"/>
    <cellStyle name="Normal 14" xfId="64" xr:uid="{B5D9C5D9-2719-4EF0-89F5-0018956316FC}"/>
    <cellStyle name="Normal 14 2" xfId="1061" xr:uid="{646D4C02-2DEA-4461-A4D3-119E90C38E6E}"/>
    <cellStyle name="Normal 14 2 2" xfId="1062" xr:uid="{297E35EC-A2F7-493D-852B-D4F0C6D85BB6}"/>
    <cellStyle name="Normal 14 2 2 2" xfId="1063" xr:uid="{476AB236-D397-4DCE-BD66-80CF2BFF84BE}"/>
    <cellStyle name="Normal 14 2 3" xfId="1064" xr:uid="{38593525-922E-461E-805C-56F786371BA0}"/>
    <cellStyle name="Normal 14 3" xfId="1065" xr:uid="{50015128-F914-4FF7-9F69-294C0B3F7E07}"/>
    <cellStyle name="Normal 14 3 2" xfId="1066" xr:uid="{9C1FF775-968C-4ED4-B363-3930D60B41AB}"/>
    <cellStyle name="Normal 14 4" xfId="1067" xr:uid="{9C349812-42FB-4673-BEAF-DD10BCA1B2F9}"/>
    <cellStyle name="Normal 15" xfId="236" xr:uid="{706B48D1-35C9-4DAA-AE25-DC2F2C58651A}"/>
    <cellStyle name="Normal 16" xfId="1068" xr:uid="{B9B69839-17BC-4D9A-848A-17CDC338D062}"/>
    <cellStyle name="Normal 163" xfId="1417" xr:uid="{D172943E-99B3-4CE5-ABB5-4A1D779229E5}"/>
    <cellStyle name="Normal 17" xfId="1069" xr:uid="{FC80FFFF-4814-4710-8EE5-D033143FC8F2}"/>
    <cellStyle name="Normal 18" xfId="237" xr:uid="{C387F30A-4956-4BEF-8FCE-BA8BCEC47AA6}"/>
    <cellStyle name="Normal 19" xfId="238" xr:uid="{23806ACE-7A32-4957-916E-8DF733E6E69E}"/>
    <cellStyle name="Normal 19 2" xfId="1070" xr:uid="{6B3E98DA-79A3-4A65-AF75-222563FC6067}"/>
    <cellStyle name="Normal 2" xfId="6" xr:uid="{BDCD74EA-E9A5-4EEB-BB82-C82730BF0804}"/>
    <cellStyle name="Normal 2 10" xfId="5" xr:uid="{00000000-0005-0000-0000-000002000000}"/>
    <cellStyle name="Normal 2 10 2" xfId="1071" xr:uid="{06069823-9A29-424B-88B4-7901C9CC56FE}"/>
    <cellStyle name="Normal 2 11" xfId="1072" xr:uid="{A2504E8B-3C9C-48B4-89E6-D907E1AB6FA9}"/>
    <cellStyle name="Normal 2 11 2" xfId="1073" xr:uid="{34349C6D-6746-4FE1-BC9E-AB2C8C00A2A3}"/>
    <cellStyle name="Normal 2 12" xfId="1074" xr:uid="{2A9D4FCC-7180-4EC3-9923-E9B7E894D305}"/>
    <cellStyle name="Normal 2 13" xfId="65" xr:uid="{445FE175-9C60-4BE7-A8AC-D15D333ECD00}"/>
    <cellStyle name="Normal 2 14" xfId="1482" xr:uid="{98A7CB8F-79CD-4DAB-824F-D6898F36AC96}"/>
    <cellStyle name="Normal 2 2" xfId="40" xr:uid="{B5957BF1-0324-44DD-8E19-178859798F91}"/>
    <cellStyle name="Normal 2 2 10" xfId="1075" xr:uid="{DD36089D-6BB8-46ED-AC29-FF70FF3D1E6A}"/>
    <cellStyle name="Normal 2 2 11" xfId="1398" xr:uid="{A6EBF8EB-6946-4C5B-93A3-68A30B94974D}"/>
    <cellStyle name="Normal 2 2 12" xfId="45" xr:uid="{3D5A8E73-1DD7-4377-872E-95376AE854F7}"/>
    <cellStyle name="Normal 2 2 2" xfId="58" xr:uid="{8116CA8C-E12D-4649-BBA2-CD428CC842DE}"/>
    <cellStyle name="Normal 2 2 2 2" xfId="1076" xr:uid="{29F75CC6-45F4-4B4B-A5F1-2D4C068FAE56}"/>
    <cellStyle name="Normal 2 2 2 3" xfId="1077" xr:uid="{59A5B0C8-726A-4733-8873-D3EE952F94FC}"/>
    <cellStyle name="Normal 2 2 2 3 2" xfId="1078" xr:uid="{40526EE9-D17D-45B1-A279-40F7D7B8A451}"/>
    <cellStyle name="Normal 2 2 2 4" xfId="1079" xr:uid="{90ABD241-FECC-4877-BB31-D07B78BA4942}"/>
    <cellStyle name="Normal 2 2 2 5" xfId="1423" xr:uid="{B61CAF04-FD23-4D24-93E0-31E25E9FE013}"/>
    <cellStyle name="Normal 2 2 2 5 2" xfId="1521" xr:uid="{8B3860AD-BE89-42F1-BED6-94DCC1FA5E5A}"/>
    <cellStyle name="Normal 2 2 3" xfId="239" xr:uid="{C9183343-3D2B-4D6B-A950-9C4824834558}"/>
    <cellStyle name="Normal 2 2 3 2" xfId="1416" xr:uid="{3843EF60-4719-46C2-859B-EEA764BA213C}"/>
    <cellStyle name="Normal 2 2 3 2 2" xfId="1524" xr:uid="{2B4F821B-A1EA-40B3-BBB4-A8D787FC7F38}"/>
    <cellStyle name="Normal 2 2 4" xfId="1080" xr:uid="{F46832A1-FFC6-432F-8907-A7FFF8AFBD4D}"/>
    <cellStyle name="Normal 2 2 4 2" xfId="1412" xr:uid="{DD1971A9-39CB-4DDB-BF37-40C021C03DA5}"/>
    <cellStyle name="Normal 2 2 5" xfId="1081" xr:uid="{AA6318C4-0963-4C7A-A27E-405CF3F87678}"/>
    <cellStyle name="Normal 2 2 5 2" xfId="1082" xr:uid="{18B044BE-D4BB-4E6C-B365-836B20560551}"/>
    <cellStyle name="Normal 2 2 5 2 2" xfId="1083" xr:uid="{A515817F-81CB-4DBD-8E1D-15C0A01C4E54}"/>
    <cellStyle name="Normal 2 2 5 3" xfId="1084" xr:uid="{B7C5E1AB-66B7-4413-8CA7-207C91D6D91C}"/>
    <cellStyle name="Normal 2 2 6" xfId="1085" xr:uid="{9E514902-EFE2-4344-BC5A-149D944A407F}"/>
    <cellStyle name="Normal 2 2 6 2" xfId="1086" xr:uid="{9ACCAEE4-1562-4E34-9E79-450C9819490E}"/>
    <cellStyle name="Normal 2 2 6 2 2" xfId="1087" xr:uid="{61C1E330-8463-47EE-B788-6338A3FD92E1}"/>
    <cellStyle name="Normal 2 2 6 3" xfId="1088" xr:uid="{E961ABFF-F921-401E-987C-02F58D3ACE25}"/>
    <cellStyle name="Normal 2 2 7" xfId="1089" xr:uid="{703B288A-2CE3-4E9B-BEAF-D7E80D80B3D1}"/>
    <cellStyle name="Normal 2 2 7 2" xfId="1090" xr:uid="{1D66C374-4D1D-478E-A4A9-C208150978FE}"/>
    <cellStyle name="Normal 2 2 8" xfId="1091" xr:uid="{DAE3863B-BA35-435A-B0F7-91D9E2944405}"/>
    <cellStyle name="Normal 2 2 8 2" xfId="1092" xr:uid="{2AE6959A-1E36-4F7E-BF93-F91DDB3F1AAB}"/>
    <cellStyle name="Normal 2 2 8 2 2" xfId="1093" xr:uid="{6F269DC9-5122-486B-A936-E9A0D4AD397C}"/>
    <cellStyle name="Normal 2 2 8 3" xfId="1094" xr:uid="{3B73AE0C-9DC6-4403-9D80-B594653BBC12}"/>
    <cellStyle name="Normal 2 2 8 3 2" xfId="1095" xr:uid="{4989BB7F-7378-4808-8E1E-ACF48BF3C8FD}"/>
    <cellStyle name="Normal 2 2 8 4" xfId="1096" xr:uid="{1DAD7250-2B3C-43CB-9C6B-958C3D354592}"/>
    <cellStyle name="Normal 2 2 9" xfId="1097" xr:uid="{4EC1C0F0-A4B7-497C-9197-F312A97E5028}"/>
    <cellStyle name="Normal 2 2_PS Tame Grobinas bernudarzs 07.03.08." xfId="240" xr:uid="{F76EA80F-91BC-4A18-ABA7-8A7CC5A4BF13}"/>
    <cellStyle name="Normal 2 3" xfId="241" xr:uid="{67F45960-53FA-49B3-B9F3-19AC162C5BC9}"/>
    <cellStyle name="Normal 2 3 2" xfId="242" xr:uid="{CF14EC00-FE8C-43D7-83D6-A67568B06FEE}"/>
    <cellStyle name="Normal 2 3 3" xfId="1098" xr:uid="{EAC683E6-FDC4-4E72-8260-849C4A23E860}"/>
    <cellStyle name="Normal 2 3 4" xfId="1099" xr:uid="{6C33239A-11E7-4309-A3CA-825DD51ECB57}"/>
    <cellStyle name="Normal 2 3 5" xfId="1100" xr:uid="{CFED0A6E-1645-45C5-B3B2-C5EEFBC11214}"/>
    <cellStyle name="Normal 2 3 5 2" xfId="1101" xr:uid="{8375E08C-87E1-4351-8FD2-70E466CFBD62}"/>
    <cellStyle name="Normal 2 3 6" xfId="1102" xr:uid="{A47EF199-0E29-4A8D-AC27-89F182794ADF}"/>
    <cellStyle name="Normal 2 3 6 2" xfId="1103" xr:uid="{B317DEA9-1B36-4921-B36D-89B9FADB054E}"/>
    <cellStyle name="Normal 2 3 7" xfId="1104" xr:uid="{B2CFBA47-6D7A-41E8-AA84-9AEE00C2F35C}"/>
    <cellStyle name="Normal 2 3 7 2" xfId="1105" xr:uid="{6F3D1C55-2E6F-48DF-B8C1-1EAB7ADE095D}"/>
    <cellStyle name="Normal 2 3 8" xfId="1106" xr:uid="{0F3DDF2E-1E55-4CAE-B1DE-997C72C36A41}"/>
    <cellStyle name="Normal 2 4" xfId="243" xr:uid="{6FD6F7D4-EC26-4231-9FF7-3CED4CB6C3CF}"/>
    <cellStyle name="Normal 2 4 2" xfId="1107" xr:uid="{2B52BF1E-DA0B-42F0-9203-B048B0422A13}"/>
    <cellStyle name="Normal 2 4 3" xfId="1108" xr:uid="{786B071A-592E-48A7-AC6C-AD67BF066797}"/>
    <cellStyle name="Normal 2 4 3 2" xfId="1109" xr:uid="{F4A11D5B-49AA-4BB0-AA99-389FB958D843}"/>
    <cellStyle name="Normal 2 4 4" xfId="1110" xr:uid="{03AFE0C4-ADA5-46D7-BDB3-B5000AB697AE}"/>
    <cellStyle name="Normal 2 5" xfId="244" xr:uid="{1552CA82-BBB3-4BAF-9133-0F6C7AF1AE9B}"/>
    <cellStyle name="Normal 2 6" xfId="245" xr:uid="{AD40423F-9B8E-4BA3-841B-9544B725D592}"/>
    <cellStyle name="Normal 2 7" xfId="246" xr:uid="{81176ECA-E35B-44E5-8BE3-4F538FF6712A}"/>
    <cellStyle name="Normal 2 8" xfId="1111" xr:uid="{6AAAA6B8-3821-47FA-9E68-1987347B650B}"/>
    <cellStyle name="Normal 2 8 2" xfId="1112" xr:uid="{6C16BD04-D5C3-4157-B1DC-3B469E585F45}"/>
    <cellStyle name="Normal 2 8 2 2" xfId="1113" xr:uid="{4AE70E15-9FFF-4E4A-BA7F-A21719CC3C68}"/>
    <cellStyle name="Normal 2 8 3" xfId="1114" xr:uid="{23107251-D565-4416-87D9-2AF61EA9D6F0}"/>
    <cellStyle name="Normal 2 9" xfId="1115" xr:uid="{E2488FB8-1EDF-4C38-B05F-1E6B0D8C1018}"/>
    <cellStyle name="Normal 2 9 2" xfId="1116" xr:uid="{E5C170E3-B551-4D48-B598-614DEAB91F23}"/>
    <cellStyle name="Normal 2 9 2 2" xfId="1117" xr:uid="{EE877564-CFC0-44FF-B815-72AFE14C64A8}"/>
    <cellStyle name="Normal 2 9 2 2 2" xfId="1118" xr:uid="{57D82681-DFD0-438E-AA18-26E0D8BEEAE7}"/>
    <cellStyle name="Normal 2 9 2 3" xfId="1119" xr:uid="{5D1E6EA9-B1E0-4199-96F1-AB8370ACD9E5}"/>
    <cellStyle name="Normal 2 9 3" xfId="1120" xr:uid="{7C526300-1C28-482F-8DA4-64BBAADB5505}"/>
    <cellStyle name="Normal 2 9 3 2" xfId="1121" xr:uid="{0B1A6306-55D4-4501-8C63-EE06FC1D131F}"/>
    <cellStyle name="Normal 2 9 4" xfId="1122" xr:uid="{52ACE4B0-783B-42AF-9706-BDEC3EB04222}"/>
    <cellStyle name="Normal 2 9 4 2" xfId="1123" xr:uid="{2848C495-9F8A-4A9C-86E1-9A2766C13561}"/>
    <cellStyle name="Normal 2 9 5" xfId="1124" xr:uid="{7694CDFE-4EB1-4FBF-8158-1C5657D898CD}"/>
    <cellStyle name="Normal 2_1-7" xfId="247" xr:uid="{CEC4B4CC-EEAE-488E-95CD-42D9B8F43DEA}"/>
    <cellStyle name="Normal 20" xfId="1125" xr:uid="{B8F58C4A-2457-4236-AC01-A9B1F7983886}"/>
    <cellStyle name="Normal 20 2" xfId="1126" xr:uid="{492BCD29-2672-4A1F-85CA-CF2B01F961DF}"/>
    <cellStyle name="Normal 21" xfId="1127" xr:uid="{D3226F13-6126-4CBF-A24E-3A943178CA99}"/>
    <cellStyle name="Normal 21 2" xfId="1128" xr:uid="{2C168CD8-81C8-4D5E-B397-60F3BF18BDF5}"/>
    <cellStyle name="Normal 22" xfId="1129" xr:uid="{97CDDBD4-A2F4-49E8-876B-74F96FC19AC8}"/>
    <cellStyle name="Normal 22 2" xfId="1130" xr:uid="{1C71BB57-5A30-47DE-904F-810A0B611511}"/>
    <cellStyle name="Normal 22 2 2" xfId="1131" xr:uid="{C551613F-B734-4D32-BA51-61061610159F}"/>
    <cellStyle name="Normal 22 3" xfId="1132" xr:uid="{6171586C-B73C-4398-A583-84380DF82393}"/>
    <cellStyle name="Normal 22 3 2" xfId="1133" xr:uid="{52CEC7AE-418C-4F2E-9AD2-E429C074C3B6}"/>
    <cellStyle name="Normal 22 4" xfId="1134" xr:uid="{2AD5724C-F8F0-4D52-B45C-713A430639AE}"/>
    <cellStyle name="Normal 22 5" xfId="1135" xr:uid="{91122440-FA5A-4F19-8B9E-172E1E81CB68}"/>
    <cellStyle name="Normal 23" xfId="1136" xr:uid="{D551A436-71D2-4C6E-A7C1-71181B751575}"/>
    <cellStyle name="Normal 23 2" xfId="1137" xr:uid="{B69B0F55-5917-454E-8801-86DBEF96EF59}"/>
    <cellStyle name="Normal 24" xfId="1138" xr:uid="{F98E8A21-71F1-4581-935B-0064B4C3AE28}"/>
    <cellStyle name="Normal 24 2" xfId="1139" xr:uid="{510E0B6E-D466-45CE-BA13-989EBD19B056}"/>
    <cellStyle name="Normal 24 3" xfId="1140" xr:uid="{34199FCB-4486-4A99-8D8A-ACA4DE882C24}"/>
    <cellStyle name="Normal 24 3 2" xfId="1141" xr:uid="{518F57B3-94FA-465F-B33A-BC404A2369E6}"/>
    <cellStyle name="Normal 25" xfId="1142" xr:uid="{9B12890C-CC6B-4900-8EA2-01B9FDA508B7}"/>
    <cellStyle name="Normal 25 2" xfId="1143" xr:uid="{38FF2872-E6C3-4A53-808F-20EF3F5223D3}"/>
    <cellStyle name="Normal 25 3" xfId="1144" xr:uid="{4F5C4823-5901-4FC9-AF39-27A1DE7A6D92}"/>
    <cellStyle name="Normal 25 3 2" xfId="1145" xr:uid="{898FF572-6D76-4828-B33B-4196BBD16099}"/>
    <cellStyle name="Normal 26" xfId="1146" xr:uid="{2FBE3781-168B-4438-BF41-07E6596BF6A2}"/>
    <cellStyle name="Normal 26 2" xfId="1147" xr:uid="{4C5C7997-7248-45C8-BD51-238B77B2DCC1}"/>
    <cellStyle name="Normal 27" xfId="1386" xr:uid="{FB8C2086-90F7-48C4-8B9F-17FDCF63FBC8}"/>
    <cellStyle name="Normal 28" xfId="1387" xr:uid="{F142DD39-CA7A-4215-ADE2-48B9CF12FB1B}"/>
    <cellStyle name="Normal 29" xfId="1389" xr:uid="{F87B1E3A-A400-41EA-A88B-0FB03C6909E9}"/>
    <cellStyle name="Normal 3" xfId="1" xr:uid="{00000000-0005-0000-0000-000003000000}"/>
    <cellStyle name="Normal 3 2" xfId="56" xr:uid="{CA68358D-39AE-48CB-B801-9385E806D9B0}"/>
    <cellStyle name="Normal 3 2 2" xfId="1148" xr:uid="{14EF55FF-E6DD-4457-B434-3EE0C681A249}"/>
    <cellStyle name="Normal 3 2 2 2" xfId="1149" xr:uid="{7F6CFA43-D5EF-45AC-96A5-C32C2F258E53}"/>
    <cellStyle name="Normal 3 2 2 2 2" xfId="1150" xr:uid="{0C70942B-10AF-4139-96E2-07B6E74A68A2}"/>
    <cellStyle name="Normal 3 2 2 2 2 2" xfId="1151" xr:uid="{97D09C4F-422C-493C-A5B8-675FC7563B0E}"/>
    <cellStyle name="Normal 3 2 2 2 3" xfId="1152" xr:uid="{CF5D96C9-43CE-48E6-A183-51FFDFC52CC0}"/>
    <cellStyle name="Normal 3 2 3" xfId="1153" xr:uid="{B1341880-E111-40A4-BD4B-D28C0DD22BC3}"/>
    <cellStyle name="Normal 3 2 3 2" xfId="1154" xr:uid="{4422CC15-2B6A-4C5A-A4A1-99C11F511683}"/>
    <cellStyle name="Normal 3 2 3 2 2" xfId="1155" xr:uid="{3916DDD0-08D7-447E-91BE-C416C555CEE8}"/>
    <cellStyle name="Normal 3 2 3 3" xfId="1156" xr:uid="{7EAA093A-5F58-460A-A944-4F684FCB8770}"/>
    <cellStyle name="Normal 3 2 4" xfId="1157" xr:uid="{82BCC0B7-56A1-4523-AFB4-00FC1161465D}"/>
    <cellStyle name="Normal 3 2 4 2" xfId="1158" xr:uid="{2C035E07-28F2-4014-9CFF-E8169710667D}"/>
    <cellStyle name="Normal 3 2 5" xfId="248" xr:uid="{60F31986-80B5-4049-9300-34144A2BD43B}"/>
    <cellStyle name="Normal 3 3" xfId="249" xr:uid="{768D93EE-7A24-4F8A-B7CB-8017F24B92BD}"/>
    <cellStyle name="Normal 3 3 2" xfId="1159" xr:uid="{14BD7E03-7A46-4FA6-84A9-A957FD9BA315}"/>
    <cellStyle name="Normal 3 4" xfId="250" xr:uid="{98AD1BF4-AE9C-48EF-878A-83F2A1B9BE50}"/>
    <cellStyle name="Normal 3 4 2" xfId="1483" xr:uid="{D1F5C8ED-CFC5-42DD-A019-D7063F992ADA}"/>
    <cellStyle name="Normal 3 5" xfId="1160" xr:uid="{D0CF4AA0-0B20-4CA5-9C80-5D67D6F73F50}"/>
    <cellStyle name="Normal 3 5 2" xfId="1161" xr:uid="{C229A5A7-8265-4D6B-8271-6AFBACA502B6}"/>
    <cellStyle name="Normal 3 5 2 2" xfId="1162" xr:uid="{AE607615-6E11-4964-8B95-78851FDC771B}"/>
    <cellStyle name="Normal 3 5 3" xfId="1163" xr:uid="{C4E08035-2669-4E00-B16D-32CF2A543BB8}"/>
    <cellStyle name="Normal 3 6" xfId="1164" xr:uid="{12522FEB-B94F-4FA1-97F9-4DAAB9078E96}"/>
    <cellStyle name="Normal 3 6 2" xfId="1165" xr:uid="{B107AC8B-F891-4565-AD20-33A7CBFE0FBD}"/>
    <cellStyle name="Normal 3 7" xfId="1166" xr:uid="{E7CE9449-2AFE-45FC-BF1F-F2298DE28599}"/>
    <cellStyle name="Normal 3 8" xfId="1167" xr:uid="{B55309DD-FB66-4880-94DF-53BD43DB644F}"/>
    <cellStyle name="Normal 3 9" xfId="1168" xr:uid="{530C505B-6C40-4C81-8659-D68AFD432268}"/>
    <cellStyle name="Normal 30" xfId="1169" xr:uid="{1E903023-98E3-4F83-BA43-C37BD59FB8F3}"/>
    <cellStyle name="Normal 31" xfId="1390" xr:uid="{1AA505FB-F296-4BD9-A707-E9635DAFA783}"/>
    <cellStyle name="Normal 32" xfId="1436" xr:uid="{91667624-BFE2-41C9-852A-6DAF16BDC7D8}"/>
    <cellStyle name="Normal 38" xfId="95" xr:uid="{86C67FB9-DBCC-4375-9796-A1845441B7ED}"/>
    <cellStyle name="Normal 4" xfId="46" xr:uid="{925C7B2A-B62B-4DB1-941D-4F237F669F62}"/>
    <cellStyle name="Normal 4 2" xfId="252" xr:uid="{6F0BAB96-C0C5-4A4E-B095-0CBDA967664E}"/>
    <cellStyle name="Normal 4 2 2" xfId="1170" xr:uid="{8863E92A-24EE-4745-9BE6-D9ED5B5845DC}"/>
    <cellStyle name="Normal 4 2 3" xfId="1171" xr:uid="{56856E4E-5FA5-4F78-B38F-CFC0B216E203}"/>
    <cellStyle name="Normal 4 2 3 2" xfId="1172" xr:uid="{87D87C58-D769-429F-BC94-147E7FD44F66}"/>
    <cellStyle name="Normal 4 2 3 2 2" xfId="1173" xr:uid="{52B9A91C-08AB-4223-BFBC-C0ADC57B4435}"/>
    <cellStyle name="Normal 4 2 3 3" xfId="1174" xr:uid="{FF6F5AF7-0514-4801-902E-5335A4A6828A}"/>
    <cellStyle name="Normal 4 2 4" xfId="1175" xr:uid="{6445C1E8-A756-408B-9814-FB79CD9FB179}"/>
    <cellStyle name="Normal 4 2 4 2" xfId="1176" xr:uid="{F82EA7A3-07CA-4A8B-9333-B9EA94BD2984}"/>
    <cellStyle name="Normal 4 3" xfId="322" xr:uid="{DC1A31CA-9551-4F6F-A5AE-3736EE909BDD}"/>
    <cellStyle name="Normal 4 3 2" xfId="1177" xr:uid="{725105EA-85D8-47D7-B3DA-EA001303F018}"/>
    <cellStyle name="Normal 4 4" xfId="1178" xr:uid="{212D9494-62B6-4FFF-89CF-5500DC6D9C71}"/>
    <cellStyle name="Normal 4 4 2" xfId="1179" xr:uid="{8656AA83-B602-43E3-8549-4C75FBBDD36C}"/>
    <cellStyle name="Normal 4 4 2 2" xfId="1180" xr:uid="{5A868736-0A49-4F9B-A757-8FC6107D7424}"/>
    <cellStyle name="Normal 4 4 3" xfId="1181" xr:uid="{4D45473D-59AD-40FC-AF05-FB346E8C7468}"/>
    <cellStyle name="Normal 4 5" xfId="1182" xr:uid="{924F2EA8-F1FA-4955-9A87-456DE45F33F8}"/>
    <cellStyle name="Normal 4 5 2" xfId="1183" xr:uid="{90211898-B382-4160-B899-1D31D9762D13}"/>
    <cellStyle name="Normal 4 5 2 2" xfId="1184" xr:uid="{285C35C7-1783-4DBC-8D81-518902CBED92}"/>
    <cellStyle name="Normal 4 5 3" xfId="1185" xr:uid="{F7872277-5AB2-49D4-AB10-E093291EF5F0}"/>
    <cellStyle name="Normal 4 6" xfId="1186" xr:uid="{B28D531F-2549-4BB3-987F-BE462B2F4356}"/>
    <cellStyle name="Normal 4 6 2" xfId="1187" xr:uid="{7749040C-DE9E-43BD-BC5B-38E23861DB6F}"/>
    <cellStyle name="Normal 4 7" xfId="1188" xr:uid="{9D805997-85E9-44BE-92DB-20D23C83E4C5}"/>
    <cellStyle name="Normal 4 8" xfId="251" xr:uid="{BF64EBAB-7961-4297-8ECF-D2A7560EDA0A}"/>
    <cellStyle name="Normal 5" xfId="55" xr:uid="{7934E807-DE5F-4C6D-A6CC-C4E5CFE063B6}"/>
    <cellStyle name="Normal 5 2" xfId="253" xr:uid="{702F6633-5362-45FF-A358-DFBA61115453}"/>
    <cellStyle name="Normal 5 2 2" xfId="254" xr:uid="{E6BE137E-FDCB-4E31-AF5D-27B639858DA9}"/>
    <cellStyle name="Normal 5 2 3" xfId="43" xr:uid="{C364D021-613E-4EE9-8EE3-90B477C03A6D}"/>
    <cellStyle name="Normal 5 3" xfId="255" xr:uid="{584165AF-8AB8-4631-80E2-091205FB23C9}"/>
    <cellStyle name="Normal 5 4" xfId="256" xr:uid="{13948651-9FDC-4975-B5FE-B617F975DA43}"/>
    <cellStyle name="Normal 5 4 2" xfId="1189" xr:uid="{750A8CC2-64D7-4CD6-A881-FAAE13798CC1}"/>
    <cellStyle name="Normal 5 4 2 2" xfId="1190" xr:uid="{C71E322F-9FAD-4BA6-914F-1587FC26275F}"/>
    <cellStyle name="Normal 5 4 3" xfId="1191" xr:uid="{66C0C766-C966-44FB-BDBF-7D08CDD88DB6}"/>
    <cellStyle name="Normal 5 4 3 2" xfId="1192" xr:uid="{DEFD654E-0A45-4F51-BDB8-38592DE7F01A}"/>
    <cellStyle name="Normal 5 4 4" xfId="1193" xr:uid="{8EAA6AA0-B267-42B5-AA9A-49E17B99B441}"/>
    <cellStyle name="Normal 5 5" xfId="1194" xr:uid="{8F726AD7-3AEC-42A9-9EBA-587D77771D7F}"/>
    <cellStyle name="Normal 5 5 2" xfId="1195" xr:uid="{1BC9E47E-4712-46B8-9FAA-061FCCE03FFC}"/>
    <cellStyle name="Normal 5 6" xfId="1196" xr:uid="{F8351523-CAC0-47A6-84FC-8579EEA9F5B2}"/>
    <cellStyle name="Normal 5 6 2" xfId="1197" xr:uid="{6D662A27-30FF-474C-B374-D686CAD048C5}"/>
    <cellStyle name="Normal 5 7" xfId="1198" xr:uid="{8B28C7B8-AD53-4D0D-B0CF-B62B0963B26F}"/>
    <cellStyle name="Normal 5 7 2" xfId="1199" xr:uid="{18E10280-02F1-4032-A771-2148D0855FF1}"/>
    <cellStyle name="Normal 5 8" xfId="1407" xr:uid="{6809A4DD-5852-4EF2-BE15-3DF9BEC3BE3E}"/>
    <cellStyle name="Normal 5 9" xfId="63" xr:uid="{1ED62DEF-6BBC-4D77-8E9A-1EEAA2283EF0}"/>
    <cellStyle name="Normal 5_1-7" xfId="257" xr:uid="{6F1F7F10-8F9A-4BBD-B5C8-0A032ED181B6}"/>
    <cellStyle name="Normal 6" xfId="60" xr:uid="{9314AAA4-CCAC-46F4-84E0-8594B8982720}"/>
    <cellStyle name="Normal 6 2" xfId="1200" xr:uid="{77D2DD58-3A49-4D85-8471-5DC75528F1F6}"/>
    <cellStyle name="Normal 6 2 2" xfId="1201" xr:uid="{8065961B-93E2-40B7-AA08-D758EC912AF5}"/>
    <cellStyle name="Normal 6 2 3" xfId="1202" xr:uid="{A8411AC8-6E48-4550-AFF9-3F28D2404FCC}"/>
    <cellStyle name="Normal 6 2 3 2" xfId="1203" xr:uid="{45EC0534-A8FC-44CE-9C8B-DE544BAA9AAF}"/>
    <cellStyle name="Normal 6 2 4" xfId="1204" xr:uid="{5CE84C55-1A0E-4F75-AAF9-064223484A36}"/>
    <cellStyle name="Normal 6 2 4 2" xfId="1205" xr:uid="{EC8CA0E1-E185-4BAA-BB3E-DAF567706432}"/>
    <cellStyle name="Normal 6 2 5" xfId="1206" xr:uid="{2A4B7FD9-849F-4A47-B790-371DA7131734}"/>
    <cellStyle name="Normal 6 2 5 2" xfId="1207" xr:uid="{1BE11368-938D-4FDB-BA41-383848E3DFF5}"/>
    <cellStyle name="Normal 6 3" xfId="1208" xr:uid="{DD23B3DB-B6BF-4121-A823-B01F4B8A6955}"/>
    <cellStyle name="Normal 6 3 2" xfId="1209" xr:uid="{C47BBCAA-7F6D-4485-9F37-BC423014B8F8}"/>
    <cellStyle name="Normal 6 3 2 2" xfId="1210" xr:uid="{2AE63937-371F-44CF-B69B-46EED3DE6395}"/>
    <cellStyle name="Normal 6 3 3" xfId="1211" xr:uid="{FD8A5B5A-54E6-45C1-9767-6F510E30748A}"/>
    <cellStyle name="Normal 6 4" xfId="1212" xr:uid="{820E2F55-D9A8-40B4-861F-6E99B8C27071}"/>
    <cellStyle name="Normal 61" xfId="1388" xr:uid="{3E24BC76-B992-48A2-A4DE-8C51C51B5BCE}"/>
    <cellStyle name="Normal 62" xfId="4" xr:uid="{00000000-0005-0000-0000-000004000000}"/>
    <cellStyle name="Normal 7" xfId="61" xr:uid="{3D8D0C63-88A8-4C19-907B-900D160B23C9}"/>
    <cellStyle name="Normal 7 2" xfId="1213" xr:uid="{1C23EDF4-A008-47AC-83E4-F4086BA260E1}"/>
    <cellStyle name="Normal 7 3" xfId="1214" xr:uid="{90ECB80F-E6C9-43B8-A575-A52712EFDA41}"/>
    <cellStyle name="Normal 7 3 2" xfId="1215" xr:uid="{5153FB8E-A5C3-4EF8-9D83-39DF533DF12E}"/>
    <cellStyle name="Normal 7 3 2 2" xfId="1216" xr:uid="{7BF3B8D5-537C-48D3-A482-4CAFC868DCD9}"/>
    <cellStyle name="Normal 7 3 3" xfId="1217" xr:uid="{4E9D2C46-8FFA-4A30-BE41-65271C0793E6}"/>
    <cellStyle name="Normal 7 4" xfId="1218" xr:uid="{5E2DE9AC-B3E5-4DA8-81C6-A144763E2AC7}"/>
    <cellStyle name="Normal 73" xfId="1420" xr:uid="{0AF64BE2-F045-4A77-A6BB-0A4713EB4C0E}"/>
    <cellStyle name="Normal 77" xfId="1421" xr:uid="{9A1454C1-330F-4371-9CDD-48D5B7B7F38C}"/>
    <cellStyle name="Normal 78" xfId="1419" xr:uid="{47861DA1-C02B-484F-8BDD-8C48E014ECC6}"/>
    <cellStyle name="Normal 8" xfId="62" xr:uid="{5B67C431-E10E-4723-AA39-F47CFCCD2D21}"/>
    <cellStyle name="Normal 8 2" xfId="1219" xr:uid="{FDB9D1CD-86D6-4DD9-A105-87D186724612}"/>
    <cellStyle name="Normal 8 2 2" xfId="1220" xr:uid="{922F020B-178A-4FBF-B51C-4297ECFFD2B1}"/>
    <cellStyle name="Normal 8 2 2 2" xfId="1486" xr:uid="{90DFE3D5-5191-45E0-83EA-3F11DD225B38}"/>
    <cellStyle name="Normal 8 2 3" xfId="1485" xr:uid="{E5213A37-E992-4325-B6E6-18EC27B8D128}"/>
    <cellStyle name="Normal 8 3" xfId="1221" xr:uid="{B86537D1-92E4-4EFE-BCD8-CD7A3394F330}"/>
    <cellStyle name="Normal 8 3 2" xfId="1222" xr:uid="{9469563B-E0B1-4F9B-9B6E-E6331EAB0243}"/>
    <cellStyle name="Normal 8 3 2 2" xfId="1488" xr:uid="{0BDAB617-58D8-4248-8589-5895425E43D3}"/>
    <cellStyle name="Normal 8 3 3" xfId="1487" xr:uid="{006578F4-9C84-4939-A2A5-D00ACD780853}"/>
    <cellStyle name="Normal 8 4" xfId="1223" xr:uid="{0EF9F806-3AFB-4AA3-B7DD-635AF44521DB}"/>
    <cellStyle name="Normal 8 4 2" xfId="1224" xr:uid="{8AC3EE80-A3BA-4483-8E16-B29CC804249C}"/>
    <cellStyle name="Normal 8 5" xfId="1484" xr:uid="{D393F244-ABEF-4A07-B1FA-3E690503CC97}"/>
    <cellStyle name="Normal 9" xfId="258" xr:uid="{440603E2-4907-41B9-A113-A89B29707740}"/>
    <cellStyle name="Normal 9 2" xfId="1490" xr:uid="{B376D4C5-4113-40D9-91CE-E4B2B766AA8C}"/>
    <cellStyle name="Normal 9 3" xfId="1491" xr:uid="{22FD3690-0596-4FAF-9DC4-75E1873990FE}"/>
    <cellStyle name="Normal 9 4" xfId="1489" xr:uid="{5E00882E-638F-4795-A7D5-2C2E1E1E3BBA}"/>
    <cellStyle name="Normál_Szelepek_270505" xfId="1225" xr:uid="{EE885DB0-3B17-4F3B-A23E-FA5C71F83047}"/>
    <cellStyle name="Normale_Terraneo  2005" xfId="1226" xr:uid="{C27B8B68-AE51-4FB5-9FA1-3A8B9B486776}"/>
    <cellStyle name="normální 2" xfId="1227" xr:uid="{99727953-CAED-456A-88E1-014C140614B6}"/>
    <cellStyle name="Nosaukums" xfId="96" xr:uid="{5F1AE14A-14F5-48C4-8477-71567C4BEBB2}"/>
    <cellStyle name="Nosaukums 2" xfId="259" xr:uid="{92A5ACDD-8F52-4251-BA20-54707684EF75}"/>
    <cellStyle name="Nosaukums_1-7" xfId="260" xr:uid="{05EB30C6-0FD7-4132-9379-3B4982CE35ED}"/>
    <cellStyle name="Note 2" xfId="261" xr:uid="{7E6763D2-A965-48E9-BC61-A26550E5438C}"/>
    <cellStyle name="Note 2 2" xfId="262" xr:uid="{1F54ABA6-632C-4D98-B0BB-169A298CD2B1}"/>
    <cellStyle name="Note 2 3" xfId="1228" xr:uid="{131D964B-B911-4CD9-9074-552F3A3763C2}"/>
    <cellStyle name="Note 2 4" xfId="1229" xr:uid="{7275019E-D1EC-4386-9E48-ED1CA7644735}"/>
    <cellStyle name="Note 2 4 2" xfId="1230" xr:uid="{BA2DFB7A-FC41-46C4-AB75-EFFB7E6B1210}"/>
    <cellStyle name="Note 2 4 2 2" xfId="1231" xr:uid="{E368586E-3412-4742-8114-C95DF7062317}"/>
    <cellStyle name="Note 2 4 3" xfId="1232" xr:uid="{363375BE-204F-4993-BB42-433A1411EE6A}"/>
    <cellStyle name="Note 2 5" xfId="1233" xr:uid="{840D7D49-6C47-4345-9285-4E979105F462}"/>
    <cellStyle name="Note 2 5 2" xfId="1234" xr:uid="{C5F96CD0-7974-4112-A183-B27F7F97E9DB}"/>
    <cellStyle name="Note 3" xfId="263" xr:uid="{513BE158-682B-49D1-A72E-B72BDB0C853B}"/>
    <cellStyle name="Note 3 2" xfId="1235" xr:uid="{DF4ABE7F-CB50-4410-AF8E-AAABB3A979C3}"/>
    <cellStyle name="Note 4" xfId="1236" xr:uid="{A7934D46-2ABE-4B4F-85AA-F040BE5EE2ED}"/>
    <cellStyle name="Note 4 2" xfId="1237" xr:uid="{71A0BC8B-4A23-4635-9341-B6EE656900F2}"/>
    <cellStyle name="Note 4 2 2" xfId="1238" xr:uid="{752187A0-E414-424E-9AEA-D5C315A4D0B8}"/>
    <cellStyle name="Note 4 2 2 2" xfId="1239" xr:uid="{2B780FBF-3F34-4978-B246-704F7B004C09}"/>
    <cellStyle name="Note 4 2 3" xfId="1240" xr:uid="{FC3FEDB1-AB57-45E5-8AD4-480AFE9B55E8}"/>
    <cellStyle name="Note 4 3" xfId="1241" xr:uid="{ED20331D-8E68-4654-AD94-9982031F3347}"/>
    <cellStyle name="Note 4 3 2" xfId="1242" xr:uid="{29841D13-D5D9-4F8E-84EC-4E2E34B7B970}"/>
    <cellStyle name="Note 4 4" xfId="1243" xr:uid="{161ECCDB-64B1-43F6-8B70-3F3DE7371185}"/>
    <cellStyle name="Note 5" xfId="1244" xr:uid="{80A181D2-74AA-483A-B86F-06296A73073E}"/>
    <cellStyle name="Note 5 2" xfId="1245" xr:uid="{EFBB6210-094F-47E9-BEF2-985A3A367C46}"/>
    <cellStyle name="Note 5 2 2" xfId="1246" xr:uid="{7D044FF5-C326-42F7-B9D3-357BC659AAB4}"/>
    <cellStyle name="Note 5 3" xfId="1247" xr:uid="{210E5000-D950-4FB6-A7D6-C292DD308449}"/>
    <cellStyle name="Note 6" xfId="1248" xr:uid="{557B424F-77DD-4E87-9E9A-409E35869B54}"/>
    <cellStyle name="Note 6 2" xfId="1249" xr:uid="{6FD484ED-9DBC-4F21-A364-2AFE03C383CE}"/>
    <cellStyle name="Note 6 2 2" xfId="1250" xr:uid="{E15D8CAF-51F4-405E-A3AC-65C7CA741B81}"/>
    <cellStyle name="Note 6 2 2 2" xfId="1251" xr:uid="{F5659070-2EBB-46D6-96C8-4EE0E363BC5D}"/>
    <cellStyle name="Note 6 2 3" xfId="1252" xr:uid="{C3669BFE-B9D1-4950-A778-3D64D16AFDE7}"/>
    <cellStyle name="Note 6 3" xfId="1253" xr:uid="{8F4C8BC8-8311-4F71-B2CC-0E192D9D63CB}"/>
    <cellStyle name="Note 6 3 2" xfId="1254" xr:uid="{9FF8F55D-5186-4919-8774-F17F0F51485B}"/>
    <cellStyle name="Note 6 4" xfId="1255" xr:uid="{8A8F8DD2-485B-4FD5-A601-47D82F3CA56C}"/>
    <cellStyle name="Note 7" xfId="1256" xr:uid="{BA5889AF-4DC9-4D59-BCD2-B7209A237C6A}"/>
    <cellStyle name="Note 8" xfId="1257" xr:uid="{67FD4169-FEDA-48EE-A2F0-734D6CAEE9A6}"/>
    <cellStyle name="Note 9" xfId="1492" xr:uid="{3D6E95FD-4800-498E-A7B4-3247CEFEC9EA}"/>
    <cellStyle name="Összesen" xfId="1258" xr:uid="{FA23DC9D-5D63-4F51-8D7C-CA1A27385612}"/>
    <cellStyle name="Output 2" xfId="1259" xr:uid="{9C9A3D8F-DF6D-4B70-BF21-03706D2E836A}"/>
    <cellStyle name="Output 2 2" xfId="1260" xr:uid="{943DD341-8DBB-4B2D-9C27-895973C6ECB0}"/>
    <cellStyle name="Output 2 3" xfId="1261" xr:uid="{F17B11C9-1CC8-484F-AE50-4D05BDF03010}"/>
    <cellStyle name="Output 3" xfId="1262" xr:uid="{3046F867-688F-47D5-A984-1C3525507A7E}"/>
    <cellStyle name="Output 4" xfId="1263" xr:uid="{F834C533-B761-46D9-A906-724D38505FFE}"/>
    <cellStyle name="Output 5" xfId="1493" xr:uid="{E4A088DA-B25C-4DA9-96A3-E6F8A028E59B}"/>
    <cellStyle name="PÄÄSUMMA" xfId="264" xr:uid="{040DEDAE-557E-425F-B041-B7F06E15C370}"/>
    <cellStyle name="Parastais 10" xfId="97" xr:uid="{DB776098-3456-475C-AD2F-31AB9830CD9C}"/>
    <cellStyle name="Parastais 19" xfId="1264" xr:uid="{A1449683-DB19-48AB-8214-ADFC3A14236D}"/>
    <cellStyle name="Parastais 2" xfId="265" xr:uid="{B9E78D5C-C5A2-47CA-BDE7-9D66CDEF9FA3}"/>
    <cellStyle name="Parastais 2 2" xfId="1265" xr:uid="{972DA7E5-BEC2-4068-B5FC-DDB64B5FA534}"/>
    <cellStyle name="Parastais 2 2 3" xfId="1266" xr:uid="{1EC99BA0-BFE9-4637-ABF4-C47B1F862290}"/>
    <cellStyle name="Parastais 2 3" xfId="1267" xr:uid="{EBBB254A-140B-4E56-9D9B-6FF46DCDC8C7}"/>
    <cellStyle name="Parastais 2 3 2" xfId="1268" xr:uid="{DDDDD07B-A026-4239-B3E0-844D37AA00FD}"/>
    <cellStyle name="Parastais 2 4" xfId="1269" xr:uid="{D9B7BCBE-FF32-427C-B205-00E48E4FB897}"/>
    <cellStyle name="Parastais 2 5" xfId="1270" xr:uid="{5CB9F35C-5046-410D-9038-86835621911C}"/>
    <cellStyle name="Parastais 2 6" xfId="1271" xr:uid="{F074CC12-2EE6-44CF-968E-FA9BB86E88EB}"/>
    <cellStyle name="Parastais 2 7" xfId="1414" xr:uid="{9A1C8894-70CC-4B48-B50D-B4AEADB738F9}"/>
    <cellStyle name="Parastais 2 7 2" xfId="1516" xr:uid="{546F87F5-8390-49CD-BAC9-560A7B2E0BD8}"/>
    <cellStyle name="Parastais 3" xfId="98" xr:uid="{A4AE1E6A-66E3-4F06-A06A-DA8EAD78DB9B}"/>
    <cellStyle name="Parastais 3 3" xfId="1272" xr:uid="{CEB905BD-4E90-4107-B3AB-FEE8B309455F}"/>
    <cellStyle name="Parastais 3 4" xfId="1273" xr:uid="{7044923A-B23B-4319-BDC6-B7BD4A255D65}"/>
    <cellStyle name="Parastais 4" xfId="1274" xr:uid="{FDD0DC62-3D3C-4C62-A857-9C536620C56A}"/>
    <cellStyle name="Parastais 4 2" xfId="1275" xr:uid="{3243E0AF-4B64-4756-8C15-123710CE5D03}"/>
    <cellStyle name="Parastais 6" xfId="1276" xr:uid="{C703DAAF-A320-4943-AC85-FCA1FD92709B}"/>
    <cellStyle name="Parastais 7" xfId="1277" xr:uid="{3184F36D-21C1-46A5-8338-A473FC269A42}"/>
    <cellStyle name="Parastais 8" xfId="1278" xr:uid="{FB3AA98B-B277-40E3-9AA6-F1B3800DDAAD}"/>
    <cellStyle name="Parastais_1.18 AS" xfId="1279" xr:uid="{691DFE2D-C53A-4DC0-93A9-32C8581284BC}"/>
    <cellStyle name="Parasts" xfId="0" builtinId="0"/>
    <cellStyle name="Parasts 2" xfId="99" xr:uid="{3E126F09-DED0-43DB-AF57-9336EAC89E48}"/>
    <cellStyle name="Parasts 2 2" xfId="1280" xr:uid="{2D680D98-2BDA-4CE8-967D-AA087850008B}"/>
    <cellStyle name="Parasts 2 2 2" xfId="1281" xr:uid="{143CAD90-37C2-495B-95A9-56E0BE2A00D1}"/>
    <cellStyle name="Parasts 2 3" xfId="1282" xr:uid="{C5A1A49F-380D-4B2D-8552-2C32C60A8E47}"/>
    <cellStyle name="Paskaidrojošs teksts" xfId="100" builtinId="53" customBuiltin="1"/>
    <cellStyle name="Paskaidrojošs teksts 2" xfId="1283" xr:uid="{2FA2E760-E61D-418A-B49A-D0A41DC7668B}"/>
    <cellStyle name="Pārbaudes šūna" xfId="101" builtinId="23" customBuiltin="1"/>
    <cellStyle name="Pārbaudes šūna 2" xfId="1284" xr:uid="{E4BE4F89-A542-4A80-A315-E124AC246F77}"/>
    <cellStyle name="Pārbaudes šūna 3" xfId="1285" xr:uid="{F85937DA-7A0F-47F9-A9D6-A859F617075C}"/>
    <cellStyle name="Pārbaudes šūna 4" xfId="1286" xr:uid="{DC7581C1-544B-4AD4-8F85-8EDF259EA50A}"/>
    <cellStyle name="Percent 2" xfId="266" xr:uid="{03AF9A67-5E0F-4B21-BE8D-32875DFB5EF9}"/>
    <cellStyle name="Percent 2 2" xfId="267" xr:uid="{7022445A-9C33-415F-AA28-06117056B9B8}"/>
    <cellStyle name="Percent 2 2 2" xfId="1287" xr:uid="{D3A4965E-0E46-45F2-B059-01F1FBE23B01}"/>
    <cellStyle name="Percent 2 3" xfId="1288" xr:uid="{788BBF4B-967F-4CCC-9719-3A297F5525A1}"/>
    <cellStyle name="Percent 2 3 2" xfId="1289" xr:uid="{2A35DCF6-4F0E-4641-AC99-52B70AABD5E8}"/>
    <cellStyle name="Percent 2 4" xfId="1290" xr:uid="{CCFAFFCC-2AB8-446D-B845-36620D359E19}"/>
    <cellStyle name="Percent 3" xfId="268" xr:uid="{9A1C0B49-9FC7-43A5-90C0-78E2648B0A78}"/>
    <cellStyle name="Percent 3 2" xfId="269" xr:uid="{7AF58A6A-8EF4-454F-B273-48AC5F445270}"/>
    <cellStyle name="Percent 3 2 2" xfId="1291" xr:uid="{F3A04440-2B3C-447B-88FB-E170F9364755}"/>
    <cellStyle name="Percent 3 3" xfId="1292" xr:uid="{79A27773-1EDE-421E-BCCA-70B029DAA3B8}"/>
    <cellStyle name="Percent 4" xfId="270" xr:uid="{9AF034B3-C5AA-4A3E-874B-82D67E6AAF97}"/>
    <cellStyle name="Percent 4 2" xfId="1293" xr:uid="{76F70192-B1A9-46B1-9E8A-142DF99F6D39}"/>
    <cellStyle name="Percent 4 3" xfId="1294" xr:uid="{E59A3DDB-D923-4F28-BDB6-6B55682E8B94}"/>
    <cellStyle name="Percent 4 4" xfId="1295" xr:uid="{88112623-14FB-4752-8D7D-B768989BE793}"/>
    <cellStyle name="Percent 4 4 2" xfId="1296" xr:uid="{FC021187-5E2D-4DDC-A198-619A3B580626}"/>
    <cellStyle name="Piezīme" xfId="102" builtinId="10" customBuiltin="1"/>
    <cellStyle name="Piezīme 2" xfId="271" xr:uid="{BA3528D8-A4C6-4595-8898-06B6B8A16DC1}"/>
    <cellStyle name="Piezīme 3" xfId="1297" xr:uid="{704478D0-A5C4-454A-8F64-EB8FCA9DC486}"/>
    <cellStyle name="Piezīme 4" xfId="1298" xr:uid="{F5486CB2-B71C-4976-996D-174AF3EE981A}"/>
    <cellStyle name="Piezīme 4 2" xfId="1299" xr:uid="{823793B0-C936-4708-AEEF-B064DB00586C}"/>
    <cellStyle name="Piezīme 4 2 2" xfId="1300" xr:uid="{CC888DD5-9D3D-41B4-BC2C-CA6A75FB136F}"/>
    <cellStyle name="Piezīme 4 2 2 2" xfId="1301" xr:uid="{C4492FD9-E175-4E06-8ABF-1EE9C5425F8D}"/>
    <cellStyle name="Piezīme 4 2 3" xfId="1302" xr:uid="{68061D24-9074-4686-B9D5-D58A4F3FE902}"/>
    <cellStyle name="Piezīme 4 3" xfId="1303" xr:uid="{5E84C957-95E3-441E-B6BA-9D7A388256AF}"/>
    <cellStyle name="Piezīme 4 3 2" xfId="1304" xr:uid="{C18320CA-EC50-47C3-AF42-F7C2BC9B24A6}"/>
    <cellStyle name="Piezīme 4 4" xfId="1305" xr:uid="{44BA1AFC-54DD-4BE7-8BE0-B1D5F80D3738}"/>
    <cellStyle name="Piezīme 5" xfId="1306" xr:uid="{D32E2A25-ADFC-4A5C-8460-7B93F87EC27B}"/>
    <cellStyle name="Piezīme 5 2" xfId="1307" xr:uid="{7D019DF5-C1B1-498A-960C-C640766CA6FD}"/>
    <cellStyle name="Piezīme 5 2 2" xfId="1308" xr:uid="{C0293192-5D78-43D6-8091-276896400F52}"/>
    <cellStyle name="Piezīme 5 3" xfId="1309" xr:uid="{73CC6A03-9FB4-4957-ADAC-315DA5884592}"/>
    <cellStyle name="Piezīme 6" xfId="1310" xr:uid="{594407C0-425C-420E-AB7B-9276D6A402C4}"/>
    <cellStyle name="Position" xfId="272" xr:uid="{EB1EAAC8-B15C-40CB-926E-433328ABFE14}"/>
    <cellStyle name="Position 2" xfId="1494" xr:uid="{EB5FB1FB-D33C-4D0D-B2ED-9C7AC6E0A197}"/>
    <cellStyle name="Poznámka" xfId="1311" xr:uid="{1978D054-33DF-4589-9F76-9421A3C830CA}"/>
    <cellStyle name="Procenti" xfId="3" builtinId="5"/>
    <cellStyle name="Propojená buňka" xfId="1312" xr:uid="{5338BC88-7E88-4E5C-B475-357F439814B5}"/>
    <cellStyle name="Result 1" xfId="273" xr:uid="{45FA4AA9-EFC2-4BE5-9987-E8F7C18E7447}"/>
    <cellStyle name="Result2 1" xfId="274" xr:uid="{38FF5649-4EFB-4500-BA74-BCF1606B63CE}"/>
    <cellStyle name="Rossz" xfId="1313" xr:uid="{09AD0F00-C5B8-43E7-8219-F94EFF28F188}"/>
    <cellStyle name="Saistīta šūna" xfId="103" builtinId="24" customBuiltin="1"/>
    <cellStyle name="Saistītā šūna" xfId="275" xr:uid="{EA63A22A-7DC7-4572-AF65-CB80CC5C6349}"/>
    <cellStyle name="Semleges" xfId="1314" xr:uid="{529ACE09-999B-4913-9562-608FF9A57B32}"/>
    <cellStyle name="Slikts" xfId="104" builtinId="27" customBuiltin="1"/>
    <cellStyle name="Slikts 2" xfId="1315" xr:uid="{24F138DA-92A9-46BF-8592-40CC91098B06}"/>
    <cellStyle name="Slikts 3" xfId="1316" xr:uid="{05C2FD16-B29D-442D-8B16-96169C6CB820}"/>
    <cellStyle name="Slikts 4" xfId="1317" xr:uid="{901FEB0C-86F8-4EC8-B80E-58B4165C6C1E}"/>
    <cellStyle name="Správně" xfId="1318" xr:uid="{B69DC124-F6E8-4DF3-BA43-BFF9F9EBA894}"/>
    <cellStyle name="Standard 2" xfId="1319" xr:uid="{BEEFECF4-183D-4500-BFDB-F46044679E97}"/>
    <cellStyle name="Standard_cm_Master" xfId="276" xr:uid="{9D54F285-4E3D-4478-9214-AAA1A7476AEE}"/>
    <cellStyle name="Stils 1" xfId="7" xr:uid="{40ABA149-8EDB-408B-96D5-497BE05341AE}"/>
    <cellStyle name="Stils 1 2" xfId="278" xr:uid="{492349CE-CD78-4383-9EA9-718D191D1D5F}"/>
    <cellStyle name="Stils 1 3" xfId="279" xr:uid="{2BDDDFEB-0E89-4DE8-8AE9-1FA69E4090B4}"/>
    <cellStyle name="Stils 1 4" xfId="280" xr:uid="{29ABE57B-FBC1-4FA1-8F31-45F3410F8AE3}"/>
    <cellStyle name="Stils 1 5" xfId="277" xr:uid="{21FA19C3-EC01-40D8-9D2F-94F35F675BFC}"/>
    <cellStyle name="Style 1" xfId="8" xr:uid="{3FDFBC89-50BD-4871-89EE-7454F4414213}"/>
    <cellStyle name="Style 1 2" xfId="281" xr:uid="{CDFBA79B-9916-47F8-A4F5-8C9E787D286B}"/>
    <cellStyle name="Style 1 2 2" xfId="1320" xr:uid="{682E061E-7394-463E-ADEE-91560E1C5CFA}"/>
    <cellStyle name="Style 1 3" xfId="1321" xr:uid="{B1CA1DD4-00DE-45B1-B943-20E75984E073}"/>
    <cellStyle name="Style 1_1-7" xfId="282" xr:uid="{41F4A180-48B8-4E30-A23A-CEB7EBF8815A}"/>
    <cellStyle name="Style 2" xfId="283" xr:uid="{2FF2C0C9-11EF-4E0C-B52F-56DF8CE7EDD4}"/>
    <cellStyle name="Style 2 2" xfId="1322" xr:uid="{FA2A4C58-BE81-46B3-B7AB-5A1CAB66EEA7}"/>
    <cellStyle name="Style 2 2 2" xfId="1323" xr:uid="{2A2C138B-7029-4C02-BACF-EF50869B0290}"/>
    <cellStyle name="Style 2 2 2 2" xfId="1324" xr:uid="{893FEF5A-7E23-4BAC-B2F1-198E41659636}"/>
    <cellStyle name="Style 2 2 3" xfId="1325" xr:uid="{C199A3F6-D03D-4E2C-AF90-5169CDF8F4BF}"/>
    <cellStyle name="Style 2 3" xfId="1326" xr:uid="{DB8610A8-DF2E-4310-9759-87C5032778FE}"/>
    <cellStyle name="Style 2 3 2" xfId="1327" xr:uid="{E3586172-2988-4109-A7E6-49A3D02C678F}"/>
    <cellStyle name="Style 2 3 2 2" xfId="1328" xr:uid="{37312185-E96D-4C79-9668-0EEB4E804021}"/>
    <cellStyle name="Style 2 3 2 2 2" xfId="1329" xr:uid="{51E97677-F541-4F00-AB9F-1C18402B5975}"/>
    <cellStyle name="Style 2 3 2 3" xfId="1330" xr:uid="{5B7F9103-4475-43AF-934B-F11AB130C928}"/>
    <cellStyle name="Style 2 3 3" xfId="1331" xr:uid="{5A826BE7-A964-4753-8599-9331E3F31609}"/>
    <cellStyle name="Style 2 3 3 2" xfId="1332" xr:uid="{50961C8D-1EE9-4EF1-99FF-DAAE08F3133B}"/>
    <cellStyle name="Style 2 3 4" xfId="1333" xr:uid="{7F615AB9-5D89-4534-B275-D76A11543E11}"/>
    <cellStyle name="Style 2 4" xfId="1334" xr:uid="{77337408-AFA9-40B9-8196-0CAC833EF32A}"/>
    <cellStyle name="Style 2 4 2" xfId="1335" xr:uid="{8CC96D27-A698-417E-AAD6-55A6A8F93E91}"/>
    <cellStyle name="Style 2 4 2 2" xfId="1336" xr:uid="{C8EB7326-578C-4DFF-9E09-79D3149766BE}"/>
    <cellStyle name="Style 2 4 3" xfId="1337" xr:uid="{5741A7B6-9218-4AA7-8308-8C636FA351AA}"/>
    <cellStyle name="Style 2 5" xfId="1338" xr:uid="{CD28D4FC-6D48-42D7-A0C3-53FF81B1DAD8}"/>
    <cellStyle name="Style 2 5 2" xfId="1339" xr:uid="{D427A3B2-B0D8-4A89-8535-7D7A46B03D8F}"/>
    <cellStyle name="Style 2 6" xfId="1340" xr:uid="{6C0B1E7B-210A-4E6A-9447-A5B0277F68CF}"/>
    <cellStyle name="Style 2 7" xfId="1341" xr:uid="{555282A4-DEEC-421B-A30C-22E4F210AD5A}"/>
    <cellStyle name="Style 2 7 2" xfId="1342" xr:uid="{DF077CA1-FE9C-4FD9-AE49-C9A7CCB31A99}"/>
    <cellStyle name="SUMMARY" xfId="284" xr:uid="{D3936BD5-37A3-4187-A88F-B14C45E38E0F}"/>
    <cellStyle name="Számítás" xfId="1343" xr:uid="{C6E4776B-0D9F-4137-A0E7-6F8BC495EE61}"/>
    <cellStyle name="TableStyleLight1" xfId="285" xr:uid="{025647A3-9969-47B0-AF47-05E25C1EF04B}"/>
    <cellStyle name="tāme Nr.3" xfId="286" xr:uid="{224E798A-1F53-4117-A03D-781FB5AC37BC}"/>
    <cellStyle name="tāme Nr.3 2" xfId="1495" xr:uid="{ED61D89A-AAA6-406B-8B57-4C82158C3621}"/>
    <cellStyle name="Text upozornění" xfId="1344" xr:uid="{DF8C399E-8363-427A-A446-C8D51C76B188}"/>
    <cellStyle name="Title 2" xfId="53" xr:uid="{514E0C20-9A5B-4E1C-8436-374965934D32}"/>
    <cellStyle name="Title 2 2" xfId="1346" xr:uid="{E980C8DD-2DA2-493A-A6C3-A1C5B23593D2}"/>
    <cellStyle name="Title 2 3" xfId="1405" xr:uid="{898041AC-F1FD-45DB-834D-BE1570533D96}"/>
    <cellStyle name="Title 2 4" xfId="1345" xr:uid="{751CEA18-9360-4037-BDA7-88CA1AE49E5F}"/>
    <cellStyle name="Title 3" xfId="1347" xr:uid="{3718A1A5-4F3E-437C-B5E2-03447F0D58A5}"/>
    <cellStyle name="Title 4" xfId="1348" xr:uid="{A100E513-6453-403A-B8F5-220438D95913}"/>
    <cellStyle name="Total 2" xfId="1349" xr:uid="{98CADBF1-02D1-4CE9-9AD2-F25AD2FAEF2C}"/>
    <cellStyle name="Total 2 2" xfId="1350" xr:uid="{FF3C5C80-11B8-4BEF-95BC-817BC96F1673}"/>
    <cellStyle name="Total 2 3" xfId="1351" xr:uid="{81317AB0-436E-463B-8C41-F10DEE4A9660}"/>
    <cellStyle name="Total 3" xfId="1352" xr:uid="{5239F9B1-F465-4E34-BB06-127D09CD2A47}"/>
    <cellStyle name="Total 4" xfId="1353" xr:uid="{F1673E94-65F6-4170-9F1B-DBC8FAD132CD}"/>
    <cellStyle name="Unit" xfId="287" xr:uid="{441DE4F2-FCFB-4671-B79F-6028CDDB669D}"/>
    <cellStyle name="Unit 2" xfId="1496" xr:uid="{B71EE4D3-E8AE-4038-B4AE-906358787241}"/>
    <cellStyle name="Virsraksts 1" xfId="105" builtinId="16" customBuiltin="1"/>
    <cellStyle name="Virsraksts 1 2" xfId="288" xr:uid="{8D837FB8-F9CE-46DB-90EA-E68B23A71E84}"/>
    <cellStyle name="Virsraksts 2" xfId="106" builtinId="17" customBuiltin="1"/>
    <cellStyle name="Virsraksts 2 2" xfId="289" xr:uid="{2020370F-A28A-4802-8447-96A0065207A6}"/>
    <cellStyle name="Virsraksts 3" xfId="107" builtinId="18" customBuiltin="1"/>
    <cellStyle name="Virsraksts 3 2" xfId="290" xr:uid="{CAF3812F-C70A-4DBA-88F3-126A4DABCE27}"/>
    <cellStyle name="Virsraksts 4" xfId="108" builtinId="19" customBuiltin="1"/>
    <cellStyle name="Virsraksts 4 2" xfId="291" xr:uid="{F5418B0D-B085-4030-BB16-093D9F7AA4D3}"/>
    <cellStyle name="Vysvětlující text" xfId="1357" xr:uid="{324F4EF2-2707-47C4-8163-8548320867C7}"/>
    <cellStyle name="Vstup" xfId="1354" xr:uid="{BDAB496E-C08E-4CF9-A74A-A8F1DC1B0BA2}"/>
    <cellStyle name="Výpočet" xfId="1355" xr:uid="{4041BACD-55B0-4C28-979B-E37EBCE30E34}"/>
    <cellStyle name="Výstup" xfId="1356" xr:uid="{CB160E88-EEA9-498C-BBDA-9BA2727814F0}"/>
    <cellStyle name="Währung [0]_Nossner_Brücke" xfId="292" xr:uid="{AB49B85F-A791-4DAF-8B41-A6FCA1DBEDDA}"/>
    <cellStyle name="Währung_en_Master" xfId="293" xr:uid="{2943AA62-C5FE-46B0-B779-EEC652460E1F}"/>
    <cellStyle name="Warning Text 2" xfId="1358" xr:uid="{2077F1A2-6E24-4A54-85EC-BC3FEDEC600E}"/>
    <cellStyle name="Warning Text 2 2" xfId="1359" xr:uid="{D969C8C7-1D87-4711-93D8-7BAC5F11EF4A}"/>
    <cellStyle name="Warning Text 3" xfId="1360" xr:uid="{3A9F2476-1C9B-4ACF-A1F8-746E68E23888}"/>
    <cellStyle name="Zvýraznění 1" xfId="1361" xr:uid="{41C41DD7-FEF6-414A-9274-CCD7B9B3F3B7}"/>
    <cellStyle name="Zvýraznění 2" xfId="1362" xr:uid="{00DC975E-79ED-4D49-94C9-9EA066CB7C71}"/>
    <cellStyle name="Zvýraznění 3" xfId="1363" xr:uid="{AC297B53-A291-43F0-B683-B677B08269B3}"/>
    <cellStyle name="Zvýraznění 4" xfId="1364" xr:uid="{4B3238A5-96F3-4198-94B4-02DFFA7DFDE4}"/>
    <cellStyle name="Zvýraznění 5" xfId="1365" xr:uid="{592AE662-0EFC-4930-A9FD-457F2BADB637}"/>
    <cellStyle name="Zvýraznění 6" xfId="1366" xr:uid="{659F4601-33E5-4C9B-B1ED-988850A3A4F5}"/>
    <cellStyle name="Акцент1" xfId="294" xr:uid="{C736B31F-A5C0-4A36-B5D9-5FDBF5C86A73}"/>
    <cellStyle name="Акцент2" xfId="295" xr:uid="{6A43AAEB-8E82-490B-9510-1913364B8FE5}"/>
    <cellStyle name="Акцент3" xfId="296" xr:uid="{74C777D2-170E-43AD-A49A-56B54E7CE8DA}"/>
    <cellStyle name="Акцент4" xfId="297" xr:uid="{35C96A43-4135-46B9-847C-098F6A13099B}"/>
    <cellStyle name="Акцент5" xfId="298" xr:uid="{DE959DFE-A52F-4E26-99C1-F83127FEF521}"/>
    <cellStyle name="Акцент6" xfId="299" xr:uid="{03797EB2-6195-4EC7-A9A9-3777723A89C0}"/>
    <cellStyle name="Ввод " xfId="300" xr:uid="{2F5C7860-E24A-44C2-B60E-D3F8AB6F2040}"/>
    <cellStyle name="Вывод" xfId="301" xr:uid="{858CED5A-F558-4194-B28C-395DD38854F2}"/>
    <cellStyle name="Вычисление" xfId="302" xr:uid="{CA5C0474-0CD3-4225-B729-8937EF212D43}"/>
    <cellStyle name="Денежный 2" xfId="1367" xr:uid="{6391DA47-378F-438A-978C-5BA408CB1788}"/>
    <cellStyle name="Денежный 2 2" xfId="1368" xr:uid="{E9D07733-39D8-4CD6-9ABD-482431586B87}"/>
    <cellStyle name="Денежный 2 2 2" xfId="1369" xr:uid="{686AA60A-6AAD-4E0D-AA32-B7C0391988C8}"/>
    <cellStyle name="Денежный 2 3" xfId="1370" xr:uid="{1C599517-8502-466F-BB03-AD85C508DD83}"/>
    <cellStyle name="Денежный 3" xfId="1371" xr:uid="{B1F5C9F9-7DC0-4F56-9357-A5EE0E5C3C0F}"/>
    <cellStyle name="Денежный 3 2" xfId="1372" xr:uid="{8C42DEF1-3961-4D17-8903-12BFE576546D}"/>
    <cellStyle name="Денежный 3 2 2" xfId="1373" xr:uid="{801F7C46-A279-4A5E-8C46-CCBCA921DF17}"/>
    <cellStyle name="Денежный 3 3" xfId="1374" xr:uid="{EABCC9DB-6266-4C71-B36B-2A05F328194B}"/>
    <cellStyle name="Заголовок 1" xfId="303" xr:uid="{E00BE96E-6F56-409F-B65B-7800F859ACE4}"/>
    <cellStyle name="Заголовок 2" xfId="304" xr:uid="{C47C539C-0DAB-432C-9E54-C02C94B82F6E}"/>
    <cellStyle name="Заголовок 3" xfId="305" xr:uid="{6697B38F-EE22-4063-8E37-2A99F884434B}"/>
    <cellStyle name="Заголовок 4" xfId="306" xr:uid="{A10E8EB9-6EC5-4FB0-A7AE-04BA0C5A76C7}"/>
    <cellStyle name="Итог" xfId="307" xr:uid="{F44B6859-7791-4140-9636-187080353DEC}"/>
    <cellStyle name="Контрольная ячейка" xfId="308" xr:uid="{EFFD7424-8C60-4FD7-BC04-DB795238F3DB}"/>
    <cellStyle name="Название" xfId="309" xr:uid="{231AB2B8-41D0-44E4-93D2-989FF980E4A8}"/>
    <cellStyle name="Нейтральный" xfId="310" xr:uid="{6940032B-FDD6-4601-A720-B20EFD2BEF65}"/>
    <cellStyle name="Обычный 2" xfId="1375" xr:uid="{534F6A01-4313-490A-8689-994C1BF5EBE5}"/>
    <cellStyle name="Обычный 2 2" xfId="1376" xr:uid="{5248B4C7-B47A-425F-A7D5-F94671BF5A38}"/>
    <cellStyle name="Обычный 2 3" xfId="1497" xr:uid="{D2AF39B1-9BF1-4673-9674-E97A576CE62A}"/>
    <cellStyle name="Обычный 3" xfId="1498" xr:uid="{EA1548EE-5A0D-4B46-9CCF-81CD13BA928B}"/>
    <cellStyle name="Обычный 4" xfId="311" xr:uid="{9378956F-5AA1-420B-9E84-406D5671BC09}"/>
    <cellStyle name="Обычный 6" xfId="312" xr:uid="{C3012242-B154-4624-B242-079401A20628}"/>
    <cellStyle name="Обычный_2009-04-27_PED IESN" xfId="313" xr:uid="{321957F2-BE09-4878-9BD5-394937D076A3}"/>
    <cellStyle name="Плохой" xfId="314" xr:uid="{C34085E6-B7DB-49F6-A155-C63C69DAAB4A}"/>
    <cellStyle name="Пояснение" xfId="315" xr:uid="{34616D09-E572-466A-9345-6E2C1BCA94D6}"/>
    <cellStyle name="Примечание" xfId="316" xr:uid="{D533A932-0F1C-411F-9396-8698E5D517DE}"/>
    <cellStyle name="Процентный 2" xfId="1377" xr:uid="{7C66C43A-C9A5-4298-9E54-C4B116089CB1}"/>
    <cellStyle name="Процентный 2 2" xfId="1378" xr:uid="{DDEB1348-8B28-4670-B630-25709760B06F}"/>
    <cellStyle name="Процентный 2 2 2" xfId="1379" xr:uid="{5CADC39E-D224-4A8A-A062-048C83CF0459}"/>
    <cellStyle name="Процентный 2 3" xfId="1380" xr:uid="{46715017-2F81-4464-9901-2501BD252946}"/>
    <cellStyle name="Процентный 2 4" xfId="1499" xr:uid="{A54928B9-C53D-4469-8F60-C5550E7CC300}"/>
    <cellStyle name="Процентный 3" xfId="1381" xr:uid="{4A9429F2-D3E8-45A3-B9F2-63A4D4EB63CB}"/>
    <cellStyle name="Процентный 3 2" xfId="1382" xr:uid="{2F8FF065-2EA0-41D9-8744-1417EEE141C7}"/>
    <cellStyle name="Процентный 3 2 2" xfId="1383" xr:uid="{B1A12B72-3980-4AF3-96FC-4B423C5F2B85}"/>
    <cellStyle name="Процентный 3 3" xfId="1384" xr:uid="{993A5D1F-5AB6-4B6D-A4EE-C4305E0D826B}"/>
    <cellStyle name="Связанная ячейка" xfId="317" xr:uid="{48DA2C84-E7C2-4599-98AA-5197A4AA0D6D}"/>
    <cellStyle name="Стиль 1" xfId="57" xr:uid="{E1096597-4288-4DFB-A610-EE22F61D3CE7}"/>
    <cellStyle name="Таблица_текст" xfId="318" xr:uid="{F1FB1CF0-FD67-4545-BE20-94E3BD7E9F74}"/>
    <cellStyle name="Текст предупреждения" xfId="319" xr:uid="{E0DA8BB4-F998-4E0A-993B-C4ED06EA3D78}"/>
    <cellStyle name="Финансовый 2" xfId="1500" xr:uid="{86765124-9929-493E-9ED5-058467E31D05}"/>
    <cellStyle name="Финансовый 2 2" xfId="1501" xr:uid="{CAD0D4AA-DFF9-4356-BE8E-F4FA1B2ACB79}"/>
    <cellStyle name="Финансовый 2 2 2" xfId="1629" xr:uid="{E39E955C-512E-490B-A53F-B2AC14784E82}"/>
    <cellStyle name="Финансовый 2 2 2 2" xfId="1971" xr:uid="{B441F100-1EDD-4658-A8A9-02345EB72854}"/>
    <cellStyle name="Финансовый 2 2 2 2 2" xfId="2657" xr:uid="{F6043434-B78F-42D6-B17E-EE604E0D3C23}"/>
    <cellStyle name="Финансовый 2 2 2 3" xfId="2315" xr:uid="{3EBB9FB0-4FE9-44F3-A7EA-4AF0BB368ED3}"/>
    <cellStyle name="Финансовый 2 2 3" xfId="1742" xr:uid="{987EFAC6-FA3F-4A86-937C-21E7505A0B28}"/>
    <cellStyle name="Финансовый 2 2 3 2" xfId="2084" xr:uid="{FC0A4B8B-25A7-4561-9C87-D49D96B33DE1}"/>
    <cellStyle name="Финансовый 2 2 3 2 2" xfId="2770" xr:uid="{EE402618-0FDA-42EE-A7DC-450E40F3A603}"/>
    <cellStyle name="Финансовый 2 2 3 3" xfId="2428" xr:uid="{161EACF3-9D9E-4619-BCE1-53E4769C6E56}"/>
    <cellStyle name="Финансовый 2 2 4" xfId="1858" xr:uid="{62DC3236-65FA-4156-A3E0-1E2E3431E4A1}"/>
    <cellStyle name="Финансовый 2 2 4 2" xfId="2544" xr:uid="{013EE584-38DE-4EE4-87F8-A4A1B8E6AB0A}"/>
    <cellStyle name="Финансовый 2 2 5" xfId="2202" xr:uid="{1A17F1A5-A529-4BF5-A02C-BF47745239B5}"/>
    <cellStyle name="Финансовый 2 3" xfId="1628" xr:uid="{F6CB4088-0F25-4EA3-B727-6BB99F66B3EB}"/>
    <cellStyle name="Финансовый 2 3 2" xfId="1970" xr:uid="{5664BC00-0916-4CF6-A61B-94CFFD886E3A}"/>
    <cellStyle name="Финансовый 2 3 2 2" xfId="2656" xr:uid="{740D3B7F-C5BF-47C0-B07E-DCAF34F3AEB9}"/>
    <cellStyle name="Финансовый 2 3 3" xfId="2314" xr:uid="{25CEE5A4-D46B-4DA9-80E2-601496F6310F}"/>
    <cellStyle name="Финансовый 2 4" xfId="1741" xr:uid="{AF38B7E4-4F31-4D92-83AB-4568B6027BBA}"/>
    <cellStyle name="Финансовый 2 4 2" xfId="2083" xr:uid="{FA1BD619-6BAD-4E0B-9F55-E40598E5EAFD}"/>
    <cellStyle name="Финансовый 2 4 2 2" xfId="2769" xr:uid="{5D539198-C06D-434F-8FCF-F3457F24DB4D}"/>
    <cellStyle name="Финансовый 2 4 3" xfId="2427" xr:uid="{64C745DE-A5F3-4679-89C9-8EFBC0617CEE}"/>
    <cellStyle name="Финансовый 2 5" xfId="1857" xr:uid="{CF11B5EB-61D1-40B9-9A5D-73D8650981D3}"/>
    <cellStyle name="Финансовый 2 5 2" xfId="2543" xr:uid="{355353DE-952B-4F91-A880-3D4EF4F6D647}"/>
    <cellStyle name="Финансовый 2 6" xfId="2201" xr:uid="{E3E26FDB-DE2E-44A4-A3AF-F650EED4C80C}"/>
    <cellStyle name="Финансовый 3" xfId="1502" xr:uid="{71F7EB72-4197-4671-83A7-2362A9B93FE3}"/>
    <cellStyle name="Финансовый 3 2" xfId="1503" xr:uid="{08B50C77-66AF-4F85-975A-58C6F4AB7DF4}"/>
    <cellStyle name="Финансовый 3 2 2" xfId="1631" xr:uid="{9267CDFA-3A63-472D-8221-BDCCE8FC2563}"/>
    <cellStyle name="Финансовый 3 2 2 2" xfId="1973" xr:uid="{667684D8-1A1B-4077-BFDE-81145B58E4E4}"/>
    <cellStyle name="Финансовый 3 2 2 2 2" xfId="2659" xr:uid="{E4B940A0-E3A2-4BE5-AE67-AD2399FE920B}"/>
    <cellStyle name="Финансовый 3 2 2 3" xfId="2317" xr:uid="{4C163D78-607B-4E8F-AEDC-3E6E8593D09C}"/>
    <cellStyle name="Финансовый 3 2 3" xfId="1744" xr:uid="{34F66FD7-BEA0-48A0-A7F9-A2B968C5E002}"/>
    <cellStyle name="Финансовый 3 2 3 2" xfId="2086" xr:uid="{A2BC9D76-F91F-44C7-BE77-640ECB6F40D2}"/>
    <cellStyle name="Финансовый 3 2 3 2 2" xfId="2772" xr:uid="{78E7E1FB-0BA7-49A1-9D6B-98E640B8D8EA}"/>
    <cellStyle name="Финансовый 3 2 3 3" xfId="2430" xr:uid="{2056D2B5-0AB8-489A-ACE3-C3CFAA0EA51D}"/>
    <cellStyle name="Финансовый 3 2 4" xfId="1860" xr:uid="{96D68AF7-E5C7-445D-BE1F-8E949274E378}"/>
    <cellStyle name="Финансовый 3 2 4 2" xfId="2546" xr:uid="{3D107B8C-F679-41B9-B151-7FD2010F403A}"/>
    <cellStyle name="Финансовый 3 2 5" xfId="2204" xr:uid="{4483D055-433A-4DA9-9C14-0D1C9128ABEE}"/>
    <cellStyle name="Финансовый 3 3" xfId="1630" xr:uid="{800FA922-CB10-4348-BB02-75403CC1E70B}"/>
    <cellStyle name="Финансовый 3 3 2" xfId="1972" xr:uid="{14F4E66F-4DE9-4760-AC39-5EF8C352561B}"/>
    <cellStyle name="Финансовый 3 3 2 2" xfId="2658" xr:uid="{86BA9970-88DC-407E-B0B8-2C4C9479464D}"/>
    <cellStyle name="Финансовый 3 3 3" xfId="2316" xr:uid="{B93B7ECA-FBB2-4932-B9FC-C6EABFD30BC3}"/>
    <cellStyle name="Финансовый 3 4" xfId="1743" xr:uid="{79E99CD7-1613-4B6B-A03B-C16C62E64824}"/>
    <cellStyle name="Финансовый 3 4 2" xfId="2085" xr:uid="{DB2C418F-EF62-4213-9228-92A682434BF4}"/>
    <cellStyle name="Финансовый 3 4 2 2" xfId="2771" xr:uid="{8B0ADA60-B448-4DD8-A747-C81AF25E9ADB}"/>
    <cellStyle name="Финансовый 3 4 3" xfId="2429" xr:uid="{AC24E809-7CCF-4ED2-B6CE-4AFC482B1CA1}"/>
    <cellStyle name="Финансовый 3 5" xfId="1859" xr:uid="{63ACE0FF-014D-4D7D-9EBF-BF7305594B42}"/>
    <cellStyle name="Финансовый 3 5 2" xfId="2545" xr:uid="{F1AEEE6C-74C8-4070-8A51-324239D7B55A}"/>
    <cellStyle name="Финансовый 3 6" xfId="2203" xr:uid="{884BAB72-4E57-4B9D-9174-5B044B9A3DA4}"/>
    <cellStyle name="Финансовый 4" xfId="1504" xr:uid="{258701A6-8DD4-4FC1-BA16-56891068068F}"/>
    <cellStyle name="Финансовый 4 2" xfId="1505" xr:uid="{B120A27C-1FC7-4FCB-ADD8-B6E71E97935E}"/>
    <cellStyle name="Финансовый 4 2 2" xfId="1633" xr:uid="{76F9505B-F480-460D-BAF0-80D3124F1F0E}"/>
    <cellStyle name="Финансовый 4 2 2 2" xfId="1975" xr:uid="{67178CEE-4EA5-44A2-9E78-97CA187E6242}"/>
    <cellStyle name="Финансовый 4 2 2 2 2" xfId="2661" xr:uid="{B5A601C8-94BB-47C4-A4A8-70842C6BE481}"/>
    <cellStyle name="Финансовый 4 2 2 3" xfId="2319" xr:uid="{5AF4A428-77AF-4F7B-83F0-0387DFF90A1B}"/>
    <cellStyle name="Финансовый 4 2 3" xfId="1746" xr:uid="{423DE4CB-845F-4958-89A5-7D422023B4E1}"/>
    <cellStyle name="Финансовый 4 2 3 2" xfId="2088" xr:uid="{D7FD3D9C-0473-42C2-9610-7025C472887F}"/>
    <cellStyle name="Финансовый 4 2 3 2 2" xfId="2774" xr:uid="{1985314C-579A-41FA-BD46-3F1251E411E3}"/>
    <cellStyle name="Финансовый 4 2 3 3" xfId="2432" xr:uid="{E4862EE8-2E52-4A55-AF82-30AC8494A57D}"/>
    <cellStyle name="Финансовый 4 2 4" xfId="1862" xr:uid="{ED966103-C9A6-4141-900A-1627CFFD8496}"/>
    <cellStyle name="Финансовый 4 2 4 2" xfId="2548" xr:uid="{CDEE2092-9FDB-4CCF-BA0C-D3FB2FBDBF31}"/>
    <cellStyle name="Финансовый 4 2 5" xfId="2206" xr:uid="{A00D7D7A-473A-43D8-9C19-01804AC217EF}"/>
    <cellStyle name="Финансовый 4 3" xfId="1632" xr:uid="{96C22EDC-54AD-4FA9-8E40-B1921A67D49E}"/>
    <cellStyle name="Финансовый 4 3 2" xfId="1974" xr:uid="{3BFCE2F3-DB00-4AF3-9D10-B8FEFFAA11FC}"/>
    <cellStyle name="Финансовый 4 3 2 2" xfId="2660" xr:uid="{A98D7EE7-8583-48ED-9668-400B63FF1172}"/>
    <cellStyle name="Финансовый 4 3 3" xfId="2318" xr:uid="{C3ACE840-A22B-4FE5-B54F-9A6628EE03EF}"/>
    <cellStyle name="Финансовый 4 4" xfId="1745" xr:uid="{0DB0C0E1-C02D-400A-BDFF-67477A3CF6BC}"/>
    <cellStyle name="Финансовый 4 4 2" xfId="2087" xr:uid="{54B09A44-96ED-47E7-B97F-EA7853F63C4D}"/>
    <cellStyle name="Финансовый 4 4 2 2" xfId="2773" xr:uid="{0CDB17E1-AEFC-4D93-A6EB-D55EC40653DD}"/>
    <cellStyle name="Финансовый 4 4 3" xfId="2431" xr:uid="{554C80CF-578A-4054-8C15-35DDD74988C6}"/>
    <cellStyle name="Финансовый 4 5" xfId="1861" xr:uid="{480405AE-5996-4F1C-BE7A-F3A7A83178BE}"/>
    <cellStyle name="Финансовый 4 5 2" xfId="2547" xr:uid="{424808FD-71A1-4814-B9FB-513959E65F93}"/>
    <cellStyle name="Финансовый 4 6" xfId="2205" xr:uid="{37E427E4-2A4F-464D-83B3-7A32E153B3AB}"/>
    <cellStyle name="Финансовый 5" xfId="1506" xr:uid="{D45B425A-BD44-4A83-AB5E-F3280820A803}"/>
    <cellStyle name="Финансовый 5 2" xfId="1507" xr:uid="{E3E97327-6BDE-47D5-9298-59B7B5FB0CE4}"/>
    <cellStyle name="Финансовый 5 2 2" xfId="1635" xr:uid="{2F80C634-3DA5-4717-A439-7D08B3D07871}"/>
    <cellStyle name="Финансовый 5 2 2 2" xfId="1977" xr:uid="{2AF266EA-2F71-47EF-A71F-8A1C2D775CBB}"/>
    <cellStyle name="Финансовый 5 2 2 2 2" xfId="2663" xr:uid="{3BA9275B-51B5-4D77-969C-D740A59F30D6}"/>
    <cellStyle name="Финансовый 5 2 2 3" xfId="2321" xr:uid="{65B1F676-5E0A-4617-993F-CF8E7C0EB8CC}"/>
    <cellStyle name="Финансовый 5 2 3" xfId="1748" xr:uid="{15012C86-1E23-4448-A84E-CB52B48E57DA}"/>
    <cellStyle name="Финансовый 5 2 3 2" xfId="2090" xr:uid="{82487D6E-1EA7-4B4A-91B4-8BB311899548}"/>
    <cellStyle name="Финансовый 5 2 3 2 2" xfId="2776" xr:uid="{5A2B8DE6-FD0D-499F-8F4E-3E7D969C01E3}"/>
    <cellStyle name="Финансовый 5 2 3 3" xfId="2434" xr:uid="{7EBD7CBE-C426-472E-9A58-83BF7DE39198}"/>
    <cellStyle name="Финансовый 5 2 4" xfId="1864" xr:uid="{6701AA45-135C-47B1-A55C-ED1EB5210F78}"/>
    <cellStyle name="Финансовый 5 2 4 2" xfId="2550" xr:uid="{9F19A5F2-E004-4988-A88D-AFAE8794207A}"/>
    <cellStyle name="Финансовый 5 2 5" xfId="2208" xr:uid="{FD79F4D0-8EB2-47F4-9E39-9916ED2DCBDE}"/>
    <cellStyle name="Финансовый 5 3" xfId="1634" xr:uid="{0ECAB6E7-7188-4DE3-8B4D-C9161F2AD375}"/>
    <cellStyle name="Финансовый 5 3 2" xfId="1976" xr:uid="{5089A030-193D-4FED-9233-9B586C2ACC95}"/>
    <cellStyle name="Финансовый 5 3 2 2" xfId="2662" xr:uid="{5DD756C9-EBA0-41A8-B028-863CEE6A02FC}"/>
    <cellStyle name="Финансовый 5 3 3" xfId="2320" xr:uid="{7E827D3F-D6AA-47A7-89C3-D3DCA82E3227}"/>
    <cellStyle name="Финансовый 5 4" xfId="1747" xr:uid="{3047D0F2-31AB-456C-8F06-0525D18041A6}"/>
    <cellStyle name="Финансовый 5 4 2" xfId="2089" xr:uid="{F4989511-2218-49A4-BA47-AD916A7CF971}"/>
    <cellStyle name="Финансовый 5 4 2 2" xfId="2775" xr:uid="{085D79F8-A1BF-47BB-A30C-FF990DFCF863}"/>
    <cellStyle name="Финансовый 5 4 3" xfId="2433" xr:uid="{A10D1CEA-2F94-4CD7-8889-CC6CEA08CDE5}"/>
    <cellStyle name="Финансовый 5 5" xfId="1863" xr:uid="{FB5F2E03-BF73-42A7-B946-244921D8E07C}"/>
    <cellStyle name="Финансовый 5 5 2" xfId="2549" xr:uid="{DE91A43D-78DE-40C9-9129-0962F05C051B}"/>
    <cellStyle name="Финансовый 5 6" xfId="2207" xr:uid="{BEF1D470-5F83-499C-9881-F26F3E046C65}"/>
    <cellStyle name="Финансовый 6" xfId="1508" xr:uid="{673FC67A-3F62-4957-BBF3-9765A7A8895B}"/>
    <cellStyle name="Финансовый 6 2" xfId="1509" xr:uid="{721D8DDC-6275-4255-8701-1C563FF3A07F}"/>
    <cellStyle name="Финансовый 6 2 2" xfId="1637" xr:uid="{E95F4994-9386-43AA-B669-B3976986A1B4}"/>
    <cellStyle name="Финансовый 6 2 2 2" xfId="1979" xr:uid="{A5486E56-B26A-4E6B-B889-4C81CFF8BC2D}"/>
    <cellStyle name="Финансовый 6 2 2 2 2" xfId="2665" xr:uid="{01FC2372-48C4-425E-AFF8-521CAF65C35F}"/>
    <cellStyle name="Финансовый 6 2 2 3" xfId="2323" xr:uid="{01DAC79C-71BA-404A-99E7-2D73EC32CA50}"/>
    <cellStyle name="Финансовый 6 2 3" xfId="1750" xr:uid="{19974A3F-D455-4336-86E8-60276F95A00A}"/>
    <cellStyle name="Финансовый 6 2 3 2" xfId="2092" xr:uid="{3BD2469F-2881-4D08-8896-B6505893A4EC}"/>
    <cellStyle name="Финансовый 6 2 3 2 2" xfId="2778" xr:uid="{051D127A-D11C-42C4-AD09-E64003237BDA}"/>
    <cellStyle name="Финансовый 6 2 3 3" xfId="2436" xr:uid="{61880D35-BE06-4626-9D95-3588BA3BC517}"/>
    <cellStyle name="Финансовый 6 2 4" xfId="1866" xr:uid="{B627DE6E-2E12-41AC-9A57-C4C1D87D84CF}"/>
    <cellStyle name="Финансовый 6 2 4 2" xfId="2552" xr:uid="{39EDE072-51B0-4856-B474-CF297497EA0A}"/>
    <cellStyle name="Финансовый 6 2 5" xfId="2210" xr:uid="{582CEB44-ADE2-4232-B564-0DDB875A0320}"/>
    <cellStyle name="Финансовый 6 3" xfId="1636" xr:uid="{8B245978-9C08-4DDB-AC42-7050BE048001}"/>
    <cellStyle name="Финансовый 6 3 2" xfId="1978" xr:uid="{B199B408-C45E-4FC5-81F6-2902E78744E3}"/>
    <cellStyle name="Финансовый 6 3 2 2" xfId="2664" xr:uid="{BA32C51B-73C3-4833-8445-8898DF98C272}"/>
    <cellStyle name="Финансовый 6 3 3" xfId="2322" xr:uid="{B15ECD52-0D92-4AFE-8F2A-0760C24F17E2}"/>
    <cellStyle name="Финансовый 6 4" xfId="1749" xr:uid="{CAA9DED1-0AD7-41C8-AE66-4770FA36265D}"/>
    <cellStyle name="Финансовый 6 4 2" xfId="2091" xr:uid="{471AD343-1FAD-4C00-8880-6B211D7008F0}"/>
    <cellStyle name="Финансовый 6 4 2 2" xfId="2777" xr:uid="{9550A7F3-1EFD-448E-A7FA-43A268CB2A57}"/>
    <cellStyle name="Финансовый 6 4 3" xfId="2435" xr:uid="{F2812C59-9880-4A78-AAF0-2D5308368B6B}"/>
    <cellStyle name="Финансовый 6 5" xfId="1865" xr:uid="{B74139CE-9B33-48CC-9308-B37495F0696D}"/>
    <cellStyle name="Финансовый 6 5 2" xfId="2551" xr:uid="{158A1810-25A8-430D-94E8-54C0156A57B5}"/>
    <cellStyle name="Финансовый 6 6" xfId="2209" xr:uid="{CF171C0E-273C-4FEA-A862-2109BF0AC0B6}"/>
    <cellStyle name="Финансовый_Gulbene siltinashana kor" xfId="1385" xr:uid="{BB2213B8-C25C-4CB2-8C4F-E8D25D37FF69}"/>
    <cellStyle name="Хороший" xfId="320" xr:uid="{BC716E94-9AE0-45CA-8FE8-18FA034BFF0A}"/>
    <cellStyle name="Шапка таблицы" xfId="321" xr:uid="{F65AC3DA-793B-477A-9CF8-EC42A6965820}"/>
    <cellStyle name="Шапка таблицы 2" xfId="1510" xr:uid="{3F89B330-9A35-4ABE-B110-0A9FCFE9005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ARBS\3.T\Kuld&#299;ga,%20D&#257;rzniec&#299;bas%20iela%207%20(D7A\04.05.2021.lokala%20tame%20-%20D&#257;rzniec&#299;bas_7_Kuld&#299;g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1"/>
      <sheetName val="20"/>
      <sheetName val="19"/>
      <sheetName val="18"/>
      <sheetName val="17"/>
      <sheetName val="16"/>
      <sheetName val="15"/>
      <sheetName val="14"/>
      <sheetName val="13"/>
      <sheetName val="12"/>
      <sheetName val="11"/>
      <sheetName val="10"/>
      <sheetName val="9,1"/>
      <sheetName val="9"/>
      <sheetName val="8"/>
      <sheetName val="7"/>
      <sheetName val="6"/>
      <sheetName val="5"/>
      <sheetName val="4"/>
      <sheetName val="3"/>
      <sheetName val="2"/>
      <sheetName val="1"/>
      <sheetName val="KA"/>
      <sheetName val="KT"/>
      <sheetName val="PKT"/>
      <sheetName val="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2">
          <cell r="K42" t="str">
            <v>Mikus Laksbergs</v>
          </cell>
        </row>
        <row r="43">
          <cell r="K43" t="str">
            <v>Mikus Laksbergs</v>
          </cell>
        </row>
        <row r="44">
          <cell r="K44" t="str">
            <v>4-05310</v>
          </cell>
        </row>
        <row r="45">
          <cell r="K45" t="str">
            <v>2021.gada 4.martā</v>
          </cell>
        </row>
      </sheetData>
      <sheetData sheetId="23"/>
      <sheetData sheetId="24"/>
      <sheetData sheetId="2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2:F31"/>
  <sheetViews>
    <sheetView view="pageBreakPreview" topLeftCell="A2" zoomScale="145" zoomScaleNormal="100" zoomScaleSheetLayoutView="145" workbookViewId="0">
      <selection activeCell="B17" sqref="B17"/>
    </sheetView>
  </sheetViews>
  <sheetFormatPr defaultColWidth="9.140625" defaultRowHeight="15.75"/>
  <cols>
    <col min="1" max="1" width="20.140625" style="7" customWidth="1"/>
    <col min="2" max="2" width="47.28515625" style="7" customWidth="1"/>
    <col min="3" max="3" width="20" style="7" customWidth="1"/>
    <col min="4" max="16384" width="9.140625" style="7"/>
  </cols>
  <sheetData>
    <row r="2" spans="1:6" ht="27.75" customHeight="1">
      <c r="C2" s="14" t="s">
        <v>22</v>
      </c>
    </row>
    <row r="3" spans="1:6">
      <c r="C3" s="14" t="s">
        <v>23</v>
      </c>
    </row>
    <row r="4" spans="1:6" ht="38.25" customHeight="1">
      <c r="C4" s="14" t="s">
        <v>24</v>
      </c>
    </row>
    <row r="5" spans="1:6" ht="27" customHeight="1">
      <c r="C5" s="14" t="s">
        <v>25</v>
      </c>
    </row>
    <row r="7" spans="1:6" ht="20.25">
      <c r="A7" s="116" t="s">
        <v>26</v>
      </c>
      <c r="B7" s="116"/>
      <c r="C7" s="116"/>
      <c r="D7" s="8"/>
      <c r="E7" s="8"/>
      <c r="F7" s="8"/>
    </row>
    <row r="8" spans="1:6">
      <c r="A8" s="9"/>
      <c r="B8" s="9"/>
      <c r="C8" s="9"/>
      <c r="D8" s="9"/>
      <c r="E8" s="9"/>
      <c r="F8" s="9"/>
    </row>
    <row r="9" spans="1:6">
      <c r="A9" s="7" t="s">
        <v>7</v>
      </c>
      <c r="B9" s="119" t="s">
        <v>35</v>
      </c>
      <c r="C9" s="120"/>
    </row>
    <row r="10" spans="1:6">
      <c r="A10" s="7" t="s">
        <v>8</v>
      </c>
      <c r="B10" s="119" t="s">
        <v>37</v>
      </c>
      <c r="C10" s="119"/>
    </row>
    <row r="11" spans="1:6">
      <c r="A11" s="7" t="s">
        <v>0</v>
      </c>
      <c r="B11" s="120" t="s">
        <v>36</v>
      </c>
      <c r="C11" s="120"/>
    </row>
    <row r="12" spans="1:6">
      <c r="A12" s="7" t="s">
        <v>1</v>
      </c>
      <c r="B12" s="120" t="s">
        <v>38</v>
      </c>
      <c r="C12" s="120"/>
    </row>
    <row r="14" spans="1:6" ht="43.5" customHeight="1">
      <c r="A14" s="12" t="s">
        <v>13</v>
      </c>
      <c r="B14" s="12" t="s">
        <v>27</v>
      </c>
      <c r="C14" s="12" t="s">
        <v>28</v>
      </c>
    </row>
    <row r="15" spans="1:6" ht="31.5">
      <c r="A15" s="25">
        <v>1</v>
      </c>
      <c r="B15" s="28" t="str">
        <f>B9</f>
        <v>Garkalnes Mākslas un vispārizglītojošās pamatskolas piebūve</v>
      </c>
      <c r="C15" s="17"/>
    </row>
    <row r="16" spans="1:6">
      <c r="A16" s="29"/>
      <c r="B16" s="13"/>
      <c r="C16" s="15"/>
    </row>
    <row r="17" spans="1:5">
      <c r="A17" s="13"/>
      <c r="B17" s="13"/>
      <c r="C17" s="13"/>
    </row>
    <row r="18" spans="1:5">
      <c r="A18" s="13"/>
      <c r="B18" s="2" t="s">
        <v>5</v>
      </c>
      <c r="C18" s="18"/>
    </row>
    <row r="20" spans="1:5">
      <c r="A20" s="117" t="s">
        <v>29</v>
      </c>
      <c r="B20" s="118"/>
      <c r="C20" s="15"/>
    </row>
    <row r="23" spans="1:5">
      <c r="A23" s="19" t="s">
        <v>1642</v>
      </c>
      <c r="B23" s="20"/>
      <c r="C23" s="20" t="str">
        <f>C27</f>
        <v>2026. gada 17.aprīlī</v>
      </c>
      <c r="D23" s="20"/>
      <c r="E23" s="20"/>
    </row>
    <row r="24" spans="1:5">
      <c r="A24" s="19" t="s">
        <v>30</v>
      </c>
      <c r="B24" s="20"/>
      <c r="C24" s="20"/>
      <c r="D24" s="20"/>
      <c r="E24" s="20"/>
    </row>
    <row r="25" spans="1:5">
      <c r="A25" s="19" t="s">
        <v>1643</v>
      </c>
      <c r="B25" s="20"/>
      <c r="C25" s="20"/>
      <c r="D25" s="20"/>
      <c r="E25" s="20"/>
    </row>
    <row r="26" spans="1:5">
      <c r="A26" s="21"/>
      <c r="B26" s="20"/>
      <c r="C26" s="20"/>
      <c r="D26" s="20"/>
      <c r="E26" s="20"/>
    </row>
    <row r="27" spans="1:5">
      <c r="A27" s="19" t="s">
        <v>1641</v>
      </c>
      <c r="B27" s="20"/>
      <c r="C27" s="45" t="s">
        <v>39</v>
      </c>
      <c r="D27" s="20"/>
      <c r="E27" s="20"/>
    </row>
    <row r="28" spans="1:5">
      <c r="A28" s="19" t="s">
        <v>31</v>
      </c>
      <c r="B28" s="20"/>
      <c r="C28" s="20"/>
      <c r="D28" s="20"/>
      <c r="E28" s="20"/>
    </row>
    <row r="29" spans="1:5">
      <c r="A29" s="19" t="s">
        <v>1643</v>
      </c>
      <c r="B29" s="20"/>
      <c r="C29" s="20"/>
      <c r="D29" s="20"/>
      <c r="E29" s="20"/>
    </row>
    <row r="30" spans="1:5">
      <c r="A30" s="22"/>
      <c r="B30" s="20"/>
      <c r="C30" s="20"/>
      <c r="D30" s="20"/>
      <c r="E30" s="20"/>
    </row>
    <row r="31" spans="1:5">
      <c r="A31" s="23"/>
      <c r="B31" s="24"/>
      <c r="D31" s="3"/>
      <c r="E31" s="20"/>
    </row>
  </sheetData>
  <mergeCells count="6">
    <mergeCell ref="A7:C7"/>
    <mergeCell ref="A20:B20"/>
    <mergeCell ref="B9:C9"/>
    <mergeCell ref="B10:C10"/>
    <mergeCell ref="B11:C11"/>
    <mergeCell ref="B12:C12"/>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2:Q64"/>
  <sheetViews>
    <sheetView tabSelected="1" view="pageBreakPreview" zoomScale="130" zoomScaleNormal="85" zoomScaleSheetLayoutView="130" workbookViewId="0">
      <selection activeCell="G28" sqref="G28"/>
    </sheetView>
  </sheetViews>
  <sheetFormatPr defaultColWidth="9.140625" defaultRowHeight="15.75"/>
  <cols>
    <col min="1" max="1" width="9.140625" style="7"/>
    <col min="2" max="2" width="12.140625" style="7" customWidth="1"/>
    <col min="3" max="3" width="43" style="7" customWidth="1"/>
    <col min="4" max="4" width="6.140625" style="7" customWidth="1"/>
    <col min="5" max="5" width="15.28515625" style="7" customWidth="1"/>
    <col min="6" max="8" width="17.28515625" style="7" customWidth="1"/>
    <col min="9" max="9" width="14.7109375" style="7" customWidth="1"/>
    <col min="10" max="10" width="9.140625" style="7"/>
    <col min="11" max="11" width="12.7109375" style="7" bestFit="1" customWidth="1"/>
    <col min="12" max="16384" width="9.140625" style="7"/>
  </cols>
  <sheetData>
    <row r="2" spans="1:17" ht="20.25">
      <c r="A2" s="116" t="s">
        <v>40</v>
      </c>
      <c r="B2" s="116"/>
      <c r="C2" s="116"/>
      <c r="D2" s="116"/>
      <c r="E2" s="116"/>
      <c r="F2" s="116"/>
      <c r="G2" s="116"/>
      <c r="H2" s="116"/>
      <c r="I2" s="116"/>
    </row>
    <row r="3" spans="1:17">
      <c r="A3" s="123" t="str">
        <f>C6</f>
        <v>Garkalnes Mākslas un vispārizglītojošās pamatskolas piebūve</v>
      </c>
      <c r="B3" s="123"/>
      <c r="C3" s="123"/>
      <c r="D3" s="123"/>
      <c r="E3" s="123"/>
      <c r="F3" s="123"/>
      <c r="G3" s="123"/>
      <c r="H3" s="123"/>
      <c r="I3" s="123"/>
      <c r="J3" s="8"/>
      <c r="K3" s="8"/>
      <c r="L3" s="8"/>
      <c r="M3" s="8"/>
      <c r="N3" s="8"/>
      <c r="O3" s="8"/>
      <c r="P3" s="8"/>
      <c r="Q3" s="8"/>
    </row>
    <row r="4" spans="1:17">
      <c r="A4" s="124" t="s">
        <v>34</v>
      </c>
      <c r="B4" s="124"/>
      <c r="C4" s="124"/>
      <c r="D4" s="124"/>
      <c r="E4" s="124"/>
      <c r="F4" s="124"/>
      <c r="G4" s="124"/>
      <c r="H4" s="124"/>
      <c r="I4" s="124"/>
    </row>
    <row r="5" spans="1:17">
      <c r="A5" s="9"/>
      <c r="B5" s="9"/>
      <c r="C5" s="9"/>
      <c r="D5" s="9"/>
      <c r="E5" s="9"/>
      <c r="F5" s="9"/>
      <c r="G5" s="9"/>
      <c r="H5" s="9"/>
      <c r="I5" s="9"/>
      <c r="J5" s="9"/>
      <c r="K5" s="9"/>
      <c r="L5" s="9"/>
      <c r="M5" s="9"/>
      <c r="N5" s="9"/>
      <c r="O5" s="9"/>
      <c r="P5" s="9"/>
      <c r="Q5" s="9"/>
    </row>
    <row r="6" spans="1:17">
      <c r="A6" s="7" t="s">
        <v>7</v>
      </c>
      <c r="C6" s="10" t="str">
        <f>KT!B9</f>
        <v>Garkalnes Mākslas un vispārizglītojošās pamatskolas piebūve</v>
      </c>
      <c r="D6" s="10"/>
      <c r="E6" s="10"/>
      <c r="F6" s="10"/>
      <c r="G6" s="10"/>
      <c r="H6" s="10"/>
      <c r="I6" s="10"/>
    </row>
    <row r="7" spans="1:17">
      <c r="A7" s="7" t="s">
        <v>8</v>
      </c>
      <c r="C7" s="10" t="str">
        <f>KT!B10</f>
        <v>Garkalnes Mākslas un vispārizglītojošā pamatskola</v>
      </c>
      <c r="D7" s="10"/>
      <c r="E7" s="11"/>
      <c r="F7" s="11"/>
      <c r="G7" s="11"/>
      <c r="H7" s="11"/>
      <c r="I7" s="11"/>
    </row>
    <row r="8" spans="1:17">
      <c r="A8" s="7" t="s">
        <v>0</v>
      </c>
      <c r="C8" s="10" t="str">
        <f>KT!B11</f>
        <v>Ropažu novads, Garkalne, Vidzemes šoseja 34, LV-2137</v>
      </c>
      <c r="D8" s="10"/>
      <c r="E8" s="11"/>
      <c r="F8" s="11"/>
      <c r="G8" s="11"/>
      <c r="H8" s="11"/>
      <c r="I8" s="11"/>
    </row>
    <row r="9" spans="1:17">
      <c r="A9" s="7" t="s">
        <v>1</v>
      </c>
      <c r="C9" s="10" t="str">
        <f>KT!B12</f>
        <v>3DAD_228_GV34_L</v>
      </c>
      <c r="D9" s="10"/>
      <c r="E9" s="11"/>
      <c r="F9" s="11"/>
      <c r="G9" s="11"/>
      <c r="H9" s="11"/>
      <c r="I9" s="11"/>
    </row>
    <row r="10" spans="1:17">
      <c r="C10" s="7" t="s">
        <v>11</v>
      </c>
      <c r="E10" s="26">
        <f>E54</f>
        <v>0</v>
      </c>
    </row>
    <row r="11" spans="1:17">
      <c r="C11" s="7" t="s">
        <v>12</v>
      </c>
      <c r="E11" s="44">
        <f>SUM(I14:I49)</f>
        <v>0</v>
      </c>
    </row>
    <row r="12" spans="1:17" ht="57.75" customHeight="1">
      <c r="A12" s="129" t="s">
        <v>13</v>
      </c>
      <c r="B12" s="129" t="s">
        <v>14</v>
      </c>
      <c r="C12" s="130" t="s">
        <v>15</v>
      </c>
      <c r="D12" s="131"/>
      <c r="E12" s="129" t="s">
        <v>16</v>
      </c>
      <c r="F12" s="129" t="s">
        <v>17</v>
      </c>
      <c r="G12" s="129"/>
      <c r="H12" s="129"/>
      <c r="I12" s="129" t="s">
        <v>4</v>
      </c>
    </row>
    <row r="13" spans="1:17">
      <c r="A13" s="129"/>
      <c r="B13" s="129"/>
      <c r="C13" s="132"/>
      <c r="D13" s="133"/>
      <c r="E13" s="129"/>
      <c r="F13" s="12" t="s">
        <v>18</v>
      </c>
      <c r="G13" s="12" t="s">
        <v>10</v>
      </c>
      <c r="H13" s="12" t="s">
        <v>19</v>
      </c>
      <c r="I13" s="129"/>
    </row>
    <row r="14" spans="1:17">
      <c r="A14" s="25">
        <v>1</v>
      </c>
      <c r="B14" s="25"/>
      <c r="C14" s="48" t="s">
        <v>43</v>
      </c>
      <c r="D14" s="39"/>
      <c r="E14" s="40"/>
      <c r="F14" s="40"/>
      <c r="G14" s="40"/>
      <c r="H14" s="40"/>
      <c r="I14" s="41"/>
    </row>
    <row r="15" spans="1:17">
      <c r="A15" s="25">
        <v>2</v>
      </c>
      <c r="B15" s="25">
        <v>1.1000000000000001</v>
      </c>
      <c r="C15" s="38" t="s">
        <v>1101</v>
      </c>
      <c r="D15" s="39"/>
      <c r="E15" s="40"/>
      <c r="F15" s="40"/>
      <c r="G15" s="40"/>
      <c r="H15" s="40"/>
      <c r="I15" s="41"/>
    </row>
    <row r="16" spans="1:17">
      <c r="A16" s="25">
        <v>3</v>
      </c>
      <c r="B16" s="25">
        <v>1.2</v>
      </c>
      <c r="C16" s="38" t="s">
        <v>1102</v>
      </c>
      <c r="D16" s="39"/>
      <c r="E16" s="40"/>
      <c r="F16" s="40"/>
      <c r="G16" s="40"/>
      <c r="H16" s="40"/>
      <c r="I16" s="41"/>
    </row>
    <row r="17" spans="1:9">
      <c r="A17" s="25">
        <v>4</v>
      </c>
      <c r="B17" s="25">
        <v>1.3</v>
      </c>
      <c r="C17" s="38" t="s">
        <v>1103</v>
      </c>
      <c r="D17" s="39"/>
      <c r="E17" s="40"/>
      <c r="F17" s="40"/>
      <c r="G17" s="40"/>
      <c r="H17" s="40"/>
      <c r="I17" s="41"/>
    </row>
    <row r="18" spans="1:9">
      <c r="A18" s="25">
        <v>5</v>
      </c>
      <c r="B18" s="25">
        <v>1.4</v>
      </c>
      <c r="C18" s="38" t="s">
        <v>1104</v>
      </c>
      <c r="D18" s="39"/>
      <c r="E18" s="40"/>
      <c r="F18" s="40"/>
      <c r="G18" s="40"/>
      <c r="H18" s="40"/>
      <c r="I18" s="41"/>
    </row>
    <row r="19" spans="1:9">
      <c r="A19" s="25">
        <v>6</v>
      </c>
      <c r="B19" s="25">
        <v>1.5</v>
      </c>
      <c r="C19" s="38" t="s">
        <v>1105</v>
      </c>
      <c r="D19" s="39"/>
      <c r="E19" s="40"/>
      <c r="F19" s="40"/>
      <c r="G19" s="40"/>
      <c r="H19" s="40"/>
      <c r="I19" s="41"/>
    </row>
    <row r="20" spans="1:9">
      <c r="A20" s="25">
        <v>7</v>
      </c>
      <c r="B20" s="25">
        <v>1.6</v>
      </c>
      <c r="C20" s="38" t="s">
        <v>1106</v>
      </c>
      <c r="D20" s="39"/>
      <c r="E20" s="40"/>
      <c r="F20" s="40"/>
      <c r="G20" s="40"/>
      <c r="H20" s="40"/>
      <c r="I20" s="41"/>
    </row>
    <row r="21" spans="1:9" ht="31.5">
      <c r="A21" s="25">
        <v>8</v>
      </c>
      <c r="B21" s="25">
        <v>1.7</v>
      </c>
      <c r="C21" s="46" t="s">
        <v>1107</v>
      </c>
      <c r="D21" s="39"/>
      <c r="E21" s="40"/>
      <c r="F21" s="40"/>
      <c r="G21" s="40"/>
      <c r="H21" s="40"/>
      <c r="I21" s="41"/>
    </row>
    <row r="22" spans="1:9">
      <c r="A22" s="25">
        <v>9</v>
      </c>
      <c r="B22" s="25">
        <v>1.8</v>
      </c>
      <c r="C22" s="38" t="s">
        <v>1108</v>
      </c>
      <c r="D22" s="39"/>
      <c r="E22" s="40"/>
      <c r="F22" s="40"/>
      <c r="G22" s="40"/>
      <c r="H22" s="40"/>
      <c r="I22" s="41"/>
    </row>
    <row r="23" spans="1:9">
      <c r="A23" s="25">
        <v>10</v>
      </c>
      <c r="B23" s="25">
        <v>1.9</v>
      </c>
      <c r="C23" s="38" t="s">
        <v>1109</v>
      </c>
      <c r="D23" s="39"/>
      <c r="E23" s="40"/>
      <c r="F23" s="40"/>
      <c r="G23" s="40"/>
      <c r="H23" s="40"/>
      <c r="I23" s="41"/>
    </row>
    <row r="24" spans="1:9">
      <c r="A24" s="25">
        <v>11</v>
      </c>
      <c r="B24" s="55">
        <v>1.1000000000000001</v>
      </c>
      <c r="C24" s="38" t="s">
        <v>1042</v>
      </c>
      <c r="D24" s="39"/>
      <c r="E24" s="40"/>
      <c r="F24" s="40"/>
      <c r="G24" s="40"/>
      <c r="H24" s="40"/>
      <c r="I24" s="41"/>
    </row>
    <row r="25" spans="1:9">
      <c r="A25" s="25">
        <v>12</v>
      </c>
      <c r="B25" s="25">
        <v>1.1100000000000001</v>
      </c>
      <c r="C25" s="38" t="s">
        <v>1004</v>
      </c>
      <c r="D25" s="39"/>
      <c r="E25" s="40"/>
      <c r="F25" s="40"/>
      <c r="G25" s="40"/>
      <c r="H25" s="40"/>
      <c r="I25" s="41"/>
    </row>
    <row r="26" spans="1:9">
      <c r="A26" s="25">
        <v>13</v>
      </c>
      <c r="B26" s="25">
        <v>1.1200000000000001</v>
      </c>
      <c r="C26" s="38" t="s">
        <v>1041</v>
      </c>
      <c r="D26" s="39"/>
      <c r="E26" s="40"/>
      <c r="F26" s="40"/>
      <c r="G26" s="40"/>
      <c r="H26" s="40"/>
      <c r="I26" s="41"/>
    </row>
    <row r="27" spans="1:9">
      <c r="A27" s="25">
        <v>14</v>
      </c>
      <c r="B27" s="25">
        <v>1.1299999999999999</v>
      </c>
      <c r="C27" s="38" t="s">
        <v>1099</v>
      </c>
      <c r="D27" s="39"/>
      <c r="E27" s="40"/>
      <c r="F27" s="40"/>
      <c r="G27" s="40"/>
      <c r="H27" s="40"/>
      <c r="I27" s="41"/>
    </row>
    <row r="28" spans="1:9">
      <c r="A28" s="25">
        <v>15</v>
      </c>
      <c r="B28" s="25">
        <v>1.1399999999999999</v>
      </c>
      <c r="C28" s="83" t="s">
        <v>1589</v>
      </c>
      <c r="D28" s="39"/>
      <c r="E28" s="40"/>
      <c r="F28" s="40"/>
      <c r="G28" s="40"/>
      <c r="H28" s="40"/>
      <c r="I28" s="41"/>
    </row>
    <row r="29" spans="1:9" ht="31.5">
      <c r="A29" s="25">
        <v>16</v>
      </c>
      <c r="B29" s="25"/>
      <c r="C29" s="47" t="s">
        <v>41</v>
      </c>
      <c r="D29" s="39"/>
      <c r="E29" s="40"/>
      <c r="F29" s="40"/>
      <c r="G29" s="40"/>
      <c r="H29" s="40"/>
      <c r="I29" s="41"/>
    </row>
    <row r="30" spans="1:9">
      <c r="A30" s="25">
        <v>17</v>
      </c>
      <c r="B30" s="25">
        <v>2.1</v>
      </c>
      <c r="C30" s="38" t="s">
        <v>44</v>
      </c>
      <c r="D30" s="39"/>
      <c r="E30" s="40"/>
      <c r="F30" s="40"/>
      <c r="G30" s="40"/>
      <c r="H30" s="40"/>
      <c r="I30" s="41"/>
    </row>
    <row r="31" spans="1:9">
      <c r="A31" s="25">
        <v>18</v>
      </c>
      <c r="B31" s="25">
        <v>2.2000000000000002</v>
      </c>
      <c r="C31" s="38" t="s">
        <v>45</v>
      </c>
      <c r="D31" s="39"/>
      <c r="E31" s="40"/>
      <c r="F31" s="40"/>
      <c r="G31" s="40"/>
      <c r="H31" s="40"/>
      <c r="I31" s="41"/>
    </row>
    <row r="32" spans="1:9">
      <c r="A32" s="25">
        <v>19</v>
      </c>
      <c r="B32" s="25">
        <v>2.2999999999999998</v>
      </c>
      <c r="C32" s="38" t="s">
        <v>46</v>
      </c>
      <c r="D32" s="39"/>
      <c r="E32" s="40"/>
      <c r="F32" s="40"/>
      <c r="G32" s="40"/>
      <c r="H32" s="40"/>
      <c r="I32" s="41"/>
    </row>
    <row r="33" spans="1:9">
      <c r="A33" s="25">
        <v>20</v>
      </c>
      <c r="B33" s="25">
        <v>2.4</v>
      </c>
      <c r="C33" s="38" t="s">
        <v>47</v>
      </c>
      <c r="D33" s="39"/>
      <c r="E33" s="40"/>
      <c r="F33" s="40"/>
      <c r="G33" s="40"/>
      <c r="H33" s="40"/>
      <c r="I33" s="41"/>
    </row>
    <row r="34" spans="1:9">
      <c r="A34" s="25">
        <v>21</v>
      </c>
      <c r="B34" s="25">
        <v>2.5</v>
      </c>
      <c r="C34" s="38" t="s">
        <v>48</v>
      </c>
      <c r="D34" s="39"/>
      <c r="E34" s="40"/>
      <c r="F34" s="40"/>
      <c r="G34" s="40"/>
      <c r="H34" s="40"/>
      <c r="I34" s="41"/>
    </row>
    <row r="35" spans="1:9">
      <c r="A35" s="25">
        <v>22</v>
      </c>
      <c r="B35" s="25">
        <v>2.6</v>
      </c>
      <c r="C35" s="38" t="s">
        <v>723</v>
      </c>
      <c r="D35" s="39"/>
      <c r="E35" s="40"/>
      <c r="F35" s="40"/>
      <c r="G35" s="40"/>
      <c r="H35" s="40"/>
      <c r="I35" s="41"/>
    </row>
    <row r="36" spans="1:9">
      <c r="A36" s="25">
        <v>23</v>
      </c>
      <c r="B36" s="25">
        <v>2.7</v>
      </c>
      <c r="C36" s="38" t="s">
        <v>756</v>
      </c>
      <c r="D36" s="39"/>
      <c r="E36" s="40"/>
      <c r="F36" s="40"/>
      <c r="G36" s="40"/>
      <c r="H36" s="40"/>
      <c r="I36" s="41"/>
    </row>
    <row r="37" spans="1:9">
      <c r="A37" s="25">
        <v>24</v>
      </c>
      <c r="B37" s="25">
        <v>2.8</v>
      </c>
      <c r="C37" s="38" t="s">
        <v>776</v>
      </c>
      <c r="D37" s="39"/>
      <c r="E37" s="40"/>
      <c r="F37" s="40"/>
      <c r="G37" s="40"/>
      <c r="H37" s="40"/>
      <c r="I37" s="41"/>
    </row>
    <row r="38" spans="1:9">
      <c r="A38" s="25">
        <v>25</v>
      </c>
      <c r="B38" s="25">
        <v>2.9</v>
      </c>
      <c r="C38" s="38" t="s">
        <v>801</v>
      </c>
      <c r="D38" s="39"/>
      <c r="E38" s="40"/>
      <c r="F38" s="40"/>
      <c r="G38" s="40"/>
      <c r="H38" s="40"/>
      <c r="I38" s="41"/>
    </row>
    <row r="39" spans="1:9">
      <c r="A39" s="25">
        <v>26</v>
      </c>
      <c r="B39" s="55">
        <v>2.1</v>
      </c>
      <c r="C39" s="38" t="s">
        <v>817</v>
      </c>
      <c r="D39" s="39"/>
      <c r="E39" s="40"/>
      <c r="F39" s="40"/>
      <c r="G39" s="40"/>
      <c r="H39" s="40"/>
      <c r="I39" s="41"/>
    </row>
    <row r="40" spans="1:9">
      <c r="A40" s="25">
        <v>27</v>
      </c>
      <c r="B40" s="55">
        <v>2.11</v>
      </c>
      <c r="C40" s="38" t="s">
        <v>845</v>
      </c>
      <c r="D40" s="39"/>
      <c r="E40" s="40"/>
      <c r="F40" s="40"/>
      <c r="G40" s="40"/>
      <c r="H40" s="40"/>
      <c r="I40" s="41"/>
    </row>
    <row r="41" spans="1:9">
      <c r="A41" s="25">
        <v>28</v>
      </c>
      <c r="B41" s="55">
        <v>2.12</v>
      </c>
      <c r="C41" s="38" t="s">
        <v>870</v>
      </c>
      <c r="D41" s="39"/>
      <c r="E41" s="40"/>
      <c r="F41" s="40"/>
      <c r="G41" s="40"/>
      <c r="H41" s="40"/>
      <c r="I41" s="41"/>
    </row>
    <row r="42" spans="1:9">
      <c r="A42" s="25">
        <v>29</v>
      </c>
      <c r="B42" s="55">
        <v>2.13</v>
      </c>
      <c r="C42" s="38" t="s">
        <v>1434</v>
      </c>
      <c r="D42" s="39"/>
      <c r="E42" s="40"/>
      <c r="F42" s="40"/>
      <c r="G42" s="40"/>
      <c r="H42" s="40"/>
      <c r="I42" s="41"/>
    </row>
    <row r="43" spans="1:9" ht="31.5">
      <c r="A43" s="25">
        <v>30</v>
      </c>
      <c r="B43" s="25"/>
      <c r="C43" s="47" t="s">
        <v>42</v>
      </c>
      <c r="D43" s="39"/>
      <c r="E43" s="40"/>
      <c r="F43" s="40"/>
      <c r="G43" s="40"/>
      <c r="H43" s="40"/>
      <c r="I43" s="41"/>
    </row>
    <row r="44" spans="1:9" ht="31.5">
      <c r="A44" s="25">
        <v>31</v>
      </c>
      <c r="B44" s="25">
        <v>3.1</v>
      </c>
      <c r="C44" s="46" t="s">
        <v>886</v>
      </c>
      <c r="D44" s="39"/>
      <c r="E44" s="40"/>
      <c r="F44" s="40"/>
      <c r="G44" s="40"/>
      <c r="H44" s="40"/>
      <c r="I44" s="41"/>
    </row>
    <row r="45" spans="1:9">
      <c r="A45" s="25">
        <v>32</v>
      </c>
      <c r="B45" s="25">
        <v>3.2</v>
      </c>
      <c r="C45" s="38" t="s">
        <v>887</v>
      </c>
      <c r="D45" s="39"/>
      <c r="E45" s="40"/>
      <c r="F45" s="40"/>
      <c r="G45" s="40"/>
      <c r="H45" s="40"/>
      <c r="I45" s="41"/>
    </row>
    <row r="46" spans="1:9">
      <c r="A46" s="25">
        <v>33</v>
      </c>
      <c r="B46" s="25">
        <v>3.3</v>
      </c>
      <c r="C46" s="38" t="s">
        <v>888</v>
      </c>
      <c r="D46" s="39"/>
      <c r="E46" s="40"/>
      <c r="F46" s="40"/>
      <c r="G46" s="40"/>
      <c r="H46" s="40"/>
      <c r="I46" s="41"/>
    </row>
    <row r="47" spans="1:9">
      <c r="A47" s="25">
        <v>34</v>
      </c>
      <c r="B47" s="25">
        <v>3.4</v>
      </c>
      <c r="C47" s="38" t="s">
        <v>889</v>
      </c>
      <c r="D47" s="39"/>
      <c r="E47" s="40"/>
      <c r="F47" s="40"/>
      <c r="G47" s="40"/>
      <c r="H47" s="40"/>
      <c r="I47" s="41"/>
    </row>
    <row r="48" spans="1:9">
      <c r="A48" s="25">
        <v>35</v>
      </c>
      <c r="B48" s="25">
        <v>3.5</v>
      </c>
      <c r="C48" s="38" t="s">
        <v>890</v>
      </c>
      <c r="D48" s="39"/>
      <c r="E48" s="40"/>
      <c r="F48" s="40"/>
      <c r="G48" s="40"/>
      <c r="H48" s="40"/>
      <c r="I48" s="41"/>
    </row>
    <row r="49" spans="1:11">
      <c r="A49" s="25">
        <v>36</v>
      </c>
      <c r="B49" s="57">
        <v>3.6</v>
      </c>
      <c r="C49" s="38" t="s">
        <v>976</v>
      </c>
      <c r="D49" s="58"/>
      <c r="E49" s="40"/>
      <c r="F49" s="40"/>
      <c r="G49" s="40"/>
      <c r="H49" s="40"/>
      <c r="I49" s="41"/>
    </row>
    <row r="50" spans="1:11">
      <c r="A50" s="125" t="s">
        <v>5</v>
      </c>
      <c r="B50" s="125"/>
      <c r="C50" s="126"/>
      <c r="D50" s="32"/>
      <c r="E50" s="33"/>
      <c r="K50" s="72"/>
    </row>
    <row r="51" spans="1:11">
      <c r="A51" s="127" t="s">
        <v>32</v>
      </c>
      <c r="B51" s="127"/>
      <c r="C51" s="128"/>
      <c r="D51" s="42"/>
      <c r="E51" s="43"/>
      <c r="K51" s="72"/>
    </row>
    <row r="52" spans="1:11">
      <c r="A52" s="127" t="s">
        <v>20</v>
      </c>
      <c r="B52" s="127"/>
      <c r="C52" s="128"/>
      <c r="D52" s="42"/>
      <c r="E52" s="43"/>
    </row>
    <row r="53" spans="1:11">
      <c r="A53" s="127" t="s">
        <v>33</v>
      </c>
      <c r="B53" s="127"/>
      <c r="C53" s="128"/>
      <c r="D53" s="42"/>
      <c r="E53" s="43"/>
    </row>
    <row r="54" spans="1:11">
      <c r="A54" s="121" t="s">
        <v>21</v>
      </c>
      <c r="B54" s="121"/>
      <c r="C54" s="122"/>
      <c r="D54" s="27"/>
      <c r="E54" s="16"/>
    </row>
    <row r="56" spans="1:11">
      <c r="A56" s="19" t="str">
        <f>KT!A23</f>
        <v xml:space="preserve">Sastādīja: </v>
      </c>
      <c r="B56" s="20"/>
      <c r="C56" s="20"/>
      <c r="D56" s="20"/>
      <c r="E56" s="20" t="str">
        <f>KT!C27</f>
        <v>2026. gada 17.aprīlī</v>
      </c>
      <c r="F56" s="20"/>
      <c r="G56" s="20"/>
      <c r="H56" s="20"/>
    </row>
    <row r="57" spans="1:11">
      <c r="A57" s="19" t="s">
        <v>30</v>
      </c>
      <c r="B57" s="20"/>
      <c r="C57" s="20"/>
      <c r="D57" s="20"/>
      <c r="E57" s="20"/>
      <c r="F57" s="20"/>
      <c r="G57" s="20"/>
      <c r="H57" s="20"/>
    </row>
    <row r="58" spans="1:11">
      <c r="A58" s="19" t="str">
        <f>KT!A25</f>
        <v xml:space="preserve">Sertifikāta Nr.: </v>
      </c>
      <c r="B58" s="20"/>
      <c r="C58" s="20"/>
      <c r="D58" s="20"/>
      <c r="E58" s="20"/>
      <c r="F58" s="20"/>
      <c r="G58" s="20"/>
      <c r="H58" s="20"/>
    </row>
    <row r="59" spans="1:11">
      <c r="A59" s="21"/>
      <c r="B59" s="20"/>
      <c r="C59" s="20"/>
      <c r="D59" s="20"/>
      <c r="E59" s="20"/>
      <c r="F59" s="20"/>
      <c r="G59" s="20"/>
      <c r="H59" s="20"/>
    </row>
    <row r="60" spans="1:11">
      <c r="A60" s="19" t="str">
        <f>KT!A27</f>
        <v xml:space="preserve">Pārbaudīja: </v>
      </c>
      <c r="B60" s="20"/>
      <c r="C60" s="20"/>
      <c r="D60" s="20"/>
      <c r="E60" s="20" t="str">
        <f>KT!C27</f>
        <v>2026. gada 17.aprīlī</v>
      </c>
      <c r="F60" s="20"/>
      <c r="G60" s="20"/>
      <c r="H60" s="20"/>
    </row>
    <row r="61" spans="1:11">
      <c r="A61" s="19" t="s">
        <v>31</v>
      </c>
      <c r="B61" s="20"/>
      <c r="C61" s="20"/>
      <c r="D61" s="20"/>
      <c r="E61" s="20"/>
      <c r="F61" s="20"/>
      <c r="G61" s="20"/>
      <c r="H61" s="20"/>
    </row>
    <row r="62" spans="1:11">
      <c r="A62" s="19" t="str">
        <f>KT!A29</f>
        <v xml:space="preserve">Sertifikāta Nr.: </v>
      </c>
      <c r="B62" s="20"/>
      <c r="C62" s="20"/>
      <c r="D62" s="20"/>
      <c r="E62" s="20"/>
      <c r="F62" s="20"/>
      <c r="G62" s="20"/>
      <c r="H62" s="20"/>
    </row>
    <row r="63" spans="1:11">
      <c r="A63" s="22"/>
      <c r="B63" s="20"/>
      <c r="C63" s="20"/>
      <c r="D63" s="20"/>
      <c r="E63" s="20"/>
      <c r="F63" s="20"/>
      <c r="G63" s="20"/>
      <c r="H63" s="20"/>
    </row>
    <row r="64" spans="1:11">
      <c r="A64" s="23"/>
      <c r="B64" s="24"/>
      <c r="C64" s="24"/>
      <c r="D64" s="24"/>
      <c r="E64" s="23"/>
      <c r="F64" s="24"/>
      <c r="G64" s="3"/>
      <c r="H64" s="20"/>
    </row>
  </sheetData>
  <mergeCells count="14">
    <mergeCell ref="A2:I2"/>
    <mergeCell ref="A54:C54"/>
    <mergeCell ref="A3:I3"/>
    <mergeCell ref="A4:I4"/>
    <mergeCell ref="A50:C50"/>
    <mergeCell ref="A51:C51"/>
    <mergeCell ref="A52:C52"/>
    <mergeCell ref="A53:C53"/>
    <mergeCell ref="F12:H12"/>
    <mergeCell ref="I12:I13"/>
    <mergeCell ref="A12:A13"/>
    <mergeCell ref="B12:B13"/>
    <mergeCell ref="E12:E13"/>
    <mergeCell ref="C12:D13"/>
  </mergeCells>
  <pageMargins left="0.7" right="0.7" top="0.75" bottom="0.75" header="0.3" footer="0.3"/>
  <pageSetup paperSize="9" scale="46"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A559B-482F-4B57-8ED3-602DBAA7FB1C}">
  <sheetPr>
    <tabColor rgb="FF92D050"/>
    <pageSetUpPr fitToPage="1"/>
  </sheetPr>
  <dimension ref="A2:H31"/>
  <sheetViews>
    <sheetView view="pageBreakPreview" zoomScale="115" zoomScaleNormal="85" zoomScaleSheetLayoutView="115" workbookViewId="0">
      <selection activeCell="C26" sqref="C26"/>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7" width="9.140625" style="3"/>
    <col min="8" max="8" width="12.42578125" style="3" bestFit="1" customWidth="1"/>
    <col min="9" max="16384" width="9.140625" style="3"/>
  </cols>
  <sheetData>
    <row r="2" spans="1:5">
      <c r="A2" s="111" t="s">
        <v>1606</v>
      </c>
      <c r="B2" s="111"/>
      <c r="C2" s="111"/>
      <c r="D2" s="111"/>
      <c r="E2" s="111"/>
    </row>
    <row r="3" spans="1:5">
      <c r="A3" s="112" t="str">
        <f>KA!C15</f>
        <v xml:space="preserve">	Zemes darbi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8">
      <c r="A17" s="30">
        <v>1</v>
      </c>
      <c r="B17" s="34"/>
      <c r="C17" s="36" t="s">
        <v>1110</v>
      </c>
      <c r="D17" s="31" t="s">
        <v>947</v>
      </c>
      <c r="E17" s="35">
        <v>9359.5300000000007</v>
      </c>
    </row>
    <row r="18" spans="1:8">
      <c r="A18" s="30">
        <v>2</v>
      </c>
      <c r="B18" s="34"/>
      <c r="C18" s="36" t="s">
        <v>1111</v>
      </c>
      <c r="D18" s="31" t="s">
        <v>947</v>
      </c>
      <c r="E18" s="35">
        <v>9359.5300000000007</v>
      </c>
    </row>
    <row r="19" spans="1:8" ht="63">
      <c r="A19" s="30">
        <v>3</v>
      </c>
      <c r="B19" s="34"/>
      <c r="C19" s="37" t="s">
        <v>1112</v>
      </c>
      <c r="D19" s="31" t="s">
        <v>947</v>
      </c>
      <c r="E19" s="35">
        <v>8889.73</v>
      </c>
    </row>
    <row r="20" spans="1:8">
      <c r="A20" s="109"/>
      <c r="B20" s="109"/>
      <c r="C20" s="109"/>
      <c r="D20" s="109"/>
      <c r="E20" s="109"/>
      <c r="H20" s="69"/>
    </row>
    <row r="21" spans="1:8">
      <c r="A21" s="110" t="s">
        <v>1640</v>
      </c>
      <c r="B21" s="110"/>
      <c r="C21" s="110"/>
      <c r="D21" s="110"/>
      <c r="E21" s="110"/>
    </row>
    <row r="22" spans="1:8">
      <c r="A22" s="6"/>
      <c r="B22" s="6"/>
      <c r="C22" s="6"/>
      <c r="D22" s="6"/>
      <c r="E22" s="6"/>
    </row>
    <row r="23" spans="1:8">
      <c r="A23" s="19" t="str">
        <f>KT!A23</f>
        <v xml:space="preserve">Sastādīja: </v>
      </c>
      <c r="C23" s="20"/>
      <c r="D23" s="20" t="str">
        <f>KT!C27</f>
        <v>2026. gada 17.aprīlī</v>
      </c>
      <c r="E23" s="20"/>
    </row>
    <row r="24" spans="1:8">
      <c r="A24" s="19" t="s">
        <v>30</v>
      </c>
      <c r="C24" s="20"/>
      <c r="D24" s="20"/>
      <c r="E24" s="20"/>
    </row>
    <row r="25" spans="1:8">
      <c r="A25" s="19" t="str">
        <f>KT!A25</f>
        <v xml:space="preserve">Sertifikāta Nr.: </v>
      </c>
      <c r="C25" s="20"/>
      <c r="D25" s="20"/>
      <c r="E25" s="20"/>
    </row>
    <row r="26" spans="1:8">
      <c r="A26" s="21"/>
      <c r="C26" s="20"/>
      <c r="D26" s="20"/>
      <c r="E26" s="20"/>
    </row>
    <row r="27" spans="1:8">
      <c r="A27" s="19" t="str">
        <f>KT!A27</f>
        <v xml:space="preserve">Pārbaudīja: </v>
      </c>
      <c r="C27" s="20"/>
      <c r="D27" s="20" t="str">
        <f>KT!C27</f>
        <v>2026. gada 17.aprīlī</v>
      </c>
      <c r="E27" s="20"/>
    </row>
    <row r="28" spans="1:8">
      <c r="A28" s="19" t="s">
        <v>31</v>
      </c>
      <c r="C28" s="20"/>
      <c r="D28" s="20"/>
      <c r="E28" s="20"/>
    </row>
    <row r="29" spans="1:8">
      <c r="A29" s="19" t="str">
        <f>KT!A29</f>
        <v xml:space="preserve">Sertifikāta Nr.: </v>
      </c>
      <c r="C29" s="20"/>
      <c r="D29" s="20"/>
      <c r="E29" s="20"/>
    </row>
    <row r="30" spans="1:8">
      <c r="B30" s="22"/>
      <c r="C30" s="20"/>
      <c r="D30" s="20"/>
      <c r="E30" s="20"/>
    </row>
    <row r="31" spans="1:8">
      <c r="B31" s="23"/>
      <c r="C31" s="24"/>
      <c r="D31" s="23"/>
    </row>
  </sheetData>
  <mergeCells count="11">
    <mergeCell ref="A16:E16"/>
    <mergeCell ref="A20:E20"/>
    <mergeCell ref="A21:E21"/>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7DFFD-8252-4697-BAD5-4A72491CFA14}">
  <sheetPr>
    <tabColor rgb="FF92D050"/>
    <pageSetUpPr fitToPage="1"/>
  </sheetPr>
  <dimension ref="A2:N45"/>
  <sheetViews>
    <sheetView view="pageBreakPreview" topLeftCell="A16"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2.140625" style="3" customWidth="1"/>
    <col min="6" max="6" width="9.5703125" style="3" bestFit="1" customWidth="1"/>
    <col min="7" max="7" width="10.7109375" style="3" bestFit="1" customWidth="1"/>
    <col min="8" max="8" width="12.42578125" style="3" bestFit="1" customWidth="1"/>
    <col min="9" max="11" width="9.140625" style="3"/>
    <col min="12" max="12" width="13.5703125" style="3" customWidth="1"/>
    <col min="13" max="13" width="14.7109375" style="3" customWidth="1"/>
    <col min="14" max="14" width="13.7109375" style="3" customWidth="1"/>
    <col min="15" max="16384" width="9.140625" style="3"/>
  </cols>
  <sheetData>
    <row r="2" spans="1:5">
      <c r="A2" s="111" t="s">
        <v>1607</v>
      </c>
      <c r="B2" s="111"/>
      <c r="C2" s="111"/>
      <c r="D2" s="111"/>
      <c r="E2" s="111"/>
    </row>
    <row r="3" spans="1:5">
      <c r="A3" s="112" t="str">
        <f>KA!C16</f>
        <v>Pamati un pamatnes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14">
      <c r="A17" s="30">
        <v>1</v>
      </c>
      <c r="B17" s="34"/>
      <c r="C17" s="52" t="s">
        <v>1113</v>
      </c>
      <c r="D17" s="31"/>
      <c r="E17" s="35"/>
    </row>
    <row r="18" spans="1:14" ht="31.5">
      <c r="A18" s="30">
        <v>2</v>
      </c>
      <c r="B18" s="34"/>
      <c r="C18" s="36" t="s">
        <v>1119</v>
      </c>
      <c r="D18" s="31" t="s">
        <v>947</v>
      </c>
      <c r="E18" s="35">
        <v>56.65</v>
      </c>
    </row>
    <row r="19" spans="1:14">
      <c r="A19" s="30">
        <v>3</v>
      </c>
      <c r="B19" s="34"/>
      <c r="C19" s="54" t="s">
        <v>1114</v>
      </c>
      <c r="D19" s="31"/>
      <c r="E19" s="67"/>
    </row>
    <row r="20" spans="1:14" ht="63">
      <c r="A20" s="30">
        <v>4</v>
      </c>
      <c r="B20" s="34"/>
      <c r="C20" s="37" t="s">
        <v>1125</v>
      </c>
      <c r="D20" s="31" t="s">
        <v>947</v>
      </c>
      <c r="E20" s="81">
        <v>111.58</v>
      </c>
      <c r="H20" s="69"/>
      <c r="J20" s="69"/>
      <c r="L20" s="69"/>
      <c r="M20" s="69"/>
      <c r="N20" s="69"/>
    </row>
    <row r="21" spans="1:14" ht="63">
      <c r="A21" s="30">
        <v>5</v>
      </c>
      <c r="B21" s="34"/>
      <c r="C21" s="37" t="s">
        <v>1126</v>
      </c>
      <c r="D21" s="31" t="s">
        <v>947</v>
      </c>
      <c r="E21" s="35">
        <v>12.33</v>
      </c>
      <c r="H21" s="68"/>
      <c r="L21" s="69"/>
      <c r="M21" s="69"/>
      <c r="N21" s="69"/>
    </row>
    <row r="22" spans="1:14" ht="31.5">
      <c r="A22" s="30">
        <v>6</v>
      </c>
      <c r="B22" s="34"/>
      <c r="C22" s="37" t="s">
        <v>1117</v>
      </c>
      <c r="D22" s="31" t="s">
        <v>1116</v>
      </c>
      <c r="E22" s="76">
        <v>12233.1</v>
      </c>
      <c r="K22" s="69"/>
      <c r="L22" s="69"/>
      <c r="M22" s="69"/>
      <c r="N22" s="69"/>
    </row>
    <row r="23" spans="1:14" ht="63">
      <c r="A23" s="30">
        <v>7</v>
      </c>
      <c r="B23" s="34"/>
      <c r="C23" s="37" t="s">
        <v>1124</v>
      </c>
      <c r="D23" s="31" t="s">
        <v>947</v>
      </c>
      <c r="E23" s="35">
        <v>21.36</v>
      </c>
      <c r="H23" s="69"/>
      <c r="J23" s="69"/>
      <c r="L23" s="69"/>
      <c r="M23" s="69"/>
      <c r="N23" s="69"/>
    </row>
    <row r="24" spans="1:14" ht="31.5">
      <c r="A24" s="30">
        <v>8</v>
      </c>
      <c r="B24" s="34"/>
      <c r="C24" s="37" t="s">
        <v>1118</v>
      </c>
      <c r="D24" s="31" t="s">
        <v>1116</v>
      </c>
      <c r="E24" s="35">
        <v>2279.1999999999998</v>
      </c>
      <c r="L24" s="69"/>
    </row>
    <row r="25" spans="1:14" ht="47.25">
      <c r="A25" s="30">
        <v>9</v>
      </c>
      <c r="B25" s="34"/>
      <c r="C25" s="37" t="s">
        <v>1120</v>
      </c>
      <c r="D25" s="31" t="s">
        <v>947</v>
      </c>
      <c r="E25" s="35">
        <v>24.16</v>
      </c>
      <c r="K25" s="69"/>
    </row>
    <row r="26" spans="1:14" ht="47.25">
      <c r="A26" s="30">
        <v>10</v>
      </c>
      <c r="B26" s="34"/>
      <c r="C26" s="37" t="s">
        <v>1121</v>
      </c>
      <c r="D26" s="31" t="s">
        <v>947</v>
      </c>
      <c r="E26" s="76">
        <v>251.27</v>
      </c>
    </row>
    <row r="27" spans="1:14" ht="63">
      <c r="A27" s="30">
        <v>11</v>
      </c>
      <c r="B27" s="34"/>
      <c r="C27" s="37" t="s">
        <v>1122</v>
      </c>
      <c r="D27" s="31" t="s">
        <v>947</v>
      </c>
      <c r="E27" s="35">
        <v>3.92</v>
      </c>
      <c r="G27" s="69"/>
    </row>
    <row r="28" spans="1:14" ht="47.25">
      <c r="A28" s="30">
        <v>12</v>
      </c>
      <c r="B28" s="34"/>
      <c r="C28" s="37" t="s">
        <v>1123</v>
      </c>
      <c r="D28" s="31" t="s">
        <v>1116</v>
      </c>
      <c r="E28" s="76">
        <v>27077.599999999999</v>
      </c>
    </row>
    <row r="29" spans="1:14">
      <c r="A29" s="30">
        <v>13</v>
      </c>
      <c r="B29" s="34"/>
      <c r="C29" s="54" t="s">
        <v>1127</v>
      </c>
      <c r="D29" s="31"/>
      <c r="E29" s="35"/>
    </row>
    <row r="30" spans="1:14">
      <c r="A30" s="30">
        <v>14</v>
      </c>
      <c r="B30" s="34"/>
      <c r="C30" s="37" t="s">
        <v>1128</v>
      </c>
      <c r="D30" s="31" t="s">
        <v>51</v>
      </c>
      <c r="E30" s="35">
        <v>64</v>
      </c>
    </row>
    <row r="31" spans="1:14">
      <c r="A31" s="30">
        <v>15</v>
      </c>
      <c r="B31" s="34"/>
      <c r="C31" s="36" t="s">
        <v>1129</v>
      </c>
      <c r="D31" s="31" t="s">
        <v>51</v>
      </c>
      <c r="E31" s="76">
        <v>203</v>
      </c>
    </row>
    <row r="32" spans="1:14" ht="31.5">
      <c r="A32" s="30">
        <v>16</v>
      </c>
      <c r="B32" s="34"/>
      <c r="C32" s="37" t="s">
        <v>1130</v>
      </c>
      <c r="D32" s="31" t="s">
        <v>51</v>
      </c>
      <c r="E32" s="76">
        <v>6</v>
      </c>
    </row>
    <row r="33" spans="1:5" ht="31.5">
      <c r="A33" s="30">
        <v>17</v>
      </c>
      <c r="B33" s="34"/>
      <c r="C33" s="37" t="s">
        <v>1131</v>
      </c>
      <c r="D33" s="31" t="s">
        <v>51</v>
      </c>
      <c r="E33" s="76">
        <v>197</v>
      </c>
    </row>
    <row r="34" spans="1:5">
      <c r="A34" s="109"/>
      <c r="B34" s="109"/>
      <c r="C34" s="109"/>
      <c r="D34" s="109"/>
      <c r="E34" s="109"/>
    </row>
    <row r="35" spans="1:5">
      <c r="A35" s="110" t="s">
        <v>1640</v>
      </c>
      <c r="B35" s="110"/>
      <c r="C35" s="110"/>
      <c r="D35" s="110"/>
      <c r="E35" s="110"/>
    </row>
    <row r="36" spans="1:5">
      <c r="A36" s="6"/>
      <c r="B36" s="6"/>
      <c r="C36" s="6"/>
      <c r="D36" s="6"/>
      <c r="E36" s="6"/>
    </row>
    <row r="37" spans="1:5">
      <c r="A37" s="19" t="str">
        <f>KT!A23</f>
        <v xml:space="preserve">Sastādīja: </v>
      </c>
      <c r="C37" s="20"/>
      <c r="D37" s="20" t="str">
        <f>KT!C27</f>
        <v>2026. gada 17.aprīlī</v>
      </c>
      <c r="E37" s="20"/>
    </row>
    <row r="38" spans="1:5">
      <c r="A38" s="19" t="s">
        <v>30</v>
      </c>
      <c r="C38" s="20"/>
      <c r="D38" s="20"/>
      <c r="E38" s="20"/>
    </row>
    <row r="39" spans="1:5">
      <c r="A39" s="19" t="str">
        <f>KT!A25</f>
        <v xml:space="preserve">Sertifikāta Nr.: </v>
      </c>
      <c r="C39" s="20"/>
      <c r="D39" s="20"/>
      <c r="E39" s="20"/>
    </row>
    <row r="40" spans="1:5">
      <c r="A40" s="21"/>
      <c r="C40" s="20"/>
      <c r="D40" s="20"/>
      <c r="E40" s="20"/>
    </row>
    <row r="41" spans="1:5">
      <c r="A41" s="19" t="str">
        <f>KT!A27</f>
        <v xml:space="preserve">Pārbaudīja: </v>
      </c>
      <c r="C41" s="20"/>
      <c r="D41" s="20" t="str">
        <f>KT!C27</f>
        <v>2026. gada 17.aprīlī</v>
      </c>
      <c r="E41" s="20"/>
    </row>
    <row r="42" spans="1:5">
      <c r="A42" s="19" t="s">
        <v>31</v>
      </c>
      <c r="C42" s="20"/>
      <c r="D42" s="20"/>
      <c r="E42" s="20"/>
    </row>
    <row r="43" spans="1:5">
      <c r="A43" s="19" t="str">
        <f>KT!A29</f>
        <v xml:space="preserve">Sertifikāta Nr.: </v>
      </c>
      <c r="C43" s="20"/>
      <c r="D43" s="20"/>
      <c r="E43" s="20"/>
    </row>
    <row r="44" spans="1:5">
      <c r="B44" s="22"/>
      <c r="C44" s="20"/>
      <c r="D44" s="20"/>
      <c r="E44" s="20"/>
    </row>
    <row r="45" spans="1:5">
      <c r="B45" s="23"/>
      <c r="C45" s="24"/>
      <c r="D45" s="23"/>
    </row>
  </sheetData>
  <mergeCells count="11">
    <mergeCell ref="A16:E16"/>
    <mergeCell ref="A34:E34"/>
    <mergeCell ref="A35:E35"/>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87177-2F9E-439B-BBF7-27E37BDBF5DB}">
  <sheetPr>
    <tabColor rgb="FF92D050"/>
    <pageSetUpPr fitToPage="1"/>
  </sheetPr>
  <dimension ref="A2:E168"/>
  <sheetViews>
    <sheetView view="pageBreakPreview" topLeftCell="A144" zoomScale="130" zoomScaleNormal="85" zoomScaleSheetLayoutView="130"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1608</v>
      </c>
      <c r="B2" s="111"/>
      <c r="C2" s="111"/>
      <c r="D2" s="111"/>
      <c r="E2" s="111"/>
    </row>
    <row r="3" spans="1:5">
      <c r="A3" s="112" t="str">
        <f>KA!C17</f>
        <v>Sienas, ēku un būvju karkasu konstrukcijas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1132</v>
      </c>
      <c r="D17" s="31"/>
      <c r="E17" s="35"/>
    </row>
    <row r="18" spans="1:5" ht="63">
      <c r="A18" s="30">
        <v>2</v>
      </c>
      <c r="B18" s="34"/>
      <c r="C18" s="37" t="s">
        <v>1165</v>
      </c>
      <c r="D18" s="31" t="s">
        <v>947</v>
      </c>
      <c r="E18" s="76">
        <v>19.010000000000002</v>
      </c>
    </row>
    <row r="19" spans="1:5" ht="78.75">
      <c r="A19" s="30">
        <v>3</v>
      </c>
      <c r="B19" s="34"/>
      <c r="C19" s="37" t="s">
        <v>1184</v>
      </c>
      <c r="D19" s="31" t="s">
        <v>254</v>
      </c>
      <c r="E19" s="76">
        <v>885.31</v>
      </c>
    </row>
    <row r="20" spans="1:5" ht="78.75">
      <c r="A20" s="30">
        <v>4</v>
      </c>
      <c r="B20" s="34"/>
      <c r="C20" s="37" t="s">
        <v>1185</v>
      </c>
      <c r="D20" s="31" t="s">
        <v>254</v>
      </c>
      <c r="E20" s="35">
        <v>15.47</v>
      </c>
    </row>
    <row r="21" spans="1:5" ht="78.75">
      <c r="A21" s="30">
        <v>5</v>
      </c>
      <c r="B21" s="34"/>
      <c r="C21" s="37" t="s">
        <v>1186</v>
      </c>
      <c r="D21" s="31" t="s">
        <v>254</v>
      </c>
      <c r="E21" s="76">
        <v>72.19</v>
      </c>
    </row>
    <row r="22" spans="1:5" ht="78.75">
      <c r="A22" s="30">
        <v>6</v>
      </c>
      <c r="B22" s="34"/>
      <c r="C22" s="78" t="s">
        <v>1568</v>
      </c>
      <c r="D22" s="31" t="s">
        <v>254</v>
      </c>
      <c r="E22" s="76">
        <v>15.69</v>
      </c>
    </row>
    <row r="23" spans="1:5" ht="78.75">
      <c r="A23" s="30">
        <v>7</v>
      </c>
      <c r="B23" s="34"/>
      <c r="C23" s="37" t="s">
        <v>1187</v>
      </c>
      <c r="D23" s="31" t="s">
        <v>254</v>
      </c>
      <c r="E23" s="35">
        <v>22.32</v>
      </c>
    </row>
    <row r="24" spans="1:5" ht="63">
      <c r="A24" s="30">
        <v>8</v>
      </c>
      <c r="B24" s="34"/>
      <c r="C24" s="36" t="s">
        <v>1133</v>
      </c>
      <c r="D24" s="31" t="s">
        <v>1116</v>
      </c>
      <c r="E24" s="35">
        <v>240</v>
      </c>
    </row>
    <row r="25" spans="1:5" ht="31.5">
      <c r="A25" s="30">
        <v>9</v>
      </c>
      <c r="B25" s="34"/>
      <c r="C25" s="37" t="s">
        <v>1134</v>
      </c>
      <c r="D25" s="31" t="s">
        <v>254</v>
      </c>
      <c r="E25" s="35">
        <v>6.3</v>
      </c>
    </row>
    <row r="26" spans="1:5" ht="31.5">
      <c r="A26" s="30">
        <v>10</v>
      </c>
      <c r="B26" s="34"/>
      <c r="C26" s="36" t="s">
        <v>1183</v>
      </c>
      <c r="D26" s="31" t="s">
        <v>51</v>
      </c>
      <c r="E26" s="35">
        <v>29</v>
      </c>
    </row>
    <row r="27" spans="1:5" ht="31.5">
      <c r="A27" s="30">
        <v>11</v>
      </c>
      <c r="B27" s="34"/>
      <c r="C27" s="54" t="s">
        <v>1135</v>
      </c>
      <c r="D27" s="31"/>
      <c r="E27" s="35"/>
    </row>
    <row r="28" spans="1:5" ht="31.5">
      <c r="A28" s="30">
        <v>12</v>
      </c>
      <c r="B28" s="34"/>
      <c r="C28" s="37" t="s">
        <v>1136</v>
      </c>
      <c r="D28" s="31" t="s">
        <v>1116</v>
      </c>
      <c r="E28" s="76">
        <v>388.5</v>
      </c>
    </row>
    <row r="29" spans="1:5">
      <c r="A29" s="30">
        <v>13</v>
      </c>
      <c r="B29" s="34"/>
      <c r="C29" s="54" t="s">
        <v>1137</v>
      </c>
      <c r="D29" s="31"/>
      <c r="E29" s="35"/>
    </row>
    <row r="30" spans="1:5" ht="47.25">
      <c r="A30" s="30">
        <v>14</v>
      </c>
      <c r="B30" s="34"/>
      <c r="C30" s="37" t="s">
        <v>1138</v>
      </c>
      <c r="D30" s="31" t="s">
        <v>1116</v>
      </c>
      <c r="E30" s="76">
        <v>172</v>
      </c>
    </row>
    <row r="31" spans="1:5" ht="31.5">
      <c r="A31" s="30">
        <v>15</v>
      </c>
      <c r="B31" s="34"/>
      <c r="C31" s="37" t="s">
        <v>1139</v>
      </c>
      <c r="D31" s="31" t="s">
        <v>51</v>
      </c>
      <c r="E31" s="35">
        <v>19</v>
      </c>
    </row>
    <row r="32" spans="1:5" ht="31.5">
      <c r="A32" s="30">
        <v>16</v>
      </c>
      <c r="B32" s="34"/>
      <c r="C32" s="37" t="s">
        <v>1140</v>
      </c>
      <c r="D32" s="31" t="s">
        <v>51</v>
      </c>
      <c r="E32" s="35">
        <v>24</v>
      </c>
    </row>
    <row r="33" spans="1:5" ht="31.5">
      <c r="A33" s="30">
        <v>17</v>
      </c>
      <c r="B33" s="34"/>
      <c r="C33" s="37" t="s">
        <v>1141</v>
      </c>
      <c r="D33" s="31" t="s">
        <v>51</v>
      </c>
      <c r="E33" s="76">
        <v>85</v>
      </c>
    </row>
    <row r="34" spans="1:5">
      <c r="A34" s="30">
        <v>18</v>
      </c>
      <c r="B34" s="34"/>
      <c r="C34" s="54" t="s">
        <v>1142</v>
      </c>
      <c r="D34" s="31"/>
      <c r="E34" s="35"/>
    </row>
    <row r="35" spans="1:5" ht="63">
      <c r="A35" s="30">
        <v>19</v>
      </c>
      <c r="B35" s="34"/>
      <c r="C35" s="37" t="s">
        <v>1165</v>
      </c>
      <c r="D35" s="31" t="s">
        <v>947</v>
      </c>
      <c r="E35" s="76">
        <v>1.41</v>
      </c>
    </row>
    <row r="36" spans="1:5" ht="78.75">
      <c r="A36" s="30">
        <v>20</v>
      </c>
      <c r="B36" s="34"/>
      <c r="C36" s="37" t="s">
        <v>1184</v>
      </c>
      <c r="D36" s="31" t="s">
        <v>254</v>
      </c>
      <c r="E36" s="76">
        <v>600.86</v>
      </c>
    </row>
    <row r="37" spans="1:5" ht="78.75">
      <c r="A37" s="30">
        <v>21</v>
      </c>
      <c r="B37" s="34"/>
      <c r="C37" s="78" t="s">
        <v>1569</v>
      </c>
      <c r="D37" s="31" t="s">
        <v>254</v>
      </c>
      <c r="E37" s="76">
        <v>18.72</v>
      </c>
    </row>
    <row r="38" spans="1:5" ht="78.75">
      <c r="A38" s="30">
        <v>22</v>
      </c>
      <c r="B38" s="34"/>
      <c r="C38" s="37" t="s">
        <v>1185</v>
      </c>
      <c r="D38" s="31" t="s">
        <v>254</v>
      </c>
      <c r="E38" s="35">
        <v>12.29</v>
      </c>
    </row>
    <row r="39" spans="1:5" ht="78.75">
      <c r="A39" s="30">
        <v>23</v>
      </c>
      <c r="B39" s="34"/>
      <c r="C39" s="37" t="s">
        <v>1186</v>
      </c>
      <c r="D39" s="31" t="s">
        <v>254</v>
      </c>
      <c r="E39" s="76">
        <v>49.75</v>
      </c>
    </row>
    <row r="40" spans="1:5" ht="63">
      <c r="A40" s="30">
        <v>24</v>
      </c>
      <c r="B40" s="34"/>
      <c r="C40" s="36" t="s">
        <v>1133</v>
      </c>
      <c r="D40" s="31" t="s">
        <v>1116</v>
      </c>
      <c r="E40" s="35">
        <v>52</v>
      </c>
    </row>
    <row r="41" spans="1:5" ht="31.5">
      <c r="A41" s="30">
        <v>25</v>
      </c>
      <c r="B41" s="34"/>
      <c r="C41" s="37" t="s">
        <v>1134</v>
      </c>
      <c r="D41" s="31" t="s">
        <v>254</v>
      </c>
      <c r="E41" s="35">
        <v>1.1000000000000001</v>
      </c>
    </row>
    <row r="42" spans="1:5" ht="31.5">
      <c r="A42" s="30">
        <v>26</v>
      </c>
      <c r="B42" s="34"/>
      <c r="C42" s="36" t="s">
        <v>1183</v>
      </c>
      <c r="D42" s="31" t="s">
        <v>51</v>
      </c>
      <c r="E42" s="35">
        <v>3</v>
      </c>
    </row>
    <row r="43" spans="1:5" ht="31.5">
      <c r="A43" s="30">
        <v>27</v>
      </c>
      <c r="B43" s="34"/>
      <c r="C43" s="54" t="s">
        <v>1143</v>
      </c>
      <c r="D43" s="31"/>
      <c r="E43" s="35"/>
    </row>
    <row r="44" spans="1:5" ht="31.5">
      <c r="A44" s="30">
        <v>28</v>
      </c>
      <c r="B44" s="34"/>
      <c r="C44" s="37" t="s">
        <v>1136</v>
      </c>
      <c r="D44" s="31" t="s">
        <v>1116</v>
      </c>
      <c r="E44" s="76">
        <v>243.45</v>
      </c>
    </row>
    <row r="45" spans="1:5">
      <c r="A45" s="30">
        <v>29</v>
      </c>
      <c r="B45" s="34"/>
      <c r="C45" s="54" t="s">
        <v>1144</v>
      </c>
      <c r="D45" s="31"/>
      <c r="E45" s="35"/>
    </row>
    <row r="46" spans="1:5" ht="31.5">
      <c r="A46" s="30">
        <v>30</v>
      </c>
      <c r="B46" s="34"/>
      <c r="C46" s="37" t="s">
        <v>1141</v>
      </c>
      <c r="D46" s="31" t="s">
        <v>51</v>
      </c>
      <c r="E46" s="76">
        <v>126</v>
      </c>
    </row>
    <row r="47" spans="1:5">
      <c r="A47" s="30">
        <v>31</v>
      </c>
      <c r="B47" s="34"/>
      <c r="C47" s="54" t="s">
        <v>1145</v>
      </c>
      <c r="D47" s="31"/>
      <c r="E47" s="35"/>
    </row>
    <row r="48" spans="1:5" ht="78.75">
      <c r="A48" s="30">
        <v>32</v>
      </c>
      <c r="B48" s="34"/>
      <c r="C48" s="37" t="s">
        <v>1184</v>
      </c>
      <c r="D48" s="31" t="s">
        <v>254</v>
      </c>
      <c r="E48" s="76">
        <v>382.37</v>
      </c>
    </row>
    <row r="49" spans="1:5" ht="78.75">
      <c r="A49" s="30">
        <v>33</v>
      </c>
      <c r="B49" s="34"/>
      <c r="C49" s="78" t="s">
        <v>1569</v>
      </c>
      <c r="D49" s="31" t="s">
        <v>254</v>
      </c>
      <c r="E49" s="76">
        <v>19.59</v>
      </c>
    </row>
    <row r="50" spans="1:5" ht="78.75">
      <c r="A50" s="30">
        <v>34</v>
      </c>
      <c r="B50" s="34"/>
      <c r="C50" s="37" t="s">
        <v>1185</v>
      </c>
      <c r="D50" s="31" t="s">
        <v>254</v>
      </c>
      <c r="E50" s="35">
        <v>12.86</v>
      </c>
    </row>
    <row r="51" spans="1:5" ht="78.75">
      <c r="A51" s="30">
        <v>35</v>
      </c>
      <c r="B51" s="34"/>
      <c r="C51" s="37" t="s">
        <v>1186</v>
      </c>
      <c r="D51" s="31" t="s">
        <v>254</v>
      </c>
      <c r="E51" s="76">
        <v>71.81</v>
      </c>
    </row>
    <row r="52" spans="1:5" ht="78.75">
      <c r="A52" s="30">
        <v>36</v>
      </c>
      <c r="B52" s="34"/>
      <c r="C52" s="37" t="s">
        <v>1188</v>
      </c>
      <c r="D52" s="31" t="s">
        <v>254</v>
      </c>
      <c r="E52" s="35">
        <v>16.829999999999998</v>
      </c>
    </row>
    <row r="53" spans="1:5" ht="78.75">
      <c r="A53" s="30">
        <v>37</v>
      </c>
      <c r="B53" s="34"/>
      <c r="C53" s="37" t="s">
        <v>1189</v>
      </c>
      <c r="D53" s="31" t="s">
        <v>254</v>
      </c>
      <c r="E53" s="35">
        <v>34</v>
      </c>
    </row>
    <row r="54" spans="1:5" ht="31.5">
      <c r="A54" s="30">
        <v>38</v>
      </c>
      <c r="B54" s="34"/>
      <c r="C54" s="52" t="s">
        <v>1146</v>
      </c>
      <c r="D54" s="31"/>
      <c r="E54" s="35"/>
    </row>
    <row r="55" spans="1:5" ht="31.5">
      <c r="A55" s="30">
        <v>39</v>
      </c>
      <c r="B55" s="34"/>
      <c r="C55" s="37" t="s">
        <v>1136</v>
      </c>
      <c r="D55" s="31" t="s">
        <v>1116</v>
      </c>
      <c r="E55" s="76">
        <v>179.61</v>
      </c>
    </row>
    <row r="56" spans="1:5">
      <c r="A56" s="30">
        <v>40</v>
      </c>
      <c r="B56" s="34"/>
      <c r="C56" s="54" t="s">
        <v>1147</v>
      </c>
      <c r="D56" s="31"/>
      <c r="E56" s="35"/>
    </row>
    <row r="57" spans="1:5" ht="31.5">
      <c r="A57" s="30">
        <v>41</v>
      </c>
      <c r="B57" s="34"/>
      <c r="C57" s="37" t="s">
        <v>1141</v>
      </c>
      <c r="D57" s="31" t="s">
        <v>51</v>
      </c>
      <c r="E57" s="35">
        <v>111</v>
      </c>
    </row>
    <row r="58" spans="1:5" ht="31.5">
      <c r="A58" s="30">
        <v>42</v>
      </c>
      <c r="B58" s="34"/>
      <c r="C58" s="37" t="s">
        <v>1148</v>
      </c>
      <c r="D58" s="31" t="s">
        <v>51</v>
      </c>
      <c r="E58" s="35">
        <v>10</v>
      </c>
    </row>
    <row r="59" spans="1:5">
      <c r="A59" s="30">
        <v>43</v>
      </c>
      <c r="B59" s="34"/>
      <c r="C59" s="54" t="s">
        <v>1149</v>
      </c>
      <c r="D59" s="31"/>
      <c r="E59" s="35"/>
    </row>
    <row r="60" spans="1:5" ht="78.75">
      <c r="A60" s="30">
        <v>44</v>
      </c>
      <c r="B60" s="34"/>
      <c r="C60" s="37" t="s">
        <v>1184</v>
      </c>
      <c r="D60" s="31" t="s">
        <v>254</v>
      </c>
      <c r="E60" s="35">
        <v>481.4</v>
      </c>
    </row>
    <row r="61" spans="1:5" ht="78.75">
      <c r="A61" s="30">
        <v>45</v>
      </c>
      <c r="B61" s="34"/>
      <c r="C61" s="37" t="s">
        <v>1185</v>
      </c>
      <c r="D61" s="31" t="s">
        <v>254</v>
      </c>
      <c r="E61" s="35">
        <v>13.43</v>
      </c>
    </row>
    <row r="62" spans="1:5" ht="78.75">
      <c r="A62" s="30">
        <v>46</v>
      </c>
      <c r="B62" s="34"/>
      <c r="C62" s="37" t="s">
        <v>1186</v>
      </c>
      <c r="D62" s="31" t="s">
        <v>254</v>
      </c>
      <c r="E62" s="76">
        <v>48.48</v>
      </c>
    </row>
    <row r="63" spans="1:5" ht="31.5">
      <c r="A63" s="30">
        <v>47</v>
      </c>
      <c r="B63" s="34"/>
      <c r="C63" s="54" t="s">
        <v>1150</v>
      </c>
      <c r="D63" s="31"/>
      <c r="E63" s="35"/>
    </row>
    <row r="64" spans="1:5" ht="31.5">
      <c r="A64" s="30">
        <v>48</v>
      </c>
      <c r="B64" s="34"/>
      <c r="C64" s="37" t="s">
        <v>1136</v>
      </c>
      <c r="D64" s="31" t="s">
        <v>1116</v>
      </c>
      <c r="E64" s="76">
        <v>194.95</v>
      </c>
    </row>
    <row r="65" spans="1:5">
      <c r="A65" s="30">
        <v>49</v>
      </c>
      <c r="B65" s="34"/>
      <c r="C65" s="54" t="s">
        <v>1151</v>
      </c>
      <c r="D65" s="31"/>
      <c r="E65" s="35"/>
    </row>
    <row r="66" spans="1:5" ht="63">
      <c r="A66" s="30">
        <v>50</v>
      </c>
      <c r="B66" s="34"/>
      <c r="C66" s="37" t="s">
        <v>1166</v>
      </c>
      <c r="D66" s="31" t="s">
        <v>947</v>
      </c>
      <c r="E66" s="76">
        <v>9.5399999999999991</v>
      </c>
    </row>
    <row r="67" spans="1:5" ht="63">
      <c r="A67" s="30">
        <v>51</v>
      </c>
      <c r="B67" s="34"/>
      <c r="C67" s="36" t="s">
        <v>1152</v>
      </c>
      <c r="D67" s="31" t="s">
        <v>1116</v>
      </c>
      <c r="E67" s="76">
        <v>5671</v>
      </c>
    </row>
    <row r="68" spans="1:5" ht="31.5">
      <c r="A68" s="30">
        <v>52</v>
      </c>
      <c r="B68" s="34"/>
      <c r="C68" s="78" t="s">
        <v>1570</v>
      </c>
      <c r="D68" s="31" t="s">
        <v>254</v>
      </c>
      <c r="E68" s="35">
        <v>142</v>
      </c>
    </row>
    <row r="69" spans="1:5">
      <c r="A69" s="30">
        <v>53</v>
      </c>
      <c r="B69" s="34"/>
      <c r="C69" s="54" t="s">
        <v>1154</v>
      </c>
      <c r="D69" s="31"/>
      <c r="E69" s="35"/>
    </row>
    <row r="70" spans="1:5" ht="63">
      <c r="A70" s="30">
        <v>54</v>
      </c>
      <c r="B70" s="34"/>
      <c r="C70" s="37" t="s">
        <v>1166</v>
      </c>
      <c r="D70" s="31" t="s">
        <v>947</v>
      </c>
      <c r="E70" s="76">
        <v>28.41</v>
      </c>
    </row>
    <row r="71" spans="1:5" ht="63">
      <c r="A71" s="30">
        <v>55</v>
      </c>
      <c r="B71" s="34"/>
      <c r="C71" s="36" t="s">
        <v>1152</v>
      </c>
      <c r="D71" s="31" t="s">
        <v>1116</v>
      </c>
      <c r="E71" s="76">
        <v>376</v>
      </c>
    </row>
    <row r="72" spans="1:5" ht="31.5">
      <c r="A72" s="30">
        <v>56</v>
      </c>
      <c r="B72" s="34"/>
      <c r="C72" s="78" t="s">
        <v>1570</v>
      </c>
      <c r="D72" s="31" t="s">
        <v>254</v>
      </c>
      <c r="E72" s="35">
        <v>17</v>
      </c>
    </row>
    <row r="73" spans="1:5">
      <c r="A73" s="30">
        <v>57</v>
      </c>
      <c r="B73" s="34"/>
      <c r="C73" s="52" t="s">
        <v>1155</v>
      </c>
      <c r="D73" s="31"/>
      <c r="E73" s="35"/>
    </row>
    <row r="74" spans="1:5" ht="63">
      <c r="A74" s="30">
        <v>58</v>
      </c>
      <c r="B74" s="34"/>
      <c r="C74" s="37" t="s">
        <v>1166</v>
      </c>
      <c r="D74" s="31" t="s">
        <v>947</v>
      </c>
      <c r="E74" s="76">
        <v>18.559999999999999</v>
      </c>
    </row>
    <row r="75" spans="1:5" ht="63">
      <c r="A75" s="30">
        <v>59</v>
      </c>
      <c r="B75" s="34"/>
      <c r="C75" s="36" t="s">
        <v>1152</v>
      </c>
      <c r="D75" s="31" t="s">
        <v>1116</v>
      </c>
      <c r="E75" s="35">
        <v>371</v>
      </c>
    </row>
    <row r="76" spans="1:5" ht="31.5">
      <c r="A76" s="30">
        <v>60</v>
      </c>
      <c r="B76" s="34"/>
      <c r="C76" s="78" t="s">
        <v>1570</v>
      </c>
      <c r="D76" s="31" t="s">
        <v>254</v>
      </c>
      <c r="E76" s="35">
        <v>9.3000000000000007</v>
      </c>
    </row>
    <row r="77" spans="1:5">
      <c r="A77" s="30">
        <v>61</v>
      </c>
      <c r="B77" s="34"/>
      <c r="C77" s="54" t="s">
        <v>1156</v>
      </c>
      <c r="D77" s="31"/>
      <c r="E77" s="35"/>
    </row>
    <row r="78" spans="1:5" ht="63">
      <c r="A78" s="30">
        <v>62</v>
      </c>
      <c r="B78" s="34"/>
      <c r="C78" s="37" t="s">
        <v>1166</v>
      </c>
      <c r="D78" s="31" t="s">
        <v>947</v>
      </c>
      <c r="E78" s="76">
        <v>12.47</v>
      </c>
    </row>
    <row r="79" spans="1:5" ht="63">
      <c r="A79" s="30">
        <v>63</v>
      </c>
      <c r="B79" s="34"/>
      <c r="C79" s="36" t="s">
        <v>1152</v>
      </c>
      <c r="D79" s="31" t="s">
        <v>1116</v>
      </c>
      <c r="E79" s="35">
        <v>234</v>
      </c>
    </row>
    <row r="80" spans="1:5" ht="31.5">
      <c r="A80" s="30">
        <v>64</v>
      </c>
      <c r="B80" s="34"/>
      <c r="C80" s="78" t="s">
        <v>1570</v>
      </c>
      <c r="D80" s="31" t="s">
        <v>254</v>
      </c>
      <c r="E80" s="35">
        <v>5.85</v>
      </c>
    </row>
    <row r="81" spans="1:5">
      <c r="A81" s="30">
        <v>65</v>
      </c>
      <c r="B81" s="34"/>
      <c r="C81" s="54" t="s">
        <v>1157</v>
      </c>
      <c r="D81" s="31"/>
      <c r="E81" s="35"/>
    </row>
    <row r="82" spans="1:5" ht="71.25" customHeight="1">
      <c r="A82" s="30">
        <v>66</v>
      </c>
      <c r="B82" s="34"/>
      <c r="C82" s="37" t="s">
        <v>1190</v>
      </c>
      <c r="D82" s="31" t="s">
        <v>254</v>
      </c>
      <c r="E82" s="35">
        <v>33.43</v>
      </c>
    </row>
    <row r="83" spans="1:5" ht="71.25" customHeight="1">
      <c r="A83" s="30">
        <v>67</v>
      </c>
      <c r="B83" s="34"/>
      <c r="C83" s="37" t="s">
        <v>1191</v>
      </c>
      <c r="D83" s="31" t="s">
        <v>254</v>
      </c>
      <c r="E83" s="76">
        <v>320.83999999999997</v>
      </c>
    </row>
    <row r="84" spans="1:5" ht="71.25" customHeight="1">
      <c r="A84" s="30">
        <v>68</v>
      </c>
      <c r="B84" s="34"/>
      <c r="C84" s="37" t="s">
        <v>1192</v>
      </c>
      <c r="D84" s="31" t="s">
        <v>254</v>
      </c>
      <c r="E84" s="35">
        <v>368.89</v>
      </c>
    </row>
    <row r="85" spans="1:5">
      <c r="A85" s="30">
        <v>69</v>
      </c>
      <c r="B85" s="34"/>
      <c r="C85" s="37" t="s">
        <v>1158</v>
      </c>
      <c r="D85" s="31" t="s">
        <v>51</v>
      </c>
      <c r="E85" s="35">
        <v>1</v>
      </c>
    </row>
    <row r="86" spans="1:5" ht="47.25">
      <c r="A86" s="30">
        <v>70</v>
      </c>
      <c r="B86" s="34"/>
      <c r="C86" s="37" t="s">
        <v>1160</v>
      </c>
      <c r="D86" s="31" t="s">
        <v>947</v>
      </c>
      <c r="E86" s="35">
        <v>61.88</v>
      </c>
    </row>
    <row r="87" spans="1:5" ht="31.5">
      <c r="A87" s="30">
        <v>71</v>
      </c>
      <c r="B87" s="34"/>
      <c r="C87" s="37" t="s">
        <v>1159</v>
      </c>
      <c r="D87" s="31" t="s">
        <v>1116</v>
      </c>
      <c r="E87" s="76">
        <v>5810.7</v>
      </c>
    </row>
    <row r="88" spans="1:5" ht="47.25">
      <c r="A88" s="30">
        <v>72</v>
      </c>
      <c r="B88" s="34"/>
      <c r="C88" s="37" t="s">
        <v>1161</v>
      </c>
      <c r="D88" s="31" t="s">
        <v>1116</v>
      </c>
      <c r="E88" s="76">
        <v>578.9</v>
      </c>
    </row>
    <row r="89" spans="1:5" ht="47.25">
      <c r="A89" s="30">
        <v>73</v>
      </c>
      <c r="B89" s="34"/>
      <c r="C89" s="37" t="s">
        <v>1162</v>
      </c>
      <c r="D89" s="31" t="s">
        <v>947</v>
      </c>
      <c r="E89" s="76">
        <v>1.45</v>
      </c>
    </row>
    <row r="90" spans="1:5" ht="48" customHeight="1">
      <c r="A90" s="30">
        <v>74</v>
      </c>
      <c r="B90" s="34"/>
      <c r="C90" s="37" t="s">
        <v>1163</v>
      </c>
      <c r="D90" s="31" t="s">
        <v>1116</v>
      </c>
      <c r="E90" s="76">
        <v>1234</v>
      </c>
    </row>
    <row r="91" spans="1:5">
      <c r="A91" s="30">
        <v>75</v>
      </c>
      <c r="B91" s="34"/>
      <c r="C91" s="54" t="s">
        <v>1164</v>
      </c>
      <c r="D91" s="31"/>
      <c r="E91" s="35"/>
    </row>
    <row r="92" spans="1:5" ht="67.5" customHeight="1">
      <c r="A92" s="30">
        <v>76</v>
      </c>
      <c r="B92" s="34"/>
      <c r="C92" s="37" t="s">
        <v>1191</v>
      </c>
      <c r="D92" s="31" t="s">
        <v>254</v>
      </c>
      <c r="E92" s="76">
        <v>527.25</v>
      </c>
    </row>
    <row r="93" spans="1:5">
      <c r="A93" s="30">
        <v>77</v>
      </c>
      <c r="B93" s="34"/>
      <c r="C93" s="37" t="s">
        <v>1158</v>
      </c>
      <c r="D93" s="31" t="s">
        <v>51</v>
      </c>
      <c r="E93" s="35">
        <v>1</v>
      </c>
    </row>
    <row r="94" spans="1:5" ht="47.25">
      <c r="A94" s="30">
        <v>78</v>
      </c>
      <c r="B94" s="34"/>
      <c r="C94" s="37" t="s">
        <v>1161</v>
      </c>
      <c r="D94" s="31" t="s">
        <v>1116</v>
      </c>
      <c r="E94" s="76">
        <v>497.4</v>
      </c>
    </row>
    <row r="95" spans="1:5" ht="47.25">
      <c r="A95" s="30">
        <v>79</v>
      </c>
      <c r="B95" s="34"/>
      <c r="C95" s="37" t="s">
        <v>1162</v>
      </c>
      <c r="D95" s="31" t="s">
        <v>947</v>
      </c>
      <c r="E95" s="35">
        <v>1.73</v>
      </c>
    </row>
    <row r="96" spans="1:5" ht="51" customHeight="1">
      <c r="A96" s="30">
        <v>80</v>
      </c>
      <c r="B96" s="34"/>
      <c r="C96" s="37" t="s">
        <v>1163</v>
      </c>
      <c r="D96" s="31" t="s">
        <v>1116</v>
      </c>
      <c r="E96" s="76">
        <v>1109.5999999999999</v>
      </c>
    </row>
    <row r="97" spans="1:5">
      <c r="A97" s="30">
        <v>81</v>
      </c>
      <c r="B97" s="34"/>
      <c r="C97" s="52" t="s">
        <v>1167</v>
      </c>
      <c r="D97" s="31"/>
      <c r="E97" s="35"/>
    </row>
    <row r="98" spans="1:5" ht="47.25">
      <c r="A98" s="30">
        <v>82</v>
      </c>
      <c r="B98" s="34"/>
      <c r="C98" s="37" t="s">
        <v>1191</v>
      </c>
      <c r="D98" s="31" t="s">
        <v>254</v>
      </c>
      <c r="E98" s="35">
        <v>431.02</v>
      </c>
    </row>
    <row r="99" spans="1:5" ht="47.25">
      <c r="A99" s="30">
        <v>83</v>
      </c>
      <c r="B99" s="34"/>
      <c r="C99" s="37" t="s">
        <v>1161</v>
      </c>
      <c r="D99" s="31" t="s">
        <v>1116</v>
      </c>
      <c r="E99" s="35">
        <v>404.5</v>
      </c>
    </row>
    <row r="100" spans="1:5" ht="47.25">
      <c r="A100" s="30">
        <v>84</v>
      </c>
      <c r="B100" s="34"/>
      <c r="C100" s="37" t="s">
        <v>1162</v>
      </c>
      <c r="D100" s="31" t="s">
        <v>947</v>
      </c>
      <c r="E100" s="35">
        <v>1.83</v>
      </c>
    </row>
    <row r="101" spans="1:5" ht="48" customHeight="1">
      <c r="A101" s="30">
        <v>85</v>
      </c>
      <c r="B101" s="34"/>
      <c r="C101" s="37" t="s">
        <v>1163</v>
      </c>
      <c r="D101" s="31" t="s">
        <v>1116</v>
      </c>
      <c r="E101" s="35">
        <v>1027.8</v>
      </c>
    </row>
    <row r="102" spans="1:5">
      <c r="A102" s="30">
        <v>86</v>
      </c>
      <c r="B102" s="34"/>
      <c r="C102" s="52" t="s">
        <v>1168</v>
      </c>
      <c r="D102" s="31"/>
      <c r="E102" s="35"/>
    </row>
    <row r="103" spans="1:5" ht="47.25">
      <c r="A103" s="30">
        <v>87</v>
      </c>
      <c r="B103" s="34"/>
      <c r="C103" s="37" t="s">
        <v>1190</v>
      </c>
      <c r="D103" s="31" t="s">
        <v>254</v>
      </c>
      <c r="E103" s="35">
        <v>15.52</v>
      </c>
    </row>
    <row r="104" spans="1:5" ht="47.25">
      <c r="A104" s="30">
        <v>88</v>
      </c>
      <c r="B104" s="34"/>
      <c r="C104" s="37" t="s">
        <v>1193</v>
      </c>
      <c r="D104" s="31" t="s">
        <v>254</v>
      </c>
      <c r="E104" s="35">
        <v>3.6</v>
      </c>
    </row>
    <row r="105" spans="1:5" ht="47.25">
      <c r="A105" s="30">
        <v>89</v>
      </c>
      <c r="B105" s="34"/>
      <c r="C105" s="37" t="s">
        <v>1194</v>
      </c>
      <c r="D105" s="31" t="s">
        <v>254</v>
      </c>
      <c r="E105" s="35">
        <v>10.51</v>
      </c>
    </row>
    <row r="106" spans="1:5" ht="47.25">
      <c r="A106" s="30">
        <v>90</v>
      </c>
      <c r="B106" s="34"/>
      <c r="C106" s="37" t="s">
        <v>1191</v>
      </c>
      <c r="D106" s="31" t="s">
        <v>254</v>
      </c>
      <c r="E106" s="35">
        <v>94.4</v>
      </c>
    </row>
    <row r="107" spans="1:5">
      <c r="A107" s="30">
        <v>91</v>
      </c>
      <c r="B107" s="34"/>
      <c r="C107" s="37" t="s">
        <v>1158</v>
      </c>
      <c r="D107" s="31" t="s">
        <v>51</v>
      </c>
      <c r="E107" s="35">
        <v>6</v>
      </c>
    </row>
    <row r="108" spans="1:5" ht="47.25">
      <c r="A108" s="30">
        <v>92</v>
      </c>
      <c r="B108" s="34"/>
      <c r="C108" s="37" t="s">
        <v>1161</v>
      </c>
      <c r="D108" s="31" t="s">
        <v>1116</v>
      </c>
      <c r="E108" s="35">
        <v>431</v>
      </c>
    </row>
    <row r="109" spans="1:5" ht="47.25">
      <c r="A109" s="30">
        <v>93</v>
      </c>
      <c r="B109" s="34"/>
      <c r="C109" s="37" t="s">
        <v>1162</v>
      </c>
      <c r="D109" s="31" t="s">
        <v>947</v>
      </c>
      <c r="E109" s="35">
        <v>1.76</v>
      </c>
    </row>
    <row r="110" spans="1:5" ht="50.25" customHeight="1">
      <c r="A110" s="30">
        <v>94</v>
      </c>
      <c r="B110" s="34"/>
      <c r="C110" s="37" t="s">
        <v>1163</v>
      </c>
      <c r="D110" s="31" t="s">
        <v>1116</v>
      </c>
      <c r="E110" s="35">
        <v>1139.5</v>
      </c>
    </row>
    <row r="111" spans="1:5">
      <c r="A111" s="30">
        <v>95</v>
      </c>
      <c r="B111" s="34"/>
      <c r="C111" s="52" t="s">
        <v>1169</v>
      </c>
      <c r="D111" s="31"/>
      <c r="E111" s="35"/>
    </row>
    <row r="112" spans="1:5">
      <c r="A112" s="30">
        <v>96</v>
      </c>
      <c r="B112" s="34"/>
      <c r="C112" s="36" t="s">
        <v>1170</v>
      </c>
      <c r="D112" s="31" t="s">
        <v>51</v>
      </c>
      <c r="E112" s="35">
        <v>44</v>
      </c>
    </row>
    <row r="113" spans="1:5" ht="31.5">
      <c r="A113" s="30">
        <v>97</v>
      </c>
      <c r="B113" s="34"/>
      <c r="C113" s="36" t="s">
        <v>1171</v>
      </c>
      <c r="D113" s="31" t="s">
        <v>51</v>
      </c>
      <c r="E113" s="35">
        <v>12</v>
      </c>
    </row>
    <row r="114" spans="1:5" ht="31.5">
      <c r="A114" s="30">
        <v>98</v>
      </c>
      <c r="B114" s="34"/>
      <c r="C114" s="36" t="s">
        <v>1172</v>
      </c>
      <c r="D114" s="31" t="s">
        <v>51</v>
      </c>
      <c r="E114" s="35">
        <v>32</v>
      </c>
    </row>
    <row r="115" spans="1:5" ht="63">
      <c r="A115" s="30">
        <v>99</v>
      </c>
      <c r="B115" s="34"/>
      <c r="C115" s="36" t="s">
        <v>1173</v>
      </c>
      <c r="D115" s="31" t="s">
        <v>1116</v>
      </c>
      <c r="E115" s="35">
        <v>7651</v>
      </c>
    </row>
    <row r="116" spans="1:5" ht="31.5">
      <c r="A116" s="30">
        <v>100</v>
      </c>
      <c r="B116" s="34"/>
      <c r="C116" s="37" t="s">
        <v>1134</v>
      </c>
      <c r="D116" s="31" t="s">
        <v>254</v>
      </c>
      <c r="E116" s="35">
        <v>93.36</v>
      </c>
    </row>
    <row r="117" spans="1:5">
      <c r="A117" s="30">
        <v>101</v>
      </c>
      <c r="B117" s="34"/>
      <c r="C117" s="52" t="s">
        <v>1174</v>
      </c>
      <c r="D117" s="31"/>
      <c r="E117" s="35"/>
    </row>
    <row r="118" spans="1:5" ht="31.5">
      <c r="A118" s="30">
        <v>102</v>
      </c>
      <c r="B118" s="34"/>
      <c r="C118" s="36" t="s">
        <v>1175</v>
      </c>
      <c r="D118" s="31" t="s">
        <v>1116</v>
      </c>
      <c r="E118" s="35">
        <v>658.9</v>
      </c>
    </row>
    <row r="119" spans="1:5" ht="31.5">
      <c r="A119" s="30">
        <v>103</v>
      </c>
      <c r="B119" s="34"/>
      <c r="C119" s="36" t="s">
        <v>1215</v>
      </c>
      <c r="D119" s="31" t="s">
        <v>254</v>
      </c>
      <c r="E119" s="35">
        <v>1094.1099999999999</v>
      </c>
    </row>
    <row r="120" spans="1:5">
      <c r="A120" s="30">
        <v>104</v>
      </c>
      <c r="B120" s="34"/>
      <c r="C120" s="52" t="s">
        <v>1178</v>
      </c>
      <c r="D120" s="31"/>
      <c r="E120" s="35"/>
    </row>
    <row r="121" spans="1:5" ht="63">
      <c r="A121" s="30">
        <v>105</v>
      </c>
      <c r="B121" s="34"/>
      <c r="C121" s="37" t="s">
        <v>1182</v>
      </c>
      <c r="D121" s="31" t="s">
        <v>254</v>
      </c>
      <c r="E121" s="35">
        <v>50.66</v>
      </c>
    </row>
    <row r="122" spans="1:5" ht="63">
      <c r="A122" s="30">
        <v>106</v>
      </c>
      <c r="B122" s="34"/>
      <c r="C122" s="37" t="s">
        <v>1181</v>
      </c>
      <c r="D122" s="31" t="s">
        <v>254</v>
      </c>
      <c r="E122" s="35">
        <v>13.21</v>
      </c>
    </row>
    <row r="123" spans="1:5" ht="63">
      <c r="A123" s="30">
        <v>107</v>
      </c>
      <c r="B123" s="34"/>
      <c r="C123" s="37" t="s">
        <v>1180</v>
      </c>
      <c r="D123" s="31" t="s">
        <v>947</v>
      </c>
      <c r="E123" s="35">
        <v>11.26</v>
      </c>
    </row>
    <row r="124" spans="1:5" ht="47.25">
      <c r="A124" s="30">
        <v>108</v>
      </c>
      <c r="B124" s="34"/>
      <c r="C124" s="36" t="s">
        <v>1138</v>
      </c>
      <c r="D124" s="31" t="s">
        <v>51</v>
      </c>
      <c r="E124" s="35">
        <v>4</v>
      </c>
    </row>
    <row r="125" spans="1:5" ht="31.5">
      <c r="A125" s="30">
        <v>109</v>
      </c>
      <c r="B125" s="34"/>
      <c r="C125" s="36" t="s">
        <v>1176</v>
      </c>
      <c r="D125" s="31" t="s">
        <v>51</v>
      </c>
      <c r="E125" s="35">
        <v>22</v>
      </c>
    </row>
    <row r="126" spans="1:5">
      <c r="A126" s="30">
        <v>110</v>
      </c>
      <c r="B126" s="34"/>
      <c r="C126" s="36" t="s">
        <v>1177</v>
      </c>
      <c r="D126" s="31" t="s">
        <v>170</v>
      </c>
      <c r="E126" s="35">
        <v>19.95</v>
      </c>
    </row>
    <row r="127" spans="1:5">
      <c r="A127" s="30">
        <v>111</v>
      </c>
      <c r="B127" s="34"/>
      <c r="C127" s="52" t="s">
        <v>1179</v>
      </c>
      <c r="D127" s="31"/>
      <c r="E127" s="35"/>
    </row>
    <row r="128" spans="1:5" ht="63">
      <c r="A128" s="30">
        <v>112</v>
      </c>
      <c r="B128" s="34"/>
      <c r="C128" s="37" t="s">
        <v>1180</v>
      </c>
      <c r="D128" s="31" t="s">
        <v>947</v>
      </c>
      <c r="E128" s="35">
        <v>27.98</v>
      </c>
    </row>
    <row r="129" spans="1:5" ht="47.25">
      <c r="A129" s="30">
        <v>113</v>
      </c>
      <c r="B129" s="34"/>
      <c r="C129" s="36" t="s">
        <v>1138</v>
      </c>
      <c r="D129" s="31" t="s">
        <v>51</v>
      </c>
      <c r="E129" s="35">
        <v>30</v>
      </c>
    </row>
    <row r="130" spans="1:5" ht="31.5">
      <c r="A130" s="30">
        <v>114</v>
      </c>
      <c r="B130" s="34"/>
      <c r="C130" s="36" t="s">
        <v>1176</v>
      </c>
      <c r="D130" s="31" t="s">
        <v>51</v>
      </c>
      <c r="E130" s="35">
        <v>8</v>
      </c>
    </row>
    <row r="131" spans="1:5">
      <c r="A131" s="30">
        <v>115</v>
      </c>
      <c r="B131" s="34"/>
      <c r="C131" s="36" t="s">
        <v>1177</v>
      </c>
      <c r="D131" s="31" t="s">
        <v>170</v>
      </c>
      <c r="E131" s="35">
        <v>20</v>
      </c>
    </row>
    <row r="132" spans="1:5">
      <c r="A132" s="30">
        <v>116</v>
      </c>
      <c r="B132" s="34"/>
      <c r="C132" s="52" t="s">
        <v>1195</v>
      </c>
      <c r="D132" s="31"/>
      <c r="E132" s="35"/>
    </row>
    <row r="133" spans="1:5" ht="31.5">
      <c r="A133" s="30">
        <v>117</v>
      </c>
      <c r="B133" s="34"/>
      <c r="C133" s="36" t="s">
        <v>1119</v>
      </c>
      <c r="D133" s="31" t="s">
        <v>947</v>
      </c>
      <c r="E133" s="35">
        <v>1.45</v>
      </c>
    </row>
    <row r="134" spans="1:5" ht="47.25">
      <c r="A134" s="30">
        <v>118</v>
      </c>
      <c r="B134" s="34"/>
      <c r="C134" s="37" t="s">
        <v>1196</v>
      </c>
      <c r="D134" s="31" t="s">
        <v>947</v>
      </c>
      <c r="E134" s="35">
        <v>0.91</v>
      </c>
    </row>
    <row r="135" spans="1:5" ht="47.25">
      <c r="A135" s="30">
        <v>119</v>
      </c>
      <c r="B135" s="34"/>
      <c r="C135" s="37" t="s">
        <v>1197</v>
      </c>
      <c r="D135" s="31" t="s">
        <v>947</v>
      </c>
      <c r="E135" s="35">
        <v>0.87</v>
      </c>
    </row>
    <row r="136" spans="1:5" ht="47.25">
      <c r="A136" s="30">
        <v>120</v>
      </c>
      <c r="B136" s="34"/>
      <c r="C136" s="37" t="s">
        <v>1198</v>
      </c>
      <c r="D136" s="31" t="s">
        <v>947</v>
      </c>
      <c r="E136" s="35">
        <v>2.62</v>
      </c>
    </row>
    <row r="137" spans="1:5" ht="47.25">
      <c r="A137" s="30">
        <v>121</v>
      </c>
      <c r="B137" s="34"/>
      <c r="C137" s="37" t="s">
        <v>1199</v>
      </c>
      <c r="D137" s="31" t="s">
        <v>947</v>
      </c>
      <c r="E137" s="35">
        <v>1.66</v>
      </c>
    </row>
    <row r="138" spans="1:5" ht="31.5">
      <c r="A138" s="30">
        <v>122</v>
      </c>
      <c r="B138" s="34"/>
      <c r="C138" s="37" t="s">
        <v>1115</v>
      </c>
      <c r="D138" s="31" t="s">
        <v>1116</v>
      </c>
      <c r="E138" s="35">
        <v>601.1</v>
      </c>
    </row>
    <row r="139" spans="1:5">
      <c r="A139" s="30">
        <v>123</v>
      </c>
      <c r="B139" s="34"/>
      <c r="C139" s="52" t="s">
        <v>1200</v>
      </c>
      <c r="D139" s="31"/>
      <c r="E139" s="35"/>
    </row>
    <row r="140" spans="1:5" ht="47.25">
      <c r="A140" s="30">
        <v>124</v>
      </c>
      <c r="B140" s="34"/>
      <c r="C140" s="37" t="s">
        <v>1201</v>
      </c>
      <c r="D140" s="31" t="s">
        <v>947</v>
      </c>
      <c r="E140" s="35">
        <v>15.24</v>
      </c>
    </row>
    <row r="141" spans="1:5" ht="31.5">
      <c r="A141" s="30">
        <v>125</v>
      </c>
      <c r="B141" s="34"/>
      <c r="C141" s="37" t="s">
        <v>1202</v>
      </c>
      <c r="D141" s="31" t="s">
        <v>1116</v>
      </c>
      <c r="E141" s="35">
        <v>2018.2</v>
      </c>
    </row>
    <row r="142" spans="1:5">
      <c r="A142" s="30">
        <v>126</v>
      </c>
      <c r="B142" s="34"/>
      <c r="C142" s="36" t="s">
        <v>1203</v>
      </c>
      <c r="D142" s="31" t="s">
        <v>51</v>
      </c>
      <c r="E142" s="35">
        <v>20</v>
      </c>
    </row>
    <row r="143" spans="1:5" ht="31.5">
      <c r="A143" s="30">
        <v>127</v>
      </c>
      <c r="B143" s="34"/>
      <c r="C143" s="36" t="s">
        <v>1171</v>
      </c>
      <c r="D143" s="31" t="s">
        <v>51</v>
      </c>
      <c r="E143" s="35">
        <v>20</v>
      </c>
    </row>
    <row r="144" spans="1:5" ht="63">
      <c r="A144" s="30">
        <v>128</v>
      </c>
      <c r="B144" s="34"/>
      <c r="C144" s="36" t="s">
        <v>1204</v>
      </c>
      <c r="D144" s="31" t="s">
        <v>1116</v>
      </c>
      <c r="E144" s="35">
        <v>2923</v>
      </c>
    </row>
    <row r="145" spans="1:5" ht="47.25">
      <c r="A145" s="30">
        <v>129</v>
      </c>
      <c r="B145" s="34"/>
      <c r="C145" s="36" t="s">
        <v>1206</v>
      </c>
      <c r="D145" s="31" t="s">
        <v>254</v>
      </c>
      <c r="E145" s="35">
        <v>16.53</v>
      </c>
    </row>
    <row r="146" spans="1:5" ht="47.25">
      <c r="A146" s="30">
        <v>130</v>
      </c>
      <c r="B146" s="34"/>
      <c r="C146" s="36" t="s">
        <v>1205</v>
      </c>
      <c r="D146" s="31" t="s">
        <v>51</v>
      </c>
      <c r="E146" s="35">
        <v>36</v>
      </c>
    </row>
    <row r="147" spans="1:5" ht="31.5">
      <c r="A147" s="30">
        <v>131</v>
      </c>
      <c r="B147" s="34"/>
      <c r="C147" s="37" t="s">
        <v>1153</v>
      </c>
      <c r="D147" s="31" t="s">
        <v>254</v>
      </c>
      <c r="E147" s="35">
        <v>80</v>
      </c>
    </row>
    <row r="148" spans="1:5">
      <c r="A148" s="30">
        <v>132</v>
      </c>
      <c r="B148" s="34"/>
      <c r="C148" s="52" t="s">
        <v>1207</v>
      </c>
      <c r="D148" s="31"/>
      <c r="E148" s="35"/>
    </row>
    <row r="149" spans="1:5" ht="31.5">
      <c r="A149" s="30">
        <v>133</v>
      </c>
      <c r="B149" s="34"/>
      <c r="C149" s="36" t="s">
        <v>1216</v>
      </c>
      <c r="D149" s="31" t="s">
        <v>54</v>
      </c>
      <c r="E149" s="35">
        <v>1</v>
      </c>
    </row>
    <row r="150" spans="1:5" ht="47.25">
      <c r="A150" s="30">
        <v>134</v>
      </c>
      <c r="B150" s="34"/>
      <c r="C150" s="36" t="s">
        <v>1208</v>
      </c>
      <c r="D150" s="31" t="s">
        <v>170</v>
      </c>
      <c r="E150" s="35">
        <v>12</v>
      </c>
    </row>
    <row r="151" spans="1:5" ht="31.5">
      <c r="A151" s="30">
        <v>135</v>
      </c>
      <c r="B151" s="34"/>
      <c r="C151" s="36" t="s">
        <v>1209</v>
      </c>
      <c r="D151" s="31" t="s">
        <v>51</v>
      </c>
      <c r="E151" s="35">
        <v>24</v>
      </c>
    </row>
    <row r="152" spans="1:5" ht="94.5">
      <c r="A152" s="30">
        <v>136</v>
      </c>
      <c r="B152" s="34"/>
      <c r="C152" s="36" t="s">
        <v>1210</v>
      </c>
      <c r="D152" s="31" t="s">
        <v>1116</v>
      </c>
      <c r="E152" s="35">
        <v>173</v>
      </c>
    </row>
    <row r="153" spans="1:5">
      <c r="A153" s="30">
        <v>137</v>
      </c>
      <c r="B153" s="34"/>
      <c r="C153" s="36" t="s">
        <v>1211</v>
      </c>
      <c r="D153" s="31" t="s">
        <v>51</v>
      </c>
      <c r="E153" s="35">
        <v>24</v>
      </c>
    </row>
    <row r="154" spans="1:5" ht="47.25">
      <c r="A154" s="30">
        <v>138</v>
      </c>
      <c r="B154" s="34"/>
      <c r="C154" s="36" t="s">
        <v>1212</v>
      </c>
      <c r="D154" s="31" t="s">
        <v>947</v>
      </c>
      <c r="E154" s="35">
        <v>3.78</v>
      </c>
    </row>
    <row r="155" spans="1:5">
      <c r="A155" s="30">
        <v>139</v>
      </c>
      <c r="B155" s="34"/>
      <c r="C155" s="36" t="s">
        <v>1213</v>
      </c>
      <c r="D155" s="31" t="s">
        <v>170</v>
      </c>
      <c r="E155" s="35">
        <v>12</v>
      </c>
    </row>
    <row r="156" spans="1:5">
      <c r="A156" s="30">
        <v>140</v>
      </c>
      <c r="B156" s="34"/>
      <c r="C156" s="36" t="s">
        <v>1214</v>
      </c>
      <c r="D156" s="31" t="s">
        <v>170</v>
      </c>
      <c r="E156" s="35">
        <v>17.100000000000001</v>
      </c>
    </row>
    <row r="157" spans="1:5">
      <c r="A157" s="109"/>
      <c r="B157" s="109"/>
      <c r="C157" s="109"/>
      <c r="D157" s="109"/>
      <c r="E157" s="109"/>
    </row>
    <row r="158" spans="1:5">
      <c r="A158" s="110" t="s">
        <v>1640</v>
      </c>
      <c r="B158" s="110"/>
      <c r="C158" s="110"/>
      <c r="D158" s="110"/>
      <c r="E158" s="110"/>
    </row>
    <row r="159" spans="1:5">
      <c r="A159" s="6"/>
      <c r="B159" s="6"/>
      <c r="C159" s="6"/>
      <c r="D159" s="6"/>
      <c r="E159" s="6"/>
    </row>
    <row r="160" spans="1:5">
      <c r="A160" s="19" t="str">
        <f>KT!A23</f>
        <v xml:space="preserve">Sastādīja: </v>
      </c>
      <c r="C160" s="20"/>
      <c r="D160" s="20" t="str">
        <f>KT!C27</f>
        <v>2026. gada 17.aprīlī</v>
      </c>
      <c r="E160" s="20"/>
    </row>
    <row r="161" spans="1:5">
      <c r="A161" s="19" t="s">
        <v>30</v>
      </c>
      <c r="C161" s="20"/>
      <c r="D161" s="20"/>
      <c r="E161" s="20"/>
    </row>
    <row r="162" spans="1:5">
      <c r="A162" s="19" t="str">
        <f>KT!A25</f>
        <v xml:space="preserve">Sertifikāta Nr.: </v>
      </c>
      <c r="C162" s="20"/>
      <c r="D162" s="20"/>
      <c r="E162" s="20"/>
    </row>
    <row r="163" spans="1:5">
      <c r="A163" s="21"/>
      <c r="C163" s="20"/>
      <c r="D163" s="20"/>
      <c r="E163" s="20"/>
    </row>
    <row r="164" spans="1:5">
      <c r="A164" s="19" t="str">
        <f>KT!A27</f>
        <v xml:space="preserve">Pārbaudīja: </v>
      </c>
      <c r="C164" s="20"/>
      <c r="D164" s="20" t="str">
        <f>KT!C27</f>
        <v>2026. gada 17.aprīlī</v>
      </c>
      <c r="E164" s="20"/>
    </row>
    <row r="165" spans="1:5">
      <c r="A165" s="19" t="s">
        <v>31</v>
      </c>
      <c r="C165" s="20"/>
      <c r="D165" s="20"/>
      <c r="E165" s="20"/>
    </row>
    <row r="166" spans="1:5">
      <c r="A166" s="19" t="str">
        <f>KT!A29</f>
        <v xml:space="preserve">Sertifikāta Nr.: </v>
      </c>
      <c r="C166" s="20"/>
      <c r="D166" s="20"/>
      <c r="E166" s="20"/>
    </row>
    <row r="167" spans="1:5">
      <c r="B167" s="22"/>
      <c r="C167" s="20"/>
      <c r="D167" s="20"/>
      <c r="E167" s="20"/>
    </row>
    <row r="168" spans="1:5">
      <c r="B168" s="23"/>
      <c r="C168" s="24"/>
      <c r="D168" s="23"/>
    </row>
  </sheetData>
  <mergeCells count="11">
    <mergeCell ref="A16:E16"/>
    <mergeCell ref="A157:E157"/>
    <mergeCell ref="A158:E158"/>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882D2-5861-4AF2-9B1D-ED5FF883DE85}">
  <sheetPr>
    <tabColor rgb="FF00B0F0"/>
    <pageSetUpPr fitToPage="1"/>
  </sheetPr>
  <dimension ref="A2:L65"/>
  <sheetViews>
    <sheetView view="pageBreakPreview" topLeftCell="A44" zoomScale="130" zoomScaleNormal="85" zoomScaleSheetLayoutView="130" workbookViewId="0">
      <selection activeCell="C51" sqref="C51"/>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0" width="10.85546875" style="3" bestFit="1" customWidth="1"/>
    <col min="11" max="11" width="9.140625" style="3"/>
    <col min="12" max="12" width="10.85546875" style="3" bestFit="1" customWidth="1"/>
    <col min="13" max="16384" width="9.140625" style="3"/>
  </cols>
  <sheetData>
    <row r="2" spans="1:5">
      <c r="A2" s="111" t="s">
        <v>1609</v>
      </c>
      <c r="B2" s="111"/>
      <c r="C2" s="111"/>
      <c r="D2" s="111"/>
      <c r="E2" s="111"/>
    </row>
    <row r="3" spans="1:5">
      <c r="A3" s="112" t="str">
        <f>KA!C18</f>
        <v xml:space="preserve">	Starpsienas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9">
      <c r="A17" s="30">
        <v>1</v>
      </c>
      <c r="B17" s="34"/>
      <c r="C17" s="52" t="s">
        <v>1277</v>
      </c>
      <c r="D17" s="31"/>
      <c r="E17" s="35"/>
    </row>
    <row r="18" spans="1:9" ht="47.25">
      <c r="A18" s="30">
        <v>2</v>
      </c>
      <c r="B18" s="34"/>
      <c r="C18" s="37" t="s">
        <v>1279</v>
      </c>
      <c r="D18" s="31" t="s">
        <v>254</v>
      </c>
      <c r="E18" s="35">
        <v>8.7899999999999991</v>
      </c>
    </row>
    <row r="19" spans="1:9" ht="47.25">
      <c r="A19" s="30">
        <v>3</v>
      </c>
      <c r="B19" s="34"/>
      <c r="C19" s="37" t="s">
        <v>1284</v>
      </c>
      <c r="D19" s="31" t="s">
        <v>254</v>
      </c>
      <c r="E19" s="35">
        <v>8.7899999999999991</v>
      </c>
    </row>
    <row r="20" spans="1:9" ht="47.25">
      <c r="A20" s="30">
        <v>4</v>
      </c>
      <c r="B20" s="34"/>
      <c r="C20" s="36" t="s">
        <v>1280</v>
      </c>
      <c r="D20" s="31" t="s">
        <v>254</v>
      </c>
      <c r="E20" s="35">
        <v>8.7899999999999991</v>
      </c>
    </row>
    <row r="21" spans="1:9">
      <c r="A21" s="30">
        <v>5</v>
      </c>
      <c r="B21" s="34"/>
      <c r="C21" s="54" t="s">
        <v>1281</v>
      </c>
      <c r="D21" s="31"/>
      <c r="E21" s="35"/>
    </row>
    <row r="22" spans="1:9" ht="47.25">
      <c r="A22" s="30">
        <v>6</v>
      </c>
      <c r="B22" s="34"/>
      <c r="C22" s="37" t="s">
        <v>1279</v>
      </c>
      <c r="D22" s="31" t="s">
        <v>254</v>
      </c>
      <c r="E22" s="35">
        <v>130.82</v>
      </c>
    </row>
    <row r="23" spans="1:9" ht="47.25">
      <c r="A23" s="30">
        <v>7</v>
      </c>
      <c r="B23" s="34"/>
      <c r="C23" s="37" t="s">
        <v>1284</v>
      </c>
      <c r="D23" s="31" t="s">
        <v>254</v>
      </c>
      <c r="E23" s="35">
        <v>130.82</v>
      </c>
    </row>
    <row r="24" spans="1:9" ht="47.25">
      <c r="A24" s="30">
        <v>8</v>
      </c>
      <c r="B24" s="34"/>
      <c r="C24" s="36" t="s">
        <v>1282</v>
      </c>
      <c r="D24" s="31" t="s">
        <v>254</v>
      </c>
      <c r="E24" s="35">
        <v>130.82</v>
      </c>
    </row>
    <row r="25" spans="1:9">
      <c r="A25" s="30">
        <v>9</v>
      </c>
      <c r="B25" s="34"/>
      <c r="C25" s="54" t="s">
        <v>1283</v>
      </c>
      <c r="D25" s="31"/>
      <c r="E25" s="35"/>
    </row>
    <row r="26" spans="1:9" ht="47.25">
      <c r="A26" s="30">
        <v>10</v>
      </c>
      <c r="B26" s="34"/>
      <c r="C26" s="36" t="s">
        <v>1280</v>
      </c>
      <c r="D26" s="31" t="s">
        <v>254</v>
      </c>
      <c r="E26" s="76">
        <v>556.64</v>
      </c>
      <c r="G26" s="69"/>
    </row>
    <row r="27" spans="1:9" ht="47.25">
      <c r="A27" s="30">
        <v>11</v>
      </c>
      <c r="B27" s="34"/>
      <c r="C27" s="37" t="s">
        <v>1284</v>
      </c>
      <c r="D27" s="31" t="s">
        <v>254</v>
      </c>
      <c r="E27" s="76">
        <v>556.64</v>
      </c>
    </row>
    <row r="28" spans="1:9" ht="47.25">
      <c r="A28" s="30">
        <v>12</v>
      </c>
      <c r="B28" s="34"/>
      <c r="C28" s="37" t="s">
        <v>1279</v>
      </c>
      <c r="D28" s="31" t="s">
        <v>254</v>
      </c>
      <c r="E28" s="76">
        <v>556.64</v>
      </c>
    </row>
    <row r="29" spans="1:9" ht="47.25">
      <c r="A29" s="30">
        <v>13</v>
      </c>
      <c r="B29" s="34"/>
      <c r="C29" s="37" t="s">
        <v>1279</v>
      </c>
      <c r="D29" s="31" t="s">
        <v>254</v>
      </c>
      <c r="E29" s="76">
        <v>556.64</v>
      </c>
      <c r="H29" s="69"/>
      <c r="I29" s="69"/>
    </row>
    <row r="30" spans="1:9" ht="47.25">
      <c r="A30" s="30">
        <v>14</v>
      </c>
      <c r="B30" s="34"/>
      <c r="C30" s="37" t="s">
        <v>1284</v>
      </c>
      <c r="D30" s="31" t="s">
        <v>254</v>
      </c>
      <c r="E30" s="76">
        <v>556.64</v>
      </c>
    </row>
    <row r="31" spans="1:9" ht="47.25">
      <c r="A31" s="30">
        <v>15</v>
      </c>
      <c r="B31" s="34"/>
      <c r="C31" s="36" t="s">
        <v>1280</v>
      </c>
      <c r="D31" s="31" t="s">
        <v>254</v>
      </c>
      <c r="E31" s="76">
        <v>556.64</v>
      </c>
    </row>
    <row r="32" spans="1:9">
      <c r="A32" s="30">
        <v>16</v>
      </c>
      <c r="B32" s="34"/>
      <c r="C32" s="54" t="s">
        <v>1285</v>
      </c>
      <c r="D32" s="31"/>
      <c r="E32" s="35"/>
    </row>
    <row r="33" spans="1:12" ht="47.25">
      <c r="A33" s="30">
        <v>17</v>
      </c>
      <c r="B33" s="34"/>
      <c r="C33" s="36" t="s">
        <v>1280</v>
      </c>
      <c r="D33" s="31" t="s">
        <v>254</v>
      </c>
      <c r="E33" s="76">
        <v>98.41</v>
      </c>
    </row>
    <row r="34" spans="1:12" ht="47.25">
      <c r="A34" s="30">
        <v>18</v>
      </c>
      <c r="B34" s="34"/>
      <c r="C34" s="37" t="s">
        <v>1279</v>
      </c>
      <c r="D34" s="31" t="s">
        <v>254</v>
      </c>
      <c r="E34" s="76">
        <v>98.41</v>
      </c>
      <c r="I34" s="69"/>
      <c r="L34" s="69"/>
    </row>
    <row r="35" spans="1:12" ht="47.25">
      <c r="A35" s="30">
        <v>19</v>
      </c>
      <c r="B35" s="34"/>
      <c r="C35" s="37" t="s">
        <v>1284</v>
      </c>
      <c r="D35" s="31" t="s">
        <v>254</v>
      </c>
      <c r="E35" s="76">
        <v>98.41</v>
      </c>
      <c r="J35" s="69"/>
    </row>
    <row r="36" spans="1:12" ht="47.25">
      <c r="A36" s="30">
        <v>20</v>
      </c>
      <c r="B36" s="34"/>
      <c r="C36" s="36" t="s">
        <v>1280</v>
      </c>
      <c r="D36" s="31" t="s">
        <v>254</v>
      </c>
      <c r="E36" s="76">
        <v>98.41</v>
      </c>
    </row>
    <row r="37" spans="1:12" ht="47.25">
      <c r="A37" s="30">
        <v>21</v>
      </c>
      <c r="B37" s="34"/>
      <c r="C37" s="52" t="s">
        <v>1287</v>
      </c>
      <c r="D37" s="31"/>
      <c r="E37" s="35"/>
    </row>
    <row r="38" spans="1:12" ht="47.25">
      <c r="A38" s="30">
        <v>22</v>
      </c>
      <c r="B38" s="34"/>
      <c r="C38" s="36" t="s">
        <v>1282</v>
      </c>
      <c r="D38" s="31" t="s">
        <v>254</v>
      </c>
      <c r="E38" s="35">
        <v>134.78</v>
      </c>
    </row>
    <row r="39" spans="1:12" ht="47.25">
      <c r="A39" s="30">
        <v>23</v>
      </c>
      <c r="B39" s="34"/>
      <c r="C39" s="37" t="s">
        <v>1284</v>
      </c>
      <c r="D39" s="31" t="s">
        <v>254</v>
      </c>
      <c r="E39" s="35">
        <v>134.78</v>
      </c>
    </row>
    <row r="40" spans="1:12" ht="47.25">
      <c r="A40" s="30">
        <v>24</v>
      </c>
      <c r="B40" s="34"/>
      <c r="C40" s="37" t="s">
        <v>1279</v>
      </c>
      <c r="D40" s="31" t="s">
        <v>254</v>
      </c>
      <c r="E40" s="35">
        <v>134.78</v>
      </c>
    </row>
    <row r="41" spans="1:12" ht="47.25">
      <c r="A41" s="30">
        <v>25</v>
      </c>
      <c r="B41" s="34"/>
      <c r="C41" s="37" t="s">
        <v>1279</v>
      </c>
      <c r="D41" s="31" t="s">
        <v>254</v>
      </c>
      <c r="E41" s="35">
        <v>134.78</v>
      </c>
    </row>
    <row r="42" spans="1:12" ht="47.25">
      <c r="A42" s="30">
        <v>26</v>
      </c>
      <c r="B42" s="34"/>
      <c r="C42" s="37" t="s">
        <v>1284</v>
      </c>
      <c r="D42" s="31" t="s">
        <v>254</v>
      </c>
      <c r="E42" s="35">
        <v>134.78</v>
      </c>
    </row>
    <row r="43" spans="1:12" ht="47.25">
      <c r="A43" s="30">
        <v>27</v>
      </c>
      <c r="B43" s="34"/>
      <c r="C43" s="36" t="s">
        <v>1282</v>
      </c>
      <c r="D43" s="31" t="s">
        <v>254</v>
      </c>
      <c r="E43" s="35">
        <v>134.78</v>
      </c>
    </row>
    <row r="44" spans="1:12" ht="47.25">
      <c r="A44" s="30">
        <v>28</v>
      </c>
      <c r="B44" s="34"/>
      <c r="C44" s="54" t="s">
        <v>1288</v>
      </c>
      <c r="D44" s="31"/>
      <c r="E44" s="35"/>
    </row>
    <row r="45" spans="1:12" ht="47.25">
      <c r="A45" s="30">
        <v>29</v>
      </c>
      <c r="B45" s="34"/>
      <c r="C45" s="36" t="s">
        <v>1280</v>
      </c>
      <c r="D45" s="31" t="s">
        <v>254</v>
      </c>
      <c r="E45" s="87">
        <v>127.93</v>
      </c>
      <c r="F45" s="69"/>
    </row>
    <row r="46" spans="1:12" ht="47.25">
      <c r="A46" s="30">
        <v>30</v>
      </c>
      <c r="B46" s="34"/>
      <c r="C46" s="37" t="s">
        <v>1286</v>
      </c>
      <c r="D46" s="31" t="s">
        <v>254</v>
      </c>
      <c r="E46" s="87">
        <v>127.93</v>
      </c>
      <c r="G46" s="69"/>
    </row>
    <row r="47" spans="1:12" ht="47.25">
      <c r="A47" s="30">
        <v>31</v>
      </c>
      <c r="B47" s="34"/>
      <c r="C47" s="37" t="s">
        <v>1279</v>
      </c>
      <c r="D47" s="31" t="s">
        <v>254</v>
      </c>
      <c r="E47" s="87">
        <v>127.93</v>
      </c>
    </row>
    <row r="48" spans="1:12">
      <c r="A48" s="30">
        <v>32</v>
      </c>
      <c r="B48" s="34"/>
      <c r="C48" s="54" t="s">
        <v>1433</v>
      </c>
      <c r="D48" s="31"/>
      <c r="E48" s="35"/>
    </row>
    <row r="49" spans="1:7" ht="47.25">
      <c r="A49" s="30">
        <v>33</v>
      </c>
      <c r="B49" s="34"/>
      <c r="C49" s="89" t="s">
        <v>1649</v>
      </c>
      <c r="D49" s="93" t="s">
        <v>254</v>
      </c>
      <c r="E49" s="94">
        <v>68.8</v>
      </c>
      <c r="G49" s="69"/>
    </row>
    <row r="50" spans="1:7">
      <c r="A50" s="30">
        <v>34</v>
      </c>
      <c r="B50" s="34"/>
      <c r="C50" s="54" t="s">
        <v>1498</v>
      </c>
      <c r="D50" s="31"/>
      <c r="E50" s="35"/>
    </row>
    <row r="51" spans="1:7" ht="31.5">
      <c r="A51" s="30">
        <v>35</v>
      </c>
      <c r="B51" s="34"/>
      <c r="C51" s="37" t="s">
        <v>1226</v>
      </c>
      <c r="D51" s="31" t="s">
        <v>170</v>
      </c>
      <c r="E51" s="76">
        <v>451.81</v>
      </c>
    </row>
    <row r="52" spans="1:7">
      <c r="A52" s="30">
        <v>36</v>
      </c>
      <c r="B52" s="34"/>
      <c r="C52" s="37" t="s">
        <v>1501</v>
      </c>
      <c r="D52" s="31" t="s">
        <v>170</v>
      </c>
      <c r="E52" s="76">
        <v>451.81</v>
      </c>
    </row>
    <row r="53" spans="1:7" ht="47.25">
      <c r="A53" s="30">
        <v>37</v>
      </c>
      <c r="B53" s="34"/>
      <c r="C53" s="36" t="s">
        <v>1500</v>
      </c>
      <c r="D53" s="31" t="s">
        <v>170</v>
      </c>
      <c r="E53" s="76">
        <v>451.81</v>
      </c>
    </row>
    <row r="54" spans="1:7">
      <c r="A54" s="109"/>
      <c r="B54" s="109"/>
      <c r="C54" s="109"/>
      <c r="D54" s="109"/>
      <c r="E54" s="109"/>
    </row>
    <row r="55" spans="1:7">
      <c r="A55" s="110" t="s">
        <v>1640</v>
      </c>
      <c r="B55" s="110"/>
      <c r="C55" s="110"/>
      <c r="D55" s="110"/>
      <c r="E55" s="110"/>
    </row>
    <row r="56" spans="1:7">
      <c r="A56" s="6"/>
      <c r="B56" s="6"/>
      <c r="C56" s="6"/>
      <c r="D56" s="6"/>
      <c r="E56" s="6"/>
    </row>
    <row r="57" spans="1:7">
      <c r="A57" s="19" t="str">
        <f>KT!A23</f>
        <v xml:space="preserve">Sastādīja: </v>
      </c>
      <c r="C57" s="20"/>
      <c r="D57" s="20" t="str">
        <f>KT!C27</f>
        <v>2026. gada 17.aprīlī</v>
      </c>
      <c r="E57" s="20"/>
    </row>
    <row r="58" spans="1:7">
      <c r="A58" s="19" t="s">
        <v>30</v>
      </c>
      <c r="C58" s="20"/>
      <c r="D58" s="20"/>
      <c r="E58" s="20"/>
    </row>
    <row r="59" spans="1:7">
      <c r="A59" s="19" t="str">
        <f>KT!A25</f>
        <v xml:space="preserve">Sertifikāta Nr.: </v>
      </c>
      <c r="C59" s="20"/>
      <c r="D59" s="20"/>
      <c r="E59" s="20"/>
    </row>
    <row r="60" spans="1:7">
      <c r="A60" s="21"/>
      <c r="C60" s="20"/>
      <c r="D60" s="20"/>
      <c r="E60" s="20"/>
    </row>
    <row r="61" spans="1:7">
      <c r="A61" s="19" t="str">
        <f>KT!A27</f>
        <v xml:space="preserve">Pārbaudīja: </v>
      </c>
      <c r="C61" s="20"/>
      <c r="D61" s="20" t="str">
        <f>KT!C27</f>
        <v>2026. gada 17.aprīlī</v>
      </c>
      <c r="E61" s="20"/>
    </row>
    <row r="62" spans="1:7">
      <c r="A62" s="19" t="s">
        <v>31</v>
      </c>
      <c r="C62" s="20"/>
      <c r="D62" s="20"/>
      <c r="E62" s="20"/>
    </row>
    <row r="63" spans="1:7">
      <c r="A63" s="19" t="str">
        <f>KT!A29</f>
        <v xml:space="preserve">Sertifikāta Nr.: </v>
      </c>
      <c r="C63" s="20"/>
      <c r="D63" s="20"/>
      <c r="E63" s="20"/>
    </row>
    <row r="64" spans="1:7">
      <c r="B64" s="22"/>
      <c r="C64" s="20"/>
      <c r="D64" s="20"/>
      <c r="E64" s="20"/>
    </row>
    <row r="65" spans="2:4">
      <c r="B65" s="23"/>
      <c r="C65" s="24"/>
      <c r="D65" s="23"/>
    </row>
  </sheetData>
  <mergeCells count="11">
    <mergeCell ref="A16:E16"/>
    <mergeCell ref="A54:E54"/>
    <mergeCell ref="A55:E55"/>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EFF38-9DFA-4655-AFE4-60702CEA1A36}">
  <sheetPr>
    <tabColor rgb="FF92D050"/>
    <pageSetUpPr fitToPage="1"/>
  </sheetPr>
  <dimension ref="A2:G68"/>
  <sheetViews>
    <sheetView view="pageBreakPreview" topLeftCell="A42" zoomScale="130" zoomScaleNormal="85" zoomScaleSheetLayoutView="130"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6" width="10.7109375" style="3" bestFit="1" customWidth="1"/>
    <col min="7" max="7" width="10.85546875" style="3" bestFit="1" customWidth="1"/>
    <col min="8" max="16384" width="9.140625" style="3"/>
  </cols>
  <sheetData>
    <row r="2" spans="1:5">
      <c r="A2" s="111" t="s">
        <v>1610</v>
      </c>
      <c r="B2" s="111"/>
      <c r="C2" s="111"/>
      <c r="D2" s="111"/>
      <c r="E2" s="111"/>
    </row>
    <row r="3" spans="1:5">
      <c r="A3" s="112" t="str">
        <f>KA!C19</f>
        <v>Grīdu pamatnes, segumi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1303</v>
      </c>
      <c r="D17" s="31"/>
      <c r="E17" s="35"/>
    </row>
    <row r="18" spans="1:5">
      <c r="A18" s="30">
        <v>2</v>
      </c>
      <c r="B18" s="34"/>
      <c r="C18" s="36" t="s">
        <v>1304</v>
      </c>
      <c r="D18" s="31" t="s">
        <v>947</v>
      </c>
      <c r="E18" s="35">
        <v>44.49</v>
      </c>
    </row>
    <row r="19" spans="1:5" ht="47.25">
      <c r="A19" s="30">
        <v>3</v>
      </c>
      <c r="B19" s="34"/>
      <c r="C19" s="37" t="s">
        <v>1318</v>
      </c>
      <c r="D19" s="31" t="s">
        <v>254</v>
      </c>
      <c r="E19" s="35">
        <v>444.87</v>
      </c>
    </row>
    <row r="20" spans="1:5">
      <c r="A20" s="30">
        <v>4</v>
      </c>
      <c r="B20" s="34"/>
      <c r="C20" s="37" t="s">
        <v>1305</v>
      </c>
      <c r="D20" s="31" t="s">
        <v>254</v>
      </c>
      <c r="E20" s="35">
        <v>444.87</v>
      </c>
    </row>
    <row r="21" spans="1:5" ht="94.5">
      <c r="A21" s="30">
        <v>5</v>
      </c>
      <c r="B21" s="34"/>
      <c r="C21" s="37" t="s">
        <v>1306</v>
      </c>
      <c r="D21" s="31" t="s">
        <v>254</v>
      </c>
      <c r="E21" s="35">
        <v>444.87</v>
      </c>
    </row>
    <row r="22" spans="1:5" ht="47.25">
      <c r="A22" s="30">
        <v>6</v>
      </c>
      <c r="B22" s="34"/>
      <c r="C22" s="37" t="s">
        <v>1307</v>
      </c>
      <c r="D22" s="31" t="s">
        <v>254</v>
      </c>
      <c r="E22" s="35">
        <v>444.87</v>
      </c>
    </row>
    <row r="23" spans="1:5" ht="78.75">
      <c r="A23" s="30">
        <v>7</v>
      </c>
      <c r="B23" s="34"/>
      <c r="C23" s="37" t="s">
        <v>1332</v>
      </c>
      <c r="D23" s="31" t="s">
        <v>254</v>
      </c>
      <c r="E23" s="35">
        <v>444.87</v>
      </c>
    </row>
    <row r="24" spans="1:5" ht="31.5">
      <c r="A24" s="30">
        <v>8</v>
      </c>
      <c r="B24" s="34"/>
      <c r="C24" s="36" t="s">
        <v>1308</v>
      </c>
      <c r="D24" s="31" t="s">
        <v>254</v>
      </c>
      <c r="E24" s="35">
        <v>444.87</v>
      </c>
    </row>
    <row r="25" spans="1:5">
      <c r="A25" s="30">
        <v>9</v>
      </c>
      <c r="B25" s="34"/>
      <c r="C25" s="54" t="s">
        <v>1309</v>
      </c>
      <c r="D25" s="31"/>
      <c r="E25" s="35"/>
    </row>
    <row r="26" spans="1:5">
      <c r="A26" s="30">
        <v>10</v>
      </c>
      <c r="B26" s="34"/>
      <c r="C26" s="36" t="s">
        <v>1304</v>
      </c>
      <c r="D26" s="31" t="s">
        <v>947</v>
      </c>
      <c r="E26" s="35">
        <v>32.549999999999997</v>
      </c>
    </row>
    <row r="27" spans="1:5" ht="47.25">
      <c r="A27" s="30">
        <v>11</v>
      </c>
      <c r="B27" s="34"/>
      <c r="C27" s="37" t="s">
        <v>1317</v>
      </c>
      <c r="D27" s="31" t="s">
        <v>254</v>
      </c>
      <c r="E27" s="35">
        <v>325.52999999999997</v>
      </c>
    </row>
    <row r="28" spans="1:5">
      <c r="A28" s="30">
        <v>12</v>
      </c>
      <c r="B28" s="34"/>
      <c r="C28" s="37" t="s">
        <v>1305</v>
      </c>
      <c r="D28" s="31" t="s">
        <v>254</v>
      </c>
      <c r="E28" s="35">
        <v>325.52999999999997</v>
      </c>
    </row>
    <row r="29" spans="1:5" ht="94.5">
      <c r="A29" s="30">
        <v>13</v>
      </c>
      <c r="B29" s="34"/>
      <c r="C29" s="37" t="s">
        <v>1306</v>
      </c>
      <c r="D29" s="31" t="s">
        <v>254</v>
      </c>
      <c r="E29" s="35">
        <v>325.52999999999997</v>
      </c>
    </row>
    <row r="30" spans="1:5" ht="47.25">
      <c r="A30" s="30">
        <v>14</v>
      </c>
      <c r="B30" s="34"/>
      <c r="C30" s="37" t="s">
        <v>1307</v>
      </c>
      <c r="D30" s="31" t="s">
        <v>254</v>
      </c>
      <c r="E30" s="35">
        <v>325.52999999999997</v>
      </c>
    </row>
    <row r="31" spans="1:5">
      <c r="A31" s="30">
        <v>15</v>
      </c>
      <c r="B31" s="34"/>
      <c r="C31" s="54" t="s">
        <v>1310</v>
      </c>
      <c r="D31" s="31"/>
      <c r="E31" s="35"/>
    </row>
    <row r="32" spans="1:5">
      <c r="A32" s="30">
        <v>16</v>
      </c>
      <c r="B32" s="34"/>
      <c r="C32" s="36" t="s">
        <v>1304</v>
      </c>
      <c r="D32" s="31" t="s">
        <v>947</v>
      </c>
      <c r="E32" s="35">
        <v>1.99</v>
      </c>
    </row>
    <row r="33" spans="1:5" ht="47.25">
      <c r="A33" s="30">
        <v>17</v>
      </c>
      <c r="B33" s="34"/>
      <c r="C33" s="37" t="s">
        <v>1317</v>
      </c>
      <c r="D33" s="31" t="s">
        <v>254</v>
      </c>
      <c r="E33" s="35">
        <v>19.89</v>
      </c>
    </row>
    <row r="34" spans="1:5">
      <c r="A34" s="30">
        <v>18</v>
      </c>
      <c r="B34" s="34"/>
      <c r="C34" s="37" t="s">
        <v>1305</v>
      </c>
      <c r="D34" s="31" t="s">
        <v>254</v>
      </c>
      <c r="E34" s="35">
        <v>19.89</v>
      </c>
    </row>
    <row r="35" spans="1:5" ht="94.5">
      <c r="A35" s="30">
        <v>19</v>
      </c>
      <c r="B35" s="34"/>
      <c r="C35" s="37" t="s">
        <v>1311</v>
      </c>
      <c r="D35" s="31" t="s">
        <v>254</v>
      </c>
      <c r="E35" s="35">
        <v>19.89</v>
      </c>
    </row>
    <row r="36" spans="1:5" ht="47.25">
      <c r="A36" s="30">
        <v>20</v>
      </c>
      <c r="B36" s="34"/>
      <c r="C36" s="37" t="s">
        <v>1307</v>
      </c>
      <c r="D36" s="31" t="s">
        <v>254</v>
      </c>
      <c r="E36" s="35">
        <v>19.89</v>
      </c>
    </row>
    <row r="37" spans="1:5">
      <c r="A37" s="30">
        <v>21</v>
      </c>
      <c r="B37" s="34"/>
      <c r="C37" s="54" t="s">
        <v>1312</v>
      </c>
      <c r="D37" s="31"/>
      <c r="E37" s="35"/>
    </row>
    <row r="38" spans="1:5">
      <c r="A38" s="30">
        <v>22</v>
      </c>
      <c r="B38" s="34"/>
      <c r="C38" s="36" t="s">
        <v>1304</v>
      </c>
      <c r="D38" s="31" t="s">
        <v>947</v>
      </c>
      <c r="E38" s="35">
        <v>27.66</v>
      </c>
    </row>
    <row r="39" spans="1:5" ht="47.25">
      <c r="A39" s="30">
        <v>23</v>
      </c>
      <c r="B39" s="34"/>
      <c r="C39" s="37" t="s">
        <v>1317</v>
      </c>
      <c r="D39" s="31" t="s">
        <v>254</v>
      </c>
      <c r="E39" s="35">
        <v>276.58</v>
      </c>
    </row>
    <row r="40" spans="1:5">
      <c r="A40" s="30">
        <v>24</v>
      </c>
      <c r="B40" s="34"/>
      <c r="C40" s="37" t="s">
        <v>1305</v>
      </c>
      <c r="D40" s="31" t="s">
        <v>254</v>
      </c>
      <c r="E40" s="35">
        <v>276.58</v>
      </c>
    </row>
    <row r="41" spans="1:5" ht="94.5">
      <c r="A41" s="30">
        <v>25</v>
      </c>
      <c r="B41" s="34"/>
      <c r="C41" s="37" t="s">
        <v>1313</v>
      </c>
      <c r="D41" s="31" t="s">
        <v>254</v>
      </c>
      <c r="E41" s="35">
        <v>276.58</v>
      </c>
    </row>
    <row r="42" spans="1:5">
      <c r="A42" s="30">
        <v>26</v>
      </c>
      <c r="B42" s="34"/>
      <c r="C42" s="54" t="s">
        <v>1314</v>
      </c>
      <c r="D42" s="31"/>
      <c r="E42" s="35"/>
    </row>
    <row r="43" spans="1:5">
      <c r="A43" s="30">
        <v>27</v>
      </c>
      <c r="B43" s="34"/>
      <c r="C43" s="36" t="s">
        <v>1304</v>
      </c>
      <c r="D43" s="31" t="s">
        <v>947</v>
      </c>
      <c r="E43" s="35">
        <v>14.19</v>
      </c>
    </row>
    <row r="44" spans="1:5" ht="47.25">
      <c r="A44" s="30">
        <v>28</v>
      </c>
      <c r="B44" s="34"/>
      <c r="C44" s="37" t="s">
        <v>1317</v>
      </c>
      <c r="D44" s="31" t="s">
        <v>254</v>
      </c>
      <c r="E44" s="35">
        <v>141.87</v>
      </c>
    </row>
    <row r="45" spans="1:5">
      <c r="A45" s="30">
        <v>29</v>
      </c>
      <c r="B45" s="34"/>
      <c r="C45" s="37" t="s">
        <v>1305</v>
      </c>
      <c r="D45" s="31" t="s">
        <v>254</v>
      </c>
      <c r="E45" s="35">
        <v>141.87</v>
      </c>
    </row>
    <row r="46" spans="1:5" ht="94.5">
      <c r="A46" s="30">
        <v>30</v>
      </c>
      <c r="B46" s="34"/>
      <c r="C46" s="37" t="s">
        <v>1315</v>
      </c>
      <c r="D46" s="31" t="s">
        <v>254</v>
      </c>
      <c r="E46" s="35">
        <v>141.87</v>
      </c>
    </row>
    <row r="47" spans="1:5">
      <c r="A47" s="30">
        <v>31</v>
      </c>
      <c r="B47" s="34"/>
      <c r="C47" s="88" t="s">
        <v>1605</v>
      </c>
      <c r="D47" s="31"/>
      <c r="E47" s="35"/>
    </row>
    <row r="48" spans="1:5" ht="63">
      <c r="A48" s="30">
        <v>32</v>
      </c>
      <c r="B48" s="34"/>
      <c r="C48" s="37" t="s">
        <v>1316</v>
      </c>
      <c r="D48" s="31" t="s">
        <v>254</v>
      </c>
      <c r="E48" s="76">
        <v>1372.02</v>
      </c>
    </row>
    <row r="49" spans="1:7" ht="31.5">
      <c r="A49" s="30">
        <v>33</v>
      </c>
      <c r="B49" s="34"/>
      <c r="C49" s="36" t="s">
        <v>1319</v>
      </c>
      <c r="D49" s="31" t="s">
        <v>254</v>
      </c>
      <c r="E49" s="76">
        <v>1372.02</v>
      </c>
    </row>
    <row r="50" spans="1:7" ht="80.25" customHeight="1">
      <c r="A50" s="30">
        <v>34</v>
      </c>
      <c r="B50" s="34"/>
      <c r="C50" s="37" t="s">
        <v>1320</v>
      </c>
      <c r="D50" s="31" t="s">
        <v>254</v>
      </c>
      <c r="E50" s="76">
        <v>1372.02</v>
      </c>
    </row>
    <row r="51" spans="1:7" ht="47.25">
      <c r="A51" s="30">
        <v>35</v>
      </c>
      <c r="B51" s="34"/>
      <c r="C51" s="37" t="s">
        <v>1307</v>
      </c>
      <c r="D51" s="31" t="s">
        <v>254</v>
      </c>
      <c r="E51" s="76">
        <v>1372.02</v>
      </c>
    </row>
    <row r="52" spans="1:7">
      <c r="A52" s="30">
        <v>36</v>
      </c>
      <c r="B52" s="34"/>
      <c r="C52" s="54" t="s">
        <v>1321</v>
      </c>
      <c r="D52" s="31"/>
      <c r="E52" s="35"/>
      <c r="G52" s="68"/>
    </row>
    <row r="53" spans="1:7" ht="31.5">
      <c r="A53" s="30">
        <v>37</v>
      </c>
      <c r="B53" s="34"/>
      <c r="C53" s="37" t="s">
        <v>1322</v>
      </c>
      <c r="D53" s="31" t="s">
        <v>254</v>
      </c>
      <c r="E53" s="35">
        <v>1065.54</v>
      </c>
    </row>
    <row r="54" spans="1:7" ht="47.25">
      <c r="A54" s="30">
        <v>38</v>
      </c>
      <c r="B54" s="34"/>
      <c r="C54" s="37" t="s">
        <v>1323</v>
      </c>
      <c r="D54" s="31" t="s">
        <v>254</v>
      </c>
      <c r="E54" s="35">
        <v>1065.54</v>
      </c>
    </row>
    <row r="55" spans="1:7" ht="47.25">
      <c r="A55" s="30">
        <v>39</v>
      </c>
      <c r="B55" s="34"/>
      <c r="C55" s="37" t="s">
        <v>1324</v>
      </c>
      <c r="D55" s="31" t="s">
        <v>254</v>
      </c>
      <c r="E55" s="35">
        <v>1065.54</v>
      </c>
    </row>
    <row r="56" spans="1:7" ht="31.5">
      <c r="A56" s="30">
        <v>40</v>
      </c>
      <c r="B56" s="34"/>
      <c r="C56" s="37" t="s">
        <v>1334</v>
      </c>
      <c r="D56" s="31" t="s">
        <v>170</v>
      </c>
      <c r="E56" s="35">
        <v>16.579999999999998</v>
      </c>
    </row>
    <row r="57" spans="1:7">
      <c r="A57" s="109"/>
      <c r="B57" s="109"/>
      <c r="C57" s="109"/>
      <c r="D57" s="109"/>
      <c r="E57" s="109"/>
    </row>
    <row r="58" spans="1:7">
      <c r="A58" s="110" t="s">
        <v>1640</v>
      </c>
      <c r="B58" s="110"/>
      <c r="C58" s="110"/>
      <c r="D58" s="110"/>
      <c r="E58" s="110"/>
    </row>
    <row r="59" spans="1:7">
      <c r="A59" s="6"/>
      <c r="B59" s="6"/>
      <c r="C59" s="6"/>
      <c r="D59" s="6"/>
      <c r="E59" s="6"/>
    </row>
    <row r="60" spans="1:7">
      <c r="A60" s="19" t="str">
        <f>KT!A23</f>
        <v xml:space="preserve">Sastādīja: </v>
      </c>
      <c r="C60" s="20"/>
      <c r="D60" s="20" t="str">
        <f>KT!C27</f>
        <v>2026. gada 17.aprīlī</v>
      </c>
      <c r="E60" s="20"/>
    </row>
    <row r="61" spans="1:7">
      <c r="A61" s="19" t="s">
        <v>30</v>
      </c>
      <c r="C61" s="20"/>
      <c r="D61" s="20"/>
      <c r="E61" s="20"/>
    </row>
    <row r="62" spans="1:7">
      <c r="A62" s="19" t="str">
        <f>KT!A25</f>
        <v xml:space="preserve">Sertifikāta Nr.: </v>
      </c>
      <c r="C62" s="20"/>
      <c r="D62" s="20"/>
      <c r="E62" s="20"/>
    </row>
    <row r="63" spans="1:7">
      <c r="A63" s="21"/>
      <c r="C63" s="20"/>
      <c r="D63" s="20"/>
      <c r="E63" s="20"/>
    </row>
    <row r="64" spans="1:7">
      <c r="A64" s="19" t="str">
        <f>KT!A27</f>
        <v xml:space="preserve">Pārbaudīja: </v>
      </c>
      <c r="C64" s="20"/>
      <c r="D64" s="20" t="str">
        <f>KT!C27</f>
        <v>2026. gada 17.aprīlī</v>
      </c>
      <c r="E64" s="20"/>
    </row>
    <row r="65" spans="1:5">
      <c r="A65" s="19" t="s">
        <v>31</v>
      </c>
      <c r="C65" s="20"/>
      <c r="D65" s="20"/>
      <c r="E65" s="20"/>
    </row>
    <row r="66" spans="1:5">
      <c r="A66" s="19" t="str">
        <f>KT!A29</f>
        <v xml:space="preserve">Sertifikāta Nr.: </v>
      </c>
      <c r="C66" s="20"/>
      <c r="D66" s="20"/>
      <c r="E66" s="20"/>
    </row>
    <row r="67" spans="1:5">
      <c r="B67" s="22"/>
      <c r="C67" s="20"/>
      <c r="D67" s="20"/>
      <c r="E67" s="20"/>
    </row>
    <row r="68" spans="1:5">
      <c r="B68" s="23"/>
      <c r="C68" s="24"/>
      <c r="D68" s="23"/>
    </row>
  </sheetData>
  <mergeCells count="11">
    <mergeCell ref="A16:E16"/>
    <mergeCell ref="A57:E57"/>
    <mergeCell ref="A58:E58"/>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93B4A-ED9A-4223-B932-6C0EE8CE7340}">
  <sheetPr>
    <tabColor rgb="FF92D050"/>
    <pageSetUpPr fitToPage="1"/>
  </sheetPr>
  <dimension ref="A2:I107"/>
  <sheetViews>
    <sheetView view="pageBreakPreview" zoomScale="130" zoomScaleNormal="85" zoomScaleSheetLayoutView="130"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7" width="9.140625" style="3"/>
    <col min="8" max="8" width="12.7109375" style="3" bestFit="1" customWidth="1"/>
    <col min="9" max="9" width="9.7109375" style="3" bestFit="1" customWidth="1"/>
    <col min="10" max="16384" width="9.140625" style="3"/>
  </cols>
  <sheetData>
    <row r="2" spans="1:5">
      <c r="A2" s="111" t="s">
        <v>1611</v>
      </c>
      <c r="B2" s="111"/>
      <c r="C2" s="111"/>
      <c r="D2" s="111"/>
      <c r="E2" s="111"/>
    </row>
    <row r="3" spans="1:5">
      <c r="A3" s="112" t="str">
        <f>KA!C20</f>
        <v>Jumti, segumi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8">
      <c r="A17" s="30">
        <v>1</v>
      </c>
      <c r="B17" s="34"/>
      <c r="C17" s="52" t="s">
        <v>1335</v>
      </c>
      <c r="D17" s="31"/>
      <c r="E17" s="35"/>
    </row>
    <row r="18" spans="1:8" ht="31.5">
      <c r="A18" s="30">
        <v>2</v>
      </c>
      <c r="B18" s="34"/>
      <c r="C18" s="36" t="s">
        <v>1336</v>
      </c>
      <c r="D18" s="31" t="s">
        <v>254</v>
      </c>
      <c r="E18" s="35">
        <v>628.08000000000004</v>
      </c>
    </row>
    <row r="19" spans="1:8" ht="47.25">
      <c r="A19" s="30">
        <v>3</v>
      </c>
      <c r="B19" s="34"/>
      <c r="C19" s="37" t="s">
        <v>1337</v>
      </c>
      <c r="D19" s="31" t="s">
        <v>254</v>
      </c>
      <c r="E19" s="35">
        <v>628.08000000000004</v>
      </c>
    </row>
    <row r="20" spans="1:8" ht="31.5">
      <c r="A20" s="30">
        <v>4</v>
      </c>
      <c r="B20" s="34"/>
      <c r="C20" s="37" t="s">
        <v>1338</v>
      </c>
      <c r="D20" s="31" t="s">
        <v>254</v>
      </c>
      <c r="E20" s="35">
        <v>628.08000000000004</v>
      </c>
    </row>
    <row r="21" spans="1:8" ht="47.25">
      <c r="A21" s="30">
        <v>5</v>
      </c>
      <c r="B21" s="34"/>
      <c r="C21" s="37" t="s">
        <v>1339</v>
      </c>
      <c r="D21" s="31" t="s">
        <v>254</v>
      </c>
      <c r="E21" s="35">
        <v>628.08000000000004</v>
      </c>
    </row>
    <row r="22" spans="1:8" ht="63">
      <c r="A22" s="30">
        <v>6</v>
      </c>
      <c r="B22" s="34"/>
      <c r="C22" s="37" t="s">
        <v>1340</v>
      </c>
      <c r="D22" s="31" t="s">
        <v>254</v>
      </c>
      <c r="E22" s="35">
        <v>628.08000000000004</v>
      </c>
    </row>
    <row r="23" spans="1:8" ht="31.5">
      <c r="A23" s="30">
        <v>7</v>
      </c>
      <c r="B23" s="34"/>
      <c r="C23" s="37" t="s">
        <v>1341</v>
      </c>
      <c r="D23" s="31" t="s">
        <v>254</v>
      </c>
      <c r="E23" s="35">
        <v>628.08000000000004</v>
      </c>
      <c r="H23" s="69"/>
    </row>
    <row r="24" spans="1:8" ht="31.5">
      <c r="A24" s="30">
        <v>8</v>
      </c>
      <c r="B24" s="34"/>
      <c r="C24" s="36" t="s">
        <v>1342</v>
      </c>
      <c r="D24" s="31" t="s">
        <v>254</v>
      </c>
      <c r="E24" s="35">
        <v>628.08000000000004</v>
      </c>
    </row>
    <row r="25" spans="1:8">
      <c r="A25" s="30">
        <v>9</v>
      </c>
      <c r="B25" s="34"/>
      <c r="C25" s="52" t="s">
        <v>1343</v>
      </c>
      <c r="D25" s="31"/>
      <c r="E25" s="35"/>
    </row>
    <row r="26" spans="1:8" ht="31.5">
      <c r="A26" s="30">
        <v>10</v>
      </c>
      <c r="B26" s="34"/>
      <c r="C26" s="36" t="s">
        <v>1336</v>
      </c>
      <c r="D26" s="31" t="s">
        <v>254</v>
      </c>
      <c r="E26" s="76">
        <v>1128.3</v>
      </c>
    </row>
    <row r="27" spans="1:8" ht="47.25">
      <c r="A27" s="30">
        <v>11</v>
      </c>
      <c r="B27" s="34"/>
      <c r="C27" s="37" t="s">
        <v>1337</v>
      </c>
      <c r="D27" s="31" t="s">
        <v>254</v>
      </c>
      <c r="E27" s="76">
        <v>1128.3</v>
      </c>
    </row>
    <row r="28" spans="1:8" ht="31.5">
      <c r="A28" s="30">
        <v>12</v>
      </c>
      <c r="B28" s="34"/>
      <c r="C28" s="37" t="s">
        <v>1344</v>
      </c>
      <c r="D28" s="31" t="s">
        <v>254</v>
      </c>
      <c r="E28" s="76">
        <v>1128.3</v>
      </c>
    </row>
    <row r="29" spans="1:8" ht="31.5">
      <c r="A29" s="30">
        <v>13</v>
      </c>
      <c r="B29" s="34"/>
      <c r="C29" s="37" t="s">
        <v>1338</v>
      </c>
      <c r="D29" s="31" t="s">
        <v>254</v>
      </c>
      <c r="E29" s="76">
        <v>1128.3</v>
      </c>
    </row>
    <row r="30" spans="1:8">
      <c r="A30" s="30">
        <v>14</v>
      </c>
      <c r="B30" s="34"/>
      <c r="C30" s="52" t="s">
        <v>1325</v>
      </c>
      <c r="D30" s="31"/>
      <c r="E30" s="35"/>
    </row>
    <row r="31" spans="1:8">
      <c r="A31" s="30">
        <v>15</v>
      </c>
      <c r="B31" s="34"/>
      <c r="C31" s="37" t="s">
        <v>1326</v>
      </c>
      <c r="D31" s="31" t="s">
        <v>254</v>
      </c>
      <c r="E31" s="76">
        <v>34.020000000000003</v>
      </c>
    </row>
    <row r="32" spans="1:8" ht="31.5">
      <c r="A32" s="30">
        <v>16</v>
      </c>
      <c r="B32" s="34"/>
      <c r="C32" s="37" t="s">
        <v>1327</v>
      </c>
      <c r="D32" s="31" t="s">
        <v>254</v>
      </c>
      <c r="E32" s="76">
        <v>34.020000000000003</v>
      </c>
    </row>
    <row r="33" spans="1:9" ht="47.25">
      <c r="A33" s="30">
        <v>17</v>
      </c>
      <c r="B33" s="34"/>
      <c r="C33" s="37" t="s">
        <v>1328</v>
      </c>
      <c r="D33" s="31" t="s">
        <v>254</v>
      </c>
      <c r="E33" s="76">
        <v>34.020000000000003</v>
      </c>
    </row>
    <row r="34" spans="1:9" ht="47.25">
      <c r="A34" s="30">
        <v>18</v>
      </c>
      <c r="B34" s="34"/>
      <c r="C34" s="37" t="s">
        <v>1328</v>
      </c>
      <c r="D34" s="31" t="s">
        <v>254</v>
      </c>
      <c r="E34" s="76">
        <v>34.020000000000003</v>
      </c>
    </row>
    <row r="35" spans="1:9" ht="31.5">
      <c r="A35" s="30">
        <v>19</v>
      </c>
      <c r="B35" s="34"/>
      <c r="C35" s="36" t="s">
        <v>1329</v>
      </c>
      <c r="D35" s="31" t="s">
        <v>254</v>
      </c>
      <c r="E35" s="76">
        <v>34.020000000000003</v>
      </c>
    </row>
    <row r="36" spans="1:9" ht="47.25">
      <c r="A36" s="30">
        <v>20</v>
      </c>
      <c r="B36" s="34"/>
      <c r="C36" s="36" t="s">
        <v>1333</v>
      </c>
      <c r="D36" s="31" t="s">
        <v>254</v>
      </c>
      <c r="E36" s="76">
        <v>34.020000000000003</v>
      </c>
    </row>
    <row r="37" spans="1:9" ht="31.5">
      <c r="A37" s="30">
        <v>21</v>
      </c>
      <c r="B37" s="34"/>
      <c r="C37" s="37" t="s">
        <v>1330</v>
      </c>
      <c r="D37" s="31" t="s">
        <v>254</v>
      </c>
      <c r="E37" s="76">
        <v>34.020000000000003</v>
      </c>
    </row>
    <row r="38" spans="1:9" ht="31.5">
      <c r="A38" s="30">
        <v>22</v>
      </c>
      <c r="B38" s="34"/>
      <c r="C38" s="37" t="s">
        <v>1331</v>
      </c>
      <c r="D38" s="31" t="s">
        <v>254</v>
      </c>
      <c r="E38" s="76">
        <v>34.020000000000003</v>
      </c>
    </row>
    <row r="39" spans="1:9">
      <c r="A39" s="30">
        <v>23</v>
      </c>
      <c r="B39" s="34"/>
      <c r="C39" s="52" t="s">
        <v>1350</v>
      </c>
      <c r="D39" s="31"/>
      <c r="E39" s="35"/>
    </row>
    <row r="40" spans="1:9" ht="31.5">
      <c r="A40" s="30">
        <v>24</v>
      </c>
      <c r="B40" s="34"/>
      <c r="C40" s="37" t="s">
        <v>1345</v>
      </c>
      <c r="D40" s="31" t="s">
        <v>170</v>
      </c>
      <c r="E40" s="35">
        <v>69.180000000000007</v>
      </c>
    </row>
    <row r="41" spans="1:9" ht="31.5">
      <c r="A41" s="30">
        <v>25</v>
      </c>
      <c r="B41" s="34"/>
      <c r="C41" s="37" t="s">
        <v>1346</v>
      </c>
      <c r="D41" s="31" t="s">
        <v>170</v>
      </c>
      <c r="E41" s="35">
        <v>54.74</v>
      </c>
      <c r="H41" s="69"/>
    </row>
    <row r="42" spans="1:9" ht="31.5">
      <c r="A42" s="30">
        <v>26</v>
      </c>
      <c r="B42" s="34"/>
      <c r="C42" s="37" t="s">
        <v>1360</v>
      </c>
      <c r="D42" s="31" t="s">
        <v>170</v>
      </c>
      <c r="E42" s="76">
        <v>354.33</v>
      </c>
    </row>
    <row r="43" spans="1:9" ht="31.5">
      <c r="A43" s="30">
        <v>27</v>
      </c>
      <c r="B43" s="34"/>
      <c r="C43" s="37" t="s">
        <v>1348</v>
      </c>
      <c r="D43" s="31" t="s">
        <v>170</v>
      </c>
      <c r="E43" s="35">
        <v>259</v>
      </c>
    </row>
    <row r="44" spans="1:9" ht="31.5">
      <c r="A44" s="30">
        <v>28</v>
      </c>
      <c r="B44" s="34"/>
      <c r="C44" s="37" t="s">
        <v>1349</v>
      </c>
      <c r="D44" s="31" t="s">
        <v>170</v>
      </c>
      <c r="E44" s="35">
        <v>242.63</v>
      </c>
    </row>
    <row r="45" spans="1:9" ht="31.5">
      <c r="A45" s="30">
        <v>29</v>
      </c>
      <c r="B45" s="34"/>
      <c r="C45" s="37" t="s">
        <v>1351</v>
      </c>
      <c r="D45" s="31" t="s">
        <v>170</v>
      </c>
      <c r="E45" s="76">
        <v>86.5</v>
      </c>
    </row>
    <row r="46" spans="1:9" ht="31.5">
      <c r="A46" s="30">
        <v>30</v>
      </c>
      <c r="B46" s="34"/>
      <c r="C46" s="37" t="s">
        <v>1353</v>
      </c>
      <c r="D46" s="31" t="s">
        <v>170</v>
      </c>
      <c r="E46" s="35">
        <v>29.5</v>
      </c>
    </row>
    <row r="47" spans="1:9" ht="31.5">
      <c r="A47" s="30">
        <v>31</v>
      </c>
      <c r="B47" s="34"/>
      <c r="C47" s="37" t="s">
        <v>1352</v>
      </c>
      <c r="D47" s="31" t="s">
        <v>170</v>
      </c>
      <c r="E47" s="35">
        <v>74</v>
      </c>
    </row>
    <row r="48" spans="1:9" ht="78.75">
      <c r="A48" s="30">
        <v>32</v>
      </c>
      <c r="B48" s="34"/>
      <c r="C48" s="37" t="s">
        <v>1354</v>
      </c>
      <c r="D48" s="31" t="s">
        <v>51</v>
      </c>
      <c r="E48" s="35">
        <v>1</v>
      </c>
      <c r="I48" s="69"/>
    </row>
    <row r="49" spans="1:5" ht="78.75">
      <c r="A49" s="30">
        <v>33</v>
      </c>
      <c r="B49" s="34"/>
      <c r="C49" s="37" t="s">
        <v>1355</v>
      </c>
      <c r="D49" s="31" t="s">
        <v>51</v>
      </c>
      <c r="E49" s="35">
        <v>1</v>
      </c>
    </row>
    <row r="50" spans="1:5" ht="78.75">
      <c r="A50" s="30">
        <v>34</v>
      </c>
      <c r="B50" s="34"/>
      <c r="C50" s="37" t="s">
        <v>1356</v>
      </c>
      <c r="D50" s="31" t="s">
        <v>51</v>
      </c>
      <c r="E50" s="35">
        <v>1</v>
      </c>
    </row>
    <row r="51" spans="1:5" ht="78.75">
      <c r="A51" s="30">
        <v>35</v>
      </c>
      <c r="B51" s="34"/>
      <c r="C51" s="37" t="s">
        <v>1357</v>
      </c>
      <c r="D51" s="31" t="s">
        <v>51</v>
      </c>
      <c r="E51" s="35">
        <v>1</v>
      </c>
    </row>
    <row r="52" spans="1:5" ht="47.25">
      <c r="A52" s="30">
        <v>36</v>
      </c>
      <c r="B52" s="34"/>
      <c r="C52" s="37" t="s">
        <v>1358</v>
      </c>
      <c r="D52" s="31" t="s">
        <v>170</v>
      </c>
      <c r="E52" s="35">
        <v>160.88</v>
      </c>
    </row>
    <row r="53" spans="1:5" ht="31.5">
      <c r="A53" s="30">
        <v>37</v>
      </c>
      <c r="B53" s="34"/>
      <c r="C53" s="37" t="s">
        <v>1359</v>
      </c>
      <c r="D53" s="31" t="s">
        <v>170</v>
      </c>
      <c r="E53" s="35">
        <v>42</v>
      </c>
    </row>
    <row r="54" spans="1:5" ht="31.5">
      <c r="A54" s="30">
        <v>38</v>
      </c>
      <c r="B54" s="34"/>
      <c r="C54" s="54" t="s">
        <v>1455</v>
      </c>
      <c r="D54" s="31"/>
      <c r="E54" s="35"/>
    </row>
    <row r="55" spans="1:5">
      <c r="A55" s="30">
        <v>39</v>
      </c>
      <c r="B55" s="34"/>
      <c r="C55" s="53" t="s">
        <v>1458</v>
      </c>
      <c r="D55" s="31"/>
      <c r="E55" s="35"/>
    </row>
    <row r="56" spans="1:5">
      <c r="A56" s="30">
        <v>40</v>
      </c>
      <c r="B56" s="34"/>
      <c r="C56" s="37" t="s">
        <v>1457</v>
      </c>
      <c r="D56" s="31" t="s">
        <v>170</v>
      </c>
      <c r="E56" s="35">
        <v>9.8000000000000007</v>
      </c>
    </row>
    <row r="57" spans="1:5" ht="47.25">
      <c r="A57" s="30">
        <v>41</v>
      </c>
      <c r="B57" s="34"/>
      <c r="C57" s="37" t="s">
        <v>1456</v>
      </c>
      <c r="D57" s="31" t="s">
        <v>254</v>
      </c>
      <c r="E57" s="35">
        <v>14.7</v>
      </c>
    </row>
    <row r="58" spans="1:5">
      <c r="A58" s="30">
        <v>42</v>
      </c>
      <c r="B58" s="34"/>
      <c r="C58" s="37" t="s">
        <v>1459</v>
      </c>
      <c r="D58" s="31" t="s">
        <v>254</v>
      </c>
      <c r="E58" s="35">
        <v>14.7</v>
      </c>
    </row>
    <row r="59" spans="1:5">
      <c r="A59" s="30">
        <v>43</v>
      </c>
      <c r="B59" s="34"/>
      <c r="C59" s="37" t="s">
        <v>1463</v>
      </c>
      <c r="D59" s="31" t="s">
        <v>254</v>
      </c>
      <c r="E59" s="35">
        <v>8.33</v>
      </c>
    </row>
    <row r="60" spans="1:5">
      <c r="A60" s="30">
        <v>44</v>
      </c>
      <c r="B60" s="34"/>
      <c r="C60" s="37" t="s">
        <v>1464</v>
      </c>
      <c r="D60" s="31" t="s">
        <v>254</v>
      </c>
      <c r="E60" s="35">
        <v>8.33</v>
      </c>
    </row>
    <row r="61" spans="1:5">
      <c r="A61" s="30">
        <v>45</v>
      </c>
      <c r="B61" s="34"/>
      <c r="C61" s="53" t="s">
        <v>1460</v>
      </c>
      <c r="D61" s="31"/>
      <c r="E61" s="35"/>
    </row>
    <row r="62" spans="1:5" ht="31.5">
      <c r="A62" s="30">
        <v>46</v>
      </c>
      <c r="B62" s="34"/>
      <c r="C62" s="37" t="s">
        <v>1461</v>
      </c>
      <c r="D62" s="31" t="s">
        <v>170</v>
      </c>
      <c r="E62" s="35">
        <f>E56*2</f>
        <v>19.600000000000001</v>
      </c>
    </row>
    <row r="63" spans="1:5" ht="31.5">
      <c r="A63" s="30">
        <v>47</v>
      </c>
      <c r="B63" s="34"/>
      <c r="C63" s="37" t="s">
        <v>1462</v>
      </c>
      <c r="D63" s="31" t="s">
        <v>170</v>
      </c>
      <c r="E63" s="35">
        <v>9.8000000000000007</v>
      </c>
    </row>
    <row r="64" spans="1:5">
      <c r="A64" s="30">
        <v>48</v>
      </c>
      <c r="B64" s="34"/>
      <c r="C64" s="37" t="s">
        <v>1465</v>
      </c>
      <c r="D64" s="31" t="s">
        <v>254</v>
      </c>
      <c r="E64" s="35">
        <v>10.78</v>
      </c>
    </row>
    <row r="65" spans="1:5" ht="31.5">
      <c r="A65" s="30">
        <v>49</v>
      </c>
      <c r="B65" s="34"/>
      <c r="C65" s="37" t="s">
        <v>1278</v>
      </c>
      <c r="D65" s="31" t="s">
        <v>254</v>
      </c>
      <c r="E65" s="35">
        <v>13.72</v>
      </c>
    </row>
    <row r="66" spans="1:5">
      <c r="A66" s="30">
        <v>50</v>
      </c>
      <c r="B66" s="34"/>
      <c r="C66" s="37" t="s">
        <v>1466</v>
      </c>
      <c r="D66" s="31" t="s">
        <v>254</v>
      </c>
      <c r="E66" s="35">
        <v>13.72</v>
      </c>
    </row>
    <row r="67" spans="1:5" ht="63">
      <c r="A67" s="30">
        <v>51</v>
      </c>
      <c r="B67" s="34"/>
      <c r="C67" s="36" t="s">
        <v>1280</v>
      </c>
      <c r="D67" s="31" t="s">
        <v>254</v>
      </c>
      <c r="E67" s="35">
        <v>13.72</v>
      </c>
    </row>
    <row r="68" spans="1:5">
      <c r="A68" s="30">
        <v>52</v>
      </c>
      <c r="B68" s="34"/>
      <c r="C68" s="37" t="s">
        <v>1464</v>
      </c>
      <c r="D68" s="31" t="s">
        <v>254</v>
      </c>
      <c r="E68" s="35">
        <v>7.84</v>
      </c>
    </row>
    <row r="69" spans="1:5">
      <c r="A69" s="30">
        <v>53</v>
      </c>
      <c r="B69" s="34"/>
      <c r="C69" s="37" t="s">
        <v>1459</v>
      </c>
      <c r="D69" s="31" t="s">
        <v>254</v>
      </c>
      <c r="E69" s="35">
        <v>13.23</v>
      </c>
    </row>
    <row r="70" spans="1:5" ht="31.5">
      <c r="A70" s="30">
        <v>54</v>
      </c>
      <c r="B70" s="34"/>
      <c r="C70" s="37" t="s">
        <v>1467</v>
      </c>
      <c r="D70" s="31" t="s">
        <v>254</v>
      </c>
      <c r="E70" s="35">
        <v>13.23</v>
      </c>
    </row>
    <row r="71" spans="1:5" ht="31.5">
      <c r="A71" s="30">
        <v>55</v>
      </c>
      <c r="B71" s="34"/>
      <c r="C71" s="37" t="s">
        <v>1468</v>
      </c>
      <c r="D71" s="31" t="s">
        <v>254</v>
      </c>
      <c r="E71" s="35">
        <v>13.23</v>
      </c>
    </row>
    <row r="72" spans="1:5" ht="31.5">
      <c r="A72" s="30">
        <v>56</v>
      </c>
      <c r="B72" s="34"/>
      <c r="C72" s="37" t="s">
        <v>1469</v>
      </c>
      <c r="D72" s="31" t="s">
        <v>254</v>
      </c>
      <c r="E72" s="35">
        <v>13.72</v>
      </c>
    </row>
    <row r="73" spans="1:5">
      <c r="A73" s="30">
        <v>57</v>
      </c>
      <c r="B73" s="34"/>
      <c r="C73" s="53" t="s">
        <v>1470</v>
      </c>
      <c r="D73" s="31"/>
      <c r="E73" s="35"/>
    </row>
    <row r="74" spans="1:5" ht="47.25">
      <c r="A74" s="30">
        <v>58</v>
      </c>
      <c r="B74" s="34"/>
      <c r="C74" s="37" t="s">
        <v>1337</v>
      </c>
      <c r="D74" s="31" t="s">
        <v>254</v>
      </c>
      <c r="E74" s="35">
        <v>13.25</v>
      </c>
    </row>
    <row r="75" spans="1:5" ht="31.5">
      <c r="A75" s="30">
        <v>59</v>
      </c>
      <c r="B75" s="34"/>
      <c r="C75" s="36" t="s">
        <v>1336</v>
      </c>
      <c r="D75" s="31" t="s">
        <v>254</v>
      </c>
      <c r="E75" s="35">
        <v>13.25</v>
      </c>
    </row>
    <row r="76" spans="1:5">
      <c r="A76" s="30">
        <v>60</v>
      </c>
      <c r="B76" s="34"/>
      <c r="C76" s="37" t="s">
        <v>1471</v>
      </c>
      <c r="D76" s="31" t="s">
        <v>170</v>
      </c>
      <c r="E76" s="35">
        <v>9.8000000000000007</v>
      </c>
    </row>
    <row r="77" spans="1:5" ht="47.25">
      <c r="A77" s="30">
        <v>61</v>
      </c>
      <c r="B77" s="34"/>
      <c r="C77" s="54" t="s">
        <v>1472</v>
      </c>
      <c r="D77" s="31"/>
      <c r="E77" s="35"/>
    </row>
    <row r="78" spans="1:5" ht="31.5">
      <c r="A78" s="30">
        <v>62</v>
      </c>
      <c r="B78" s="34"/>
      <c r="C78" s="37" t="s">
        <v>1473</v>
      </c>
      <c r="D78" s="31" t="s">
        <v>254</v>
      </c>
      <c r="E78" s="35">
        <v>32.76</v>
      </c>
    </row>
    <row r="79" spans="1:5">
      <c r="A79" s="30">
        <v>63</v>
      </c>
      <c r="B79" s="34"/>
      <c r="C79" s="37" t="s">
        <v>1471</v>
      </c>
      <c r="D79" s="31" t="s">
        <v>170</v>
      </c>
      <c r="E79" s="35">
        <v>259</v>
      </c>
    </row>
    <row r="80" spans="1:5" ht="31.5">
      <c r="A80" s="30">
        <v>64</v>
      </c>
      <c r="B80" s="34"/>
      <c r="C80" s="37" t="s">
        <v>1474</v>
      </c>
      <c r="D80" s="31" t="s">
        <v>254</v>
      </c>
      <c r="E80" s="35">
        <v>101.01</v>
      </c>
    </row>
    <row r="81" spans="1:5" ht="31.5">
      <c r="A81" s="30">
        <v>65</v>
      </c>
      <c r="B81" s="34"/>
      <c r="C81" s="37" t="s">
        <v>1522</v>
      </c>
      <c r="D81" s="31" t="s">
        <v>170</v>
      </c>
      <c r="E81" s="35">
        <v>259</v>
      </c>
    </row>
    <row r="82" spans="1:5">
      <c r="A82" s="30">
        <v>66</v>
      </c>
      <c r="B82" s="34"/>
      <c r="C82" s="54" t="s">
        <v>1486</v>
      </c>
      <c r="D82" s="31"/>
      <c r="E82" s="35"/>
    </row>
    <row r="83" spans="1:5">
      <c r="A83" s="30">
        <v>67</v>
      </c>
      <c r="B83" s="34"/>
      <c r="C83" s="53" t="s">
        <v>1490</v>
      </c>
      <c r="D83" s="31"/>
      <c r="E83" s="35"/>
    </row>
    <row r="84" spans="1:5" ht="31.5">
      <c r="A84" s="30">
        <v>68</v>
      </c>
      <c r="B84" s="34"/>
      <c r="C84" s="37" t="s">
        <v>1327</v>
      </c>
      <c r="D84" s="31" t="s">
        <v>254</v>
      </c>
      <c r="E84" s="35">
        <v>15.9</v>
      </c>
    </row>
    <row r="85" spans="1:5" ht="47.25">
      <c r="A85" s="30">
        <v>69</v>
      </c>
      <c r="B85" s="34"/>
      <c r="C85" s="37" t="s">
        <v>1489</v>
      </c>
      <c r="D85" s="31" t="s">
        <v>254</v>
      </c>
      <c r="E85" s="35">
        <v>18.79</v>
      </c>
    </row>
    <row r="86" spans="1:5">
      <c r="A86" s="30">
        <v>70</v>
      </c>
      <c r="B86" s="34"/>
      <c r="C86" s="37" t="s">
        <v>1491</v>
      </c>
      <c r="D86" s="31" t="s">
        <v>170</v>
      </c>
      <c r="E86" s="35">
        <v>14.45</v>
      </c>
    </row>
    <row r="87" spans="1:5" ht="31.5">
      <c r="A87" s="30">
        <v>71</v>
      </c>
      <c r="B87" s="34"/>
      <c r="C87" s="36" t="s">
        <v>1299</v>
      </c>
      <c r="D87" s="31" t="s">
        <v>254</v>
      </c>
      <c r="E87" s="35">
        <v>15.9</v>
      </c>
    </row>
    <row r="88" spans="1:5" ht="47.25">
      <c r="A88" s="30">
        <v>72</v>
      </c>
      <c r="B88" s="34"/>
      <c r="C88" s="37" t="s">
        <v>1300</v>
      </c>
      <c r="D88" s="31" t="s">
        <v>254</v>
      </c>
      <c r="E88" s="35">
        <v>15.9</v>
      </c>
    </row>
    <row r="89" spans="1:5">
      <c r="A89" s="30">
        <v>73</v>
      </c>
      <c r="B89" s="34"/>
      <c r="C89" s="53" t="s">
        <v>1494</v>
      </c>
      <c r="D89" s="31"/>
      <c r="E89" s="35"/>
    </row>
    <row r="90" spans="1:5" ht="31.5">
      <c r="A90" s="30">
        <v>74</v>
      </c>
      <c r="B90" s="34"/>
      <c r="C90" s="37" t="s">
        <v>1492</v>
      </c>
      <c r="D90" s="31" t="s">
        <v>170</v>
      </c>
      <c r="E90" s="35">
        <v>14.45</v>
      </c>
    </row>
    <row r="91" spans="1:5" ht="31.5">
      <c r="A91" s="30">
        <v>75</v>
      </c>
      <c r="B91" s="34"/>
      <c r="C91" s="37" t="s">
        <v>1493</v>
      </c>
      <c r="D91" s="31" t="s">
        <v>170</v>
      </c>
      <c r="E91" s="35">
        <v>28.9</v>
      </c>
    </row>
    <row r="92" spans="1:5" ht="31.5">
      <c r="A92" s="30">
        <v>76</v>
      </c>
      <c r="B92" s="34"/>
      <c r="C92" s="37" t="s">
        <v>1347</v>
      </c>
      <c r="D92" s="31" t="s">
        <v>170</v>
      </c>
      <c r="E92" s="35">
        <v>14.45</v>
      </c>
    </row>
    <row r="93" spans="1:5" ht="31.5">
      <c r="A93" s="30">
        <v>77</v>
      </c>
      <c r="B93" s="34"/>
      <c r="C93" s="37" t="s">
        <v>1495</v>
      </c>
      <c r="D93" s="31" t="s">
        <v>170</v>
      </c>
      <c r="E93" s="35">
        <v>14.45</v>
      </c>
    </row>
    <row r="94" spans="1:5">
      <c r="A94" s="30">
        <v>78</v>
      </c>
      <c r="B94" s="34"/>
      <c r="C94" s="53" t="s">
        <v>1496</v>
      </c>
      <c r="D94" s="31"/>
      <c r="E94" s="35"/>
    </row>
    <row r="95" spans="1:5" ht="31.5">
      <c r="A95" s="30">
        <v>79</v>
      </c>
      <c r="B95" s="34"/>
      <c r="C95" s="37" t="s">
        <v>1497</v>
      </c>
      <c r="D95" s="31" t="s">
        <v>170</v>
      </c>
      <c r="E95" s="35">
        <v>14.45</v>
      </c>
    </row>
    <row r="96" spans="1:5">
      <c r="A96" s="109"/>
      <c r="B96" s="109"/>
      <c r="C96" s="109"/>
      <c r="D96" s="109"/>
      <c r="E96" s="109"/>
    </row>
    <row r="97" spans="1:5">
      <c r="A97" s="110" t="s">
        <v>1640</v>
      </c>
      <c r="B97" s="110"/>
      <c r="C97" s="110"/>
      <c r="D97" s="110"/>
      <c r="E97" s="110"/>
    </row>
    <row r="98" spans="1:5">
      <c r="A98" s="6"/>
      <c r="B98" s="6"/>
      <c r="C98" s="6"/>
      <c r="D98" s="6"/>
      <c r="E98" s="6"/>
    </row>
    <row r="99" spans="1:5">
      <c r="A99" s="19" t="str">
        <f>KT!A23</f>
        <v xml:space="preserve">Sastādīja: </v>
      </c>
      <c r="C99" s="20"/>
      <c r="D99" s="20" t="str">
        <f>KT!C27</f>
        <v>2026. gada 17.aprīlī</v>
      </c>
      <c r="E99" s="20"/>
    </row>
    <row r="100" spans="1:5">
      <c r="A100" s="19" t="s">
        <v>30</v>
      </c>
      <c r="C100" s="20"/>
      <c r="D100" s="20"/>
      <c r="E100" s="20"/>
    </row>
    <row r="101" spans="1:5">
      <c r="A101" s="19" t="str">
        <f>KT!A25</f>
        <v xml:space="preserve">Sertifikāta Nr.: </v>
      </c>
      <c r="C101" s="20"/>
      <c r="D101" s="20"/>
      <c r="E101" s="20"/>
    </row>
    <row r="102" spans="1:5">
      <c r="A102" s="21"/>
      <c r="C102" s="20"/>
      <c r="D102" s="20"/>
      <c r="E102" s="20"/>
    </row>
    <row r="103" spans="1:5">
      <c r="A103" s="19" t="str">
        <f>KT!A27</f>
        <v xml:space="preserve">Pārbaudīja: </v>
      </c>
      <c r="C103" s="20"/>
      <c r="D103" s="20" t="str">
        <f>KT!C27</f>
        <v>2026. gada 17.aprīlī</v>
      </c>
      <c r="E103" s="20"/>
    </row>
    <row r="104" spans="1:5">
      <c r="A104" s="19" t="s">
        <v>31</v>
      </c>
      <c r="C104" s="20"/>
      <c r="D104" s="20"/>
      <c r="E104" s="20"/>
    </row>
    <row r="105" spans="1:5">
      <c r="A105" s="19" t="str">
        <f>KT!A29</f>
        <v xml:space="preserve">Sertifikāta Nr.: </v>
      </c>
      <c r="C105" s="20"/>
      <c r="D105" s="20"/>
      <c r="E105" s="20"/>
    </row>
    <row r="106" spans="1:5">
      <c r="B106" s="22"/>
      <c r="C106" s="20"/>
      <c r="D106" s="20"/>
      <c r="E106" s="20"/>
    </row>
    <row r="107" spans="1:5">
      <c r="B107" s="23"/>
      <c r="C107" s="24"/>
      <c r="D107" s="23"/>
    </row>
  </sheetData>
  <mergeCells count="11">
    <mergeCell ref="A16:E16"/>
    <mergeCell ref="A96:E96"/>
    <mergeCell ref="A97:E97"/>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35085-1E43-41C1-B741-773B6F4BF7DF}">
  <sheetPr>
    <tabColor rgb="FF00B0F0"/>
    <pageSetUpPr fitToPage="1"/>
  </sheetPr>
  <dimension ref="A2:J126"/>
  <sheetViews>
    <sheetView view="pageBreakPreview" zoomScale="115" zoomScaleNormal="85" zoomScaleSheetLayoutView="115" workbookViewId="0">
      <selection activeCell="C105" sqref="C105"/>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7" width="9.140625" style="3"/>
    <col min="8" max="8" width="10.7109375" style="3" bestFit="1" customWidth="1"/>
    <col min="9" max="9" width="9.5703125" style="3" bestFit="1" customWidth="1"/>
    <col min="10" max="10" width="12.42578125" style="3" bestFit="1" customWidth="1"/>
    <col min="11" max="16384" width="9.140625" style="3"/>
  </cols>
  <sheetData>
    <row r="2" spans="1:5">
      <c r="A2" s="111" t="s">
        <v>1612</v>
      </c>
      <c r="B2" s="111"/>
      <c r="C2" s="111"/>
      <c r="D2" s="111"/>
      <c r="E2" s="111"/>
    </row>
    <row r="3" spans="1:5">
      <c r="A3" s="112" t="str">
        <f>KA!C21</f>
        <v xml:space="preserve">	Aiļu aizpildījumu elementi, speciālo konstrukciju fasādes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8">
      <c r="A17" s="30">
        <v>1</v>
      </c>
      <c r="B17" s="34"/>
      <c r="C17" s="52" t="s">
        <v>1367</v>
      </c>
      <c r="D17" s="31"/>
      <c r="E17" s="35"/>
    </row>
    <row r="18" spans="1:8" ht="91.5" customHeight="1">
      <c r="A18" s="30">
        <v>2</v>
      </c>
      <c r="B18" s="34"/>
      <c r="C18" s="77" t="s">
        <v>1571</v>
      </c>
      <c r="D18" s="31" t="s">
        <v>51</v>
      </c>
      <c r="E18" s="35">
        <v>2</v>
      </c>
      <c r="H18" s="69"/>
    </row>
    <row r="19" spans="1:8" ht="63">
      <c r="A19" s="30">
        <v>3</v>
      </c>
      <c r="B19" s="34"/>
      <c r="C19" s="78" t="s">
        <v>1572</v>
      </c>
      <c r="D19" s="31" t="s">
        <v>51</v>
      </c>
      <c r="E19" s="76">
        <v>1</v>
      </c>
      <c r="H19" s="69"/>
    </row>
    <row r="20" spans="1:8" ht="63">
      <c r="A20" s="30">
        <v>4</v>
      </c>
      <c r="B20" s="34"/>
      <c r="C20" s="78" t="s">
        <v>1573</v>
      </c>
      <c r="D20" s="31" t="s">
        <v>51</v>
      </c>
      <c r="E20" s="76">
        <v>2</v>
      </c>
      <c r="H20" s="69"/>
    </row>
    <row r="21" spans="1:8" ht="63">
      <c r="A21" s="30">
        <v>5</v>
      </c>
      <c r="B21" s="34"/>
      <c r="C21" s="78" t="s">
        <v>1574</v>
      </c>
      <c r="D21" s="31" t="s">
        <v>51</v>
      </c>
      <c r="E21" s="35">
        <v>3</v>
      </c>
      <c r="H21" s="69"/>
    </row>
    <row r="22" spans="1:8" ht="63">
      <c r="A22" s="30">
        <v>6</v>
      </c>
      <c r="B22" s="34"/>
      <c r="C22" s="37" t="s">
        <v>1361</v>
      </c>
      <c r="D22" s="31" t="s">
        <v>51</v>
      </c>
      <c r="E22" s="35">
        <v>3</v>
      </c>
      <c r="H22" s="69"/>
    </row>
    <row r="23" spans="1:8" ht="63">
      <c r="A23" s="30">
        <v>7</v>
      </c>
      <c r="B23" s="34"/>
      <c r="C23" s="37" t="s">
        <v>1362</v>
      </c>
      <c r="D23" s="31" t="s">
        <v>51</v>
      </c>
      <c r="E23" s="76">
        <v>8</v>
      </c>
      <c r="H23" s="69"/>
    </row>
    <row r="24" spans="1:8" ht="63">
      <c r="A24" s="30">
        <v>8</v>
      </c>
      <c r="B24" s="34"/>
      <c r="C24" s="36" t="s">
        <v>1363</v>
      </c>
      <c r="D24" s="31" t="s">
        <v>51</v>
      </c>
      <c r="E24" s="76">
        <v>3</v>
      </c>
      <c r="H24" s="69"/>
    </row>
    <row r="25" spans="1:8" ht="63">
      <c r="A25" s="30">
        <v>9</v>
      </c>
      <c r="B25" s="34"/>
      <c r="C25" s="78" t="s">
        <v>1575</v>
      </c>
      <c r="D25" s="31" t="s">
        <v>51</v>
      </c>
      <c r="E25" s="35">
        <v>3</v>
      </c>
      <c r="H25" s="69"/>
    </row>
    <row r="26" spans="1:8" ht="63">
      <c r="A26" s="30">
        <v>10</v>
      </c>
      <c r="B26" s="34"/>
      <c r="C26" s="37" t="s">
        <v>1364</v>
      </c>
      <c r="D26" s="31" t="s">
        <v>51</v>
      </c>
      <c r="E26" s="35">
        <v>2</v>
      </c>
      <c r="H26" s="69"/>
    </row>
    <row r="27" spans="1:8" ht="31.5">
      <c r="A27" s="30">
        <v>11</v>
      </c>
      <c r="B27" s="34"/>
      <c r="C27" s="37" t="s">
        <v>1499</v>
      </c>
      <c r="D27" s="31" t="s">
        <v>170</v>
      </c>
      <c r="E27" s="76">
        <v>292.5</v>
      </c>
      <c r="H27" s="69"/>
    </row>
    <row r="28" spans="1:8" ht="31.5">
      <c r="A28" s="30">
        <v>12</v>
      </c>
      <c r="B28" s="34"/>
      <c r="C28" s="61" t="s">
        <v>1369</v>
      </c>
      <c r="D28" s="31" t="s">
        <v>170</v>
      </c>
      <c r="E28" s="76">
        <v>292.5</v>
      </c>
      <c r="H28" s="69"/>
    </row>
    <row r="29" spans="1:8" ht="31.5">
      <c r="A29" s="30">
        <v>13</v>
      </c>
      <c r="B29" s="34"/>
      <c r="C29" s="61" t="s">
        <v>1370</v>
      </c>
      <c r="D29" s="31" t="s">
        <v>170</v>
      </c>
      <c r="E29" s="76">
        <v>292.5</v>
      </c>
      <c r="H29" s="69"/>
    </row>
    <row r="30" spans="1:8" ht="31.5">
      <c r="A30" s="30">
        <v>14</v>
      </c>
      <c r="B30" s="34"/>
      <c r="C30" s="61" t="s">
        <v>1371</v>
      </c>
      <c r="D30" s="31" t="s">
        <v>170</v>
      </c>
      <c r="E30" s="76">
        <v>96.15000000000002</v>
      </c>
      <c r="H30" s="69"/>
    </row>
    <row r="31" spans="1:8" ht="31.5">
      <c r="A31" s="30">
        <v>15</v>
      </c>
      <c r="B31" s="34"/>
      <c r="C31" s="61" t="s">
        <v>1372</v>
      </c>
      <c r="D31" s="31" t="s">
        <v>170</v>
      </c>
      <c r="E31" s="76">
        <v>96.15000000000002</v>
      </c>
      <c r="H31" s="69"/>
    </row>
    <row r="32" spans="1:8">
      <c r="A32" s="30">
        <v>16</v>
      </c>
      <c r="B32" s="34"/>
      <c r="C32" s="54" t="s">
        <v>1373</v>
      </c>
      <c r="D32" s="31"/>
      <c r="E32" s="35"/>
      <c r="H32" s="69"/>
    </row>
    <row r="33" spans="1:10" ht="63">
      <c r="A33" s="30">
        <v>17</v>
      </c>
      <c r="B33" s="34"/>
      <c r="C33" s="37" t="s">
        <v>1374</v>
      </c>
      <c r="D33" s="31" t="s">
        <v>51</v>
      </c>
      <c r="E33" s="35">
        <v>1</v>
      </c>
      <c r="H33" s="69"/>
    </row>
    <row r="34" spans="1:10" ht="63">
      <c r="A34" s="30">
        <v>18</v>
      </c>
      <c r="B34" s="34"/>
      <c r="C34" s="37" t="s">
        <v>1375</v>
      </c>
      <c r="D34" s="31" t="s">
        <v>51</v>
      </c>
      <c r="E34" s="35">
        <v>1</v>
      </c>
      <c r="H34" s="69"/>
    </row>
    <row r="35" spans="1:10" ht="47.25">
      <c r="A35" s="30">
        <v>19</v>
      </c>
      <c r="B35" s="34"/>
      <c r="C35" s="36" t="s">
        <v>1376</v>
      </c>
      <c r="D35" s="31" t="s">
        <v>51</v>
      </c>
      <c r="E35" s="35">
        <v>3</v>
      </c>
      <c r="H35" s="69"/>
    </row>
    <row r="36" spans="1:10" ht="47.25">
      <c r="A36" s="30">
        <v>20</v>
      </c>
      <c r="B36" s="34"/>
      <c r="C36" s="36" t="s">
        <v>1377</v>
      </c>
      <c r="D36" s="31" t="s">
        <v>51</v>
      </c>
      <c r="E36" s="35">
        <v>2</v>
      </c>
      <c r="H36" s="69"/>
    </row>
    <row r="37" spans="1:10" ht="47.25">
      <c r="A37" s="30">
        <v>21</v>
      </c>
      <c r="B37" s="34"/>
      <c r="C37" s="37" t="s">
        <v>1378</v>
      </c>
      <c r="D37" s="31" t="s">
        <v>51</v>
      </c>
      <c r="E37" s="35">
        <v>1</v>
      </c>
      <c r="H37" s="69"/>
    </row>
    <row r="38" spans="1:10" ht="47.25">
      <c r="A38" s="30">
        <v>22</v>
      </c>
      <c r="B38" s="34"/>
      <c r="C38" s="37" t="s">
        <v>1379</v>
      </c>
      <c r="D38" s="31" t="s">
        <v>51</v>
      </c>
      <c r="E38" s="35">
        <v>2</v>
      </c>
      <c r="H38" s="69"/>
    </row>
    <row r="39" spans="1:10" ht="47.25">
      <c r="A39" s="30">
        <v>23</v>
      </c>
      <c r="B39" s="34"/>
      <c r="C39" s="37" t="s">
        <v>1380</v>
      </c>
      <c r="D39" s="31" t="s">
        <v>51</v>
      </c>
      <c r="E39" s="35">
        <v>1</v>
      </c>
      <c r="H39" s="69"/>
    </row>
    <row r="40" spans="1:10" ht="63">
      <c r="A40" s="30">
        <v>24</v>
      </c>
      <c r="B40" s="34"/>
      <c r="C40" s="36" t="s">
        <v>1381</v>
      </c>
      <c r="D40" s="31" t="s">
        <v>51</v>
      </c>
      <c r="E40" s="35">
        <v>1</v>
      </c>
      <c r="H40" s="69"/>
    </row>
    <row r="41" spans="1:10" ht="47.25">
      <c r="A41" s="30">
        <v>25</v>
      </c>
      <c r="B41" s="34"/>
      <c r="C41" s="37" t="s">
        <v>1382</v>
      </c>
      <c r="D41" s="31" t="s">
        <v>51</v>
      </c>
      <c r="E41" s="35">
        <v>3</v>
      </c>
      <c r="H41" s="69"/>
    </row>
    <row r="42" spans="1:10" ht="47.25">
      <c r="A42" s="30">
        <v>26</v>
      </c>
      <c r="B42" s="34"/>
      <c r="C42" s="37" t="s">
        <v>1383</v>
      </c>
      <c r="D42" s="31" t="s">
        <v>51</v>
      </c>
      <c r="E42" s="35">
        <v>1</v>
      </c>
      <c r="H42" s="69"/>
    </row>
    <row r="43" spans="1:10" ht="47.25">
      <c r="A43" s="30">
        <v>27</v>
      </c>
      <c r="B43" s="34"/>
      <c r="C43" s="37" t="s">
        <v>1384</v>
      </c>
      <c r="D43" s="31" t="s">
        <v>51</v>
      </c>
      <c r="E43" s="35">
        <v>1</v>
      </c>
      <c r="H43" s="69"/>
    </row>
    <row r="44" spans="1:10" ht="47.25">
      <c r="A44" s="30">
        <v>28</v>
      </c>
      <c r="B44" s="34"/>
      <c r="C44" s="78" t="s">
        <v>1576</v>
      </c>
      <c r="D44" s="75" t="s">
        <v>51</v>
      </c>
      <c r="E44" s="76">
        <v>1</v>
      </c>
      <c r="H44" s="69"/>
      <c r="I44" s="69"/>
      <c r="J44" s="69"/>
    </row>
    <row r="45" spans="1:10" ht="31.5">
      <c r="A45" s="30">
        <v>29</v>
      </c>
      <c r="B45" s="34"/>
      <c r="C45" s="37" t="s">
        <v>1499</v>
      </c>
      <c r="D45" s="31" t="s">
        <v>170</v>
      </c>
      <c r="E45" s="76">
        <v>275.42</v>
      </c>
      <c r="H45" s="69"/>
    </row>
    <row r="46" spans="1:10" ht="31.5">
      <c r="A46" s="30">
        <v>30</v>
      </c>
      <c r="B46" s="34"/>
      <c r="C46" s="61" t="s">
        <v>1369</v>
      </c>
      <c r="D46" s="31" t="s">
        <v>170</v>
      </c>
      <c r="E46" s="76">
        <v>275.42</v>
      </c>
      <c r="H46" s="69"/>
    </row>
    <row r="47" spans="1:10" ht="31.5">
      <c r="A47" s="30">
        <v>31</v>
      </c>
      <c r="B47" s="34"/>
      <c r="C47" s="61" t="s">
        <v>1370</v>
      </c>
      <c r="D47" s="31" t="s">
        <v>170</v>
      </c>
      <c r="E47" s="76">
        <v>275.42</v>
      </c>
      <c r="H47" s="69"/>
    </row>
    <row r="48" spans="1:10" ht="31.5">
      <c r="A48" s="30">
        <v>32</v>
      </c>
      <c r="B48" s="34"/>
      <c r="C48" s="61" t="s">
        <v>1371</v>
      </c>
      <c r="D48" s="31" t="s">
        <v>170</v>
      </c>
      <c r="E48" s="76">
        <v>79.86</v>
      </c>
      <c r="H48" s="69"/>
    </row>
    <row r="49" spans="1:8" ht="31.5">
      <c r="A49" s="30">
        <v>33</v>
      </c>
      <c r="B49" s="34"/>
      <c r="C49" s="61" t="s">
        <v>1372</v>
      </c>
      <c r="D49" s="31" t="s">
        <v>170</v>
      </c>
      <c r="E49" s="76">
        <v>79.86</v>
      </c>
      <c r="H49" s="69"/>
    </row>
    <row r="50" spans="1:8">
      <c r="A50" s="30">
        <v>34</v>
      </c>
      <c r="B50" s="34"/>
      <c r="C50" s="54" t="s">
        <v>1385</v>
      </c>
      <c r="D50" s="31"/>
      <c r="E50" s="35"/>
      <c r="H50" s="69"/>
    </row>
    <row r="51" spans="1:8" ht="78.75">
      <c r="A51" s="30">
        <v>35</v>
      </c>
      <c r="B51" s="34"/>
      <c r="C51" s="78" t="s">
        <v>1578</v>
      </c>
      <c r="D51" s="31" t="s">
        <v>51</v>
      </c>
      <c r="E51" s="35">
        <v>1</v>
      </c>
      <c r="H51" s="69"/>
    </row>
    <row r="52" spans="1:8" ht="78.75">
      <c r="A52" s="30">
        <v>36</v>
      </c>
      <c r="B52" s="34"/>
      <c r="C52" s="78" t="s">
        <v>1577</v>
      </c>
      <c r="D52" s="31" t="s">
        <v>51</v>
      </c>
      <c r="E52" s="35">
        <v>1</v>
      </c>
      <c r="H52" s="69"/>
    </row>
    <row r="53" spans="1:8" ht="47.25">
      <c r="A53" s="30">
        <v>37</v>
      </c>
      <c r="B53" s="34"/>
      <c r="C53" s="36" t="s">
        <v>1386</v>
      </c>
      <c r="D53" s="31" t="s">
        <v>51</v>
      </c>
      <c r="E53" s="35">
        <v>1</v>
      </c>
      <c r="H53" s="69"/>
    </row>
    <row r="54" spans="1:8" ht="63">
      <c r="A54" s="30">
        <v>38</v>
      </c>
      <c r="B54" s="34"/>
      <c r="C54" s="78" t="s">
        <v>1579</v>
      </c>
      <c r="D54" s="31" t="s">
        <v>51</v>
      </c>
      <c r="E54" s="35">
        <v>1</v>
      </c>
      <c r="H54" s="69"/>
    </row>
    <row r="55" spans="1:8" ht="63">
      <c r="A55" s="30">
        <v>39</v>
      </c>
      <c r="B55" s="34"/>
      <c r="C55" s="78" t="s">
        <v>1387</v>
      </c>
      <c r="D55" s="31" t="s">
        <v>51</v>
      </c>
      <c r="E55" s="35">
        <v>1</v>
      </c>
      <c r="H55" s="69"/>
    </row>
    <row r="56" spans="1:8" ht="63">
      <c r="A56" s="30">
        <v>40</v>
      </c>
      <c r="B56" s="34"/>
      <c r="C56" s="37" t="s">
        <v>1388</v>
      </c>
      <c r="D56" s="31" t="s">
        <v>51</v>
      </c>
      <c r="E56" s="35">
        <v>1</v>
      </c>
      <c r="H56" s="69"/>
    </row>
    <row r="57" spans="1:8" ht="63">
      <c r="A57" s="30">
        <v>41</v>
      </c>
      <c r="B57" s="34"/>
      <c r="C57" s="37" t="s">
        <v>1389</v>
      </c>
      <c r="D57" s="31" t="s">
        <v>51</v>
      </c>
      <c r="E57" s="35">
        <v>3</v>
      </c>
      <c r="H57" s="69"/>
    </row>
    <row r="58" spans="1:8" ht="63">
      <c r="A58" s="30">
        <v>42</v>
      </c>
      <c r="B58" s="34"/>
      <c r="C58" s="37" t="s">
        <v>1390</v>
      </c>
      <c r="D58" s="31" t="s">
        <v>51</v>
      </c>
      <c r="E58" s="35">
        <v>1</v>
      </c>
      <c r="H58" s="69"/>
    </row>
    <row r="59" spans="1:8" ht="31.5">
      <c r="A59" s="30">
        <v>43</v>
      </c>
      <c r="B59" s="34"/>
      <c r="C59" s="37" t="s">
        <v>1499</v>
      </c>
      <c r="D59" s="31" t="s">
        <v>170</v>
      </c>
      <c r="E59" s="76">
        <v>74.58</v>
      </c>
      <c r="H59" s="69"/>
    </row>
    <row r="60" spans="1:8" ht="31.5">
      <c r="A60" s="30">
        <v>44</v>
      </c>
      <c r="B60" s="34"/>
      <c r="C60" s="61" t="s">
        <v>1369</v>
      </c>
      <c r="D60" s="31" t="s">
        <v>170</v>
      </c>
      <c r="E60" s="76">
        <v>74.58</v>
      </c>
      <c r="H60" s="69"/>
    </row>
    <row r="61" spans="1:8" ht="31.5">
      <c r="A61" s="30">
        <v>45</v>
      </c>
      <c r="B61" s="34"/>
      <c r="C61" s="61" t="s">
        <v>1370</v>
      </c>
      <c r="D61" s="31" t="s">
        <v>170</v>
      </c>
      <c r="E61" s="76">
        <v>74.58</v>
      </c>
    </row>
    <row r="62" spans="1:8">
      <c r="A62" s="30">
        <v>46</v>
      </c>
      <c r="B62" s="34"/>
      <c r="C62" s="54" t="s">
        <v>1391</v>
      </c>
      <c r="D62" s="31"/>
      <c r="E62" s="35"/>
    </row>
    <row r="63" spans="1:8" ht="63">
      <c r="A63" s="30">
        <v>47</v>
      </c>
      <c r="B63" s="34"/>
      <c r="C63" s="37" t="s">
        <v>1392</v>
      </c>
      <c r="D63" s="31" t="s">
        <v>51</v>
      </c>
      <c r="E63" s="35">
        <v>1</v>
      </c>
    </row>
    <row r="64" spans="1:8" ht="94.5">
      <c r="A64" s="30">
        <v>48</v>
      </c>
      <c r="B64" s="34"/>
      <c r="C64" s="37" t="s">
        <v>1393</v>
      </c>
      <c r="D64" s="31" t="s">
        <v>51</v>
      </c>
      <c r="E64" s="35">
        <v>2</v>
      </c>
    </row>
    <row r="65" spans="1:8" ht="63">
      <c r="A65" s="30">
        <v>49</v>
      </c>
      <c r="B65" s="34"/>
      <c r="C65" s="37" t="s">
        <v>1394</v>
      </c>
      <c r="D65" s="31" t="s">
        <v>51</v>
      </c>
      <c r="E65" s="35">
        <v>1</v>
      </c>
    </row>
    <row r="66" spans="1:8" ht="78.75">
      <c r="A66" s="30">
        <v>50</v>
      </c>
      <c r="B66" s="34"/>
      <c r="C66" s="37" t="s">
        <v>1395</v>
      </c>
      <c r="D66" s="31" t="s">
        <v>51</v>
      </c>
      <c r="E66" s="35">
        <v>1</v>
      </c>
    </row>
    <row r="67" spans="1:8">
      <c r="A67" s="30">
        <v>51</v>
      </c>
      <c r="B67" s="34"/>
      <c r="C67" s="52" t="s">
        <v>1368</v>
      </c>
      <c r="D67" s="31"/>
      <c r="E67" s="35"/>
    </row>
    <row r="68" spans="1:8" ht="63">
      <c r="A68" s="30">
        <v>52</v>
      </c>
      <c r="B68" s="34"/>
      <c r="C68" s="37" t="s">
        <v>1365</v>
      </c>
      <c r="D68" s="31" t="s">
        <v>51</v>
      </c>
      <c r="E68" s="35">
        <v>3</v>
      </c>
      <c r="H68" s="69"/>
    </row>
    <row r="69" spans="1:8" ht="63">
      <c r="A69" s="30">
        <v>53</v>
      </c>
      <c r="B69" s="34"/>
      <c r="C69" s="37" t="s">
        <v>1366</v>
      </c>
      <c r="D69" s="31" t="s">
        <v>51</v>
      </c>
      <c r="E69" s="35">
        <v>2</v>
      </c>
      <c r="H69" s="69"/>
    </row>
    <row r="70" spans="1:8">
      <c r="A70" s="30">
        <v>54</v>
      </c>
      <c r="B70" s="34"/>
      <c r="C70" s="54" t="s">
        <v>1396</v>
      </c>
      <c r="D70" s="31"/>
      <c r="E70" s="35"/>
    </row>
    <row r="71" spans="1:8" ht="31.5">
      <c r="A71" s="30">
        <v>55</v>
      </c>
      <c r="B71" s="34"/>
      <c r="C71" s="37" t="s">
        <v>1397</v>
      </c>
      <c r="D71" s="31" t="s">
        <v>51</v>
      </c>
      <c r="E71" s="35">
        <v>1</v>
      </c>
      <c r="H71" s="69"/>
    </row>
    <row r="72" spans="1:8" ht="31.5">
      <c r="A72" s="30">
        <v>56</v>
      </c>
      <c r="B72" s="34"/>
      <c r="C72" s="37" t="s">
        <v>1398</v>
      </c>
      <c r="D72" s="31" t="s">
        <v>51</v>
      </c>
      <c r="E72" s="35">
        <v>1</v>
      </c>
      <c r="H72" s="69"/>
    </row>
    <row r="73" spans="1:8" ht="31.5">
      <c r="A73" s="30">
        <v>57</v>
      </c>
      <c r="B73" s="34"/>
      <c r="C73" s="37" t="s">
        <v>1399</v>
      </c>
      <c r="D73" s="31" t="s">
        <v>51</v>
      </c>
      <c r="E73" s="76">
        <v>2</v>
      </c>
      <c r="H73" s="69"/>
    </row>
    <row r="74" spans="1:8" ht="31.5">
      <c r="A74" s="30">
        <v>58</v>
      </c>
      <c r="B74" s="34"/>
      <c r="C74" s="36" t="s">
        <v>1400</v>
      </c>
      <c r="D74" s="31" t="s">
        <v>51</v>
      </c>
      <c r="E74" s="76">
        <v>2</v>
      </c>
      <c r="H74" s="69"/>
    </row>
    <row r="75" spans="1:8" ht="31.5">
      <c r="A75" s="30">
        <v>59</v>
      </c>
      <c r="B75" s="34"/>
      <c r="C75" s="37" t="s">
        <v>1401</v>
      </c>
      <c r="D75" s="31" t="s">
        <v>51</v>
      </c>
      <c r="E75" s="76">
        <v>2</v>
      </c>
      <c r="H75" s="69"/>
    </row>
    <row r="76" spans="1:8" ht="31.5">
      <c r="A76" s="30">
        <v>60</v>
      </c>
      <c r="B76" s="34"/>
      <c r="C76" s="37" t="s">
        <v>1402</v>
      </c>
      <c r="D76" s="31" t="s">
        <v>51</v>
      </c>
      <c r="E76" s="35">
        <v>1</v>
      </c>
      <c r="H76" s="69"/>
    </row>
    <row r="77" spans="1:8" ht="31.5">
      <c r="A77" s="30">
        <v>61</v>
      </c>
      <c r="B77" s="34"/>
      <c r="C77" s="37" t="s">
        <v>1403</v>
      </c>
      <c r="D77" s="31" t="s">
        <v>51</v>
      </c>
      <c r="E77" s="35">
        <v>1</v>
      </c>
      <c r="H77" s="69"/>
    </row>
    <row r="78" spans="1:8" ht="31.5">
      <c r="A78" s="30">
        <v>62</v>
      </c>
      <c r="B78" s="34"/>
      <c r="C78" s="37" t="s">
        <v>1404</v>
      </c>
      <c r="D78" s="31" t="s">
        <v>51</v>
      </c>
      <c r="E78" s="35">
        <v>1</v>
      </c>
      <c r="H78" s="69"/>
    </row>
    <row r="79" spans="1:8" ht="31.5">
      <c r="A79" s="30">
        <v>63</v>
      </c>
      <c r="B79" s="34"/>
      <c r="C79" s="78" t="s">
        <v>1580</v>
      </c>
      <c r="D79" s="75" t="s">
        <v>51</v>
      </c>
      <c r="E79" s="76">
        <v>1</v>
      </c>
      <c r="H79" s="69"/>
    </row>
    <row r="80" spans="1:8" ht="31.5">
      <c r="A80" s="30">
        <v>64</v>
      </c>
      <c r="B80" s="34"/>
      <c r="C80" s="37" t="s">
        <v>1405</v>
      </c>
      <c r="D80" s="31" t="s">
        <v>51</v>
      </c>
      <c r="E80" s="35">
        <v>1</v>
      </c>
      <c r="H80" s="69"/>
    </row>
    <row r="81" spans="1:8" ht="31.5">
      <c r="A81" s="30">
        <v>65</v>
      </c>
      <c r="B81" s="34"/>
      <c r="C81" s="37" t="s">
        <v>1406</v>
      </c>
      <c r="D81" s="31" t="s">
        <v>51</v>
      </c>
      <c r="E81" s="35">
        <v>1</v>
      </c>
      <c r="H81" s="69"/>
    </row>
    <row r="82" spans="1:8" ht="31.5">
      <c r="A82" s="30">
        <v>66</v>
      </c>
      <c r="B82" s="34"/>
      <c r="C82" s="78" t="s">
        <v>1581</v>
      </c>
      <c r="D82" s="31" t="s">
        <v>51</v>
      </c>
      <c r="E82" s="35">
        <v>1</v>
      </c>
      <c r="H82" s="69"/>
    </row>
    <row r="83" spans="1:8" ht="31.5">
      <c r="A83" s="30">
        <v>67</v>
      </c>
      <c r="B83" s="34"/>
      <c r="C83" s="78" t="s">
        <v>1582</v>
      </c>
      <c r="D83" s="31" t="s">
        <v>51</v>
      </c>
      <c r="E83" s="35">
        <v>1</v>
      </c>
      <c r="H83" s="69"/>
    </row>
    <row r="84" spans="1:8" ht="31.5">
      <c r="A84" s="30">
        <v>68</v>
      </c>
      <c r="B84" s="34"/>
      <c r="C84" s="36" t="s">
        <v>1407</v>
      </c>
      <c r="D84" s="31" t="s">
        <v>51</v>
      </c>
      <c r="E84" s="35">
        <v>1</v>
      </c>
      <c r="H84" s="69"/>
    </row>
    <row r="85" spans="1:8" ht="31.5">
      <c r="A85" s="30">
        <v>69</v>
      </c>
      <c r="B85" s="34"/>
      <c r="C85" s="89" t="s">
        <v>1652</v>
      </c>
      <c r="D85" s="31" t="s">
        <v>51</v>
      </c>
      <c r="E85" s="35">
        <v>2</v>
      </c>
      <c r="H85" s="69"/>
    </row>
    <row r="86" spans="1:8" ht="31.5">
      <c r="A86" s="30">
        <v>70</v>
      </c>
      <c r="B86" s="34"/>
      <c r="C86" s="89" t="s">
        <v>1653</v>
      </c>
      <c r="D86" s="31" t="s">
        <v>51</v>
      </c>
      <c r="E86" s="35">
        <v>1</v>
      </c>
      <c r="H86" s="69"/>
    </row>
    <row r="87" spans="1:8" ht="31.5">
      <c r="A87" s="30">
        <v>71</v>
      </c>
      <c r="B87" s="34"/>
      <c r="C87" s="89" t="s">
        <v>1654</v>
      </c>
      <c r="D87" s="31" t="s">
        <v>51</v>
      </c>
      <c r="E87" s="35">
        <v>1</v>
      </c>
      <c r="H87" s="69"/>
    </row>
    <row r="88" spans="1:8" ht="31.5">
      <c r="A88" s="30">
        <v>72</v>
      </c>
      <c r="B88" s="34"/>
      <c r="C88" s="77" t="s">
        <v>1583</v>
      </c>
      <c r="D88" s="31" t="s">
        <v>51</v>
      </c>
      <c r="E88" s="35">
        <v>1</v>
      </c>
      <c r="H88" s="69"/>
    </row>
    <row r="89" spans="1:8" ht="31.5">
      <c r="A89" s="30">
        <v>73</v>
      </c>
      <c r="B89" s="34"/>
      <c r="C89" s="36" t="s">
        <v>1408</v>
      </c>
      <c r="D89" s="31" t="s">
        <v>51</v>
      </c>
      <c r="E89" s="35">
        <v>7</v>
      </c>
      <c r="H89" s="69"/>
    </row>
    <row r="90" spans="1:8" ht="31.5">
      <c r="A90" s="30">
        <v>74</v>
      </c>
      <c r="B90" s="34"/>
      <c r="C90" s="77" t="s">
        <v>1584</v>
      </c>
      <c r="D90" s="75" t="s">
        <v>51</v>
      </c>
      <c r="E90" s="76">
        <v>1</v>
      </c>
      <c r="H90" s="69"/>
    </row>
    <row r="91" spans="1:8" ht="31.5">
      <c r="A91" s="30">
        <v>75</v>
      </c>
      <c r="B91" s="34"/>
      <c r="C91" s="77" t="s">
        <v>1585</v>
      </c>
      <c r="D91" s="75" t="s">
        <v>51</v>
      </c>
      <c r="E91" s="76">
        <v>3</v>
      </c>
      <c r="H91" s="69"/>
    </row>
    <row r="92" spans="1:8" ht="31.5">
      <c r="A92" s="30">
        <v>76</v>
      </c>
      <c r="B92" s="34"/>
      <c r="C92" s="36" t="s">
        <v>1409</v>
      </c>
      <c r="D92" s="31" t="s">
        <v>51</v>
      </c>
      <c r="E92" s="76">
        <v>4</v>
      </c>
      <c r="H92" s="69"/>
    </row>
    <row r="93" spans="1:8" ht="31.5">
      <c r="A93" s="30">
        <v>77</v>
      </c>
      <c r="B93" s="34"/>
      <c r="C93" s="36" t="s">
        <v>1410</v>
      </c>
      <c r="D93" s="31" t="s">
        <v>51</v>
      </c>
      <c r="E93" s="76">
        <v>2</v>
      </c>
      <c r="H93" s="69"/>
    </row>
    <row r="94" spans="1:8" ht="31.5">
      <c r="A94" s="30">
        <v>78</v>
      </c>
      <c r="B94" s="34"/>
      <c r="C94" s="36" t="s">
        <v>1411</v>
      </c>
      <c r="D94" s="31" t="s">
        <v>51</v>
      </c>
      <c r="E94" s="35">
        <v>1</v>
      </c>
      <c r="H94" s="69"/>
    </row>
    <row r="95" spans="1:8" ht="31.5">
      <c r="A95" s="30">
        <v>79</v>
      </c>
      <c r="B95" s="34"/>
      <c r="C95" s="36" t="s">
        <v>1412</v>
      </c>
      <c r="D95" s="31" t="s">
        <v>51</v>
      </c>
      <c r="E95" s="35">
        <v>1</v>
      </c>
      <c r="H95" s="69"/>
    </row>
    <row r="96" spans="1:8" ht="31.5">
      <c r="A96" s="30">
        <v>80</v>
      </c>
      <c r="B96" s="34"/>
      <c r="C96" s="36" t="s">
        <v>1413</v>
      </c>
      <c r="D96" s="31" t="s">
        <v>51</v>
      </c>
      <c r="E96" s="35">
        <v>1</v>
      </c>
      <c r="H96" s="69"/>
    </row>
    <row r="97" spans="1:8" ht="31.5">
      <c r="A97" s="30">
        <v>81</v>
      </c>
      <c r="B97" s="34"/>
      <c r="C97" s="36" t="s">
        <v>1414</v>
      </c>
      <c r="D97" s="31" t="s">
        <v>51</v>
      </c>
      <c r="E97" s="76">
        <v>2</v>
      </c>
      <c r="H97" s="69"/>
    </row>
    <row r="98" spans="1:8" ht="31.5">
      <c r="A98" s="30">
        <v>82</v>
      </c>
      <c r="B98" s="34"/>
      <c r="C98" s="36" t="s">
        <v>1415</v>
      </c>
      <c r="D98" s="31" t="s">
        <v>51</v>
      </c>
      <c r="E98" s="76">
        <v>3</v>
      </c>
      <c r="H98" s="69"/>
    </row>
    <row r="99" spans="1:8" ht="31.5">
      <c r="A99" s="30">
        <v>83</v>
      </c>
      <c r="B99" s="34"/>
      <c r="C99" s="36" t="s">
        <v>1416</v>
      </c>
      <c r="D99" s="31" t="s">
        <v>51</v>
      </c>
      <c r="E99" s="76">
        <v>3</v>
      </c>
      <c r="H99" s="69"/>
    </row>
    <row r="100" spans="1:8" ht="31.5">
      <c r="A100" s="30">
        <v>84</v>
      </c>
      <c r="B100" s="34"/>
      <c r="C100" s="77" t="s">
        <v>1586</v>
      </c>
      <c r="D100" s="75" t="s">
        <v>51</v>
      </c>
      <c r="E100" s="76">
        <v>4</v>
      </c>
      <c r="H100" s="69"/>
    </row>
    <row r="101" spans="1:8" ht="63">
      <c r="A101" s="30">
        <v>85</v>
      </c>
      <c r="B101" s="34"/>
      <c r="C101" s="92" t="s">
        <v>1650</v>
      </c>
      <c r="D101" s="31" t="s">
        <v>51</v>
      </c>
      <c r="E101" s="76">
        <v>12</v>
      </c>
      <c r="H101" s="69"/>
    </row>
    <row r="102" spans="1:8" ht="63">
      <c r="A102" s="30">
        <v>86</v>
      </c>
      <c r="B102" s="34"/>
      <c r="C102" s="92" t="s">
        <v>1651</v>
      </c>
      <c r="D102" s="31" t="s">
        <v>51</v>
      </c>
      <c r="E102" s="76">
        <v>18</v>
      </c>
      <c r="H102" s="69"/>
    </row>
    <row r="103" spans="1:8" ht="31.5">
      <c r="A103" s="30">
        <v>87</v>
      </c>
      <c r="B103" s="34"/>
      <c r="C103" s="36" t="s">
        <v>1417</v>
      </c>
      <c r="D103" s="31" t="s">
        <v>51</v>
      </c>
      <c r="E103" s="35">
        <v>1</v>
      </c>
      <c r="H103" s="69"/>
    </row>
    <row r="104" spans="1:8" ht="31.5">
      <c r="A104" s="30">
        <v>88</v>
      </c>
      <c r="B104" s="34"/>
      <c r="C104" s="36" t="s">
        <v>1418</v>
      </c>
      <c r="D104" s="31" t="s">
        <v>51</v>
      </c>
      <c r="E104" s="35">
        <v>4</v>
      </c>
      <c r="H104" s="69"/>
    </row>
    <row r="105" spans="1:8" ht="31.5">
      <c r="A105" s="30">
        <v>89</v>
      </c>
      <c r="B105" s="34"/>
      <c r="C105" s="36" t="s">
        <v>1419</v>
      </c>
      <c r="D105" s="31" t="s">
        <v>51</v>
      </c>
      <c r="E105" s="35">
        <v>2</v>
      </c>
      <c r="H105" s="69"/>
    </row>
    <row r="106" spans="1:8" ht="31.5">
      <c r="A106" s="30">
        <v>90</v>
      </c>
      <c r="B106" s="34"/>
      <c r="C106" s="36" t="s">
        <v>1420</v>
      </c>
      <c r="D106" s="31" t="s">
        <v>51</v>
      </c>
      <c r="E106" s="35">
        <v>2</v>
      </c>
      <c r="H106" s="69"/>
    </row>
    <row r="107" spans="1:8" ht="31.5">
      <c r="A107" s="30">
        <v>91</v>
      </c>
      <c r="B107" s="34"/>
      <c r="C107" s="36" t="s">
        <v>1421</v>
      </c>
      <c r="D107" s="31" t="s">
        <v>51</v>
      </c>
      <c r="E107" s="35">
        <v>3</v>
      </c>
      <c r="H107" s="69"/>
    </row>
    <row r="108" spans="1:8" ht="31.5">
      <c r="A108" s="30">
        <v>92</v>
      </c>
      <c r="B108" s="34"/>
      <c r="C108" s="36" t="s">
        <v>1422</v>
      </c>
      <c r="D108" s="31" t="s">
        <v>51</v>
      </c>
      <c r="E108" s="35">
        <v>1</v>
      </c>
      <c r="H108" s="69"/>
    </row>
    <row r="109" spans="1:8" ht="31.5">
      <c r="A109" s="30">
        <v>93</v>
      </c>
      <c r="B109" s="34"/>
      <c r="C109" s="92" t="s">
        <v>1648</v>
      </c>
      <c r="D109" s="31" t="s">
        <v>51</v>
      </c>
      <c r="E109" s="35">
        <v>4</v>
      </c>
      <c r="H109" s="69"/>
    </row>
    <row r="110" spans="1:8" ht="31.5">
      <c r="A110" s="30">
        <v>94</v>
      </c>
      <c r="B110" s="34"/>
      <c r="C110" s="36" t="s">
        <v>1423</v>
      </c>
      <c r="D110" s="31" t="s">
        <v>51</v>
      </c>
      <c r="E110" s="35">
        <v>1</v>
      </c>
      <c r="H110" s="69"/>
    </row>
    <row r="111" spans="1:8" ht="31.5">
      <c r="A111" s="30">
        <v>95</v>
      </c>
      <c r="B111" s="34"/>
      <c r="C111" s="36" t="s">
        <v>1424</v>
      </c>
      <c r="D111" s="31" t="s">
        <v>51</v>
      </c>
      <c r="E111" s="35">
        <v>1</v>
      </c>
      <c r="H111" s="69"/>
    </row>
    <row r="112" spans="1:8" ht="31.5">
      <c r="A112" s="30">
        <v>96</v>
      </c>
      <c r="B112" s="34"/>
      <c r="C112" s="36" t="s">
        <v>1425</v>
      </c>
      <c r="D112" s="31" t="s">
        <v>51</v>
      </c>
      <c r="E112" s="35">
        <v>1</v>
      </c>
      <c r="H112" s="69"/>
    </row>
    <row r="113" spans="1:8" ht="31.5">
      <c r="A113" s="30">
        <v>97</v>
      </c>
      <c r="B113" s="34"/>
      <c r="C113" s="36" t="s">
        <v>1426</v>
      </c>
      <c r="D113" s="31" t="s">
        <v>51</v>
      </c>
      <c r="E113" s="35">
        <v>1</v>
      </c>
      <c r="H113" s="69"/>
    </row>
    <row r="114" spans="1:8" ht="31.5">
      <c r="A114" s="30">
        <v>98</v>
      </c>
      <c r="B114" s="34"/>
      <c r="C114" s="36" t="s">
        <v>1427</v>
      </c>
      <c r="D114" s="31" t="s">
        <v>51</v>
      </c>
      <c r="E114" s="35">
        <v>1</v>
      </c>
      <c r="H114" s="69"/>
    </row>
    <row r="115" spans="1:8">
      <c r="A115" s="109"/>
      <c r="B115" s="109"/>
      <c r="C115" s="109"/>
      <c r="D115" s="109"/>
      <c r="E115" s="109"/>
    </row>
    <row r="116" spans="1:8">
      <c r="A116" s="110" t="s">
        <v>1640</v>
      </c>
      <c r="B116" s="110"/>
      <c r="C116" s="110"/>
      <c r="D116" s="110"/>
      <c r="E116" s="110"/>
    </row>
    <row r="117" spans="1:8">
      <c r="A117" s="6"/>
      <c r="B117" s="6"/>
      <c r="C117" s="6"/>
      <c r="D117" s="6"/>
      <c r="E117" s="6"/>
    </row>
    <row r="118" spans="1:8">
      <c r="A118" s="19" t="str">
        <f>KT!A23</f>
        <v xml:space="preserve">Sastādīja: </v>
      </c>
      <c r="C118" s="20"/>
      <c r="D118" s="20" t="str">
        <f>KT!C27</f>
        <v>2026. gada 17.aprīlī</v>
      </c>
      <c r="E118" s="20"/>
    </row>
    <row r="119" spans="1:8">
      <c r="A119" s="19" t="s">
        <v>30</v>
      </c>
      <c r="C119" s="20"/>
      <c r="D119" s="20"/>
      <c r="E119" s="20"/>
    </row>
    <row r="120" spans="1:8">
      <c r="A120" s="19" t="str">
        <f>KT!A25</f>
        <v xml:space="preserve">Sertifikāta Nr.: </v>
      </c>
      <c r="C120" s="20"/>
      <c r="D120" s="20"/>
      <c r="E120" s="20"/>
    </row>
    <row r="121" spans="1:8">
      <c r="A121" s="21"/>
      <c r="C121" s="20"/>
      <c r="D121" s="20"/>
      <c r="E121" s="20"/>
    </row>
    <row r="122" spans="1:8">
      <c r="A122" s="19" t="str">
        <f>KT!A27</f>
        <v xml:space="preserve">Pārbaudīja: </v>
      </c>
      <c r="C122" s="20"/>
      <c r="D122" s="20" t="str">
        <f>KT!C27</f>
        <v>2026. gada 17.aprīlī</v>
      </c>
      <c r="E122" s="20"/>
    </row>
    <row r="123" spans="1:8">
      <c r="A123" s="19" t="s">
        <v>31</v>
      </c>
      <c r="C123" s="20"/>
      <c r="D123" s="20"/>
      <c r="E123" s="20"/>
    </row>
    <row r="124" spans="1:8">
      <c r="A124" s="19" t="str">
        <f>KT!A29</f>
        <v xml:space="preserve">Sertifikāta Nr.: </v>
      </c>
      <c r="C124" s="20"/>
      <c r="D124" s="20"/>
      <c r="E124" s="20"/>
    </row>
    <row r="125" spans="1:8">
      <c r="B125" s="22"/>
      <c r="C125" s="20"/>
      <c r="D125" s="20"/>
      <c r="E125" s="20"/>
    </row>
    <row r="126" spans="1:8">
      <c r="B126" s="23"/>
      <c r="C126" s="24"/>
      <c r="D126" s="23"/>
    </row>
  </sheetData>
  <mergeCells count="11">
    <mergeCell ref="A16:E16"/>
    <mergeCell ref="A115:E115"/>
    <mergeCell ref="A116:E116"/>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10BF5-61F4-41C1-8219-842EDC6753DF}">
  <sheetPr>
    <tabColor rgb="FF92D050"/>
    <pageSetUpPr fitToPage="1"/>
  </sheetPr>
  <dimension ref="A2:J125"/>
  <sheetViews>
    <sheetView view="pageBreakPreview" topLeftCell="A92" zoomScale="85" zoomScaleNormal="85" zoomScaleSheetLayoutView="85" workbookViewId="0">
      <selection activeCell="A17" sqref="A17:A11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1613</v>
      </c>
      <c r="B2" s="111"/>
      <c r="C2" s="111"/>
      <c r="D2" s="111"/>
      <c r="E2" s="111"/>
    </row>
    <row r="3" spans="1:5">
      <c r="A3" s="112" t="str">
        <f>KA!C22</f>
        <v>Iekšējie apdares darbi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85">
        <v>1</v>
      </c>
      <c r="B17" s="34"/>
      <c r="C17" s="52" t="s">
        <v>1217</v>
      </c>
      <c r="D17" s="31"/>
      <c r="E17" s="35"/>
    </row>
    <row r="18" spans="1:5">
      <c r="A18" s="85">
        <v>2</v>
      </c>
      <c r="B18" s="34"/>
      <c r="C18" s="71" t="s">
        <v>1218</v>
      </c>
      <c r="D18" s="70" t="s">
        <v>254</v>
      </c>
      <c r="E18" s="76">
        <v>2764.5499999999993</v>
      </c>
    </row>
    <row r="19" spans="1:5">
      <c r="A19" s="85">
        <v>3</v>
      </c>
      <c r="B19" s="34"/>
      <c r="C19" s="71" t="s">
        <v>1219</v>
      </c>
      <c r="D19" s="70" t="s">
        <v>254</v>
      </c>
      <c r="E19" s="76">
        <v>2764.5499999999993</v>
      </c>
    </row>
    <row r="20" spans="1:5" ht="52.5" customHeight="1">
      <c r="A20" s="85">
        <v>4</v>
      </c>
      <c r="B20" s="34"/>
      <c r="C20" s="37" t="s">
        <v>1221</v>
      </c>
      <c r="D20" s="70" t="s">
        <v>254</v>
      </c>
      <c r="E20" s="76">
        <v>836.3</v>
      </c>
    </row>
    <row r="21" spans="1:5" ht="150.75" customHeight="1">
      <c r="A21" s="85">
        <v>5</v>
      </c>
      <c r="B21" s="34"/>
      <c r="C21" s="66" t="s">
        <v>1273</v>
      </c>
      <c r="D21" s="31" t="s">
        <v>254</v>
      </c>
      <c r="E21" s="35">
        <v>122.3</v>
      </c>
    </row>
    <row r="22" spans="1:5" ht="283.5">
      <c r="A22" s="85">
        <v>6</v>
      </c>
      <c r="B22" s="34"/>
      <c r="C22" s="37" t="s">
        <v>1222</v>
      </c>
      <c r="D22" s="31" t="s">
        <v>254</v>
      </c>
      <c r="E22" s="35">
        <v>414.7</v>
      </c>
    </row>
    <row r="23" spans="1:5" ht="47.25">
      <c r="A23" s="85">
        <v>7</v>
      </c>
      <c r="B23" s="34"/>
      <c r="C23" s="102" t="s">
        <v>1673</v>
      </c>
      <c r="D23" s="99" t="s">
        <v>254</v>
      </c>
      <c r="E23" s="100">
        <v>33.869999999999997</v>
      </c>
    </row>
    <row r="24" spans="1:5" ht="47.25">
      <c r="A24" s="85">
        <v>8</v>
      </c>
      <c r="B24" s="34"/>
      <c r="C24" s="102" t="s">
        <v>1672</v>
      </c>
      <c r="D24" s="99" t="s">
        <v>254</v>
      </c>
      <c r="E24" s="100">
        <v>59.28</v>
      </c>
    </row>
    <row r="25" spans="1:5">
      <c r="A25" s="85">
        <v>9</v>
      </c>
      <c r="B25" s="34"/>
      <c r="C25" s="102" t="s">
        <v>1674</v>
      </c>
      <c r="D25" s="99" t="s">
        <v>254</v>
      </c>
      <c r="E25" s="100">
        <v>986.3</v>
      </c>
    </row>
    <row r="26" spans="1:5">
      <c r="A26" s="85">
        <v>10</v>
      </c>
      <c r="B26" s="34"/>
      <c r="C26" s="102" t="s">
        <v>1675</v>
      </c>
      <c r="D26" s="99" t="s">
        <v>254</v>
      </c>
      <c r="E26" s="100">
        <v>10.56</v>
      </c>
    </row>
    <row r="27" spans="1:5" ht="94.5">
      <c r="A27" s="85">
        <v>11</v>
      </c>
      <c r="B27" s="34"/>
      <c r="C27" s="37" t="s">
        <v>1223</v>
      </c>
      <c r="D27" s="31" t="s">
        <v>254</v>
      </c>
      <c r="E27" s="35">
        <v>258.2</v>
      </c>
    </row>
    <row r="28" spans="1:5">
      <c r="A28" s="85">
        <v>12</v>
      </c>
      <c r="B28" s="34"/>
      <c r="C28" s="54" t="s">
        <v>1224</v>
      </c>
      <c r="D28" s="31"/>
      <c r="E28" s="35"/>
    </row>
    <row r="29" spans="1:5">
      <c r="A29" s="85">
        <v>13</v>
      </c>
      <c r="B29" s="34"/>
      <c r="C29" s="53" t="s">
        <v>1225</v>
      </c>
      <c r="D29" s="31"/>
      <c r="E29" s="35"/>
    </row>
    <row r="30" spans="1:5" ht="31.5">
      <c r="A30" s="85">
        <v>14</v>
      </c>
      <c r="B30" s="34"/>
      <c r="C30" s="36" t="s">
        <v>1226</v>
      </c>
      <c r="D30" s="31" t="s">
        <v>254</v>
      </c>
      <c r="E30" s="76">
        <v>669.97</v>
      </c>
    </row>
    <row r="31" spans="1:5" ht="31.5">
      <c r="A31" s="85">
        <v>15</v>
      </c>
      <c r="B31" s="34"/>
      <c r="C31" s="37" t="s">
        <v>1227</v>
      </c>
      <c r="D31" s="31" t="s">
        <v>254</v>
      </c>
      <c r="E31" s="76">
        <v>669.97</v>
      </c>
    </row>
    <row r="32" spans="1:5" ht="63">
      <c r="A32" s="85">
        <v>16</v>
      </c>
      <c r="B32" s="34"/>
      <c r="C32" s="36" t="s">
        <v>1228</v>
      </c>
      <c r="D32" s="31" t="s">
        <v>254</v>
      </c>
      <c r="E32" s="76">
        <v>669.97</v>
      </c>
    </row>
    <row r="33" spans="1:5">
      <c r="A33" s="85">
        <v>17</v>
      </c>
      <c r="B33" s="34"/>
      <c r="C33" s="71" t="s">
        <v>1229</v>
      </c>
      <c r="D33" s="70" t="s">
        <v>254</v>
      </c>
      <c r="E33" s="76">
        <v>669.97</v>
      </c>
    </row>
    <row r="34" spans="1:5">
      <c r="A34" s="85">
        <v>18</v>
      </c>
      <c r="B34" s="34"/>
      <c r="C34" s="53" t="s">
        <v>1230</v>
      </c>
      <c r="D34" s="31"/>
      <c r="E34" s="35"/>
    </row>
    <row r="35" spans="1:5" ht="31.5">
      <c r="A35" s="85">
        <v>19</v>
      </c>
      <c r="B35" s="34"/>
      <c r="C35" s="36" t="s">
        <v>1226</v>
      </c>
      <c r="D35" s="31" t="s">
        <v>254</v>
      </c>
      <c r="E35" s="76">
        <v>155.63999999999999</v>
      </c>
    </row>
    <row r="36" spans="1:5" ht="31.5">
      <c r="A36" s="85">
        <v>20</v>
      </c>
      <c r="B36" s="34"/>
      <c r="C36" s="37" t="s">
        <v>1227</v>
      </c>
      <c r="D36" s="31" t="s">
        <v>254</v>
      </c>
      <c r="E36" s="76">
        <v>155.63999999999999</v>
      </c>
    </row>
    <row r="37" spans="1:5" ht="63">
      <c r="A37" s="85">
        <v>21</v>
      </c>
      <c r="B37" s="34"/>
      <c r="C37" s="36" t="s">
        <v>1231</v>
      </c>
      <c r="D37" s="31" t="s">
        <v>254</v>
      </c>
      <c r="E37" s="76">
        <v>155.63999999999999</v>
      </c>
    </row>
    <row r="38" spans="1:5">
      <c r="A38" s="85">
        <v>22</v>
      </c>
      <c r="B38" s="34"/>
      <c r="C38" s="71" t="s">
        <v>1229</v>
      </c>
      <c r="D38" s="70" t="s">
        <v>254</v>
      </c>
      <c r="E38" s="76">
        <v>155.63999999999999</v>
      </c>
    </row>
    <row r="39" spans="1:5">
      <c r="A39" s="85">
        <v>23</v>
      </c>
      <c r="B39" s="34"/>
      <c r="C39" s="53" t="s">
        <v>1232</v>
      </c>
      <c r="D39" s="31"/>
      <c r="E39" s="35"/>
    </row>
    <row r="40" spans="1:5" ht="31.5">
      <c r="A40" s="85">
        <v>24</v>
      </c>
      <c r="B40" s="34"/>
      <c r="C40" s="36" t="s">
        <v>1226</v>
      </c>
      <c r="D40" s="31" t="s">
        <v>254</v>
      </c>
      <c r="E40" s="76">
        <v>52.28</v>
      </c>
    </row>
    <row r="41" spans="1:5" ht="31.5">
      <c r="A41" s="85">
        <v>25</v>
      </c>
      <c r="B41" s="34"/>
      <c r="C41" s="37" t="s">
        <v>1233</v>
      </c>
      <c r="D41" s="31" t="s">
        <v>254</v>
      </c>
      <c r="E41" s="76">
        <v>52.28</v>
      </c>
    </row>
    <row r="42" spans="1:5" ht="31.5">
      <c r="A42" s="85">
        <v>26</v>
      </c>
      <c r="B42" s="34"/>
      <c r="C42" s="37" t="s">
        <v>1227</v>
      </c>
      <c r="D42" s="31" t="s">
        <v>254</v>
      </c>
      <c r="E42" s="76">
        <v>52.28</v>
      </c>
    </row>
    <row r="43" spans="1:5" ht="63">
      <c r="A43" s="85">
        <v>27</v>
      </c>
      <c r="B43" s="34"/>
      <c r="C43" s="36" t="s">
        <v>1228</v>
      </c>
      <c r="D43" s="31" t="s">
        <v>254</v>
      </c>
      <c r="E43" s="76">
        <v>52.28</v>
      </c>
    </row>
    <row r="44" spans="1:5">
      <c r="A44" s="85">
        <v>28</v>
      </c>
      <c r="B44" s="34"/>
      <c r="C44" s="71" t="s">
        <v>1229</v>
      </c>
      <c r="D44" s="70" t="s">
        <v>254</v>
      </c>
      <c r="E44" s="76">
        <v>52.28</v>
      </c>
    </row>
    <row r="45" spans="1:5">
      <c r="A45" s="85">
        <v>29</v>
      </c>
      <c r="B45" s="34"/>
      <c r="C45" s="53" t="s">
        <v>1234</v>
      </c>
      <c r="D45" s="31"/>
      <c r="E45" s="35"/>
    </row>
    <row r="46" spans="1:5" ht="31.5">
      <c r="A46" s="85">
        <v>30</v>
      </c>
      <c r="B46" s="34"/>
      <c r="C46" s="36" t="s">
        <v>1226</v>
      </c>
      <c r="D46" s="31" t="s">
        <v>254</v>
      </c>
      <c r="E46" s="76">
        <v>572.79</v>
      </c>
    </row>
    <row r="47" spans="1:5" ht="78.75">
      <c r="A47" s="85">
        <v>31</v>
      </c>
      <c r="B47" s="34"/>
      <c r="C47" s="36" t="s">
        <v>1235</v>
      </c>
      <c r="D47" s="31" t="s">
        <v>254</v>
      </c>
      <c r="E47" s="76">
        <v>572.79</v>
      </c>
    </row>
    <row r="48" spans="1:5">
      <c r="A48" s="85">
        <v>32</v>
      </c>
      <c r="B48" s="34"/>
      <c r="C48" s="53" t="s">
        <v>1236</v>
      </c>
      <c r="D48" s="31"/>
      <c r="E48" s="35"/>
    </row>
    <row r="49" spans="1:10">
      <c r="A49" s="85">
        <v>33</v>
      </c>
      <c r="B49" s="34"/>
      <c r="C49" s="36" t="s">
        <v>1237</v>
      </c>
      <c r="D49" s="31" t="s">
        <v>254</v>
      </c>
      <c r="E49" s="76">
        <v>995.01</v>
      </c>
    </row>
    <row r="50" spans="1:10">
      <c r="A50" s="85">
        <v>34</v>
      </c>
      <c r="B50" s="34"/>
      <c r="C50" s="71" t="s">
        <v>1238</v>
      </c>
      <c r="D50" s="70" t="s">
        <v>254</v>
      </c>
      <c r="E50" s="76">
        <v>995.01</v>
      </c>
    </row>
    <row r="51" spans="1:10">
      <c r="A51" s="85">
        <v>35</v>
      </c>
      <c r="B51" s="34"/>
      <c r="C51" s="71" t="s">
        <v>1229</v>
      </c>
      <c r="D51" s="70" t="s">
        <v>254</v>
      </c>
      <c r="E51" s="76">
        <v>995.01</v>
      </c>
    </row>
    <row r="52" spans="1:10">
      <c r="A52" s="85">
        <v>36</v>
      </c>
      <c r="B52" s="34"/>
      <c r="C52" s="53" t="s">
        <v>1239</v>
      </c>
      <c r="D52" s="31"/>
      <c r="E52" s="35"/>
    </row>
    <row r="53" spans="1:10" ht="47.25">
      <c r="A53" s="85">
        <v>37</v>
      </c>
      <c r="B53" s="34"/>
      <c r="C53" s="36" t="s">
        <v>1274</v>
      </c>
      <c r="D53" s="31" t="s">
        <v>254</v>
      </c>
      <c r="E53" s="76">
        <v>229.53000000000003</v>
      </c>
    </row>
    <row r="54" spans="1:10">
      <c r="A54" s="85">
        <v>38</v>
      </c>
      <c r="B54" s="34"/>
      <c r="C54" s="71" t="s">
        <v>1238</v>
      </c>
      <c r="D54" s="70" t="s">
        <v>254</v>
      </c>
      <c r="E54" s="76">
        <v>229.53000000000003</v>
      </c>
    </row>
    <row r="55" spans="1:10">
      <c r="A55" s="85">
        <v>39</v>
      </c>
      <c r="B55" s="34"/>
      <c r="C55" s="71" t="s">
        <v>1229</v>
      </c>
      <c r="D55" s="70" t="s">
        <v>254</v>
      </c>
      <c r="E55" s="76">
        <v>229.53000000000003</v>
      </c>
    </row>
    <row r="56" spans="1:10">
      <c r="A56" s="85">
        <v>40</v>
      </c>
      <c r="B56" s="34"/>
      <c r="C56" s="54" t="s">
        <v>1240</v>
      </c>
      <c r="D56" s="31"/>
      <c r="E56" s="35"/>
    </row>
    <row r="57" spans="1:10">
      <c r="A57" s="85">
        <v>41</v>
      </c>
      <c r="B57" s="34"/>
      <c r="C57" s="53" t="s">
        <v>1241</v>
      </c>
      <c r="D57" s="31"/>
      <c r="E57" s="35"/>
    </row>
    <row r="58" spans="1:10">
      <c r="A58" s="85">
        <v>42</v>
      </c>
      <c r="B58" s="34"/>
      <c r="C58" s="37" t="s">
        <v>1242</v>
      </c>
      <c r="D58" s="31" t="s">
        <v>254</v>
      </c>
      <c r="E58" s="35">
        <v>275.24</v>
      </c>
      <c r="J58" s="86"/>
    </row>
    <row r="59" spans="1:10" ht="98.25" customHeight="1">
      <c r="A59" s="85">
        <v>43</v>
      </c>
      <c r="B59" s="34"/>
      <c r="C59" s="37" t="s">
        <v>1243</v>
      </c>
      <c r="D59" s="31" t="s">
        <v>254</v>
      </c>
      <c r="E59" s="35">
        <v>275.24</v>
      </c>
      <c r="J59" s="86"/>
    </row>
    <row r="60" spans="1:10">
      <c r="A60" s="85">
        <v>44</v>
      </c>
      <c r="B60" s="34"/>
      <c r="C60" s="53" t="s">
        <v>1244</v>
      </c>
      <c r="D60" s="31"/>
      <c r="E60" s="35">
        <v>0</v>
      </c>
      <c r="J60" s="86"/>
    </row>
    <row r="61" spans="1:10">
      <c r="A61" s="85">
        <v>45</v>
      </c>
      <c r="B61" s="34"/>
      <c r="C61" s="37" t="s">
        <v>1242</v>
      </c>
      <c r="D61" s="31" t="s">
        <v>254</v>
      </c>
      <c r="E61" s="35">
        <v>312.79000000000002</v>
      </c>
      <c r="J61" s="86"/>
    </row>
    <row r="62" spans="1:10" ht="94.5">
      <c r="A62" s="85">
        <v>46</v>
      </c>
      <c r="B62" s="34"/>
      <c r="C62" s="37" t="s">
        <v>1245</v>
      </c>
      <c r="D62" s="31" t="s">
        <v>254</v>
      </c>
      <c r="E62" s="35">
        <v>312.79000000000002</v>
      </c>
      <c r="J62" s="86"/>
    </row>
    <row r="63" spans="1:10">
      <c r="A63" s="85">
        <v>47</v>
      </c>
      <c r="B63" s="34"/>
      <c r="C63" s="53" t="s">
        <v>1246</v>
      </c>
      <c r="D63" s="31"/>
      <c r="E63" s="35">
        <v>0</v>
      </c>
      <c r="J63" s="86"/>
    </row>
    <row r="64" spans="1:10">
      <c r="A64" s="85">
        <v>48</v>
      </c>
      <c r="B64" s="34"/>
      <c r="C64" s="37" t="s">
        <v>1242</v>
      </c>
      <c r="D64" s="31" t="s">
        <v>254</v>
      </c>
      <c r="E64" s="35">
        <v>24.1</v>
      </c>
      <c r="J64" s="86"/>
    </row>
    <row r="65" spans="1:10" ht="78.75">
      <c r="A65" s="85">
        <v>49</v>
      </c>
      <c r="B65" s="34"/>
      <c r="C65" s="37" t="s">
        <v>1247</v>
      </c>
      <c r="D65" s="31" t="s">
        <v>254</v>
      </c>
      <c r="E65" s="35">
        <v>24.1</v>
      </c>
      <c r="J65" s="86"/>
    </row>
    <row r="66" spans="1:10">
      <c r="A66" s="85">
        <v>50</v>
      </c>
      <c r="B66" s="34"/>
      <c r="C66" s="53" t="s">
        <v>1248</v>
      </c>
      <c r="D66" s="31"/>
      <c r="E66" s="35">
        <v>0</v>
      </c>
      <c r="J66" s="86"/>
    </row>
    <row r="67" spans="1:10">
      <c r="A67" s="85">
        <v>51</v>
      </c>
      <c r="B67" s="34"/>
      <c r="C67" s="37" t="s">
        <v>1242</v>
      </c>
      <c r="D67" s="31" t="s">
        <v>254</v>
      </c>
      <c r="E67" s="35">
        <v>150.55000000000001</v>
      </c>
      <c r="J67" s="86"/>
    </row>
    <row r="68" spans="1:10" ht="94.5">
      <c r="A68" s="85">
        <v>52</v>
      </c>
      <c r="B68" s="34"/>
      <c r="C68" s="37" t="s">
        <v>1251</v>
      </c>
      <c r="D68" s="31" t="s">
        <v>254</v>
      </c>
      <c r="E68" s="35">
        <v>150.55000000000001</v>
      </c>
      <c r="J68" s="86"/>
    </row>
    <row r="69" spans="1:10">
      <c r="A69" s="85">
        <v>53</v>
      </c>
      <c r="B69" s="34"/>
      <c r="C69" s="53" t="s">
        <v>1249</v>
      </c>
      <c r="D69" s="31"/>
      <c r="E69" s="35">
        <v>0</v>
      </c>
      <c r="J69" s="86"/>
    </row>
    <row r="70" spans="1:10">
      <c r="A70" s="85">
        <v>54</v>
      </c>
      <c r="B70" s="34"/>
      <c r="C70" s="37" t="s">
        <v>1242</v>
      </c>
      <c r="D70" s="31" t="s">
        <v>254</v>
      </c>
      <c r="E70" s="35">
        <v>21.72</v>
      </c>
      <c r="J70" s="86"/>
    </row>
    <row r="71" spans="1:10" ht="63">
      <c r="A71" s="85">
        <v>55</v>
      </c>
      <c r="B71" s="34"/>
      <c r="C71" s="37" t="s">
        <v>1250</v>
      </c>
      <c r="D71" s="31" t="s">
        <v>254</v>
      </c>
      <c r="E71" s="35">
        <v>21.72</v>
      </c>
      <c r="J71" s="86"/>
    </row>
    <row r="72" spans="1:10">
      <c r="A72" s="85">
        <v>56</v>
      </c>
      <c r="B72" s="34"/>
      <c r="C72" s="53" t="s">
        <v>1252</v>
      </c>
      <c r="D72" s="31"/>
      <c r="E72" s="35">
        <v>0</v>
      </c>
      <c r="J72" s="86"/>
    </row>
    <row r="73" spans="1:10">
      <c r="A73" s="85">
        <v>57</v>
      </c>
      <c r="B73" s="34"/>
      <c r="C73" s="37" t="s">
        <v>1242</v>
      </c>
      <c r="D73" s="31" t="s">
        <v>254</v>
      </c>
      <c r="E73" s="76">
        <v>596.09</v>
      </c>
      <c r="J73" s="86"/>
    </row>
    <row r="74" spans="1:10" ht="94.5">
      <c r="A74" s="85">
        <v>58</v>
      </c>
      <c r="B74" s="34"/>
      <c r="C74" s="37" t="s">
        <v>1253</v>
      </c>
      <c r="D74" s="31" t="s">
        <v>254</v>
      </c>
      <c r="E74" s="76">
        <v>596.09</v>
      </c>
      <c r="J74" s="86"/>
    </row>
    <row r="75" spans="1:10">
      <c r="A75" s="85">
        <v>59</v>
      </c>
      <c r="B75" s="34"/>
      <c r="C75" s="53" t="s">
        <v>1254</v>
      </c>
      <c r="D75" s="31"/>
      <c r="E75" s="35">
        <v>0</v>
      </c>
      <c r="J75" s="86"/>
    </row>
    <row r="76" spans="1:10">
      <c r="A76" s="85">
        <v>60</v>
      </c>
      <c r="B76" s="34"/>
      <c r="C76" s="37" t="s">
        <v>1242</v>
      </c>
      <c r="D76" s="31" t="s">
        <v>254</v>
      </c>
      <c r="E76" s="35">
        <v>84.85</v>
      </c>
      <c r="J76" s="86"/>
    </row>
    <row r="77" spans="1:10" ht="78.75">
      <c r="A77" s="85">
        <v>61</v>
      </c>
      <c r="B77" s="34"/>
      <c r="C77" s="37" t="s">
        <v>1255</v>
      </c>
      <c r="D77" s="31" t="s">
        <v>254</v>
      </c>
      <c r="E77" s="35">
        <v>84.85</v>
      </c>
      <c r="J77" s="86"/>
    </row>
    <row r="78" spans="1:10">
      <c r="A78" s="85">
        <v>62</v>
      </c>
      <c r="B78" s="34"/>
      <c r="C78" s="53" t="s">
        <v>1256</v>
      </c>
      <c r="D78" s="31"/>
      <c r="E78" s="35">
        <v>0</v>
      </c>
      <c r="J78" s="86"/>
    </row>
    <row r="79" spans="1:10">
      <c r="A79" s="85">
        <v>63</v>
      </c>
      <c r="B79" s="34"/>
      <c r="C79" s="37" t="s">
        <v>1242</v>
      </c>
      <c r="D79" s="31" t="s">
        <v>254</v>
      </c>
      <c r="E79" s="76">
        <v>267.64999999999998</v>
      </c>
      <c r="J79" s="86"/>
    </row>
    <row r="80" spans="1:10">
      <c r="A80" s="85">
        <v>64</v>
      </c>
      <c r="B80" s="34"/>
      <c r="C80" s="36" t="s">
        <v>1220</v>
      </c>
      <c r="D80" s="70" t="s">
        <v>254</v>
      </c>
      <c r="E80" s="76">
        <v>267.64999999999998</v>
      </c>
      <c r="J80" s="86"/>
    </row>
    <row r="81" spans="1:10" ht="65.25" customHeight="1">
      <c r="A81" s="85">
        <v>65</v>
      </c>
      <c r="B81" s="34"/>
      <c r="C81" s="37" t="s">
        <v>1257</v>
      </c>
      <c r="D81" s="70" t="s">
        <v>254</v>
      </c>
      <c r="E81" s="76">
        <v>267.64999999999998</v>
      </c>
      <c r="J81" s="86"/>
    </row>
    <row r="82" spans="1:10">
      <c r="A82" s="85">
        <v>66</v>
      </c>
      <c r="B82" s="34"/>
      <c r="C82" s="53" t="s">
        <v>1258</v>
      </c>
      <c r="D82" s="31"/>
      <c r="E82" s="35">
        <v>0</v>
      </c>
      <c r="J82" s="86"/>
    </row>
    <row r="83" spans="1:10" ht="47.25">
      <c r="A83" s="85">
        <v>67</v>
      </c>
      <c r="B83" s="34"/>
      <c r="C83" s="37" t="s">
        <v>1259</v>
      </c>
      <c r="D83" s="31" t="s">
        <v>254</v>
      </c>
      <c r="E83" s="35">
        <v>15.1</v>
      </c>
      <c r="J83" s="86"/>
    </row>
    <row r="84" spans="1:10">
      <c r="A84" s="85">
        <v>68</v>
      </c>
      <c r="B84" s="34"/>
      <c r="C84" s="53" t="s">
        <v>1260</v>
      </c>
      <c r="D84" s="31"/>
      <c r="E84" s="35">
        <v>0</v>
      </c>
      <c r="J84" s="86"/>
    </row>
    <row r="85" spans="1:10" ht="78.75">
      <c r="A85" s="85">
        <v>69</v>
      </c>
      <c r="B85" s="34"/>
      <c r="C85" s="37" t="s">
        <v>1261</v>
      </c>
      <c r="D85" s="31" t="s">
        <v>254</v>
      </c>
      <c r="E85" s="35">
        <v>19.079999999999998</v>
      </c>
      <c r="J85" s="86"/>
    </row>
    <row r="86" spans="1:10">
      <c r="A86" s="85">
        <v>70</v>
      </c>
      <c r="B86" s="34"/>
      <c r="C86" s="53" t="s">
        <v>1262</v>
      </c>
      <c r="D86" s="31"/>
      <c r="E86" s="35">
        <v>0</v>
      </c>
      <c r="J86" s="86"/>
    </row>
    <row r="87" spans="1:10" ht="47.25">
      <c r="A87" s="85">
        <v>71</v>
      </c>
      <c r="B87" s="34"/>
      <c r="C87" s="37" t="s">
        <v>1263</v>
      </c>
      <c r="D87" s="31" t="s">
        <v>254</v>
      </c>
      <c r="E87" s="35">
        <v>26.63</v>
      </c>
      <c r="J87" s="86"/>
    </row>
    <row r="88" spans="1:10">
      <c r="A88" s="85">
        <v>72</v>
      </c>
      <c r="B88" s="34"/>
      <c r="C88" s="53" t="s">
        <v>1264</v>
      </c>
      <c r="D88" s="31"/>
      <c r="E88" s="35">
        <v>0</v>
      </c>
      <c r="J88" s="86"/>
    </row>
    <row r="89" spans="1:10">
      <c r="A89" s="85">
        <v>73</v>
      </c>
      <c r="B89" s="34"/>
      <c r="C89" s="36" t="s">
        <v>1265</v>
      </c>
      <c r="D89" s="31" t="s">
        <v>254</v>
      </c>
      <c r="E89" s="35">
        <v>93.87</v>
      </c>
      <c r="J89" s="86"/>
    </row>
    <row r="90" spans="1:10">
      <c r="A90" s="85">
        <v>74</v>
      </c>
      <c r="B90" s="34"/>
      <c r="C90" s="53" t="s">
        <v>1272</v>
      </c>
      <c r="D90" s="31"/>
      <c r="E90" s="35">
        <v>0</v>
      </c>
      <c r="J90" s="86"/>
    </row>
    <row r="91" spans="1:10">
      <c r="A91" s="85">
        <v>75</v>
      </c>
      <c r="B91" s="34"/>
      <c r="C91" s="37" t="s">
        <v>1242</v>
      </c>
      <c r="D91" s="31" t="s">
        <v>254</v>
      </c>
      <c r="E91" s="76">
        <v>799.17000000000007</v>
      </c>
      <c r="J91" s="86"/>
    </row>
    <row r="92" spans="1:10" ht="78.75">
      <c r="A92" s="85">
        <v>76</v>
      </c>
      <c r="B92" s="34"/>
      <c r="C92" s="37" t="s">
        <v>1271</v>
      </c>
      <c r="D92" s="31" t="s">
        <v>254</v>
      </c>
      <c r="E92" s="76">
        <v>799.17000000000007</v>
      </c>
    </row>
    <row r="93" spans="1:10">
      <c r="A93" s="85">
        <v>77</v>
      </c>
      <c r="B93" s="34"/>
      <c r="C93" s="53" t="s">
        <v>1266</v>
      </c>
      <c r="D93" s="31"/>
      <c r="E93" s="35">
        <v>0</v>
      </c>
    </row>
    <row r="94" spans="1:10" ht="47.25">
      <c r="A94" s="85">
        <v>78</v>
      </c>
      <c r="B94" s="34"/>
      <c r="C94" s="37" t="s">
        <v>1267</v>
      </c>
      <c r="D94" s="31" t="s">
        <v>170</v>
      </c>
      <c r="E94" s="76">
        <v>734.75</v>
      </c>
      <c r="J94" s="86"/>
    </row>
    <row r="95" spans="1:10" ht="47.25">
      <c r="A95" s="85">
        <v>79</v>
      </c>
      <c r="B95" s="34"/>
      <c r="C95" s="37" t="s">
        <v>1268</v>
      </c>
      <c r="D95" s="31" t="s">
        <v>170</v>
      </c>
      <c r="E95" s="76">
        <v>369.15</v>
      </c>
      <c r="J95" s="86"/>
    </row>
    <row r="96" spans="1:10" ht="47.25">
      <c r="A96" s="85">
        <v>80</v>
      </c>
      <c r="B96" s="34"/>
      <c r="C96" s="37" t="s">
        <v>1269</v>
      </c>
      <c r="D96" s="31" t="s">
        <v>170</v>
      </c>
      <c r="E96" s="76">
        <v>128.72999999999999</v>
      </c>
      <c r="J96" s="86"/>
    </row>
    <row r="97" spans="1:10" ht="47.25">
      <c r="A97" s="85">
        <v>81</v>
      </c>
      <c r="B97" s="34"/>
      <c r="C97" s="37" t="s">
        <v>1270</v>
      </c>
      <c r="D97" s="31" t="s">
        <v>170</v>
      </c>
      <c r="E97" s="76">
        <v>103.5</v>
      </c>
      <c r="J97" s="86"/>
    </row>
    <row r="98" spans="1:10">
      <c r="A98" s="85">
        <v>82</v>
      </c>
      <c r="B98" s="34"/>
      <c r="C98" s="52" t="s">
        <v>1498</v>
      </c>
      <c r="D98" s="31"/>
      <c r="E98" s="35"/>
    </row>
    <row r="99" spans="1:10">
      <c r="A99" s="85">
        <v>83</v>
      </c>
      <c r="B99" s="34"/>
      <c r="C99" s="71" t="s">
        <v>1218</v>
      </c>
      <c r="D99" s="31" t="s">
        <v>170</v>
      </c>
      <c r="E99" s="76">
        <v>451.81</v>
      </c>
    </row>
    <row r="100" spans="1:10">
      <c r="A100" s="85">
        <v>84</v>
      </c>
      <c r="B100" s="34"/>
      <c r="C100" s="71" t="s">
        <v>1219</v>
      </c>
      <c r="D100" s="31" t="s">
        <v>170</v>
      </c>
      <c r="E100" s="76">
        <v>451.81</v>
      </c>
    </row>
    <row r="101" spans="1:10">
      <c r="A101" s="85">
        <v>85</v>
      </c>
      <c r="B101" s="34"/>
      <c r="C101" s="65" t="s">
        <v>1512</v>
      </c>
      <c r="D101" s="31"/>
      <c r="E101" s="35"/>
    </row>
    <row r="102" spans="1:10" ht="31.5">
      <c r="A102" s="85">
        <v>86</v>
      </c>
      <c r="B102" s="34"/>
      <c r="C102" s="37" t="s">
        <v>1513</v>
      </c>
      <c r="D102" s="31" t="s">
        <v>170</v>
      </c>
      <c r="E102" s="35">
        <v>25.28</v>
      </c>
    </row>
    <row r="103" spans="1:10" ht="31.5">
      <c r="A103" s="85">
        <v>87</v>
      </c>
      <c r="B103" s="34"/>
      <c r="C103" s="71" t="s">
        <v>1514</v>
      </c>
      <c r="D103" s="31" t="s">
        <v>254</v>
      </c>
      <c r="E103" s="35">
        <v>8.92</v>
      </c>
    </row>
    <row r="104" spans="1:10" ht="31.5">
      <c r="A104" s="85">
        <v>88</v>
      </c>
      <c r="B104" s="34"/>
      <c r="C104" s="71" t="s">
        <v>1515</v>
      </c>
      <c r="D104" s="31" t="s">
        <v>170</v>
      </c>
      <c r="E104" s="35">
        <v>18.899999999999999</v>
      </c>
    </row>
    <row r="105" spans="1:10">
      <c r="A105" s="85">
        <v>89</v>
      </c>
      <c r="B105" s="34"/>
      <c r="C105" s="65" t="s">
        <v>1517</v>
      </c>
      <c r="D105" s="31"/>
      <c r="E105" s="35"/>
    </row>
    <row r="106" spans="1:10" ht="31.5">
      <c r="A106" s="85">
        <v>90</v>
      </c>
      <c r="B106" s="34"/>
      <c r="C106" s="37" t="s">
        <v>1518</v>
      </c>
      <c r="D106" s="31" t="s">
        <v>170</v>
      </c>
      <c r="E106" s="35">
        <v>8.1300000000000008</v>
      </c>
    </row>
    <row r="107" spans="1:10">
      <c r="A107" s="85">
        <v>91</v>
      </c>
      <c r="B107" s="34"/>
      <c r="C107" s="65" t="s">
        <v>1519</v>
      </c>
      <c r="D107" s="31"/>
      <c r="E107" s="35"/>
    </row>
    <row r="108" spans="1:10" ht="31.5">
      <c r="A108" s="85">
        <v>92</v>
      </c>
      <c r="B108" s="34"/>
      <c r="C108" s="71" t="s">
        <v>1514</v>
      </c>
      <c r="D108" s="31" t="s">
        <v>254</v>
      </c>
      <c r="E108" s="35">
        <v>2</v>
      </c>
    </row>
    <row r="109" spans="1:10" ht="31.5">
      <c r="A109" s="85">
        <v>93</v>
      </c>
      <c r="B109" s="34"/>
      <c r="C109" s="71" t="s">
        <v>1515</v>
      </c>
      <c r="D109" s="31" t="s">
        <v>170</v>
      </c>
      <c r="E109" s="35">
        <v>5</v>
      </c>
    </row>
    <row r="110" spans="1:10">
      <c r="A110" s="85">
        <v>94</v>
      </c>
      <c r="B110" s="34"/>
      <c r="C110" s="65" t="s">
        <v>1521</v>
      </c>
      <c r="D110" s="31"/>
      <c r="E110" s="35"/>
    </row>
    <row r="111" spans="1:10" ht="31.5">
      <c r="A111" s="85">
        <v>95</v>
      </c>
      <c r="B111" s="34"/>
      <c r="C111" s="71" t="s">
        <v>1516</v>
      </c>
      <c r="D111" s="31" t="s">
        <v>170</v>
      </c>
      <c r="E111" s="35">
        <v>15.2</v>
      </c>
    </row>
    <row r="112" spans="1:10">
      <c r="A112" s="85">
        <v>96</v>
      </c>
      <c r="B112" s="34"/>
      <c r="C112" s="65" t="s">
        <v>1520</v>
      </c>
      <c r="D112" s="31"/>
      <c r="E112" s="35"/>
    </row>
    <row r="113" spans="1:5" ht="31.5">
      <c r="A113" s="85">
        <v>97</v>
      </c>
      <c r="B113" s="34"/>
      <c r="C113" s="37" t="s">
        <v>1513</v>
      </c>
      <c r="D113" s="31" t="s">
        <v>170</v>
      </c>
      <c r="E113" s="35">
        <v>35.74</v>
      </c>
    </row>
    <row r="114" spans="1:5">
      <c r="A114" s="109"/>
      <c r="B114" s="109"/>
      <c r="C114" s="109"/>
      <c r="D114" s="109"/>
      <c r="E114" s="109"/>
    </row>
    <row r="115" spans="1:5">
      <c r="A115" s="110" t="s">
        <v>1640</v>
      </c>
      <c r="B115" s="110"/>
      <c r="C115" s="110"/>
      <c r="D115" s="110"/>
      <c r="E115" s="110"/>
    </row>
    <row r="116" spans="1:5">
      <c r="A116" s="6"/>
      <c r="B116" s="6"/>
      <c r="C116" s="6"/>
      <c r="D116" s="6"/>
      <c r="E116" s="6"/>
    </row>
    <row r="117" spans="1:5">
      <c r="A117" s="19" t="str">
        <f>KT!A23</f>
        <v xml:space="preserve">Sastādīja: </v>
      </c>
      <c r="C117" s="20"/>
      <c r="D117" s="20" t="str">
        <f>KT!C27</f>
        <v>2026. gada 17.aprīlī</v>
      </c>
      <c r="E117" s="20"/>
    </row>
    <row r="118" spans="1:5">
      <c r="A118" s="19" t="s">
        <v>30</v>
      </c>
      <c r="C118" s="20"/>
      <c r="D118" s="20"/>
      <c r="E118" s="20"/>
    </row>
    <row r="119" spans="1:5">
      <c r="A119" s="19" t="str">
        <f>KT!A25</f>
        <v xml:space="preserve">Sertifikāta Nr.: </v>
      </c>
      <c r="C119" s="20"/>
      <c r="D119" s="20"/>
      <c r="E119" s="20"/>
    </row>
    <row r="120" spans="1:5">
      <c r="A120" s="21"/>
      <c r="C120" s="20"/>
      <c r="D120" s="20"/>
      <c r="E120" s="20"/>
    </row>
    <row r="121" spans="1:5">
      <c r="A121" s="19" t="str">
        <f>KT!A27</f>
        <v xml:space="preserve">Pārbaudīja: </v>
      </c>
      <c r="C121" s="20"/>
      <c r="D121" s="20" t="str">
        <f>KT!C27</f>
        <v>2026. gada 17.aprīlī</v>
      </c>
      <c r="E121" s="20"/>
    </row>
    <row r="122" spans="1:5">
      <c r="A122" s="19" t="s">
        <v>31</v>
      </c>
      <c r="C122" s="20"/>
      <c r="D122" s="20"/>
      <c r="E122" s="20"/>
    </row>
    <row r="123" spans="1:5">
      <c r="A123" s="19" t="str">
        <f>KT!A29</f>
        <v xml:space="preserve">Sertifikāta Nr.: </v>
      </c>
      <c r="C123" s="20"/>
      <c r="D123" s="20"/>
      <c r="E123" s="20"/>
    </row>
    <row r="124" spans="1:5">
      <c r="B124" s="22"/>
      <c r="C124" s="20"/>
      <c r="D124" s="20"/>
      <c r="E124" s="20"/>
    </row>
    <row r="125" spans="1:5">
      <c r="B125" s="23"/>
      <c r="C125" s="24"/>
      <c r="D125" s="23"/>
    </row>
  </sheetData>
  <mergeCells count="11">
    <mergeCell ref="A16:E16"/>
    <mergeCell ref="A114:E114"/>
    <mergeCell ref="A115:E115"/>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FD3AD-C661-40FD-B23B-A4F863775F17}">
  <sheetPr>
    <tabColor rgb="FF00B0F0"/>
    <pageSetUpPr fitToPage="1"/>
  </sheetPr>
  <dimension ref="A2:H94"/>
  <sheetViews>
    <sheetView view="pageBreakPreview" zoomScale="85" zoomScaleNormal="85" zoomScaleSheetLayoutView="85" workbookViewId="0">
      <selection activeCell="K56" sqref="K56"/>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6" width="9.140625" style="3"/>
    <col min="7" max="7" width="10.85546875" style="3" bestFit="1" customWidth="1"/>
    <col min="8" max="8" width="10.7109375" style="3" bestFit="1" customWidth="1"/>
    <col min="9" max="16384" width="9.140625" style="3"/>
  </cols>
  <sheetData>
    <row r="2" spans="1:5">
      <c r="A2" s="111" t="s">
        <v>1614</v>
      </c>
      <c r="B2" s="111"/>
      <c r="C2" s="111"/>
      <c r="D2" s="111"/>
      <c r="E2" s="111"/>
    </row>
    <row r="3" spans="1:5">
      <c r="A3" s="112" t="str">
        <f>KA!C23</f>
        <v xml:space="preserve">	Ārējie apdares darbi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8">
      <c r="A17" s="30">
        <v>1</v>
      </c>
      <c r="B17" s="34"/>
      <c r="C17" s="54" t="s">
        <v>1428</v>
      </c>
      <c r="D17" s="31"/>
      <c r="E17" s="35"/>
    </row>
    <row r="18" spans="1:8" ht="31.5">
      <c r="A18" s="30">
        <v>2</v>
      </c>
      <c r="B18" s="34"/>
      <c r="C18" s="37" t="s">
        <v>1293</v>
      </c>
      <c r="D18" s="31" t="s">
        <v>254</v>
      </c>
      <c r="E18" s="76">
        <v>986.27</v>
      </c>
    </row>
    <row r="19" spans="1:8" ht="47.25">
      <c r="A19" s="30">
        <v>3</v>
      </c>
      <c r="B19" s="34"/>
      <c r="C19" s="37" t="s">
        <v>1294</v>
      </c>
      <c r="D19" s="31" t="s">
        <v>254</v>
      </c>
      <c r="E19" s="76">
        <v>986.27</v>
      </c>
    </row>
    <row r="20" spans="1:8" ht="63">
      <c r="A20" s="30">
        <v>4</v>
      </c>
      <c r="B20" s="34"/>
      <c r="C20" s="36" t="s">
        <v>1295</v>
      </c>
      <c r="D20" s="31" t="s">
        <v>254</v>
      </c>
      <c r="E20" s="76">
        <v>986.27</v>
      </c>
      <c r="G20" s="69"/>
    </row>
    <row r="21" spans="1:8" ht="78.75">
      <c r="A21" s="30">
        <v>5</v>
      </c>
      <c r="B21" s="34"/>
      <c r="C21" s="37" t="s">
        <v>1296</v>
      </c>
      <c r="D21" s="31" t="s">
        <v>254</v>
      </c>
      <c r="E21" s="76">
        <v>986.27</v>
      </c>
    </row>
    <row r="22" spans="1:8">
      <c r="A22" s="30">
        <v>6</v>
      </c>
      <c r="B22" s="34"/>
      <c r="C22" s="54" t="s">
        <v>1289</v>
      </c>
      <c r="D22" s="31"/>
      <c r="E22" s="35"/>
    </row>
    <row r="23" spans="1:8" ht="31.5">
      <c r="A23" s="30">
        <v>7</v>
      </c>
      <c r="B23" s="34"/>
      <c r="C23" s="37" t="s">
        <v>1297</v>
      </c>
      <c r="D23" s="31" t="s">
        <v>254</v>
      </c>
      <c r="E23" s="35">
        <v>267.64999999999998</v>
      </c>
      <c r="H23" s="69"/>
    </row>
    <row r="24" spans="1:8" ht="78.75">
      <c r="A24" s="30">
        <v>8</v>
      </c>
      <c r="B24" s="34"/>
      <c r="C24" s="37" t="s">
        <v>1296</v>
      </c>
      <c r="D24" s="31" t="s">
        <v>254</v>
      </c>
      <c r="E24" s="35">
        <v>267.64999999999998</v>
      </c>
    </row>
    <row r="25" spans="1:8">
      <c r="A25" s="30">
        <v>9</v>
      </c>
      <c r="B25" s="34"/>
      <c r="C25" s="54" t="s">
        <v>1429</v>
      </c>
      <c r="D25" s="31"/>
      <c r="E25" s="35"/>
    </row>
    <row r="26" spans="1:8" ht="31.5">
      <c r="A26" s="30">
        <v>10</v>
      </c>
      <c r="B26" s="34"/>
      <c r="C26" s="37" t="s">
        <v>1293</v>
      </c>
      <c r="D26" s="31" t="s">
        <v>254</v>
      </c>
      <c r="E26" s="35">
        <v>174.38</v>
      </c>
    </row>
    <row r="27" spans="1:8" ht="47.25">
      <c r="A27" s="30">
        <v>11</v>
      </c>
      <c r="B27" s="34"/>
      <c r="C27" s="37" t="s">
        <v>1294</v>
      </c>
      <c r="D27" s="31" t="s">
        <v>254</v>
      </c>
      <c r="E27" s="35">
        <v>174.38</v>
      </c>
    </row>
    <row r="28" spans="1:8" ht="63">
      <c r="A28" s="30">
        <v>12</v>
      </c>
      <c r="B28" s="34"/>
      <c r="C28" s="36" t="s">
        <v>1295</v>
      </c>
      <c r="D28" s="31" t="s">
        <v>254</v>
      </c>
      <c r="E28" s="35">
        <v>174.38</v>
      </c>
    </row>
    <row r="29" spans="1:8" ht="31.5">
      <c r="A29" s="30">
        <v>13</v>
      </c>
      <c r="B29" s="34"/>
      <c r="C29" s="37" t="s">
        <v>1430</v>
      </c>
      <c r="D29" s="31" t="s">
        <v>254</v>
      </c>
      <c r="E29" s="35">
        <v>174.38</v>
      </c>
    </row>
    <row r="30" spans="1:8" ht="78.75">
      <c r="A30" s="30">
        <v>14</v>
      </c>
      <c r="B30" s="34"/>
      <c r="C30" s="37" t="s">
        <v>1431</v>
      </c>
      <c r="D30" s="31" t="s">
        <v>254</v>
      </c>
      <c r="E30" s="35">
        <v>174.38</v>
      </c>
    </row>
    <row r="31" spans="1:8">
      <c r="A31" s="30">
        <v>15</v>
      </c>
      <c r="B31" s="34"/>
      <c r="C31" s="54" t="s">
        <v>1290</v>
      </c>
      <c r="D31" s="31"/>
      <c r="E31" s="35"/>
    </row>
    <row r="32" spans="1:8" ht="31.5">
      <c r="A32" s="30">
        <v>16</v>
      </c>
      <c r="B32" s="34"/>
      <c r="C32" s="37" t="s">
        <v>1297</v>
      </c>
      <c r="D32" s="31" t="s">
        <v>254</v>
      </c>
      <c r="E32" s="35">
        <v>85.53</v>
      </c>
      <c r="H32" s="69"/>
    </row>
    <row r="33" spans="1:5" ht="78.75">
      <c r="A33" s="30">
        <v>17</v>
      </c>
      <c r="B33" s="34"/>
      <c r="C33" s="37" t="s">
        <v>1431</v>
      </c>
      <c r="D33" s="31" t="s">
        <v>254</v>
      </c>
      <c r="E33" s="35">
        <v>85.53</v>
      </c>
    </row>
    <row r="34" spans="1:5">
      <c r="A34" s="30">
        <v>18</v>
      </c>
      <c r="B34" s="34"/>
      <c r="C34" s="52" t="s">
        <v>1487</v>
      </c>
      <c r="D34" s="31"/>
      <c r="E34" s="35"/>
    </row>
    <row r="35" spans="1:5" ht="31.5">
      <c r="A35" s="30">
        <v>19</v>
      </c>
      <c r="B35" s="34"/>
      <c r="C35" s="37" t="s">
        <v>1293</v>
      </c>
      <c r="D35" s="31" t="s">
        <v>254</v>
      </c>
      <c r="E35" s="35">
        <v>120</v>
      </c>
    </row>
    <row r="36" spans="1:5" ht="47.25">
      <c r="A36" s="30">
        <v>20</v>
      </c>
      <c r="B36" s="34"/>
      <c r="C36" s="37" t="s">
        <v>1294</v>
      </c>
      <c r="D36" s="31" t="s">
        <v>254</v>
      </c>
      <c r="E36" s="35">
        <v>120</v>
      </c>
    </row>
    <row r="37" spans="1:5" ht="63">
      <c r="A37" s="30">
        <v>21</v>
      </c>
      <c r="B37" s="34"/>
      <c r="C37" s="36" t="s">
        <v>1295</v>
      </c>
      <c r="D37" s="31" t="s">
        <v>254</v>
      </c>
      <c r="E37" s="35">
        <v>120</v>
      </c>
    </row>
    <row r="38" spans="1:5">
      <c r="A38" s="30">
        <v>22</v>
      </c>
      <c r="B38" s="34"/>
      <c r="C38" s="52" t="s">
        <v>1506</v>
      </c>
      <c r="D38" s="31"/>
      <c r="E38" s="35"/>
    </row>
    <row r="39" spans="1:5" ht="31.5">
      <c r="A39" s="30">
        <v>23</v>
      </c>
      <c r="B39" s="34"/>
      <c r="C39" s="37" t="s">
        <v>1297</v>
      </c>
      <c r="D39" s="31" t="s">
        <v>254</v>
      </c>
      <c r="E39" s="35">
        <v>128.6</v>
      </c>
    </row>
    <row r="40" spans="1:5" ht="78.75">
      <c r="A40" s="30">
        <v>24</v>
      </c>
      <c r="B40" s="34"/>
      <c r="C40" s="37" t="s">
        <v>1296</v>
      </c>
      <c r="D40" s="31" t="s">
        <v>254</v>
      </c>
      <c r="E40" s="35">
        <v>128.6</v>
      </c>
    </row>
    <row r="41" spans="1:5">
      <c r="A41" s="30">
        <v>25</v>
      </c>
      <c r="B41" s="34"/>
      <c r="C41" s="52" t="s">
        <v>1291</v>
      </c>
      <c r="D41" s="31"/>
      <c r="E41" s="35"/>
    </row>
    <row r="42" spans="1:5" ht="35.25" customHeight="1">
      <c r="A42" s="30">
        <v>26</v>
      </c>
      <c r="B42" s="34"/>
      <c r="C42" s="36" t="s">
        <v>1298</v>
      </c>
      <c r="D42" s="31" t="s">
        <v>254</v>
      </c>
      <c r="E42" s="35">
        <v>972</v>
      </c>
    </row>
    <row r="43" spans="1:5" ht="63.75" customHeight="1">
      <c r="A43" s="30">
        <v>27</v>
      </c>
      <c r="B43" s="34"/>
      <c r="C43" s="36" t="s">
        <v>1301</v>
      </c>
      <c r="D43" s="31" t="s">
        <v>254</v>
      </c>
      <c r="E43" s="35">
        <v>486</v>
      </c>
    </row>
    <row r="44" spans="1:5" ht="31.5">
      <c r="A44" s="30">
        <v>28</v>
      </c>
      <c r="B44" s="34"/>
      <c r="C44" s="36" t="s">
        <v>1299</v>
      </c>
      <c r="D44" s="31" t="s">
        <v>254</v>
      </c>
      <c r="E44" s="35">
        <v>61.26</v>
      </c>
    </row>
    <row r="45" spans="1:5" ht="47.25">
      <c r="A45" s="30">
        <v>29</v>
      </c>
      <c r="B45" s="34"/>
      <c r="C45" s="37" t="s">
        <v>1300</v>
      </c>
      <c r="D45" s="31" t="s">
        <v>254</v>
      </c>
      <c r="E45" s="35">
        <v>61.26</v>
      </c>
    </row>
    <row r="46" spans="1:5">
      <c r="A46" s="30">
        <v>30</v>
      </c>
      <c r="B46" s="34"/>
      <c r="C46" s="52" t="s">
        <v>1292</v>
      </c>
      <c r="D46" s="31"/>
      <c r="E46" s="35"/>
    </row>
    <row r="47" spans="1:5">
      <c r="A47" s="30">
        <v>31</v>
      </c>
      <c r="B47" s="34"/>
      <c r="C47" s="36" t="s">
        <v>1432</v>
      </c>
      <c r="D47" s="31" t="s">
        <v>254</v>
      </c>
      <c r="E47" s="35">
        <v>73.95</v>
      </c>
    </row>
    <row r="48" spans="1:5" ht="63.75" customHeight="1">
      <c r="A48" s="30">
        <v>32</v>
      </c>
      <c r="B48" s="34"/>
      <c r="C48" s="36" t="s">
        <v>1301</v>
      </c>
      <c r="D48" s="31" t="s">
        <v>254</v>
      </c>
      <c r="E48" s="35">
        <v>73.95</v>
      </c>
    </row>
    <row r="49" spans="1:5" ht="31.5">
      <c r="A49" s="30">
        <v>33</v>
      </c>
      <c r="B49" s="34"/>
      <c r="C49" s="36" t="s">
        <v>1302</v>
      </c>
      <c r="D49" s="31" t="s">
        <v>254</v>
      </c>
      <c r="E49" s="35">
        <v>73.95</v>
      </c>
    </row>
    <row r="50" spans="1:5">
      <c r="A50" s="30">
        <v>34</v>
      </c>
      <c r="B50" s="34"/>
      <c r="C50" s="52" t="s">
        <v>1498</v>
      </c>
      <c r="D50" s="31"/>
      <c r="E50" s="35"/>
    </row>
    <row r="51" spans="1:5" ht="47.25">
      <c r="A51" s="30">
        <v>35</v>
      </c>
      <c r="B51" s="34"/>
      <c r="C51" s="36" t="s">
        <v>1502</v>
      </c>
      <c r="D51" s="31" t="s">
        <v>170</v>
      </c>
      <c r="E51" s="76">
        <v>451.81</v>
      </c>
    </row>
    <row r="52" spans="1:5">
      <c r="A52" s="30">
        <v>36</v>
      </c>
      <c r="B52" s="34"/>
      <c r="C52" s="52" t="s">
        <v>1452</v>
      </c>
      <c r="D52" s="31"/>
      <c r="E52" s="35"/>
    </row>
    <row r="53" spans="1:5" ht="31.5">
      <c r="A53" s="30">
        <v>37</v>
      </c>
      <c r="B53" s="34"/>
      <c r="C53" s="36" t="s">
        <v>1509</v>
      </c>
      <c r="D53" s="31" t="s">
        <v>254</v>
      </c>
      <c r="E53" s="35">
        <v>43.46</v>
      </c>
    </row>
    <row r="54" spans="1:5">
      <c r="A54" s="30">
        <v>38</v>
      </c>
      <c r="B54" s="34"/>
      <c r="C54" s="52" t="s">
        <v>1510</v>
      </c>
      <c r="D54" s="31"/>
      <c r="E54" s="35"/>
    </row>
    <row r="55" spans="1:5" ht="31.5">
      <c r="A55" s="90">
        <v>39</v>
      </c>
      <c r="B55" s="91"/>
      <c r="C55" s="92" t="s">
        <v>1509</v>
      </c>
      <c r="D55" s="93"/>
      <c r="E55" s="94"/>
    </row>
    <row r="56" spans="1:5" ht="78.75">
      <c r="A56" s="90">
        <v>39.1</v>
      </c>
      <c r="B56" s="91"/>
      <c r="C56" s="95" t="s">
        <v>1645</v>
      </c>
      <c r="D56" s="93" t="s">
        <v>51</v>
      </c>
      <c r="E56" s="94">
        <v>9</v>
      </c>
    </row>
    <row r="57" spans="1:5" ht="78.75">
      <c r="A57" s="90">
        <v>39.200000000000003</v>
      </c>
      <c r="B57" s="91"/>
      <c r="C57" s="95" t="s">
        <v>1646</v>
      </c>
      <c r="D57" s="93" t="s">
        <v>51</v>
      </c>
      <c r="E57" s="94">
        <v>32</v>
      </c>
    </row>
    <row r="58" spans="1:5" ht="78.75">
      <c r="A58" s="90">
        <v>39.299999999999997</v>
      </c>
      <c r="B58" s="91"/>
      <c r="C58" s="95" t="s">
        <v>1647</v>
      </c>
      <c r="D58" s="93" t="s">
        <v>51</v>
      </c>
      <c r="E58" s="94">
        <v>5</v>
      </c>
    </row>
    <row r="59" spans="1:5">
      <c r="A59" s="30">
        <v>40</v>
      </c>
      <c r="B59" s="34"/>
      <c r="C59" s="52" t="s">
        <v>1475</v>
      </c>
      <c r="D59" s="31"/>
      <c r="E59" s="35"/>
    </row>
    <row r="60" spans="1:5" ht="48.75" customHeight="1">
      <c r="A60" s="30">
        <v>41</v>
      </c>
      <c r="B60" s="34"/>
      <c r="C60" s="36" t="s">
        <v>1477</v>
      </c>
      <c r="D60" s="31" t="s">
        <v>170</v>
      </c>
      <c r="E60" s="35">
        <v>8.9</v>
      </c>
    </row>
    <row r="61" spans="1:5" ht="31.5">
      <c r="A61" s="30">
        <v>42</v>
      </c>
      <c r="B61" s="34"/>
      <c r="C61" s="36" t="s">
        <v>1476</v>
      </c>
      <c r="D61" s="31" t="s">
        <v>170</v>
      </c>
      <c r="E61" s="35">
        <v>8.9</v>
      </c>
    </row>
    <row r="62" spans="1:5" ht="31.5">
      <c r="A62" s="30">
        <v>43</v>
      </c>
      <c r="B62" s="34"/>
      <c r="C62" s="36" t="s">
        <v>1478</v>
      </c>
      <c r="D62" s="31" t="s">
        <v>170</v>
      </c>
      <c r="E62" s="35">
        <v>8.9</v>
      </c>
    </row>
    <row r="63" spans="1:5" ht="31.5">
      <c r="A63" s="30">
        <v>44</v>
      </c>
      <c r="B63" s="34"/>
      <c r="C63" s="36" t="s">
        <v>1479</v>
      </c>
      <c r="D63" s="31" t="s">
        <v>254</v>
      </c>
      <c r="E63" s="35">
        <v>4.8099999999999996</v>
      </c>
    </row>
    <row r="64" spans="1:5">
      <c r="A64" s="30">
        <v>45</v>
      </c>
      <c r="B64" s="34"/>
      <c r="C64" s="36" t="s">
        <v>1480</v>
      </c>
      <c r="D64" s="31" t="s">
        <v>170</v>
      </c>
      <c r="E64" s="35">
        <v>17.8</v>
      </c>
    </row>
    <row r="65" spans="1:5">
      <c r="A65" s="30">
        <v>46</v>
      </c>
      <c r="B65" s="34"/>
      <c r="C65" s="36" t="s">
        <v>1481</v>
      </c>
      <c r="D65" s="31" t="s">
        <v>254</v>
      </c>
      <c r="E65" s="35">
        <v>7.21</v>
      </c>
    </row>
    <row r="66" spans="1:5" ht="47.25">
      <c r="A66" s="30">
        <v>47</v>
      </c>
      <c r="B66" s="34"/>
      <c r="C66" s="37" t="s">
        <v>1482</v>
      </c>
      <c r="D66" s="31" t="s">
        <v>947</v>
      </c>
      <c r="E66" s="35">
        <v>1.1399999999999999</v>
      </c>
    </row>
    <row r="67" spans="1:5" ht="47.25">
      <c r="A67" s="30">
        <v>48</v>
      </c>
      <c r="B67" s="34"/>
      <c r="C67" s="36" t="s">
        <v>1483</v>
      </c>
      <c r="D67" s="31" t="s">
        <v>170</v>
      </c>
      <c r="E67" s="35">
        <v>8.9</v>
      </c>
    </row>
    <row r="68" spans="1:5">
      <c r="A68" s="30">
        <v>49</v>
      </c>
      <c r="B68" s="34"/>
      <c r="C68" s="37" t="s">
        <v>1485</v>
      </c>
      <c r="D68" s="31" t="s">
        <v>170</v>
      </c>
      <c r="E68" s="35">
        <v>8.9</v>
      </c>
    </row>
    <row r="69" spans="1:5" ht="47.25">
      <c r="A69" s="30">
        <v>50</v>
      </c>
      <c r="B69" s="34"/>
      <c r="C69" s="37" t="s">
        <v>1484</v>
      </c>
      <c r="D69" s="31" t="s">
        <v>254</v>
      </c>
      <c r="E69" s="35">
        <v>1.6</v>
      </c>
    </row>
    <row r="70" spans="1:5" ht="47.25">
      <c r="A70" s="30">
        <v>51</v>
      </c>
      <c r="B70" s="34"/>
      <c r="C70" s="37" t="s">
        <v>1488</v>
      </c>
      <c r="D70" s="31" t="s">
        <v>254</v>
      </c>
      <c r="E70" s="35">
        <v>1.6</v>
      </c>
    </row>
    <row r="71" spans="1:5">
      <c r="A71" s="30">
        <v>52</v>
      </c>
      <c r="B71" s="34"/>
      <c r="C71" s="52" t="s">
        <v>1503</v>
      </c>
      <c r="D71" s="31"/>
      <c r="E71" s="35"/>
    </row>
    <row r="72" spans="1:5" ht="31.5">
      <c r="A72" s="30">
        <v>53</v>
      </c>
      <c r="B72" s="34"/>
      <c r="C72" s="36" t="s">
        <v>1478</v>
      </c>
      <c r="D72" s="31" t="s">
        <v>170</v>
      </c>
      <c r="E72" s="35">
        <v>101.56</v>
      </c>
    </row>
    <row r="73" spans="1:5" ht="31.5">
      <c r="A73" s="30">
        <v>54</v>
      </c>
      <c r="B73" s="34"/>
      <c r="C73" s="36" t="s">
        <v>1479</v>
      </c>
      <c r="D73" s="31" t="s">
        <v>254</v>
      </c>
      <c r="E73" s="35">
        <f>E72*0.58</f>
        <v>58.904799999999994</v>
      </c>
    </row>
    <row r="74" spans="1:5">
      <c r="A74" s="30">
        <v>55</v>
      </c>
      <c r="B74" s="34"/>
      <c r="C74" s="36" t="s">
        <v>1504</v>
      </c>
      <c r="D74" s="31" t="s">
        <v>254</v>
      </c>
      <c r="E74" s="35">
        <v>59.76</v>
      </c>
    </row>
    <row r="75" spans="1:5" ht="47.25">
      <c r="A75" s="30">
        <v>56</v>
      </c>
      <c r="B75" s="34"/>
      <c r="C75" s="37" t="s">
        <v>1505</v>
      </c>
      <c r="D75" s="31" t="s">
        <v>254</v>
      </c>
      <c r="E75" s="35">
        <v>59.76</v>
      </c>
    </row>
    <row r="76" spans="1:5">
      <c r="A76" s="30">
        <v>57</v>
      </c>
      <c r="B76" s="34"/>
      <c r="C76" s="52" t="s">
        <v>1507</v>
      </c>
      <c r="D76" s="31"/>
      <c r="E76" s="35"/>
    </row>
    <row r="77" spans="1:5" ht="47.25">
      <c r="A77" s="30">
        <v>58</v>
      </c>
      <c r="B77" s="34"/>
      <c r="C77" s="36" t="s">
        <v>1508</v>
      </c>
      <c r="D77" s="31" t="s">
        <v>170</v>
      </c>
      <c r="E77" s="35">
        <v>242.63</v>
      </c>
    </row>
    <row r="78" spans="1:5">
      <c r="A78" s="30">
        <v>59</v>
      </c>
      <c r="B78" s="34"/>
      <c r="C78" s="52" t="s">
        <v>1450</v>
      </c>
      <c r="D78" s="31"/>
      <c r="E78" s="35"/>
    </row>
    <row r="79" spans="1:5" ht="31.5">
      <c r="A79" s="30">
        <v>60</v>
      </c>
      <c r="B79" s="34"/>
      <c r="C79" s="37" t="s">
        <v>1451</v>
      </c>
      <c r="D79" s="31" t="s">
        <v>170</v>
      </c>
      <c r="E79" s="35">
        <v>36</v>
      </c>
    </row>
    <row r="80" spans="1:5" ht="31.5">
      <c r="A80" s="30">
        <v>61</v>
      </c>
      <c r="B80" s="34"/>
      <c r="C80" s="37" t="s">
        <v>1453</v>
      </c>
      <c r="D80" s="31" t="s">
        <v>170</v>
      </c>
      <c r="E80" s="35">
        <v>47.45</v>
      </c>
    </row>
    <row r="81" spans="1:5" ht="31.5">
      <c r="A81" s="30">
        <v>62</v>
      </c>
      <c r="B81" s="34"/>
      <c r="C81" s="37" t="s">
        <v>1454</v>
      </c>
      <c r="D81" s="31" t="s">
        <v>170</v>
      </c>
      <c r="E81" s="35">
        <v>14.45</v>
      </c>
    </row>
    <row r="82" spans="1:5" ht="31.5">
      <c r="A82" s="30">
        <v>63</v>
      </c>
      <c r="B82" s="34"/>
      <c r="C82" s="37" t="s">
        <v>1511</v>
      </c>
      <c r="D82" s="31" t="s">
        <v>54</v>
      </c>
      <c r="E82" s="35">
        <v>1</v>
      </c>
    </row>
    <row r="83" spans="1:5">
      <c r="A83" s="109"/>
      <c r="B83" s="109"/>
      <c r="C83" s="109"/>
      <c r="D83" s="109"/>
      <c r="E83" s="109"/>
    </row>
    <row r="84" spans="1:5">
      <c r="A84" s="110" t="s">
        <v>1640</v>
      </c>
      <c r="B84" s="110"/>
      <c r="C84" s="110"/>
      <c r="D84" s="110"/>
      <c r="E84" s="110"/>
    </row>
    <row r="85" spans="1:5">
      <c r="A85" s="6"/>
      <c r="B85" s="6"/>
      <c r="C85" s="6"/>
      <c r="D85" s="6"/>
      <c r="E85" s="6"/>
    </row>
    <row r="86" spans="1:5">
      <c r="A86" s="19" t="str">
        <f>KT!A23</f>
        <v xml:space="preserve">Sastādīja: </v>
      </c>
      <c r="C86" s="20"/>
      <c r="D86" s="20" t="str">
        <f>KT!C27</f>
        <v>2026. gada 17.aprīlī</v>
      </c>
      <c r="E86" s="20"/>
    </row>
    <row r="87" spans="1:5">
      <c r="A87" s="19" t="s">
        <v>30</v>
      </c>
      <c r="C87" s="20"/>
      <c r="D87" s="20"/>
      <c r="E87" s="20"/>
    </row>
    <row r="88" spans="1:5">
      <c r="A88" s="19" t="str">
        <f>KT!A25</f>
        <v xml:space="preserve">Sertifikāta Nr.: </v>
      </c>
      <c r="C88" s="20"/>
      <c r="D88" s="20"/>
      <c r="E88" s="20"/>
    </row>
    <row r="89" spans="1:5">
      <c r="A89" s="21"/>
      <c r="C89" s="20"/>
      <c r="D89" s="20"/>
      <c r="E89" s="20"/>
    </row>
    <row r="90" spans="1:5">
      <c r="A90" s="19" t="str">
        <f>KT!A27</f>
        <v xml:space="preserve">Pārbaudīja: </v>
      </c>
      <c r="C90" s="20"/>
      <c r="D90" s="20" t="str">
        <f>KT!C27</f>
        <v>2026. gada 17.aprīlī</v>
      </c>
      <c r="E90" s="20"/>
    </row>
    <row r="91" spans="1:5">
      <c r="A91" s="19" t="s">
        <v>31</v>
      </c>
      <c r="C91" s="20"/>
      <c r="D91" s="20"/>
      <c r="E91" s="20"/>
    </row>
    <row r="92" spans="1:5">
      <c r="A92" s="19" t="str">
        <f>KT!A29</f>
        <v xml:space="preserve">Sertifikāta Nr.: </v>
      </c>
      <c r="C92" s="20"/>
      <c r="D92" s="20"/>
      <c r="E92" s="20"/>
    </row>
    <row r="93" spans="1:5">
      <c r="B93" s="22"/>
      <c r="C93" s="20"/>
      <c r="D93" s="20"/>
      <c r="E93" s="20"/>
    </row>
    <row r="94" spans="1:5">
      <c r="B94" s="23"/>
      <c r="C94" s="24"/>
      <c r="D94" s="23"/>
    </row>
  </sheetData>
  <mergeCells count="11">
    <mergeCell ref="A16:E16"/>
    <mergeCell ref="A83:E83"/>
    <mergeCell ref="A84:E84"/>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57168-D4B5-42A5-A709-77A6F13C3B9F}">
  <sheetPr>
    <tabColor rgb="FF92D050"/>
    <pageSetUpPr fitToPage="1"/>
  </sheetPr>
  <dimension ref="A2:E39"/>
  <sheetViews>
    <sheetView view="pageBreakPreview" topLeftCell="A27" zoomScale="145" zoomScaleNormal="85" zoomScaleSheetLayoutView="14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1615</v>
      </c>
      <c r="B2" s="111"/>
      <c r="C2" s="111"/>
      <c r="D2" s="111"/>
      <c r="E2" s="111"/>
    </row>
    <row r="3" spans="1:5">
      <c r="A3" s="112" t="str">
        <f>KA!C24</f>
        <v>Žogi, nožogojumi, vārti un vārtiņi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4" t="s">
        <v>1021</v>
      </c>
      <c r="D17" s="31"/>
      <c r="E17" s="35"/>
    </row>
    <row r="18" spans="1:5">
      <c r="A18" s="30">
        <v>2</v>
      </c>
      <c r="B18" s="34"/>
      <c r="C18" s="36" t="s">
        <v>1098</v>
      </c>
      <c r="D18" s="31" t="s">
        <v>170</v>
      </c>
      <c r="E18" s="35">
        <v>88</v>
      </c>
    </row>
    <row r="19" spans="1:5">
      <c r="A19" s="30">
        <v>3</v>
      </c>
      <c r="B19" s="34"/>
      <c r="C19" s="54" t="s">
        <v>1082</v>
      </c>
      <c r="D19" s="31"/>
      <c r="E19" s="35"/>
    </row>
    <row r="20" spans="1:5" ht="47.25">
      <c r="A20" s="30">
        <v>4</v>
      </c>
      <c r="B20" s="34"/>
      <c r="C20" s="37" t="s">
        <v>1080</v>
      </c>
      <c r="D20" s="31" t="s">
        <v>170</v>
      </c>
      <c r="E20" s="35">
        <v>83.32</v>
      </c>
    </row>
    <row r="21" spans="1:5">
      <c r="A21" s="30">
        <v>5</v>
      </c>
      <c r="B21" s="34"/>
      <c r="C21" s="37" t="s">
        <v>1078</v>
      </c>
      <c r="D21" s="31" t="s">
        <v>51</v>
      </c>
      <c r="E21" s="35">
        <v>1</v>
      </c>
    </row>
    <row r="22" spans="1:5">
      <c r="A22" s="30">
        <v>6</v>
      </c>
      <c r="B22" s="34"/>
      <c r="C22" s="37" t="s">
        <v>1079</v>
      </c>
      <c r="D22" s="31" t="s">
        <v>51</v>
      </c>
      <c r="E22" s="35">
        <v>1</v>
      </c>
    </row>
    <row r="23" spans="1:5" ht="63">
      <c r="A23" s="30">
        <v>7</v>
      </c>
      <c r="B23" s="34"/>
      <c r="C23" s="37" t="s">
        <v>1081</v>
      </c>
      <c r="D23" s="31" t="s">
        <v>51</v>
      </c>
      <c r="E23" s="35">
        <v>1</v>
      </c>
    </row>
    <row r="24" spans="1:5">
      <c r="A24" s="30">
        <v>8</v>
      </c>
      <c r="B24" s="34"/>
      <c r="C24" s="52" t="s">
        <v>1083</v>
      </c>
      <c r="D24" s="31"/>
      <c r="E24" s="35"/>
    </row>
    <row r="25" spans="1:5" ht="47.25">
      <c r="A25" s="30">
        <v>9</v>
      </c>
      <c r="B25" s="34"/>
      <c r="C25" s="37" t="s">
        <v>1084</v>
      </c>
      <c r="D25" s="31" t="s">
        <v>170</v>
      </c>
      <c r="E25" s="35">
        <v>7.75</v>
      </c>
    </row>
    <row r="26" spans="1:5" ht="63">
      <c r="A26" s="30">
        <v>10</v>
      </c>
      <c r="B26" s="34"/>
      <c r="C26" s="37" t="s">
        <v>1085</v>
      </c>
      <c r="D26" s="31" t="s">
        <v>51</v>
      </c>
      <c r="E26" s="35">
        <v>1</v>
      </c>
    </row>
    <row r="27" spans="1:5" ht="65.25" customHeight="1">
      <c r="A27" s="30">
        <v>11</v>
      </c>
      <c r="B27" s="34"/>
      <c r="C27" s="37" t="s">
        <v>1086</v>
      </c>
      <c r="D27" s="31" t="s">
        <v>51</v>
      </c>
      <c r="E27" s="35">
        <v>1</v>
      </c>
    </row>
    <row r="28" spans="1:5">
      <c r="A28" s="109"/>
      <c r="B28" s="109"/>
      <c r="C28" s="109"/>
      <c r="D28" s="109"/>
      <c r="E28" s="109"/>
    </row>
    <row r="29" spans="1:5">
      <c r="A29" s="110" t="s">
        <v>1640</v>
      </c>
      <c r="B29" s="110"/>
      <c r="C29" s="110"/>
      <c r="D29" s="110"/>
      <c r="E29" s="110"/>
    </row>
    <row r="30" spans="1:5">
      <c r="A30" s="6"/>
      <c r="B30" s="6"/>
      <c r="C30" s="6"/>
      <c r="D30" s="6"/>
      <c r="E30" s="6"/>
    </row>
    <row r="31" spans="1:5">
      <c r="A31" s="19" t="str">
        <f>KT!A23</f>
        <v xml:space="preserve">Sastādīja: </v>
      </c>
      <c r="C31" s="20"/>
      <c r="D31" s="20" t="str">
        <f>KT!C27</f>
        <v>2026. gada 17.aprīlī</v>
      </c>
      <c r="E31" s="20"/>
    </row>
    <row r="32" spans="1:5">
      <c r="A32" s="19" t="s">
        <v>30</v>
      </c>
      <c r="C32" s="20"/>
      <c r="D32" s="20"/>
      <c r="E32" s="20"/>
    </row>
    <row r="33" spans="1:5">
      <c r="A33" s="19" t="str">
        <f>KT!A25</f>
        <v xml:space="preserve">Sertifikāta Nr.: </v>
      </c>
      <c r="C33" s="20"/>
      <c r="D33" s="20"/>
      <c r="E33" s="20"/>
    </row>
    <row r="34" spans="1:5">
      <c r="A34" s="21"/>
      <c r="C34" s="20"/>
      <c r="D34" s="20"/>
      <c r="E34" s="20"/>
    </row>
    <row r="35" spans="1:5">
      <c r="A35" s="19" t="str">
        <f>KT!A27</f>
        <v xml:space="preserve">Pārbaudīja: </v>
      </c>
      <c r="C35" s="20"/>
      <c r="D35" s="20" t="str">
        <f>KT!C27</f>
        <v>2026. gada 17.aprīlī</v>
      </c>
      <c r="E35" s="20"/>
    </row>
    <row r="36" spans="1:5">
      <c r="A36" s="19" t="s">
        <v>31</v>
      </c>
      <c r="C36" s="20"/>
      <c r="D36" s="20"/>
      <c r="E36" s="20"/>
    </row>
    <row r="37" spans="1:5">
      <c r="A37" s="19" t="str">
        <f>KT!A29</f>
        <v xml:space="preserve">Sertifikāta Nr.: </v>
      </c>
      <c r="C37" s="20"/>
      <c r="D37" s="20"/>
      <c r="E37" s="20"/>
    </row>
    <row r="38" spans="1:5">
      <c r="B38" s="22"/>
      <c r="C38" s="20"/>
      <c r="D38" s="20"/>
      <c r="E38" s="20"/>
    </row>
    <row r="39" spans="1:5">
      <c r="B39" s="23"/>
      <c r="C39" s="24"/>
      <c r="D39" s="23"/>
    </row>
  </sheetData>
  <mergeCells count="11">
    <mergeCell ref="A16:E16"/>
    <mergeCell ref="A28:E28"/>
    <mergeCell ref="A29:E29"/>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17DF5-B763-4E58-9CD8-537AEA0ACD72}">
  <sheetPr>
    <tabColor rgb="FF92D050"/>
    <pageSetUpPr fitToPage="1"/>
  </sheetPr>
  <dimension ref="A2:E103"/>
  <sheetViews>
    <sheetView view="pageBreakPreview" topLeftCell="A93"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1616</v>
      </c>
      <c r="B2" s="111"/>
      <c r="C2" s="111"/>
      <c r="D2" s="111"/>
      <c r="E2" s="111"/>
    </row>
    <row r="3" spans="1:5">
      <c r="A3" s="112" t="str">
        <f>KA!C25</f>
        <v>Ceļi un laukumi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4" t="s">
        <v>1089</v>
      </c>
      <c r="D17" s="31"/>
      <c r="E17" s="35"/>
    </row>
    <row r="18" spans="1:5">
      <c r="A18" s="30">
        <v>2</v>
      </c>
      <c r="B18" s="34"/>
      <c r="C18" s="53" t="s">
        <v>1096</v>
      </c>
      <c r="D18" s="31"/>
      <c r="E18" s="35"/>
    </row>
    <row r="19" spans="1:5">
      <c r="A19" s="30">
        <v>3</v>
      </c>
      <c r="B19" s="34"/>
      <c r="C19" s="37" t="s">
        <v>1008</v>
      </c>
      <c r="D19" s="31" t="s">
        <v>254</v>
      </c>
      <c r="E19" s="35">
        <v>680</v>
      </c>
    </row>
    <row r="20" spans="1:5">
      <c r="A20" s="30">
        <v>4</v>
      </c>
      <c r="B20" s="34"/>
      <c r="C20" s="37" t="s">
        <v>1275</v>
      </c>
      <c r="D20" s="31" t="s">
        <v>254</v>
      </c>
      <c r="E20" s="35">
        <v>250</v>
      </c>
    </row>
    <row r="21" spans="1:5" ht="31.5">
      <c r="A21" s="30">
        <v>5</v>
      </c>
      <c r="B21" s="34"/>
      <c r="C21" s="37" t="s">
        <v>1009</v>
      </c>
      <c r="D21" s="31" t="s">
        <v>254</v>
      </c>
      <c r="E21" s="35">
        <v>150</v>
      </c>
    </row>
    <row r="22" spans="1:5" ht="63">
      <c r="A22" s="30">
        <v>6</v>
      </c>
      <c r="B22" s="34"/>
      <c r="C22" s="61" t="s">
        <v>1025</v>
      </c>
      <c r="D22" s="31" t="s">
        <v>254</v>
      </c>
      <c r="E22" s="35">
        <v>680</v>
      </c>
    </row>
    <row r="23" spans="1:5" ht="47.25">
      <c r="A23" s="30">
        <v>7</v>
      </c>
      <c r="B23" s="34"/>
      <c r="C23" s="61" t="s">
        <v>1091</v>
      </c>
      <c r="D23" s="31" t="s">
        <v>254</v>
      </c>
      <c r="E23" s="35">
        <v>694</v>
      </c>
    </row>
    <row r="24" spans="1:5" ht="47.25">
      <c r="A24" s="30">
        <v>8</v>
      </c>
      <c r="B24" s="34"/>
      <c r="C24" s="62" t="s">
        <v>1092</v>
      </c>
      <c r="D24" s="31" t="s">
        <v>254</v>
      </c>
      <c r="E24" s="35">
        <v>700</v>
      </c>
    </row>
    <row r="25" spans="1:5" ht="31.5">
      <c r="A25" s="30">
        <v>9</v>
      </c>
      <c r="B25" s="34"/>
      <c r="C25" s="62" t="s">
        <v>1093</v>
      </c>
      <c r="D25" s="31" t="s">
        <v>254</v>
      </c>
      <c r="E25" s="35">
        <v>748</v>
      </c>
    </row>
    <row r="26" spans="1:5" ht="31.5">
      <c r="A26" s="30">
        <v>10</v>
      </c>
      <c r="B26" s="34"/>
      <c r="C26" s="62" t="s">
        <v>1094</v>
      </c>
      <c r="D26" s="31" t="s">
        <v>947</v>
      </c>
      <c r="E26" s="35">
        <v>1</v>
      </c>
    </row>
    <row r="27" spans="1:5" ht="31.5">
      <c r="A27" s="30">
        <v>11</v>
      </c>
      <c r="B27" s="34"/>
      <c r="C27" s="62" t="s">
        <v>1010</v>
      </c>
      <c r="D27" s="31" t="s">
        <v>254</v>
      </c>
      <c r="E27" s="35">
        <v>12</v>
      </c>
    </row>
    <row r="28" spans="1:5">
      <c r="A28" s="30">
        <v>12</v>
      </c>
      <c r="B28" s="34"/>
      <c r="C28" s="62" t="s">
        <v>1011</v>
      </c>
      <c r="D28" s="31"/>
      <c r="E28" s="35">
        <v>0</v>
      </c>
    </row>
    <row r="29" spans="1:5">
      <c r="A29" s="30">
        <v>13</v>
      </c>
      <c r="B29" s="34"/>
      <c r="C29" s="62">
        <v>206</v>
      </c>
      <c r="D29" s="31" t="s">
        <v>1012</v>
      </c>
      <c r="E29" s="35">
        <v>1</v>
      </c>
    </row>
    <row r="30" spans="1:5">
      <c r="A30" s="30">
        <v>14</v>
      </c>
      <c r="B30" s="34"/>
      <c r="C30" s="62">
        <v>301</v>
      </c>
      <c r="D30" s="31" t="s">
        <v>1012</v>
      </c>
      <c r="E30" s="35">
        <v>1</v>
      </c>
    </row>
    <row r="31" spans="1:5">
      <c r="A31" s="30">
        <v>15</v>
      </c>
      <c r="B31" s="34"/>
      <c r="C31" s="62">
        <v>302</v>
      </c>
      <c r="D31" s="31" t="s">
        <v>1012</v>
      </c>
      <c r="E31" s="35">
        <v>1</v>
      </c>
    </row>
    <row r="32" spans="1:5">
      <c r="A32" s="30">
        <v>16</v>
      </c>
      <c r="B32" s="34"/>
      <c r="C32" s="62">
        <v>323</v>
      </c>
      <c r="D32" s="31" t="s">
        <v>1012</v>
      </c>
      <c r="E32" s="35">
        <v>1</v>
      </c>
    </row>
    <row r="33" spans="1:5">
      <c r="A33" s="30">
        <v>17</v>
      </c>
      <c r="B33" s="34"/>
      <c r="C33" s="62">
        <v>849</v>
      </c>
      <c r="D33" s="31" t="s">
        <v>1012</v>
      </c>
      <c r="E33" s="35">
        <v>1</v>
      </c>
    </row>
    <row r="34" spans="1:5">
      <c r="A34" s="30">
        <v>18</v>
      </c>
      <c r="B34" s="34"/>
      <c r="C34" s="62" t="s">
        <v>1013</v>
      </c>
      <c r="D34" s="31"/>
      <c r="E34" s="35">
        <v>0</v>
      </c>
    </row>
    <row r="35" spans="1:5">
      <c r="A35" s="30">
        <v>19</v>
      </c>
      <c r="B35" s="34"/>
      <c r="C35" s="62">
        <v>920</v>
      </c>
      <c r="D35" s="31" t="s">
        <v>170</v>
      </c>
      <c r="E35" s="35">
        <v>6.8</v>
      </c>
    </row>
    <row r="36" spans="1:5">
      <c r="A36" s="30">
        <v>20</v>
      </c>
      <c r="B36" s="34"/>
      <c r="C36" s="62">
        <v>930</v>
      </c>
      <c r="D36" s="31" t="s">
        <v>170</v>
      </c>
      <c r="E36" s="35">
        <v>4.3</v>
      </c>
    </row>
    <row r="37" spans="1:5" ht="31.5">
      <c r="A37" s="30">
        <v>21</v>
      </c>
      <c r="B37" s="34"/>
      <c r="C37" s="62" t="s">
        <v>1014</v>
      </c>
      <c r="D37" s="31" t="s">
        <v>1012</v>
      </c>
      <c r="E37" s="35">
        <v>3</v>
      </c>
    </row>
    <row r="38" spans="1:5" ht="31.5">
      <c r="A38" s="30">
        <v>22</v>
      </c>
      <c r="B38" s="34"/>
      <c r="C38" s="62" t="s">
        <v>1015</v>
      </c>
      <c r="D38" s="31" t="s">
        <v>170</v>
      </c>
      <c r="E38" s="35">
        <v>168</v>
      </c>
    </row>
    <row r="39" spans="1:5" ht="31.5">
      <c r="A39" s="30">
        <v>23</v>
      </c>
      <c r="B39" s="34"/>
      <c r="C39" s="62" t="s">
        <v>1016</v>
      </c>
      <c r="D39" s="31" t="s">
        <v>170</v>
      </c>
      <c r="E39" s="35">
        <v>8</v>
      </c>
    </row>
    <row r="40" spans="1:5" ht="31.5">
      <c r="A40" s="30">
        <v>24</v>
      </c>
      <c r="B40" s="34"/>
      <c r="C40" s="62" t="s">
        <v>1017</v>
      </c>
      <c r="D40" s="31" t="s">
        <v>170</v>
      </c>
      <c r="E40" s="35">
        <v>6</v>
      </c>
    </row>
    <row r="41" spans="1:5" ht="31.5">
      <c r="A41" s="30">
        <v>25</v>
      </c>
      <c r="B41" s="34"/>
      <c r="C41" s="62" t="s">
        <v>1276</v>
      </c>
      <c r="D41" s="31" t="s">
        <v>170</v>
      </c>
      <c r="E41" s="35">
        <v>90</v>
      </c>
    </row>
    <row r="42" spans="1:5">
      <c r="A42" s="30">
        <v>26</v>
      </c>
      <c r="B42" s="34"/>
      <c r="C42" s="31" t="s">
        <v>1018</v>
      </c>
      <c r="D42" s="31"/>
      <c r="E42" s="35">
        <v>0</v>
      </c>
    </row>
    <row r="43" spans="1:5">
      <c r="A43" s="30">
        <v>27</v>
      </c>
      <c r="B43" s="34"/>
      <c r="C43" s="60" t="s">
        <v>1019</v>
      </c>
      <c r="D43" s="30" t="s">
        <v>254</v>
      </c>
      <c r="E43" s="63">
        <v>150</v>
      </c>
    </row>
    <row r="44" spans="1:5">
      <c r="A44" s="30">
        <v>28</v>
      </c>
      <c r="B44" s="34"/>
      <c r="C44" s="31" t="s">
        <v>1005</v>
      </c>
      <c r="D44" s="31"/>
      <c r="E44" s="35">
        <v>0</v>
      </c>
    </row>
    <row r="45" spans="1:5">
      <c r="A45" s="30">
        <v>29</v>
      </c>
      <c r="B45" s="34"/>
      <c r="C45" s="37" t="s">
        <v>1006</v>
      </c>
      <c r="D45" s="31" t="s">
        <v>170</v>
      </c>
      <c r="E45" s="35">
        <v>24</v>
      </c>
    </row>
    <row r="46" spans="1:5">
      <c r="A46" s="30">
        <v>30</v>
      </c>
      <c r="B46" s="34"/>
      <c r="C46" s="31" t="s">
        <v>1020</v>
      </c>
      <c r="D46" s="31"/>
      <c r="E46" s="35">
        <v>0</v>
      </c>
    </row>
    <row r="47" spans="1:5" ht="31.5">
      <c r="A47" s="30">
        <v>31</v>
      </c>
      <c r="B47" s="34"/>
      <c r="C47" s="36" t="s">
        <v>1095</v>
      </c>
      <c r="D47" s="30" t="s">
        <v>254</v>
      </c>
      <c r="E47" s="35">
        <v>250</v>
      </c>
    </row>
    <row r="48" spans="1:5">
      <c r="A48" s="30">
        <v>32</v>
      </c>
      <c r="B48" s="34"/>
      <c r="C48" s="52" t="s">
        <v>1090</v>
      </c>
      <c r="D48" s="31"/>
      <c r="E48" s="35">
        <v>0</v>
      </c>
    </row>
    <row r="49" spans="1:5">
      <c r="A49" s="30">
        <v>33</v>
      </c>
      <c r="B49" s="34"/>
      <c r="C49" s="31" t="s">
        <v>1021</v>
      </c>
      <c r="D49" s="31"/>
      <c r="E49" s="35">
        <v>0</v>
      </c>
    </row>
    <row r="50" spans="1:5">
      <c r="A50" s="30">
        <v>34</v>
      </c>
      <c r="B50" s="34"/>
      <c r="C50" s="36" t="s">
        <v>1022</v>
      </c>
      <c r="D50" s="31" t="s">
        <v>54</v>
      </c>
      <c r="E50" s="35">
        <v>1</v>
      </c>
    </row>
    <row r="51" spans="1:5">
      <c r="A51" s="30">
        <v>35</v>
      </c>
      <c r="B51" s="34"/>
      <c r="C51" s="36" t="s">
        <v>1088</v>
      </c>
      <c r="D51" s="31" t="s">
        <v>254</v>
      </c>
      <c r="E51" s="35">
        <v>1095</v>
      </c>
    </row>
    <row r="52" spans="1:5">
      <c r="A52" s="30">
        <v>36</v>
      </c>
      <c r="B52" s="34"/>
      <c r="C52" s="53" t="s">
        <v>1007</v>
      </c>
      <c r="D52" s="31"/>
      <c r="E52" s="35">
        <v>0</v>
      </c>
    </row>
    <row r="53" spans="1:5">
      <c r="A53" s="30">
        <v>37</v>
      </c>
      <c r="B53" s="34"/>
      <c r="C53" s="62" t="s">
        <v>1023</v>
      </c>
      <c r="D53" s="31" t="s">
        <v>947</v>
      </c>
      <c r="E53" s="76">
        <v>1085.25</v>
      </c>
    </row>
    <row r="54" spans="1:5">
      <c r="A54" s="30">
        <v>38</v>
      </c>
      <c r="B54" s="34"/>
      <c r="C54" s="61" t="s">
        <v>1024</v>
      </c>
      <c r="D54" s="31" t="s">
        <v>947</v>
      </c>
      <c r="E54" s="76">
        <v>1085.25</v>
      </c>
    </row>
    <row r="55" spans="1:5">
      <c r="A55" s="30">
        <v>39</v>
      </c>
      <c r="B55" s="34"/>
      <c r="C55" s="53" t="s">
        <v>1029</v>
      </c>
      <c r="D55" s="31"/>
      <c r="E55" s="35">
        <v>0</v>
      </c>
    </row>
    <row r="56" spans="1:5" ht="63">
      <c r="A56" s="30">
        <v>40</v>
      </c>
      <c r="B56" s="34"/>
      <c r="C56" s="61" t="s">
        <v>1030</v>
      </c>
      <c r="D56" s="31" t="s">
        <v>254</v>
      </c>
      <c r="E56" s="35">
        <v>17.8</v>
      </c>
    </row>
    <row r="57" spans="1:5">
      <c r="A57" s="30">
        <v>41</v>
      </c>
      <c r="B57" s="34"/>
      <c r="C57" s="61" t="s">
        <v>1026</v>
      </c>
      <c r="D57" s="31" t="s">
        <v>254</v>
      </c>
      <c r="E57" s="35">
        <v>17.8</v>
      </c>
    </row>
    <row r="58" spans="1:5" ht="31.5">
      <c r="A58" s="30">
        <v>42</v>
      </c>
      <c r="B58" s="34"/>
      <c r="C58" s="62" t="s">
        <v>1027</v>
      </c>
      <c r="D58" s="31" t="s">
        <v>947</v>
      </c>
      <c r="E58" s="35">
        <v>3.56</v>
      </c>
    </row>
    <row r="59" spans="1:5" ht="31.5">
      <c r="A59" s="30">
        <v>43</v>
      </c>
      <c r="B59" s="34"/>
      <c r="C59" s="62" t="s">
        <v>1028</v>
      </c>
      <c r="D59" s="31" t="s">
        <v>947</v>
      </c>
      <c r="E59" s="35">
        <v>7.12</v>
      </c>
    </row>
    <row r="60" spans="1:5">
      <c r="A60" s="30">
        <v>44</v>
      </c>
      <c r="B60" s="34"/>
      <c r="C60" s="53" t="s">
        <v>1031</v>
      </c>
      <c r="D60" s="31"/>
      <c r="E60" s="35">
        <v>0</v>
      </c>
    </row>
    <row r="61" spans="1:5" ht="63">
      <c r="A61" s="30">
        <v>45</v>
      </c>
      <c r="B61" s="34"/>
      <c r="C61" s="61" t="s">
        <v>1025</v>
      </c>
      <c r="D61" s="31" t="s">
        <v>254</v>
      </c>
      <c r="E61" s="35">
        <v>1040.3</v>
      </c>
    </row>
    <row r="62" spans="1:5" ht="31.5">
      <c r="A62" s="30">
        <v>46</v>
      </c>
      <c r="B62" s="34"/>
      <c r="C62" s="61" t="s">
        <v>1032</v>
      </c>
      <c r="D62" s="31" t="s">
        <v>254</v>
      </c>
      <c r="E62" s="35">
        <v>1040.3</v>
      </c>
    </row>
    <row r="63" spans="1:5" ht="47.25">
      <c r="A63" s="30">
        <v>47</v>
      </c>
      <c r="B63" s="34"/>
      <c r="C63" s="62" t="s">
        <v>1033</v>
      </c>
      <c r="D63" s="31" t="s">
        <v>947</v>
      </c>
      <c r="E63" s="35">
        <v>124.84</v>
      </c>
    </row>
    <row r="64" spans="1:5" ht="47.25">
      <c r="A64" s="30">
        <v>48</v>
      </c>
      <c r="B64" s="34"/>
      <c r="C64" s="62" t="s">
        <v>1034</v>
      </c>
      <c r="D64" s="31" t="s">
        <v>947</v>
      </c>
      <c r="E64" s="35">
        <v>187.25</v>
      </c>
    </row>
    <row r="65" spans="1:5" ht="47.25">
      <c r="A65" s="30">
        <v>49</v>
      </c>
      <c r="B65" s="34"/>
      <c r="C65" s="62" t="s">
        <v>1035</v>
      </c>
      <c r="D65" s="31" t="s">
        <v>947</v>
      </c>
      <c r="E65" s="35">
        <v>416.12</v>
      </c>
    </row>
    <row r="66" spans="1:5">
      <c r="A66" s="30">
        <v>50</v>
      </c>
      <c r="B66" s="34"/>
      <c r="C66" s="37" t="s">
        <v>1036</v>
      </c>
      <c r="D66" s="31" t="s">
        <v>254</v>
      </c>
      <c r="E66" s="35">
        <v>1040.3</v>
      </c>
    </row>
    <row r="67" spans="1:5">
      <c r="A67" s="30">
        <v>51</v>
      </c>
      <c r="B67" s="34"/>
      <c r="C67" s="53" t="s">
        <v>1037</v>
      </c>
      <c r="D67" s="31"/>
      <c r="E67" s="35">
        <v>0</v>
      </c>
    </row>
    <row r="68" spans="1:5" ht="63">
      <c r="A68" s="30">
        <v>52</v>
      </c>
      <c r="B68" s="34"/>
      <c r="C68" s="61" t="s">
        <v>1038</v>
      </c>
      <c r="D68" s="31" t="s">
        <v>254</v>
      </c>
      <c r="E68" s="35">
        <v>401</v>
      </c>
    </row>
    <row r="69" spans="1:5" ht="31.5">
      <c r="A69" s="30">
        <v>53</v>
      </c>
      <c r="B69" s="34"/>
      <c r="C69" s="61" t="s">
        <v>1032</v>
      </c>
      <c r="D69" s="31" t="s">
        <v>254</v>
      </c>
      <c r="E69" s="35">
        <v>401</v>
      </c>
    </row>
    <row r="70" spans="1:5" ht="47.25">
      <c r="A70" s="30">
        <v>54</v>
      </c>
      <c r="B70" s="34"/>
      <c r="C70" s="62" t="s">
        <v>1033</v>
      </c>
      <c r="D70" s="31" t="s">
        <v>947</v>
      </c>
      <c r="E70" s="35">
        <v>48.12</v>
      </c>
    </row>
    <row r="71" spans="1:5" ht="47.25">
      <c r="A71" s="30">
        <v>55</v>
      </c>
      <c r="B71" s="34"/>
      <c r="C71" s="62" t="s">
        <v>1034</v>
      </c>
      <c r="D71" s="31" t="s">
        <v>947</v>
      </c>
      <c r="E71" s="35">
        <v>72.180000000000007</v>
      </c>
    </row>
    <row r="72" spans="1:5" ht="47.25">
      <c r="A72" s="30">
        <v>56</v>
      </c>
      <c r="B72" s="34"/>
      <c r="C72" s="62" t="s">
        <v>1035</v>
      </c>
      <c r="D72" s="31" t="s">
        <v>947</v>
      </c>
      <c r="E72" s="35">
        <v>160.4</v>
      </c>
    </row>
    <row r="73" spans="1:5">
      <c r="A73" s="30">
        <v>57</v>
      </c>
      <c r="B73" s="34"/>
      <c r="C73" s="37" t="s">
        <v>1036</v>
      </c>
      <c r="D73" s="31" t="s">
        <v>254</v>
      </c>
      <c r="E73" s="35">
        <v>401</v>
      </c>
    </row>
    <row r="74" spans="1:5">
      <c r="A74" s="30">
        <v>58</v>
      </c>
      <c r="B74" s="34"/>
      <c r="C74" s="53" t="s">
        <v>1039</v>
      </c>
      <c r="D74" s="31"/>
      <c r="E74" s="35">
        <v>0</v>
      </c>
    </row>
    <row r="75" spans="1:5" ht="78.75">
      <c r="A75" s="30">
        <v>59</v>
      </c>
      <c r="B75" s="34"/>
      <c r="C75" s="61" t="s">
        <v>1040</v>
      </c>
      <c r="D75" s="31" t="s">
        <v>254</v>
      </c>
      <c r="E75" s="35">
        <v>81</v>
      </c>
    </row>
    <row r="76" spans="1:5" ht="31.5">
      <c r="A76" s="30">
        <v>60</v>
      </c>
      <c r="B76" s="34"/>
      <c r="C76" s="61" t="s">
        <v>1032</v>
      </c>
      <c r="D76" s="31" t="s">
        <v>254</v>
      </c>
      <c r="E76" s="35">
        <v>81</v>
      </c>
    </row>
    <row r="77" spans="1:5" ht="47.25">
      <c r="A77" s="30">
        <v>61</v>
      </c>
      <c r="B77" s="34"/>
      <c r="C77" s="62" t="s">
        <v>1033</v>
      </c>
      <c r="D77" s="31" t="s">
        <v>947</v>
      </c>
      <c r="E77" s="35">
        <v>9.7200000000000006</v>
      </c>
    </row>
    <row r="78" spans="1:5" ht="47.25">
      <c r="A78" s="30">
        <v>62</v>
      </c>
      <c r="B78" s="34"/>
      <c r="C78" s="62" t="s">
        <v>1034</v>
      </c>
      <c r="D78" s="31" t="s">
        <v>947</v>
      </c>
      <c r="E78" s="35">
        <v>14.58</v>
      </c>
    </row>
    <row r="79" spans="1:5" ht="47.25">
      <c r="A79" s="30">
        <v>63</v>
      </c>
      <c r="B79" s="34"/>
      <c r="C79" s="62" t="s">
        <v>1035</v>
      </c>
      <c r="D79" s="31" t="s">
        <v>947</v>
      </c>
      <c r="E79" s="35">
        <v>32.4</v>
      </c>
    </row>
    <row r="80" spans="1:5">
      <c r="A80" s="30">
        <v>64</v>
      </c>
      <c r="B80" s="34"/>
      <c r="C80" s="37" t="s">
        <v>1036</v>
      </c>
      <c r="D80" s="31" t="s">
        <v>254</v>
      </c>
      <c r="E80" s="35">
        <v>81</v>
      </c>
    </row>
    <row r="81" spans="1:5">
      <c r="A81" s="30">
        <v>65</v>
      </c>
      <c r="B81" s="34"/>
      <c r="C81" s="79" t="s">
        <v>1541</v>
      </c>
      <c r="D81" s="75"/>
      <c r="E81" s="76"/>
    </row>
    <row r="82" spans="1:5" ht="31.5">
      <c r="A82" s="30">
        <v>66</v>
      </c>
      <c r="B82" s="34"/>
      <c r="C82" s="78" t="s">
        <v>1542</v>
      </c>
      <c r="D82" s="75" t="s">
        <v>254</v>
      </c>
      <c r="E82" s="76">
        <v>59.7</v>
      </c>
    </row>
    <row r="83" spans="1:5" ht="31.5">
      <c r="A83" s="30">
        <v>67</v>
      </c>
      <c r="B83" s="34"/>
      <c r="C83" s="78" t="s">
        <v>1543</v>
      </c>
      <c r="D83" s="75" t="s">
        <v>254</v>
      </c>
      <c r="E83" s="76">
        <v>59.7</v>
      </c>
    </row>
    <row r="84" spans="1:5" ht="31.5">
      <c r="A84" s="30">
        <v>68</v>
      </c>
      <c r="B84" s="34"/>
      <c r="C84" s="78" t="s">
        <v>1545</v>
      </c>
      <c r="D84" s="75" t="s">
        <v>254</v>
      </c>
      <c r="E84" s="76">
        <v>59.7</v>
      </c>
    </row>
    <row r="85" spans="1:5">
      <c r="A85" s="30">
        <v>69</v>
      </c>
      <c r="B85" s="34"/>
      <c r="C85" s="78" t="s">
        <v>1544</v>
      </c>
      <c r="D85" s="75" t="s">
        <v>254</v>
      </c>
      <c r="E85" s="76">
        <v>59.7</v>
      </c>
    </row>
    <row r="86" spans="1:5" ht="31.5">
      <c r="A86" s="30">
        <v>70</v>
      </c>
      <c r="B86" s="34"/>
      <c r="C86" s="80" t="s">
        <v>1546</v>
      </c>
      <c r="D86" s="75" t="s">
        <v>254</v>
      </c>
      <c r="E86" s="76">
        <v>59.7</v>
      </c>
    </row>
    <row r="87" spans="1:5">
      <c r="A87" s="30">
        <v>71</v>
      </c>
      <c r="B87" s="34"/>
      <c r="C87" s="78" t="s">
        <v>1547</v>
      </c>
      <c r="D87" s="75" t="s">
        <v>254</v>
      </c>
      <c r="E87" s="76">
        <v>59.7</v>
      </c>
    </row>
    <row r="88" spans="1:5">
      <c r="A88" s="30">
        <v>72</v>
      </c>
      <c r="B88" s="34"/>
      <c r="C88" s="80" t="s">
        <v>1548</v>
      </c>
      <c r="D88" s="75" t="s">
        <v>947</v>
      </c>
      <c r="E88" s="76">
        <v>8.9600000000000009</v>
      </c>
    </row>
    <row r="89" spans="1:5">
      <c r="A89" s="30">
        <v>73</v>
      </c>
      <c r="B89" s="34"/>
      <c r="C89" s="78" t="s">
        <v>1549</v>
      </c>
      <c r="D89" s="75" t="s">
        <v>254</v>
      </c>
      <c r="E89" s="76">
        <v>59.7</v>
      </c>
    </row>
    <row r="90" spans="1:5">
      <c r="A90" s="30">
        <v>74</v>
      </c>
      <c r="B90" s="34"/>
      <c r="C90" s="54" t="s">
        <v>1100</v>
      </c>
      <c r="D90" s="31"/>
      <c r="E90" s="35">
        <v>0</v>
      </c>
    </row>
    <row r="91" spans="1:5" ht="31.5">
      <c r="A91" s="30">
        <v>75</v>
      </c>
      <c r="B91" s="34"/>
      <c r="C91" s="36" t="s">
        <v>1550</v>
      </c>
      <c r="D91" s="31" t="s">
        <v>170</v>
      </c>
      <c r="E91" s="76">
        <v>1095.5</v>
      </c>
    </row>
    <row r="92" spans="1:5">
      <c r="A92" s="109"/>
      <c r="B92" s="109"/>
      <c r="C92" s="109"/>
      <c r="D92" s="109"/>
      <c r="E92" s="109"/>
    </row>
    <row r="93" spans="1:5">
      <c r="A93" s="110" t="s">
        <v>1640</v>
      </c>
      <c r="B93" s="110"/>
      <c r="C93" s="110"/>
      <c r="D93" s="110"/>
      <c r="E93" s="110"/>
    </row>
    <row r="94" spans="1:5">
      <c r="A94" s="6"/>
      <c r="B94" s="6"/>
      <c r="C94" s="6"/>
      <c r="D94" s="6"/>
      <c r="E94" s="6"/>
    </row>
    <row r="95" spans="1:5">
      <c r="A95" s="19" t="str">
        <f>KT!A23</f>
        <v xml:space="preserve">Sastādīja: </v>
      </c>
      <c r="C95" s="20"/>
      <c r="D95" s="20" t="str">
        <f>KT!C27</f>
        <v>2026. gada 17.aprīlī</v>
      </c>
      <c r="E95" s="20"/>
    </row>
    <row r="96" spans="1:5">
      <c r="A96" s="19" t="s">
        <v>30</v>
      </c>
      <c r="C96" s="20"/>
      <c r="D96" s="20"/>
      <c r="E96" s="20"/>
    </row>
    <row r="97" spans="1:5">
      <c r="A97" s="19" t="str">
        <f>KT!A25</f>
        <v xml:space="preserve">Sertifikāta Nr.: </v>
      </c>
      <c r="C97" s="20"/>
      <c r="D97" s="20"/>
      <c r="E97" s="20"/>
    </row>
    <row r="98" spans="1:5">
      <c r="A98" s="21"/>
      <c r="C98" s="20"/>
      <c r="D98" s="20"/>
      <c r="E98" s="20"/>
    </row>
    <row r="99" spans="1:5">
      <c r="A99" s="19" t="str">
        <f>KT!A27</f>
        <v xml:space="preserve">Pārbaudīja: </v>
      </c>
      <c r="C99" s="20"/>
      <c r="D99" s="20" t="str">
        <f>KT!C27</f>
        <v>2026. gada 17.aprīlī</v>
      </c>
      <c r="E99" s="20"/>
    </row>
    <row r="100" spans="1:5">
      <c r="A100" s="19" t="s">
        <v>31</v>
      </c>
      <c r="C100" s="20"/>
      <c r="D100" s="20"/>
      <c r="E100" s="20"/>
    </row>
    <row r="101" spans="1:5">
      <c r="A101" s="19" t="str">
        <f>KT!A29</f>
        <v xml:space="preserve">Sertifikāta Nr.: </v>
      </c>
      <c r="C101" s="20"/>
      <c r="D101" s="20"/>
      <c r="E101" s="20"/>
    </row>
    <row r="102" spans="1:5">
      <c r="B102" s="22"/>
      <c r="C102" s="20"/>
      <c r="D102" s="20"/>
      <c r="E102" s="20"/>
    </row>
    <row r="103" spans="1:5">
      <c r="B103" s="23"/>
      <c r="C103" s="24"/>
      <c r="D103" s="23"/>
    </row>
  </sheetData>
  <mergeCells count="11">
    <mergeCell ref="A16:E16"/>
    <mergeCell ref="A92:E92"/>
    <mergeCell ref="A93:E93"/>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09564-5F6E-43D9-9AAA-C28D6FCAB04B}">
  <sheetPr>
    <tabColor rgb="FF92D050"/>
    <pageSetUpPr fitToPage="1"/>
  </sheetPr>
  <dimension ref="A2:E50"/>
  <sheetViews>
    <sheetView view="pageBreakPreview" topLeftCell="A44" zoomScale="130" zoomScaleNormal="85" zoomScaleSheetLayoutView="130"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1617</v>
      </c>
      <c r="B2" s="111"/>
      <c r="C2" s="111"/>
      <c r="D2" s="111"/>
      <c r="E2" s="111"/>
    </row>
    <row r="3" spans="1:5">
      <c r="A3" s="112" t="str">
        <f>KA!C26</f>
        <v>Apzaļumošanas darbi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1043</v>
      </c>
      <c r="D17" s="31"/>
      <c r="E17" s="35"/>
    </row>
    <row r="18" spans="1:5" ht="31.5">
      <c r="A18" s="30">
        <v>2</v>
      </c>
      <c r="B18" s="34"/>
      <c r="C18" s="36" t="s">
        <v>1044</v>
      </c>
      <c r="D18" s="31" t="s">
        <v>254</v>
      </c>
      <c r="E18" s="35">
        <v>1646</v>
      </c>
    </row>
    <row r="19" spans="1:5">
      <c r="A19" s="30">
        <v>3</v>
      </c>
      <c r="B19" s="34"/>
      <c r="C19" s="54" t="s">
        <v>1045</v>
      </c>
      <c r="D19" s="31"/>
      <c r="E19" s="35"/>
    </row>
    <row r="20" spans="1:5">
      <c r="A20" s="30">
        <v>4</v>
      </c>
      <c r="B20" s="34"/>
      <c r="C20" s="78" t="s">
        <v>1540</v>
      </c>
      <c r="D20" s="75" t="s">
        <v>254</v>
      </c>
      <c r="E20" s="76">
        <v>278.89999999999998</v>
      </c>
    </row>
    <row r="21" spans="1:5">
      <c r="A21" s="30">
        <v>5</v>
      </c>
      <c r="B21" s="34"/>
      <c r="C21" s="78" t="s">
        <v>1036</v>
      </c>
      <c r="D21" s="75" t="s">
        <v>254</v>
      </c>
      <c r="E21" s="76">
        <v>278.89999999999998</v>
      </c>
    </row>
    <row r="22" spans="1:5">
      <c r="A22" s="30">
        <v>6</v>
      </c>
      <c r="B22" s="34"/>
      <c r="C22" s="54" t="s">
        <v>1046</v>
      </c>
      <c r="D22" s="31"/>
      <c r="E22" s="35"/>
    </row>
    <row r="23" spans="1:5">
      <c r="A23" s="30">
        <v>7</v>
      </c>
      <c r="B23" s="34"/>
      <c r="C23" s="62" t="s">
        <v>1023</v>
      </c>
      <c r="D23" s="31" t="s">
        <v>947</v>
      </c>
      <c r="E23" s="76">
        <v>167.33999999999997</v>
      </c>
    </row>
    <row r="24" spans="1:5">
      <c r="A24" s="30">
        <v>8</v>
      </c>
      <c r="B24" s="34"/>
      <c r="C24" s="61" t="s">
        <v>1024</v>
      </c>
      <c r="D24" s="31" t="s">
        <v>947</v>
      </c>
      <c r="E24" s="76">
        <v>167.33999999999997</v>
      </c>
    </row>
    <row r="25" spans="1:5">
      <c r="A25" s="30">
        <v>9</v>
      </c>
      <c r="B25" s="34"/>
      <c r="C25" s="37" t="s">
        <v>1047</v>
      </c>
      <c r="D25" s="31" t="s">
        <v>947</v>
      </c>
      <c r="E25" s="76">
        <v>167.33999999999997</v>
      </c>
    </row>
    <row r="26" spans="1:5" ht="31.5">
      <c r="A26" s="30">
        <v>10</v>
      </c>
      <c r="B26" s="34"/>
      <c r="C26" s="37" t="s">
        <v>1066</v>
      </c>
      <c r="D26" s="31" t="s">
        <v>254</v>
      </c>
      <c r="E26" s="76">
        <v>278.89999999999998</v>
      </c>
    </row>
    <row r="27" spans="1:5">
      <c r="A27" s="30">
        <v>11</v>
      </c>
      <c r="B27" s="34"/>
      <c r="C27" s="54" t="s">
        <v>1551</v>
      </c>
      <c r="D27" s="31"/>
      <c r="E27" s="76"/>
    </row>
    <row r="28" spans="1:5" ht="31.5">
      <c r="A28" s="30">
        <v>12</v>
      </c>
      <c r="B28" s="34"/>
      <c r="C28" s="78" t="s">
        <v>1552</v>
      </c>
      <c r="D28" s="75" t="s">
        <v>254</v>
      </c>
      <c r="E28" s="76">
        <v>238</v>
      </c>
    </row>
    <row r="29" spans="1:5">
      <c r="A29" s="30">
        <v>13</v>
      </c>
      <c r="B29" s="34"/>
      <c r="C29" s="78" t="s">
        <v>1036</v>
      </c>
      <c r="D29" s="75" t="s">
        <v>254</v>
      </c>
      <c r="E29" s="76">
        <v>238</v>
      </c>
    </row>
    <row r="30" spans="1:5">
      <c r="A30" s="30">
        <v>14</v>
      </c>
      <c r="B30" s="34"/>
      <c r="C30" s="54" t="s">
        <v>1060</v>
      </c>
      <c r="D30" s="31"/>
      <c r="E30" s="35"/>
    </row>
    <row r="31" spans="1:5" ht="63">
      <c r="A31" s="30">
        <v>15</v>
      </c>
      <c r="B31" s="34"/>
      <c r="C31" s="37" t="s">
        <v>1059</v>
      </c>
      <c r="D31" s="31" t="s">
        <v>51</v>
      </c>
      <c r="E31" s="35">
        <v>21</v>
      </c>
    </row>
    <row r="32" spans="1:5" ht="47.25">
      <c r="A32" s="30">
        <v>16</v>
      </c>
      <c r="B32" s="34"/>
      <c r="C32" s="37" t="s">
        <v>1061</v>
      </c>
      <c r="D32" s="31" t="s">
        <v>51</v>
      </c>
      <c r="E32" s="35">
        <v>71</v>
      </c>
    </row>
    <row r="33" spans="1:5" ht="47.25">
      <c r="A33" s="30">
        <v>17</v>
      </c>
      <c r="B33" s="34"/>
      <c r="C33" s="36" t="s">
        <v>1062</v>
      </c>
      <c r="D33" s="31" t="s">
        <v>51</v>
      </c>
      <c r="E33" s="35">
        <v>12</v>
      </c>
    </row>
    <row r="34" spans="1:5" ht="47.25">
      <c r="A34" s="30">
        <v>18</v>
      </c>
      <c r="B34" s="34"/>
      <c r="C34" s="36" t="s">
        <v>1063</v>
      </c>
      <c r="D34" s="31" t="s">
        <v>51</v>
      </c>
      <c r="E34" s="35">
        <v>173</v>
      </c>
    </row>
    <row r="35" spans="1:5" ht="60" customHeight="1">
      <c r="A35" s="30">
        <v>19</v>
      </c>
      <c r="B35" s="34"/>
      <c r="C35" s="37" t="s">
        <v>1064</v>
      </c>
      <c r="D35" s="31" t="s">
        <v>51</v>
      </c>
      <c r="E35" s="35">
        <v>63</v>
      </c>
    </row>
    <row r="36" spans="1:5" ht="47.25">
      <c r="A36" s="30">
        <v>20</v>
      </c>
      <c r="B36" s="34"/>
      <c r="C36" s="37" t="s">
        <v>1065</v>
      </c>
      <c r="D36" s="31" t="s">
        <v>51</v>
      </c>
      <c r="E36" s="35">
        <v>25</v>
      </c>
    </row>
    <row r="37" spans="1:5" ht="31.5">
      <c r="A37" s="30">
        <v>21</v>
      </c>
      <c r="B37" s="34"/>
      <c r="C37" s="37" t="s">
        <v>1067</v>
      </c>
      <c r="D37" s="31" t="s">
        <v>51</v>
      </c>
      <c r="E37" s="35">
        <v>12</v>
      </c>
    </row>
    <row r="38" spans="1:5">
      <c r="A38" s="30">
        <v>22</v>
      </c>
      <c r="B38" s="34"/>
      <c r="C38" s="37" t="s">
        <v>1097</v>
      </c>
      <c r="D38" s="31" t="s">
        <v>51</v>
      </c>
      <c r="E38" s="35">
        <v>43</v>
      </c>
    </row>
    <row r="39" spans="1:5">
      <c r="A39" s="109"/>
      <c r="B39" s="109"/>
      <c r="C39" s="109"/>
      <c r="D39" s="109"/>
      <c r="E39" s="109"/>
    </row>
    <row r="40" spans="1:5">
      <c r="A40" s="110" t="s">
        <v>1640</v>
      </c>
      <c r="B40" s="110"/>
      <c r="C40" s="110"/>
      <c r="D40" s="110"/>
      <c r="E40" s="110"/>
    </row>
    <row r="41" spans="1:5">
      <c r="A41" s="6"/>
      <c r="B41" s="6"/>
      <c r="C41" s="6"/>
      <c r="D41" s="6"/>
      <c r="E41" s="6"/>
    </row>
    <row r="42" spans="1:5">
      <c r="A42" s="19" t="str">
        <f>KT!A23</f>
        <v xml:space="preserve">Sastādīja: </v>
      </c>
      <c r="C42" s="20"/>
      <c r="D42" s="20" t="str">
        <f>KT!C27</f>
        <v>2026. gada 17.aprīlī</v>
      </c>
      <c r="E42" s="20"/>
    </row>
    <row r="43" spans="1:5">
      <c r="A43" s="19" t="s">
        <v>30</v>
      </c>
      <c r="C43" s="20"/>
      <c r="D43" s="20"/>
      <c r="E43" s="20"/>
    </row>
    <row r="44" spans="1:5">
      <c r="A44" s="19" t="str">
        <f>KT!A25</f>
        <v xml:space="preserve">Sertifikāta Nr.: </v>
      </c>
      <c r="C44" s="20"/>
      <c r="D44" s="20"/>
      <c r="E44" s="20"/>
    </row>
    <row r="45" spans="1:5">
      <c r="A45" s="21"/>
      <c r="C45" s="20"/>
      <c r="D45" s="20"/>
      <c r="E45" s="20"/>
    </row>
    <row r="46" spans="1:5">
      <c r="A46" s="19" t="str">
        <f>KT!A27</f>
        <v xml:space="preserve">Pārbaudīja: </v>
      </c>
      <c r="C46" s="20"/>
      <c r="D46" s="20" t="str">
        <f>KT!C27</f>
        <v>2026. gada 17.aprīlī</v>
      </c>
      <c r="E46" s="20"/>
    </row>
    <row r="47" spans="1:5">
      <c r="A47" s="19" t="s">
        <v>31</v>
      </c>
      <c r="C47" s="20"/>
      <c r="D47" s="20"/>
      <c r="E47" s="20"/>
    </row>
    <row r="48" spans="1:5">
      <c r="A48" s="19" t="str">
        <f>KT!A29</f>
        <v xml:space="preserve">Sertifikāta Nr.: </v>
      </c>
      <c r="C48" s="20"/>
      <c r="D48" s="20"/>
      <c r="E48" s="20"/>
    </row>
    <row r="49" spans="2:5">
      <c r="B49" s="22"/>
      <c r="C49" s="20"/>
      <c r="D49" s="20"/>
      <c r="E49" s="20"/>
    </row>
    <row r="50" spans="2:5">
      <c r="B50" s="23"/>
      <c r="C50" s="24"/>
      <c r="D50" s="23"/>
    </row>
  </sheetData>
  <mergeCells count="11">
    <mergeCell ref="A16:E16"/>
    <mergeCell ref="A39:E39"/>
    <mergeCell ref="A40:E40"/>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0DFD1-47AE-4D80-98D8-D7E9263EDF9C}">
  <sheetPr>
    <tabColor rgb="FF92D050"/>
    <pageSetUpPr fitToPage="1"/>
  </sheetPr>
  <dimension ref="A2:E65"/>
  <sheetViews>
    <sheetView view="pageBreakPreview"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1618</v>
      </c>
      <c r="B2" s="111"/>
      <c r="C2" s="111"/>
      <c r="D2" s="111"/>
      <c r="E2" s="111"/>
    </row>
    <row r="3" spans="1:5">
      <c r="A3" s="112" t="str">
        <f>KA!C27</f>
        <v>Dažādi darbi - labiekārtojuma elementi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1048</v>
      </c>
      <c r="D17" s="31"/>
      <c r="E17" s="35"/>
    </row>
    <row r="18" spans="1:5" ht="63">
      <c r="A18" s="30">
        <v>2</v>
      </c>
      <c r="B18" s="34"/>
      <c r="C18" s="36" t="s">
        <v>1049</v>
      </c>
      <c r="D18" s="31" t="s">
        <v>51</v>
      </c>
      <c r="E18" s="35">
        <v>1</v>
      </c>
    </row>
    <row r="19" spans="1:5" ht="63">
      <c r="A19" s="30">
        <v>3</v>
      </c>
      <c r="B19" s="34"/>
      <c r="C19" s="37" t="s">
        <v>1050</v>
      </c>
      <c r="D19" s="31" t="s">
        <v>51</v>
      </c>
      <c r="E19" s="35">
        <v>1</v>
      </c>
    </row>
    <row r="20" spans="1:5" ht="63">
      <c r="A20" s="30">
        <v>4</v>
      </c>
      <c r="B20" s="34"/>
      <c r="C20" s="37" t="s">
        <v>1051</v>
      </c>
      <c r="D20" s="31" t="s">
        <v>51</v>
      </c>
      <c r="E20" s="35">
        <v>1</v>
      </c>
    </row>
    <row r="21" spans="1:5" ht="63">
      <c r="A21" s="30">
        <v>5</v>
      </c>
      <c r="B21" s="34"/>
      <c r="C21" s="37" t="s">
        <v>1052</v>
      </c>
      <c r="D21" s="31" t="s">
        <v>51</v>
      </c>
      <c r="E21" s="35">
        <v>1</v>
      </c>
    </row>
    <row r="22" spans="1:5" ht="63">
      <c r="A22" s="30">
        <v>6</v>
      </c>
      <c r="B22" s="34"/>
      <c r="C22" s="37" t="s">
        <v>1053</v>
      </c>
      <c r="D22" s="31" t="s">
        <v>51</v>
      </c>
      <c r="E22" s="35">
        <v>1</v>
      </c>
    </row>
    <row r="23" spans="1:5" ht="78.75">
      <c r="A23" s="30">
        <v>7</v>
      </c>
      <c r="B23" s="34"/>
      <c r="C23" s="37" t="s">
        <v>1054</v>
      </c>
      <c r="D23" s="31" t="s">
        <v>51</v>
      </c>
      <c r="E23" s="35">
        <v>1</v>
      </c>
    </row>
    <row r="24" spans="1:5" ht="47.25">
      <c r="A24" s="30">
        <v>8</v>
      </c>
      <c r="B24" s="34"/>
      <c r="C24" s="36" t="s">
        <v>1055</v>
      </c>
      <c r="D24" s="31" t="s">
        <v>51</v>
      </c>
      <c r="E24" s="35">
        <v>2</v>
      </c>
    </row>
    <row r="25" spans="1:5" ht="47.25">
      <c r="A25" s="30">
        <v>9</v>
      </c>
      <c r="B25" s="34"/>
      <c r="C25" s="37" t="s">
        <v>1056</v>
      </c>
      <c r="D25" s="31" t="s">
        <v>51</v>
      </c>
      <c r="E25" s="35">
        <v>1</v>
      </c>
    </row>
    <row r="26" spans="1:5" ht="63">
      <c r="A26" s="30">
        <v>10</v>
      </c>
      <c r="B26" s="34"/>
      <c r="C26" s="37" t="s">
        <v>1057</v>
      </c>
      <c r="D26" s="31" t="s">
        <v>51</v>
      </c>
      <c r="E26" s="35">
        <v>10</v>
      </c>
    </row>
    <row r="27" spans="1:5" ht="78.75">
      <c r="A27" s="30">
        <v>11</v>
      </c>
      <c r="B27" s="34"/>
      <c r="C27" s="37" t="s">
        <v>1058</v>
      </c>
      <c r="D27" s="31" t="s">
        <v>51</v>
      </c>
      <c r="E27" s="76">
        <v>3</v>
      </c>
    </row>
    <row r="28" spans="1:5" ht="31.5">
      <c r="A28" s="30">
        <v>12</v>
      </c>
      <c r="B28" s="34"/>
      <c r="C28" s="37" t="s">
        <v>1070</v>
      </c>
      <c r="D28" s="31" t="s">
        <v>51</v>
      </c>
      <c r="E28" s="35">
        <v>2</v>
      </c>
    </row>
    <row r="29" spans="1:5" ht="31.5">
      <c r="A29" s="30">
        <v>13</v>
      </c>
      <c r="B29" s="34"/>
      <c r="C29" s="37" t="s">
        <v>1071</v>
      </c>
      <c r="D29" s="31" t="s">
        <v>51</v>
      </c>
      <c r="E29" s="35">
        <v>1</v>
      </c>
    </row>
    <row r="30" spans="1:5" ht="31.5">
      <c r="A30" s="30">
        <v>14</v>
      </c>
      <c r="B30" s="34"/>
      <c r="C30" s="37" t="s">
        <v>1068</v>
      </c>
      <c r="D30" s="31" t="s">
        <v>51</v>
      </c>
      <c r="E30" s="35">
        <v>1</v>
      </c>
    </row>
    <row r="31" spans="1:5" ht="31.5">
      <c r="A31" s="30">
        <v>15</v>
      </c>
      <c r="B31" s="34"/>
      <c r="C31" s="37" t="s">
        <v>1069</v>
      </c>
      <c r="D31" s="31" t="s">
        <v>51</v>
      </c>
      <c r="E31" s="35">
        <v>1</v>
      </c>
    </row>
    <row r="32" spans="1:5">
      <c r="A32" s="30">
        <v>16</v>
      </c>
      <c r="B32" s="34"/>
      <c r="C32" s="37" t="s">
        <v>1072</v>
      </c>
      <c r="D32" s="31" t="s">
        <v>51</v>
      </c>
      <c r="E32" s="35">
        <v>1</v>
      </c>
    </row>
    <row r="33" spans="1:5">
      <c r="A33" s="30">
        <v>17</v>
      </c>
      <c r="B33" s="34"/>
      <c r="C33" s="37" t="s">
        <v>1073</v>
      </c>
      <c r="D33" s="31" t="s">
        <v>51</v>
      </c>
      <c r="E33" s="35">
        <v>21</v>
      </c>
    </row>
    <row r="34" spans="1:5">
      <c r="A34" s="30">
        <v>18</v>
      </c>
      <c r="B34" s="34"/>
      <c r="C34" s="37" t="s">
        <v>1074</v>
      </c>
      <c r="D34" s="31" t="s">
        <v>51</v>
      </c>
      <c r="E34" s="35">
        <v>8</v>
      </c>
    </row>
    <row r="35" spans="1:5">
      <c r="A35" s="30">
        <v>19</v>
      </c>
      <c r="B35" s="34"/>
      <c r="C35" s="37" t="s">
        <v>1075</v>
      </c>
      <c r="D35" s="31" t="s">
        <v>51</v>
      </c>
      <c r="E35" s="76">
        <v>2</v>
      </c>
    </row>
    <row r="36" spans="1:5">
      <c r="A36" s="30">
        <v>20</v>
      </c>
      <c r="B36" s="34"/>
      <c r="C36" s="37" t="s">
        <v>1076</v>
      </c>
      <c r="D36" s="31" t="s">
        <v>51</v>
      </c>
      <c r="E36" s="35">
        <v>1</v>
      </c>
    </row>
    <row r="37" spans="1:5">
      <c r="A37" s="30">
        <v>21</v>
      </c>
      <c r="B37" s="34"/>
      <c r="C37" s="36" t="s">
        <v>1077</v>
      </c>
      <c r="D37" s="31" t="s">
        <v>51</v>
      </c>
      <c r="E37" s="35">
        <v>1</v>
      </c>
    </row>
    <row r="38" spans="1:5">
      <c r="A38" s="30">
        <v>22</v>
      </c>
      <c r="B38" s="34"/>
      <c r="C38" s="37" t="s">
        <v>1087</v>
      </c>
      <c r="D38" s="31" t="s">
        <v>51</v>
      </c>
      <c r="E38" s="35">
        <v>3</v>
      </c>
    </row>
    <row r="39" spans="1:5" ht="63">
      <c r="A39" s="30">
        <v>23</v>
      </c>
      <c r="B39" s="34"/>
      <c r="C39" s="78" t="s">
        <v>1553</v>
      </c>
      <c r="D39" s="75" t="s">
        <v>1012</v>
      </c>
      <c r="E39" s="76">
        <v>1</v>
      </c>
    </row>
    <row r="40" spans="1:5" ht="63">
      <c r="A40" s="30">
        <v>24</v>
      </c>
      <c r="B40" s="34"/>
      <c r="C40" s="78" t="s">
        <v>1554</v>
      </c>
      <c r="D40" s="75" t="s">
        <v>1012</v>
      </c>
      <c r="E40" s="76">
        <v>1</v>
      </c>
    </row>
    <row r="41" spans="1:5" ht="63">
      <c r="A41" s="30">
        <v>25</v>
      </c>
      <c r="B41" s="34"/>
      <c r="C41" s="78" t="s">
        <v>1555</v>
      </c>
      <c r="D41" s="75" t="s">
        <v>1012</v>
      </c>
      <c r="E41" s="76">
        <v>1</v>
      </c>
    </row>
    <row r="42" spans="1:5" ht="63">
      <c r="A42" s="30">
        <v>26</v>
      </c>
      <c r="B42" s="34"/>
      <c r="C42" s="78" t="s">
        <v>1556</v>
      </c>
      <c r="D42" s="75" t="s">
        <v>1012</v>
      </c>
      <c r="E42" s="76">
        <v>2</v>
      </c>
    </row>
    <row r="43" spans="1:5" ht="63">
      <c r="A43" s="30">
        <v>27</v>
      </c>
      <c r="B43" s="34"/>
      <c r="C43" s="78" t="s">
        <v>1557</v>
      </c>
      <c r="D43" s="75" t="s">
        <v>1012</v>
      </c>
      <c r="E43" s="76">
        <v>1</v>
      </c>
    </row>
    <row r="44" spans="1:5" ht="78.75">
      <c r="A44" s="30">
        <v>28</v>
      </c>
      <c r="B44" s="34"/>
      <c r="C44" s="78" t="s">
        <v>1558</v>
      </c>
      <c r="D44" s="75" t="s">
        <v>1012</v>
      </c>
      <c r="E44" s="76">
        <v>1</v>
      </c>
    </row>
    <row r="45" spans="1:5" ht="63">
      <c r="A45" s="30">
        <v>29</v>
      </c>
      <c r="B45" s="34"/>
      <c r="C45" s="78" t="s">
        <v>1559</v>
      </c>
      <c r="D45" s="75" t="s">
        <v>1012</v>
      </c>
      <c r="E45" s="76">
        <v>1</v>
      </c>
    </row>
    <row r="46" spans="1:5" ht="63">
      <c r="A46" s="30">
        <v>30</v>
      </c>
      <c r="B46" s="34"/>
      <c r="C46" s="78" t="s">
        <v>1560</v>
      </c>
      <c r="D46" s="75" t="s">
        <v>1012</v>
      </c>
      <c r="E46" s="76">
        <v>1</v>
      </c>
    </row>
    <row r="47" spans="1:5" ht="63">
      <c r="A47" s="30">
        <v>31</v>
      </c>
      <c r="B47" s="34"/>
      <c r="C47" s="78" t="s">
        <v>1561</v>
      </c>
      <c r="D47" s="75" t="s">
        <v>1012</v>
      </c>
      <c r="E47" s="76">
        <v>3</v>
      </c>
    </row>
    <row r="48" spans="1:5" ht="63">
      <c r="A48" s="30">
        <v>32</v>
      </c>
      <c r="B48" s="34"/>
      <c r="C48" s="78" t="s">
        <v>1562</v>
      </c>
      <c r="D48" s="75" t="s">
        <v>1012</v>
      </c>
      <c r="E48" s="76">
        <v>1</v>
      </c>
    </row>
    <row r="49" spans="1:5" ht="63">
      <c r="A49" s="30">
        <v>33</v>
      </c>
      <c r="B49" s="34"/>
      <c r="C49" s="78" t="s">
        <v>1563</v>
      </c>
      <c r="D49" s="75" t="s">
        <v>1012</v>
      </c>
      <c r="E49" s="76">
        <v>2</v>
      </c>
    </row>
    <row r="50" spans="1:5" ht="63">
      <c r="A50" s="30">
        <v>34</v>
      </c>
      <c r="B50" s="34"/>
      <c r="C50" s="78" t="s">
        <v>1564</v>
      </c>
      <c r="D50" s="75" t="s">
        <v>1012</v>
      </c>
      <c r="E50" s="76">
        <v>1</v>
      </c>
    </row>
    <row r="51" spans="1:5" ht="63">
      <c r="A51" s="30">
        <v>35</v>
      </c>
      <c r="B51" s="34"/>
      <c r="C51" s="78" t="s">
        <v>1565</v>
      </c>
      <c r="D51" s="75" t="s">
        <v>1012</v>
      </c>
      <c r="E51" s="76">
        <v>1</v>
      </c>
    </row>
    <row r="52" spans="1:5" ht="63">
      <c r="A52" s="30">
        <v>36</v>
      </c>
      <c r="B52" s="34"/>
      <c r="C52" s="78" t="s">
        <v>1566</v>
      </c>
      <c r="D52" s="75" t="s">
        <v>1012</v>
      </c>
      <c r="E52" s="76">
        <v>1</v>
      </c>
    </row>
    <row r="53" spans="1:5" ht="63">
      <c r="A53" s="30">
        <v>37</v>
      </c>
      <c r="B53" s="34"/>
      <c r="C53" s="78" t="s">
        <v>1567</v>
      </c>
      <c r="D53" s="75" t="s">
        <v>1012</v>
      </c>
      <c r="E53" s="76">
        <v>6</v>
      </c>
    </row>
    <row r="54" spans="1:5">
      <c r="A54" s="109"/>
      <c r="B54" s="109"/>
      <c r="C54" s="109"/>
      <c r="D54" s="109"/>
      <c r="E54" s="109"/>
    </row>
    <row r="55" spans="1:5">
      <c r="A55" s="110" t="s">
        <v>1640</v>
      </c>
      <c r="B55" s="110"/>
      <c r="C55" s="110"/>
      <c r="D55" s="110"/>
      <c r="E55" s="110"/>
    </row>
    <row r="56" spans="1:5">
      <c r="A56" s="6"/>
      <c r="B56" s="6"/>
      <c r="C56" s="6"/>
      <c r="D56" s="6"/>
      <c r="E56" s="6"/>
    </row>
    <row r="57" spans="1:5">
      <c r="A57" s="19" t="str">
        <f>KT!A23</f>
        <v xml:space="preserve">Sastādīja: </v>
      </c>
      <c r="C57" s="20"/>
      <c r="D57" s="20" t="str">
        <f>KT!C27</f>
        <v>2026. gada 17.aprīlī</v>
      </c>
      <c r="E57" s="20"/>
    </row>
    <row r="58" spans="1:5">
      <c r="A58" s="19" t="s">
        <v>30</v>
      </c>
      <c r="C58" s="20"/>
      <c r="D58" s="20"/>
      <c r="E58" s="20"/>
    </row>
    <row r="59" spans="1:5">
      <c r="A59" s="19" t="str">
        <f>KT!A25</f>
        <v xml:space="preserve">Sertifikāta Nr.: </v>
      </c>
      <c r="C59" s="20"/>
      <c r="D59" s="20"/>
      <c r="E59" s="20"/>
    </row>
    <row r="60" spans="1:5">
      <c r="A60" s="21"/>
      <c r="C60" s="20"/>
      <c r="D60" s="20"/>
      <c r="E60" s="20"/>
    </row>
    <row r="61" spans="1:5">
      <c r="A61" s="19" t="str">
        <f>KT!A27</f>
        <v xml:space="preserve">Pārbaudīja: </v>
      </c>
      <c r="C61" s="20"/>
      <c r="D61" s="20" t="str">
        <f>KT!C27</f>
        <v>2026. gada 17.aprīlī</v>
      </c>
      <c r="E61" s="20"/>
    </row>
    <row r="62" spans="1:5">
      <c r="A62" s="19" t="s">
        <v>31</v>
      </c>
      <c r="C62" s="20"/>
      <c r="D62" s="20"/>
      <c r="E62" s="20"/>
    </row>
    <row r="63" spans="1:5">
      <c r="A63" s="19" t="str">
        <f>KT!A29</f>
        <v xml:space="preserve">Sertifikāta Nr.: </v>
      </c>
      <c r="C63" s="20"/>
      <c r="D63" s="20"/>
      <c r="E63" s="20"/>
    </row>
    <row r="64" spans="1:5">
      <c r="B64" s="22"/>
      <c r="C64" s="20"/>
      <c r="D64" s="20"/>
      <c r="E64" s="20"/>
    </row>
    <row r="65" spans="2:4">
      <c r="B65" s="23"/>
      <c r="C65" s="24"/>
      <c r="D65" s="23"/>
    </row>
  </sheetData>
  <mergeCells count="11">
    <mergeCell ref="A16:E16"/>
    <mergeCell ref="A54:E54"/>
    <mergeCell ref="A55:E55"/>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AE120-7150-40BF-9127-9AA95D46D490}">
  <sheetPr>
    <tabColor rgb="FF92D050"/>
    <pageSetUpPr fitToPage="1"/>
  </sheetPr>
  <dimension ref="A2:E43"/>
  <sheetViews>
    <sheetView view="pageBreakPreview" topLeftCell="A16"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1619</v>
      </c>
      <c r="B2" s="111"/>
      <c r="C2" s="111"/>
      <c r="D2" s="111"/>
      <c r="E2" s="111"/>
    </row>
    <row r="3" spans="1:5">
      <c r="A3" s="112" t="str">
        <f>KA!C28</f>
        <v>Dažādi darbi - ēdnīcas aprīkojums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84" t="s">
        <v>1604</v>
      </c>
      <c r="D17" s="75"/>
      <c r="E17" s="76"/>
    </row>
    <row r="18" spans="1:5" ht="94.5">
      <c r="A18" s="30">
        <v>2</v>
      </c>
      <c r="B18" s="34"/>
      <c r="C18" s="77" t="s">
        <v>1590</v>
      </c>
      <c r="D18" s="75" t="s">
        <v>51</v>
      </c>
      <c r="E18" s="75">
        <v>1</v>
      </c>
    </row>
    <row r="19" spans="1:5" ht="63">
      <c r="A19" s="30">
        <v>3</v>
      </c>
      <c r="B19" s="34"/>
      <c r="C19" s="77" t="s">
        <v>1591</v>
      </c>
      <c r="D19" s="75" t="s">
        <v>51</v>
      </c>
      <c r="E19" s="75">
        <v>1</v>
      </c>
    </row>
    <row r="20" spans="1:5" ht="157.5">
      <c r="A20" s="30">
        <v>4</v>
      </c>
      <c r="B20" s="34"/>
      <c r="C20" s="77" t="s">
        <v>1592</v>
      </c>
      <c r="D20" s="75" t="s">
        <v>51</v>
      </c>
      <c r="E20" s="75">
        <v>1</v>
      </c>
    </row>
    <row r="21" spans="1:5" ht="47.25">
      <c r="A21" s="30">
        <v>5</v>
      </c>
      <c r="B21" s="34"/>
      <c r="C21" s="77" t="s">
        <v>1593</v>
      </c>
      <c r="D21" s="75" t="s">
        <v>51</v>
      </c>
      <c r="E21" s="75">
        <v>1</v>
      </c>
    </row>
    <row r="22" spans="1:5" ht="78.75">
      <c r="A22" s="30">
        <v>6</v>
      </c>
      <c r="B22" s="34"/>
      <c r="C22" s="77" t="s">
        <v>1594</v>
      </c>
      <c r="D22" s="75" t="s">
        <v>51</v>
      </c>
      <c r="E22" s="75">
        <v>1</v>
      </c>
    </row>
    <row r="23" spans="1:5" ht="47.25">
      <c r="A23" s="30">
        <v>7</v>
      </c>
      <c r="B23" s="34"/>
      <c r="C23" s="77" t="s">
        <v>1595</v>
      </c>
      <c r="D23" s="75" t="s">
        <v>51</v>
      </c>
      <c r="E23" s="75">
        <v>1</v>
      </c>
    </row>
    <row r="24" spans="1:5" ht="63">
      <c r="A24" s="30">
        <v>8</v>
      </c>
      <c r="B24" s="34"/>
      <c r="C24" s="77" t="s">
        <v>1596</v>
      </c>
      <c r="D24" s="75" t="s">
        <v>51</v>
      </c>
      <c r="E24" s="75">
        <v>1</v>
      </c>
    </row>
    <row r="25" spans="1:5" ht="31.5">
      <c r="A25" s="30">
        <v>9</v>
      </c>
      <c r="B25" s="34"/>
      <c r="C25" s="77" t="s">
        <v>1597</v>
      </c>
      <c r="D25" s="75" t="s">
        <v>51</v>
      </c>
      <c r="E25" s="75">
        <v>1</v>
      </c>
    </row>
    <row r="26" spans="1:5" ht="31.5">
      <c r="A26" s="30">
        <v>10</v>
      </c>
      <c r="B26" s="34"/>
      <c r="C26" s="77" t="s">
        <v>1598</v>
      </c>
      <c r="D26" s="75" t="s">
        <v>51</v>
      </c>
      <c r="E26" s="75">
        <v>1</v>
      </c>
    </row>
    <row r="27" spans="1:5" ht="47.25">
      <c r="A27" s="30">
        <v>11</v>
      </c>
      <c r="B27" s="34"/>
      <c r="C27" s="77" t="s">
        <v>1599</v>
      </c>
      <c r="D27" s="75" t="s">
        <v>51</v>
      </c>
      <c r="E27" s="75">
        <v>1</v>
      </c>
    </row>
    <row r="28" spans="1:5" ht="63">
      <c r="A28" s="30">
        <v>12</v>
      </c>
      <c r="B28" s="34"/>
      <c r="C28" s="77" t="s">
        <v>1600</v>
      </c>
      <c r="D28" s="75" t="s">
        <v>51</v>
      </c>
      <c r="E28" s="75">
        <v>1</v>
      </c>
    </row>
    <row r="29" spans="1:5" ht="63">
      <c r="A29" s="30">
        <v>13</v>
      </c>
      <c r="B29" s="34"/>
      <c r="C29" s="77" t="s">
        <v>1601</v>
      </c>
      <c r="D29" s="75" t="s">
        <v>51</v>
      </c>
      <c r="E29" s="75">
        <v>1</v>
      </c>
    </row>
    <row r="30" spans="1:5" ht="47.25">
      <c r="A30" s="30">
        <v>14</v>
      </c>
      <c r="B30" s="34"/>
      <c r="C30" s="77" t="s">
        <v>1602</v>
      </c>
      <c r="D30" s="75" t="s">
        <v>51</v>
      </c>
      <c r="E30" s="75">
        <v>1</v>
      </c>
    </row>
    <row r="31" spans="1:5" ht="63">
      <c r="A31" s="30">
        <v>15</v>
      </c>
      <c r="B31" s="34"/>
      <c r="C31" s="77" t="s">
        <v>1603</v>
      </c>
      <c r="D31" s="75" t="s">
        <v>51</v>
      </c>
      <c r="E31" s="75">
        <v>1</v>
      </c>
    </row>
    <row r="32" spans="1:5">
      <c r="A32" s="109"/>
      <c r="B32" s="109"/>
      <c r="C32" s="109"/>
      <c r="D32" s="109"/>
      <c r="E32" s="109"/>
    </row>
    <row r="33" spans="1:5">
      <c r="A33" s="110" t="s">
        <v>1640</v>
      </c>
      <c r="B33" s="110"/>
      <c r="C33" s="110"/>
      <c r="D33" s="110"/>
      <c r="E33" s="110"/>
    </row>
    <row r="34" spans="1:5">
      <c r="A34" s="6"/>
      <c r="B34" s="6"/>
      <c r="C34" s="6"/>
      <c r="D34" s="6"/>
      <c r="E34" s="6"/>
    </row>
    <row r="35" spans="1:5">
      <c r="A35" s="19" t="str">
        <f>KT!A23</f>
        <v xml:space="preserve">Sastādīja: </v>
      </c>
      <c r="C35" s="20"/>
      <c r="D35" s="20" t="str">
        <f>KT!C27</f>
        <v>2026. gada 17.aprīlī</v>
      </c>
      <c r="E35" s="20"/>
    </row>
    <row r="36" spans="1:5">
      <c r="A36" s="19" t="s">
        <v>30</v>
      </c>
      <c r="C36" s="20"/>
      <c r="D36" s="20"/>
      <c r="E36" s="20"/>
    </row>
    <row r="37" spans="1:5">
      <c r="A37" s="19" t="str">
        <f>KT!A25</f>
        <v xml:space="preserve">Sertifikāta Nr.: </v>
      </c>
      <c r="C37" s="20"/>
      <c r="D37" s="20"/>
      <c r="E37" s="20"/>
    </row>
    <row r="38" spans="1:5">
      <c r="A38" s="21"/>
      <c r="C38" s="20"/>
      <c r="D38" s="20"/>
      <c r="E38" s="20"/>
    </row>
    <row r="39" spans="1:5">
      <c r="A39" s="19" t="str">
        <f>KT!A27</f>
        <v xml:space="preserve">Pārbaudīja: </v>
      </c>
      <c r="C39" s="20"/>
      <c r="D39" s="20" t="str">
        <f>KT!C27</f>
        <v>2026. gada 17.aprīlī</v>
      </c>
      <c r="E39" s="20"/>
    </row>
    <row r="40" spans="1:5">
      <c r="A40" s="19" t="s">
        <v>31</v>
      </c>
      <c r="C40" s="20"/>
      <c r="D40" s="20"/>
      <c r="E40" s="20"/>
    </row>
    <row r="41" spans="1:5">
      <c r="A41" s="19" t="str">
        <f>KT!A29</f>
        <v xml:space="preserve">Sertifikāta Nr.: </v>
      </c>
      <c r="C41" s="20"/>
      <c r="D41" s="20"/>
      <c r="E41" s="20"/>
    </row>
    <row r="42" spans="1:5">
      <c r="B42" s="22"/>
      <c r="C42" s="20"/>
      <c r="D42" s="20"/>
      <c r="E42" s="20"/>
    </row>
    <row r="43" spans="1:5">
      <c r="B43" s="23"/>
      <c r="C43" s="24"/>
      <c r="D43" s="23"/>
    </row>
  </sheetData>
  <mergeCells count="11">
    <mergeCell ref="A16:E16"/>
    <mergeCell ref="A32:E32"/>
    <mergeCell ref="A33:E33"/>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5840E-23BA-4749-A3A6-0ACBD4A63657}">
  <sheetPr>
    <tabColor rgb="FFFFC000"/>
    <pageSetUpPr fitToPage="1"/>
  </sheetPr>
  <dimension ref="A2:E236"/>
  <sheetViews>
    <sheetView view="pageBreakPreview" topLeftCell="A155" zoomScaleNormal="85" zoomScaleSheetLayoutView="100"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1620</v>
      </c>
      <c r="B2" s="111"/>
      <c r="C2" s="111"/>
      <c r="D2" s="111"/>
      <c r="E2" s="111"/>
    </row>
    <row r="3" spans="1:5">
      <c r="A3" s="112" t="str">
        <f>KA!C30</f>
        <v>Iekšējie elektrotīkli, apgaismojums, spēka pievadi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49" t="s">
        <v>49</v>
      </c>
      <c r="D17" s="31"/>
      <c r="E17" s="35"/>
    </row>
    <row r="18" spans="1:5" ht="47.25">
      <c r="A18" s="30">
        <v>2</v>
      </c>
      <c r="B18" s="34"/>
      <c r="C18" s="36" t="s">
        <v>50</v>
      </c>
      <c r="D18" s="31" t="s">
        <v>51</v>
      </c>
      <c r="E18" s="35" t="s">
        <v>52</v>
      </c>
    </row>
    <row r="19" spans="1:5" ht="31.5">
      <c r="A19" s="30">
        <v>3</v>
      </c>
      <c r="B19" s="34"/>
      <c r="C19" s="37" t="s">
        <v>53</v>
      </c>
      <c r="D19" s="31" t="s">
        <v>54</v>
      </c>
      <c r="E19" s="35" t="s">
        <v>52</v>
      </c>
    </row>
    <row r="20" spans="1:5" ht="31.5">
      <c r="A20" s="30">
        <v>4</v>
      </c>
      <c r="B20" s="34"/>
      <c r="C20" s="50" t="s">
        <v>55</v>
      </c>
      <c r="D20" s="31" t="s">
        <v>51</v>
      </c>
      <c r="E20" s="35" t="s">
        <v>52</v>
      </c>
    </row>
    <row r="21" spans="1:5" ht="31.5">
      <c r="A21" s="30">
        <v>5</v>
      </c>
      <c r="B21" s="34"/>
      <c r="C21" s="50" t="s">
        <v>56</v>
      </c>
      <c r="D21" s="31" t="s">
        <v>54</v>
      </c>
      <c r="E21" s="35" t="s">
        <v>52</v>
      </c>
    </row>
    <row r="22" spans="1:5" ht="31.5">
      <c r="A22" s="30">
        <v>6</v>
      </c>
      <c r="B22" s="34"/>
      <c r="C22" s="50" t="s">
        <v>57</v>
      </c>
      <c r="D22" s="31" t="s">
        <v>51</v>
      </c>
      <c r="E22" s="35" t="s">
        <v>52</v>
      </c>
    </row>
    <row r="23" spans="1:5" ht="31.5">
      <c r="A23" s="30">
        <v>7</v>
      </c>
      <c r="B23" s="34"/>
      <c r="C23" s="50" t="s">
        <v>58</v>
      </c>
      <c r="D23" s="31" t="s">
        <v>51</v>
      </c>
      <c r="E23" s="35" t="s">
        <v>52</v>
      </c>
    </row>
    <row r="24" spans="1:5" ht="31.5">
      <c r="A24" s="30">
        <v>8</v>
      </c>
      <c r="B24" s="34"/>
      <c r="C24" s="51" t="s">
        <v>59</v>
      </c>
      <c r="D24" s="31" t="s">
        <v>51</v>
      </c>
      <c r="E24" s="35" t="s">
        <v>60</v>
      </c>
    </row>
    <row r="25" spans="1:5" ht="31.5">
      <c r="A25" s="30">
        <v>9</v>
      </c>
      <c r="B25" s="34"/>
      <c r="C25" s="50" t="s">
        <v>61</v>
      </c>
      <c r="D25" s="31" t="s">
        <v>51</v>
      </c>
      <c r="E25" s="35" t="s">
        <v>62</v>
      </c>
    </row>
    <row r="26" spans="1:5" ht="31.5">
      <c r="A26" s="30">
        <v>10</v>
      </c>
      <c r="B26" s="34"/>
      <c r="C26" s="50" t="s">
        <v>63</v>
      </c>
      <c r="D26" s="31" t="s">
        <v>51</v>
      </c>
      <c r="E26" s="35" t="s">
        <v>64</v>
      </c>
    </row>
    <row r="27" spans="1:5" ht="31.5">
      <c r="A27" s="30">
        <v>11</v>
      </c>
      <c r="B27" s="34"/>
      <c r="C27" s="50" t="s">
        <v>65</v>
      </c>
      <c r="D27" s="31" t="s">
        <v>51</v>
      </c>
      <c r="E27" s="35" t="s">
        <v>52</v>
      </c>
    </row>
    <row r="28" spans="1:5" ht="31.5">
      <c r="A28" s="30">
        <v>12</v>
      </c>
      <c r="B28" s="34"/>
      <c r="C28" s="50" t="s">
        <v>66</v>
      </c>
      <c r="D28" s="31" t="s">
        <v>51</v>
      </c>
      <c r="E28" s="35" t="s">
        <v>52</v>
      </c>
    </row>
    <row r="29" spans="1:5" ht="31.5">
      <c r="A29" s="30">
        <v>13</v>
      </c>
      <c r="B29" s="34"/>
      <c r="C29" s="50" t="s">
        <v>67</v>
      </c>
      <c r="D29" s="31" t="s">
        <v>51</v>
      </c>
      <c r="E29" s="35" t="s">
        <v>68</v>
      </c>
    </row>
    <row r="30" spans="1:5" ht="31.5">
      <c r="A30" s="30">
        <v>14</v>
      </c>
      <c r="B30" s="34"/>
      <c r="C30" s="36" t="s">
        <v>69</v>
      </c>
      <c r="D30" s="31" t="s">
        <v>54</v>
      </c>
      <c r="E30" s="35" t="s">
        <v>52</v>
      </c>
    </row>
    <row r="31" spans="1:5" ht="31.5">
      <c r="A31" s="30">
        <v>15</v>
      </c>
      <c r="B31" s="34"/>
      <c r="C31" s="51" t="s">
        <v>70</v>
      </c>
      <c r="D31" s="31" t="s">
        <v>51</v>
      </c>
      <c r="E31" s="35" t="s">
        <v>52</v>
      </c>
    </row>
    <row r="32" spans="1:5" ht="47.25">
      <c r="A32" s="30">
        <v>16</v>
      </c>
      <c r="B32" s="34"/>
      <c r="C32" s="50" t="s">
        <v>71</v>
      </c>
      <c r="D32" s="31" t="s">
        <v>51</v>
      </c>
      <c r="E32" s="35" t="s">
        <v>62</v>
      </c>
    </row>
    <row r="33" spans="1:5" ht="31.5">
      <c r="A33" s="30">
        <v>17</v>
      </c>
      <c r="B33" s="34"/>
      <c r="C33" s="50" t="s">
        <v>65</v>
      </c>
      <c r="D33" s="31" t="s">
        <v>51</v>
      </c>
      <c r="E33" s="35" t="s">
        <v>72</v>
      </c>
    </row>
    <row r="34" spans="1:5" ht="31.5">
      <c r="A34" s="30">
        <v>18</v>
      </c>
      <c r="B34" s="34"/>
      <c r="C34" s="50" t="s">
        <v>73</v>
      </c>
      <c r="D34" s="31" t="s">
        <v>51</v>
      </c>
      <c r="E34" s="35" t="s">
        <v>74</v>
      </c>
    </row>
    <row r="35" spans="1:5" ht="31.5">
      <c r="A35" s="30">
        <v>19</v>
      </c>
      <c r="B35" s="34"/>
      <c r="C35" s="50" t="s">
        <v>75</v>
      </c>
      <c r="D35" s="31" t="s">
        <v>51</v>
      </c>
      <c r="E35" s="35" t="s">
        <v>52</v>
      </c>
    </row>
    <row r="36" spans="1:5" ht="31.5">
      <c r="A36" s="30">
        <v>20</v>
      </c>
      <c r="B36" s="34"/>
      <c r="C36" s="50" t="s">
        <v>76</v>
      </c>
      <c r="D36" s="31" t="s">
        <v>51</v>
      </c>
      <c r="E36" s="35" t="s">
        <v>52</v>
      </c>
    </row>
    <row r="37" spans="1:5" ht="31.5">
      <c r="A37" s="30">
        <v>21</v>
      </c>
      <c r="B37" s="34"/>
      <c r="C37" s="36" t="s">
        <v>77</v>
      </c>
      <c r="D37" s="31" t="s">
        <v>54</v>
      </c>
      <c r="E37" s="35" t="s">
        <v>52</v>
      </c>
    </row>
    <row r="38" spans="1:5" ht="31.5">
      <c r="A38" s="30">
        <v>22</v>
      </c>
      <c r="B38" s="34"/>
      <c r="C38" s="50" t="s">
        <v>70</v>
      </c>
      <c r="D38" s="31" t="s">
        <v>51</v>
      </c>
      <c r="E38" s="35" t="s">
        <v>52</v>
      </c>
    </row>
    <row r="39" spans="1:5" ht="47.25">
      <c r="A39" s="30">
        <v>23</v>
      </c>
      <c r="B39" s="34"/>
      <c r="C39" s="50" t="s">
        <v>71</v>
      </c>
      <c r="D39" s="31" t="s">
        <v>51</v>
      </c>
      <c r="E39" s="35" t="s">
        <v>78</v>
      </c>
    </row>
    <row r="40" spans="1:5" ht="31.5">
      <c r="A40" s="30">
        <v>24</v>
      </c>
      <c r="B40" s="34"/>
      <c r="C40" s="50" t="s">
        <v>79</v>
      </c>
      <c r="D40" s="31" t="s">
        <v>51</v>
      </c>
      <c r="E40" s="35" t="s">
        <v>52</v>
      </c>
    </row>
    <row r="41" spans="1:5" ht="31.5">
      <c r="A41" s="30">
        <v>25</v>
      </c>
      <c r="B41" s="34"/>
      <c r="C41" s="50" t="s">
        <v>65</v>
      </c>
      <c r="D41" s="31" t="s">
        <v>51</v>
      </c>
      <c r="E41" s="35" t="s">
        <v>52</v>
      </c>
    </row>
    <row r="42" spans="1:5" ht="31.5">
      <c r="A42" s="30">
        <v>26</v>
      </c>
      <c r="B42" s="34"/>
      <c r="C42" s="50" t="s">
        <v>73</v>
      </c>
      <c r="D42" s="31" t="s">
        <v>51</v>
      </c>
      <c r="E42" s="35" t="s">
        <v>80</v>
      </c>
    </row>
    <row r="43" spans="1:5" ht="31.5">
      <c r="A43" s="30">
        <v>27</v>
      </c>
      <c r="B43" s="34"/>
      <c r="C43" s="51" t="s">
        <v>75</v>
      </c>
      <c r="D43" s="31" t="s">
        <v>51</v>
      </c>
      <c r="E43" s="35" t="s">
        <v>52</v>
      </c>
    </row>
    <row r="44" spans="1:5" ht="31.5">
      <c r="A44" s="30">
        <v>28</v>
      </c>
      <c r="B44" s="34"/>
      <c r="C44" s="50" t="s">
        <v>76</v>
      </c>
      <c r="D44" s="31" t="s">
        <v>51</v>
      </c>
      <c r="E44" s="35" t="s">
        <v>52</v>
      </c>
    </row>
    <row r="45" spans="1:5" ht="47.25">
      <c r="A45" s="30">
        <v>29</v>
      </c>
      <c r="B45" s="34"/>
      <c r="C45" s="37" t="s">
        <v>81</v>
      </c>
      <c r="D45" s="31" t="s">
        <v>54</v>
      </c>
      <c r="E45" s="35" t="s">
        <v>52</v>
      </c>
    </row>
    <row r="46" spans="1:5" ht="31.5">
      <c r="A46" s="30">
        <v>30</v>
      </c>
      <c r="B46" s="34"/>
      <c r="C46" s="50" t="s">
        <v>70</v>
      </c>
      <c r="D46" s="31" t="s">
        <v>51</v>
      </c>
      <c r="E46" s="35" t="s">
        <v>52</v>
      </c>
    </row>
    <row r="47" spans="1:5" ht="31.5">
      <c r="A47" s="30">
        <v>31</v>
      </c>
      <c r="B47" s="34"/>
      <c r="C47" s="50" t="s">
        <v>82</v>
      </c>
      <c r="D47" s="31" t="s">
        <v>51</v>
      </c>
      <c r="E47" s="35" t="s">
        <v>52</v>
      </c>
    </row>
    <row r="48" spans="1:5" ht="31.5">
      <c r="A48" s="30">
        <v>32</v>
      </c>
      <c r="B48" s="34"/>
      <c r="C48" s="50" t="s">
        <v>73</v>
      </c>
      <c r="D48" s="31" t="s">
        <v>51</v>
      </c>
      <c r="E48" s="35" t="s">
        <v>83</v>
      </c>
    </row>
    <row r="49" spans="1:5" ht="31.5">
      <c r="A49" s="30">
        <v>33</v>
      </c>
      <c r="B49" s="34"/>
      <c r="C49" s="51" t="s">
        <v>84</v>
      </c>
      <c r="D49" s="31" t="s">
        <v>51</v>
      </c>
      <c r="E49" s="35" t="s">
        <v>60</v>
      </c>
    </row>
    <row r="50" spans="1:5" ht="31.5">
      <c r="A50" s="30">
        <v>34</v>
      </c>
      <c r="B50" s="34"/>
      <c r="C50" s="51" t="s">
        <v>85</v>
      </c>
      <c r="D50" s="31" t="s">
        <v>51</v>
      </c>
      <c r="E50" s="35" t="s">
        <v>52</v>
      </c>
    </row>
    <row r="51" spans="1:5" ht="31.5">
      <c r="A51" s="30">
        <v>35</v>
      </c>
      <c r="B51" s="34"/>
      <c r="C51" s="50" t="s">
        <v>86</v>
      </c>
      <c r="D51" s="31" t="s">
        <v>51</v>
      </c>
      <c r="E51" s="35" t="s">
        <v>68</v>
      </c>
    </row>
    <row r="52" spans="1:5" ht="31.5">
      <c r="A52" s="30">
        <v>36</v>
      </c>
      <c r="B52" s="34"/>
      <c r="C52" s="50" t="s">
        <v>87</v>
      </c>
      <c r="D52" s="31" t="s">
        <v>51</v>
      </c>
      <c r="E52" s="35" t="s">
        <v>60</v>
      </c>
    </row>
    <row r="53" spans="1:5">
      <c r="A53" s="30">
        <v>37</v>
      </c>
      <c r="B53" s="34"/>
      <c r="C53" s="50" t="s">
        <v>88</v>
      </c>
      <c r="D53" s="31" t="s">
        <v>51</v>
      </c>
      <c r="E53" s="35" t="s">
        <v>52</v>
      </c>
    </row>
    <row r="54" spans="1:5" ht="47.25">
      <c r="A54" s="30">
        <v>38</v>
      </c>
      <c r="B54" s="34"/>
      <c r="C54" s="36" t="s">
        <v>89</v>
      </c>
      <c r="D54" s="31" t="s">
        <v>54</v>
      </c>
      <c r="E54" s="35" t="s">
        <v>52</v>
      </c>
    </row>
    <row r="55" spans="1:5" ht="31.5">
      <c r="A55" s="30">
        <v>39</v>
      </c>
      <c r="B55" s="34"/>
      <c r="C55" s="50" t="s">
        <v>70</v>
      </c>
      <c r="D55" s="31" t="s">
        <v>51</v>
      </c>
      <c r="E55" s="35" t="s">
        <v>52</v>
      </c>
    </row>
    <row r="56" spans="1:5" ht="47.25">
      <c r="A56" s="30">
        <v>40</v>
      </c>
      <c r="B56" s="34"/>
      <c r="C56" s="50" t="s">
        <v>71</v>
      </c>
      <c r="D56" s="31" t="s">
        <v>51</v>
      </c>
      <c r="E56" s="35" t="s">
        <v>72</v>
      </c>
    </row>
    <row r="57" spans="1:5" ht="31.5">
      <c r="A57" s="30">
        <v>41</v>
      </c>
      <c r="B57" s="34"/>
      <c r="C57" s="50" t="s">
        <v>73</v>
      </c>
      <c r="D57" s="31" t="s">
        <v>51</v>
      </c>
      <c r="E57" s="35" t="s">
        <v>72</v>
      </c>
    </row>
    <row r="58" spans="1:5" ht="31.5">
      <c r="A58" s="30">
        <v>42</v>
      </c>
      <c r="B58" s="34"/>
      <c r="C58" s="50" t="s">
        <v>90</v>
      </c>
      <c r="D58" s="31" t="s">
        <v>51</v>
      </c>
      <c r="E58" s="35" t="s">
        <v>64</v>
      </c>
    </row>
    <row r="59" spans="1:5" ht="31.5">
      <c r="A59" s="30">
        <v>43</v>
      </c>
      <c r="B59" s="34"/>
      <c r="C59" s="37" t="s">
        <v>91</v>
      </c>
      <c r="D59" s="31" t="s">
        <v>54</v>
      </c>
      <c r="E59" s="35" t="s">
        <v>52</v>
      </c>
    </row>
    <row r="60" spans="1:5" ht="31.5">
      <c r="A60" s="30">
        <v>44</v>
      </c>
      <c r="B60" s="34"/>
      <c r="C60" s="50" t="s">
        <v>92</v>
      </c>
      <c r="D60" s="31" t="s">
        <v>51</v>
      </c>
      <c r="E60" s="35" t="s">
        <v>52</v>
      </c>
    </row>
    <row r="61" spans="1:5" ht="31.5">
      <c r="A61" s="30">
        <v>45</v>
      </c>
      <c r="B61" s="34"/>
      <c r="C61" s="50" t="s">
        <v>93</v>
      </c>
      <c r="D61" s="31" t="s">
        <v>51</v>
      </c>
      <c r="E61" s="35" t="s">
        <v>52</v>
      </c>
    </row>
    <row r="62" spans="1:5" ht="31.5">
      <c r="A62" s="30">
        <v>46</v>
      </c>
      <c r="B62" s="34"/>
      <c r="C62" s="50" t="s">
        <v>94</v>
      </c>
      <c r="D62" s="31" t="s">
        <v>51</v>
      </c>
      <c r="E62" s="35" t="s">
        <v>52</v>
      </c>
    </row>
    <row r="63" spans="1:5" ht="47.25">
      <c r="A63" s="30">
        <v>47</v>
      </c>
      <c r="B63" s="34"/>
      <c r="C63" s="50" t="s">
        <v>95</v>
      </c>
      <c r="D63" s="31" t="s">
        <v>51</v>
      </c>
      <c r="E63" s="35" t="s">
        <v>80</v>
      </c>
    </row>
    <row r="64" spans="1:5" ht="31.5">
      <c r="A64" s="30">
        <v>48</v>
      </c>
      <c r="B64" s="34"/>
      <c r="C64" s="51" t="s">
        <v>73</v>
      </c>
      <c r="D64" s="31" t="s">
        <v>51</v>
      </c>
      <c r="E64" s="35" t="s">
        <v>72</v>
      </c>
    </row>
    <row r="65" spans="1:5" ht="31.5">
      <c r="A65" s="30">
        <v>49</v>
      </c>
      <c r="B65" s="34"/>
      <c r="C65" s="50" t="s">
        <v>96</v>
      </c>
      <c r="D65" s="31" t="s">
        <v>51</v>
      </c>
      <c r="E65" s="35" t="s">
        <v>52</v>
      </c>
    </row>
    <row r="66" spans="1:5" ht="31.5">
      <c r="A66" s="30">
        <v>50</v>
      </c>
      <c r="B66" s="34"/>
      <c r="C66" s="50" t="s">
        <v>66</v>
      </c>
      <c r="D66" s="31" t="s">
        <v>51</v>
      </c>
      <c r="E66" s="35" t="s">
        <v>52</v>
      </c>
    </row>
    <row r="67" spans="1:5">
      <c r="A67" s="30">
        <v>51</v>
      </c>
      <c r="B67" s="34"/>
      <c r="C67" s="50" t="s">
        <v>97</v>
      </c>
      <c r="D67" s="31" t="s">
        <v>54</v>
      </c>
      <c r="E67" s="35" t="s">
        <v>52</v>
      </c>
    </row>
    <row r="68" spans="1:5" ht="47.25">
      <c r="A68" s="30">
        <v>52</v>
      </c>
      <c r="B68" s="34"/>
      <c r="C68" s="37" t="s">
        <v>98</v>
      </c>
      <c r="D68" s="31" t="s">
        <v>54</v>
      </c>
      <c r="E68" s="35" t="s">
        <v>52</v>
      </c>
    </row>
    <row r="69" spans="1:5" ht="31.5">
      <c r="A69" s="30">
        <v>53</v>
      </c>
      <c r="B69" s="34"/>
      <c r="C69" s="51" t="s">
        <v>92</v>
      </c>
      <c r="D69" s="31" t="s">
        <v>51</v>
      </c>
      <c r="E69" s="35" t="s">
        <v>52</v>
      </c>
    </row>
    <row r="70" spans="1:5" ht="31.5">
      <c r="A70" s="30">
        <v>54</v>
      </c>
      <c r="B70" s="34"/>
      <c r="C70" s="51" t="s">
        <v>99</v>
      </c>
      <c r="D70" s="31" t="s">
        <v>51</v>
      </c>
      <c r="E70" s="35" t="s">
        <v>52</v>
      </c>
    </row>
    <row r="71" spans="1:5" ht="47.25">
      <c r="A71" s="30">
        <v>55</v>
      </c>
      <c r="B71" s="34"/>
      <c r="C71" s="74" t="s">
        <v>1533</v>
      </c>
      <c r="D71" s="75" t="s">
        <v>51</v>
      </c>
      <c r="E71" s="76" t="s">
        <v>52</v>
      </c>
    </row>
    <row r="72" spans="1:5" ht="47.25">
      <c r="A72" s="30">
        <v>56</v>
      </c>
      <c r="B72" s="34"/>
      <c r="C72" s="50" t="s">
        <v>100</v>
      </c>
      <c r="D72" s="31" t="s">
        <v>51</v>
      </c>
      <c r="E72" s="35" t="s">
        <v>64</v>
      </c>
    </row>
    <row r="73" spans="1:5" ht="47.25">
      <c r="A73" s="30">
        <v>57</v>
      </c>
      <c r="B73" s="34"/>
      <c r="C73" s="50" t="s">
        <v>95</v>
      </c>
      <c r="D73" s="31" t="s">
        <v>51</v>
      </c>
      <c r="E73" s="76">
        <v>11</v>
      </c>
    </row>
    <row r="74" spans="1:5" ht="31.5">
      <c r="A74" s="30">
        <v>58</v>
      </c>
      <c r="B74" s="34"/>
      <c r="C74" s="50" t="s">
        <v>65</v>
      </c>
      <c r="D74" s="31" t="s">
        <v>51</v>
      </c>
      <c r="E74" s="35" t="s">
        <v>52</v>
      </c>
    </row>
    <row r="75" spans="1:5" ht="31.5">
      <c r="A75" s="30">
        <v>59</v>
      </c>
      <c r="B75" s="34"/>
      <c r="C75" s="50" t="s">
        <v>73</v>
      </c>
      <c r="D75" s="31" t="s">
        <v>51</v>
      </c>
      <c r="E75" s="35" t="s">
        <v>102</v>
      </c>
    </row>
    <row r="76" spans="1:5" ht="31.5">
      <c r="A76" s="30">
        <v>60</v>
      </c>
      <c r="B76" s="34"/>
      <c r="C76" s="50" t="s">
        <v>103</v>
      </c>
      <c r="D76" s="31" t="s">
        <v>51</v>
      </c>
      <c r="E76" s="35" t="s">
        <v>52</v>
      </c>
    </row>
    <row r="77" spans="1:5" ht="31.5">
      <c r="A77" s="30">
        <v>61</v>
      </c>
      <c r="B77" s="34"/>
      <c r="C77" s="50" t="s">
        <v>96</v>
      </c>
      <c r="D77" s="31" t="s">
        <v>51</v>
      </c>
      <c r="E77" s="35" t="s">
        <v>52</v>
      </c>
    </row>
    <row r="78" spans="1:5" ht="31.5">
      <c r="A78" s="30">
        <v>62</v>
      </c>
      <c r="B78" s="34"/>
      <c r="C78" s="37" t="s">
        <v>104</v>
      </c>
      <c r="D78" s="31" t="s">
        <v>54</v>
      </c>
      <c r="E78" s="35" t="s">
        <v>52</v>
      </c>
    </row>
    <row r="79" spans="1:5" ht="31.5">
      <c r="A79" s="30">
        <v>63</v>
      </c>
      <c r="B79" s="34"/>
      <c r="C79" s="50" t="s">
        <v>70</v>
      </c>
      <c r="D79" s="31" t="s">
        <v>51</v>
      </c>
      <c r="E79" s="35" t="s">
        <v>52</v>
      </c>
    </row>
    <row r="80" spans="1:5" ht="47.25">
      <c r="A80" s="30">
        <v>64</v>
      </c>
      <c r="B80" s="34"/>
      <c r="C80" s="51" t="s">
        <v>71</v>
      </c>
      <c r="D80" s="31" t="s">
        <v>51</v>
      </c>
      <c r="E80" s="76">
        <v>5</v>
      </c>
    </row>
    <row r="81" spans="1:5" ht="47.25">
      <c r="A81" s="30">
        <v>65</v>
      </c>
      <c r="B81" s="34"/>
      <c r="C81" s="74" t="s">
        <v>1534</v>
      </c>
      <c r="D81" s="31" t="s">
        <v>51</v>
      </c>
      <c r="E81" s="76">
        <v>3</v>
      </c>
    </row>
    <row r="82" spans="1:5" ht="31.5">
      <c r="A82" s="30">
        <v>66</v>
      </c>
      <c r="B82" s="34"/>
      <c r="C82" s="50" t="s">
        <v>73</v>
      </c>
      <c r="D82" s="31" t="s">
        <v>51</v>
      </c>
      <c r="E82" s="76">
        <v>2</v>
      </c>
    </row>
    <row r="83" spans="1:5" ht="31.5">
      <c r="A83" s="30">
        <v>67</v>
      </c>
      <c r="B83" s="34"/>
      <c r="C83" s="50" t="s">
        <v>75</v>
      </c>
      <c r="D83" s="31" t="s">
        <v>51</v>
      </c>
      <c r="E83" s="35" t="s">
        <v>60</v>
      </c>
    </row>
    <row r="84" spans="1:5" ht="31.5">
      <c r="A84" s="30">
        <v>68</v>
      </c>
      <c r="B84" s="34"/>
      <c r="C84" s="50" t="s">
        <v>103</v>
      </c>
      <c r="D84" s="31" t="s">
        <v>51</v>
      </c>
      <c r="E84" s="35" t="s">
        <v>52</v>
      </c>
    </row>
    <row r="85" spans="1:5" ht="31.5">
      <c r="A85" s="30">
        <v>69</v>
      </c>
      <c r="B85" s="34"/>
      <c r="C85" s="37" t="s">
        <v>105</v>
      </c>
      <c r="D85" s="31" t="s">
        <v>54</v>
      </c>
      <c r="E85" s="35" t="s">
        <v>52</v>
      </c>
    </row>
    <row r="86" spans="1:5" ht="31.5">
      <c r="A86" s="30">
        <v>70</v>
      </c>
      <c r="B86" s="34"/>
      <c r="C86" s="50" t="s">
        <v>70</v>
      </c>
      <c r="D86" s="31" t="s">
        <v>51</v>
      </c>
      <c r="E86" s="35" t="s">
        <v>52</v>
      </c>
    </row>
    <row r="87" spans="1:5" ht="47.25">
      <c r="A87" s="30">
        <v>71</v>
      </c>
      <c r="B87" s="34"/>
      <c r="C87" s="50" t="s">
        <v>71</v>
      </c>
      <c r="D87" s="31" t="s">
        <v>51</v>
      </c>
      <c r="E87" s="76">
        <v>10</v>
      </c>
    </row>
    <row r="88" spans="1:5" ht="47.25">
      <c r="A88" s="30">
        <v>72</v>
      </c>
      <c r="B88" s="34"/>
      <c r="C88" s="73" t="s">
        <v>1536</v>
      </c>
      <c r="D88" s="75" t="s">
        <v>51</v>
      </c>
      <c r="E88" s="76">
        <v>4</v>
      </c>
    </row>
    <row r="89" spans="1:5" ht="31.5">
      <c r="A89" s="30">
        <v>73</v>
      </c>
      <c r="B89" s="34"/>
      <c r="C89" s="50" t="s">
        <v>73</v>
      </c>
      <c r="D89" s="31" t="s">
        <v>51</v>
      </c>
      <c r="E89" s="76">
        <v>2</v>
      </c>
    </row>
    <row r="90" spans="1:5" ht="31.5">
      <c r="A90" s="30">
        <v>74</v>
      </c>
      <c r="B90" s="34"/>
      <c r="C90" s="36" t="s">
        <v>106</v>
      </c>
      <c r="D90" s="31" t="s">
        <v>54</v>
      </c>
      <c r="E90" s="35" t="s">
        <v>52</v>
      </c>
    </row>
    <row r="91" spans="1:5" ht="31.5">
      <c r="A91" s="30">
        <v>75</v>
      </c>
      <c r="B91" s="34"/>
      <c r="C91" s="51" t="s">
        <v>70</v>
      </c>
      <c r="D91" s="31" t="s">
        <v>51</v>
      </c>
      <c r="E91" s="35" t="s">
        <v>52</v>
      </c>
    </row>
    <row r="92" spans="1:5" ht="47.25">
      <c r="A92" s="30">
        <v>76</v>
      </c>
      <c r="B92" s="34"/>
      <c r="C92" s="50" t="s">
        <v>71</v>
      </c>
      <c r="D92" s="31" t="s">
        <v>51</v>
      </c>
      <c r="E92" s="76">
        <v>4</v>
      </c>
    </row>
    <row r="93" spans="1:5" ht="47.25">
      <c r="A93" s="30">
        <v>77</v>
      </c>
      <c r="B93" s="34"/>
      <c r="C93" s="73" t="s">
        <v>1534</v>
      </c>
      <c r="D93" s="75" t="s">
        <v>51</v>
      </c>
      <c r="E93" s="76">
        <v>3</v>
      </c>
    </row>
    <row r="94" spans="1:5" ht="31.5">
      <c r="A94" s="30">
        <v>78</v>
      </c>
      <c r="B94" s="34"/>
      <c r="C94" s="50" t="s">
        <v>73</v>
      </c>
      <c r="D94" s="31" t="s">
        <v>51</v>
      </c>
      <c r="E94" s="76">
        <v>1</v>
      </c>
    </row>
    <row r="95" spans="1:5" ht="31.5">
      <c r="A95" s="30">
        <v>79</v>
      </c>
      <c r="B95" s="34"/>
      <c r="C95" s="73" t="s">
        <v>1535</v>
      </c>
      <c r="D95" s="75" t="s">
        <v>51</v>
      </c>
      <c r="E95" s="76">
        <v>1</v>
      </c>
    </row>
    <row r="96" spans="1:5" ht="31.5">
      <c r="A96" s="30">
        <v>80</v>
      </c>
      <c r="B96" s="34"/>
      <c r="C96" s="73" t="s">
        <v>103</v>
      </c>
      <c r="D96" s="75" t="s">
        <v>51</v>
      </c>
      <c r="E96" s="76">
        <v>1</v>
      </c>
    </row>
    <row r="97" spans="1:5" ht="31.5">
      <c r="A97" s="30">
        <v>81</v>
      </c>
      <c r="B97" s="34"/>
      <c r="C97" s="37" t="s">
        <v>108</v>
      </c>
      <c r="D97" s="31" t="s">
        <v>54</v>
      </c>
      <c r="E97" s="35" t="s">
        <v>52</v>
      </c>
    </row>
    <row r="98" spans="1:5" ht="31.5">
      <c r="A98" s="30">
        <v>82</v>
      </c>
      <c r="B98" s="34"/>
      <c r="C98" s="50" t="s">
        <v>70</v>
      </c>
      <c r="D98" s="31" t="s">
        <v>51</v>
      </c>
      <c r="E98" s="35" t="s">
        <v>52</v>
      </c>
    </row>
    <row r="99" spans="1:5" ht="47.25">
      <c r="A99" s="30">
        <v>83</v>
      </c>
      <c r="B99" s="34"/>
      <c r="C99" s="51" t="s">
        <v>71</v>
      </c>
      <c r="D99" s="31" t="s">
        <v>51</v>
      </c>
      <c r="E99" s="35" t="s">
        <v>74</v>
      </c>
    </row>
    <row r="100" spans="1:5" ht="31.5">
      <c r="A100" s="30">
        <v>84</v>
      </c>
      <c r="B100" s="34"/>
      <c r="C100" s="50" t="s">
        <v>73</v>
      </c>
      <c r="D100" s="31" t="s">
        <v>51</v>
      </c>
      <c r="E100" s="35" t="s">
        <v>107</v>
      </c>
    </row>
    <row r="101" spans="1:5" ht="31.5">
      <c r="A101" s="30">
        <v>85</v>
      </c>
      <c r="B101" s="34"/>
      <c r="C101" s="50" t="s">
        <v>75</v>
      </c>
      <c r="D101" s="31" t="s">
        <v>51</v>
      </c>
      <c r="E101" s="35" t="s">
        <v>60</v>
      </c>
    </row>
    <row r="102" spans="1:5" ht="31.5">
      <c r="A102" s="30">
        <v>86</v>
      </c>
      <c r="B102" s="34"/>
      <c r="C102" s="50" t="s">
        <v>103</v>
      </c>
      <c r="D102" s="31" t="s">
        <v>51</v>
      </c>
      <c r="E102" s="35" t="s">
        <v>52</v>
      </c>
    </row>
    <row r="103" spans="1:5" ht="31.5">
      <c r="A103" s="30">
        <v>87</v>
      </c>
      <c r="B103" s="34"/>
      <c r="C103" s="37" t="s">
        <v>109</v>
      </c>
      <c r="D103" s="31" t="s">
        <v>54</v>
      </c>
      <c r="E103" s="35" t="s">
        <v>52</v>
      </c>
    </row>
    <row r="104" spans="1:5" ht="31.5">
      <c r="A104" s="30">
        <v>88</v>
      </c>
      <c r="B104" s="34"/>
      <c r="C104" s="51" t="s">
        <v>70</v>
      </c>
      <c r="D104" s="31" t="s">
        <v>51</v>
      </c>
      <c r="E104" s="35" t="s">
        <v>52</v>
      </c>
    </row>
    <row r="105" spans="1:5" ht="47.25">
      <c r="A105" s="30">
        <v>89</v>
      </c>
      <c r="B105" s="34"/>
      <c r="C105" s="50" t="s">
        <v>71</v>
      </c>
      <c r="D105" s="31" t="s">
        <v>51</v>
      </c>
      <c r="E105" s="35" t="s">
        <v>64</v>
      </c>
    </row>
    <row r="106" spans="1:5" ht="31.5">
      <c r="A106" s="30">
        <v>90</v>
      </c>
      <c r="B106" s="34"/>
      <c r="C106" s="50" t="s">
        <v>65</v>
      </c>
      <c r="D106" s="31" t="s">
        <v>51</v>
      </c>
      <c r="E106" s="35" t="s">
        <v>60</v>
      </c>
    </row>
    <row r="107" spans="1:5" ht="31.5">
      <c r="A107" s="30">
        <v>91</v>
      </c>
      <c r="B107" s="34"/>
      <c r="C107" s="50" t="s">
        <v>73</v>
      </c>
      <c r="D107" s="31" t="s">
        <v>51</v>
      </c>
      <c r="E107" s="35" t="s">
        <v>64</v>
      </c>
    </row>
    <row r="108" spans="1:5" ht="31.5">
      <c r="A108" s="30">
        <v>92</v>
      </c>
      <c r="B108" s="34"/>
      <c r="C108" s="37" t="s">
        <v>110</v>
      </c>
      <c r="D108" s="31" t="s">
        <v>54</v>
      </c>
      <c r="E108" s="35" t="s">
        <v>52</v>
      </c>
    </row>
    <row r="109" spans="1:5" ht="31.5">
      <c r="A109" s="30">
        <v>93</v>
      </c>
      <c r="B109" s="34"/>
      <c r="C109" s="51" t="s">
        <v>70</v>
      </c>
      <c r="D109" s="31" t="s">
        <v>51</v>
      </c>
      <c r="E109" s="35" t="s">
        <v>52</v>
      </c>
    </row>
    <row r="110" spans="1:5" ht="47.25">
      <c r="A110" s="30">
        <v>94</v>
      </c>
      <c r="B110" s="34"/>
      <c r="C110" s="50" t="s">
        <v>100</v>
      </c>
      <c r="D110" s="31" t="s">
        <v>51</v>
      </c>
      <c r="E110" s="35" t="s">
        <v>68</v>
      </c>
    </row>
    <row r="111" spans="1:5" ht="47.25">
      <c r="A111" s="30">
        <v>95</v>
      </c>
      <c r="B111" s="34"/>
      <c r="C111" s="50" t="s">
        <v>95</v>
      </c>
      <c r="D111" s="31" t="s">
        <v>51</v>
      </c>
      <c r="E111" s="35" t="s">
        <v>80</v>
      </c>
    </row>
    <row r="112" spans="1:5" ht="31.5">
      <c r="A112" s="30">
        <v>96</v>
      </c>
      <c r="B112" s="34"/>
      <c r="C112" s="50" t="s">
        <v>73</v>
      </c>
      <c r="D112" s="31" t="s">
        <v>51</v>
      </c>
      <c r="E112" s="35" t="s">
        <v>64</v>
      </c>
    </row>
    <row r="113" spans="1:5" ht="31.5">
      <c r="A113" s="30">
        <v>97</v>
      </c>
      <c r="B113" s="34"/>
      <c r="C113" s="50" t="s">
        <v>75</v>
      </c>
      <c r="D113" s="31" t="s">
        <v>51</v>
      </c>
      <c r="E113" s="35" t="s">
        <v>52</v>
      </c>
    </row>
    <row r="114" spans="1:5" ht="31.5">
      <c r="A114" s="30">
        <v>98</v>
      </c>
      <c r="B114" s="34"/>
      <c r="C114" s="51" t="s">
        <v>103</v>
      </c>
      <c r="D114" s="31" t="s">
        <v>51</v>
      </c>
      <c r="E114" s="35" t="s">
        <v>52</v>
      </c>
    </row>
    <row r="115" spans="1:5" ht="31.5">
      <c r="A115" s="30">
        <v>99</v>
      </c>
      <c r="B115" s="34"/>
      <c r="C115" s="36" t="s">
        <v>111</v>
      </c>
      <c r="D115" s="31" t="s">
        <v>54</v>
      </c>
      <c r="E115" s="35" t="s">
        <v>52</v>
      </c>
    </row>
    <row r="116" spans="1:5" ht="31.5">
      <c r="A116" s="30">
        <v>100</v>
      </c>
      <c r="B116" s="34"/>
      <c r="C116" s="51" t="s">
        <v>70</v>
      </c>
      <c r="D116" s="31" t="s">
        <v>51</v>
      </c>
      <c r="E116" s="35" t="s">
        <v>52</v>
      </c>
    </row>
    <row r="117" spans="1:5" ht="47.25">
      <c r="A117" s="30">
        <v>101</v>
      </c>
      <c r="B117" s="34"/>
      <c r="C117" s="51" t="s">
        <v>71</v>
      </c>
      <c r="D117" s="31" t="s">
        <v>51</v>
      </c>
      <c r="E117" s="35" t="s">
        <v>112</v>
      </c>
    </row>
    <row r="118" spans="1:5" ht="31.5">
      <c r="A118" s="30">
        <v>102</v>
      </c>
      <c r="B118" s="34"/>
      <c r="C118" s="51" t="s">
        <v>73</v>
      </c>
      <c r="D118" s="31" t="s">
        <v>51</v>
      </c>
      <c r="E118" s="35" t="s">
        <v>101</v>
      </c>
    </row>
    <row r="119" spans="1:5" ht="31.5">
      <c r="A119" s="30">
        <v>103</v>
      </c>
      <c r="B119" s="34"/>
      <c r="C119" s="51" t="s">
        <v>75</v>
      </c>
      <c r="D119" s="31" t="s">
        <v>51</v>
      </c>
      <c r="E119" s="35" t="s">
        <v>60</v>
      </c>
    </row>
    <row r="120" spans="1:5" ht="31.5">
      <c r="A120" s="30">
        <v>104</v>
      </c>
      <c r="B120" s="34"/>
      <c r="C120" s="51" t="s">
        <v>103</v>
      </c>
      <c r="D120" s="31" t="s">
        <v>51</v>
      </c>
      <c r="E120" s="35" t="s">
        <v>52</v>
      </c>
    </row>
    <row r="121" spans="1:5" ht="31.5">
      <c r="A121" s="30">
        <v>105</v>
      </c>
      <c r="B121" s="34"/>
      <c r="C121" s="36" t="s">
        <v>113</v>
      </c>
      <c r="D121" s="31" t="s">
        <v>54</v>
      </c>
      <c r="E121" s="35" t="s">
        <v>52</v>
      </c>
    </row>
    <row r="122" spans="1:5" ht="31.5">
      <c r="A122" s="30">
        <v>106</v>
      </c>
      <c r="B122" s="34"/>
      <c r="C122" s="51" t="s">
        <v>70</v>
      </c>
      <c r="D122" s="31" t="s">
        <v>51</v>
      </c>
      <c r="E122" s="35" t="s">
        <v>52</v>
      </c>
    </row>
    <row r="123" spans="1:5" ht="47.25">
      <c r="A123" s="30">
        <v>107</v>
      </c>
      <c r="B123" s="34"/>
      <c r="C123" s="51" t="s">
        <v>71</v>
      </c>
      <c r="D123" s="31" t="s">
        <v>51</v>
      </c>
      <c r="E123" s="35" t="s">
        <v>64</v>
      </c>
    </row>
    <row r="124" spans="1:5" ht="31.5">
      <c r="A124" s="30">
        <v>108</v>
      </c>
      <c r="B124" s="34"/>
      <c r="C124" s="51" t="s">
        <v>65</v>
      </c>
      <c r="D124" s="31" t="s">
        <v>51</v>
      </c>
      <c r="E124" s="35" t="s">
        <v>60</v>
      </c>
    </row>
    <row r="125" spans="1:5" ht="31.5">
      <c r="A125" s="30">
        <v>109</v>
      </c>
      <c r="B125" s="34"/>
      <c r="C125" s="51" t="s">
        <v>73</v>
      </c>
      <c r="D125" s="31" t="s">
        <v>51</v>
      </c>
      <c r="E125" s="35" t="s">
        <v>64</v>
      </c>
    </row>
    <row r="126" spans="1:5" ht="31.5">
      <c r="A126" s="30">
        <v>110</v>
      </c>
      <c r="B126" s="34"/>
      <c r="C126" s="36" t="s">
        <v>114</v>
      </c>
      <c r="D126" s="31" t="s">
        <v>54</v>
      </c>
      <c r="E126" s="35" t="s">
        <v>52</v>
      </c>
    </row>
    <row r="127" spans="1:5" ht="31.5">
      <c r="A127" s="30">
        <v>111</v>
      </c>
      <c r="B127" s="34"/>
      <c r="C127" s="51" t="s">
        <v>70</v>
      </c>
      <c r="D127" s="31" t="s">
        <v>51</v>
      </c>
      <c r="E127" s="35" t="s">
        <v>52</v>
      </c>
    </row>
    <row r="128" spans="1:5" ht="47.25">
      <c r="A128" s="30">
        <v>112</v>
      </c>
      <c r="B128" s="34"/>
      <c r="C128" s="51" t="s">
        <v>71</v>
      </c>
      <c r="D128" s="31" t="s">
        <v>51</v>
      </c>
      <c r="E128" s="35" t="s">
        <v>102</v>
      </c>
    </row>
    <row r="129" spans="1:5" ht="31.5">
      <c r="A129" s="30">
        <v>113</v>
      </c>
      <c r="B129" s="34"/>
      <c r="C129" s="51" t="s">
        <v>73</v>
      </c>
      <c r="D129" s="31" t="s">
        <v>51</v>
      </c>
      <c r="E129" s="35" t="s">
        <v>68</v>
      </c>
    </row>
    <row r="130" spans="1:5" ht="31.5">
      <c r="A130" s="30">
        <v>114</v>
      </c>
      <c r="B130" s="34"/>
      <c r="C130" s="36" t="s">
        <v>115</v>
      </c>
      <c r="D130" s="31" t="s">
        <v>54</v>
      </c>
      <c r="E130" s="35" t="s">
        <v>52</v>
      </c>
    </row>
    <row r="131" spans="1:5" ht="31.5">
      <c r="A131" s="30">
        <v>115</v>
      </c>
      <c r="B131" s="34"/>
      <c r="C131" s="49" t="s">
        <v>116</v>
      </c>
      <c r="D131" s="31"/>
      <c r="E131" s="35"/>
    </row>
    <row r="132" spans="1:5" ht="63">
      <c r="A132" s="30">
        <v>116</v>
      </c>
      <c r="B132" s="34"/>
      <c r="C132" s="36" t="s">
        <v>117</v>
      </c>
      <c r="D132" s="31" t="s">
        <v>51</v>
      </c>
      <c r="E132" s="76">
        <v>99</v>
      </c>
    </row>
    <row r="133" spans="1:5" ht="78.75">
      <c r="A133" s="30">
        <v>117</v>
      </c>
      <c r="B133" s="34"/>
      <c r="C133" s="36" t="s">
        <v>119</v>
      </c>
      <c r="D133" s="31" t="s">
        <v>51</v>
      </c>
      <c r="E133" s="76">
        <v>72</v>
      </c>
    </row>
    <row r="134" spans="1:5" ht="78.75">
      <c r="A134" s="30">
        <v>118</v>
      </c>
      <c r="B134" s="34"/>
      <c r="C134" s="36" t="s">
        <v>121</v>
      </c>
      <c r="D134" s="31" t="s">
        <v>51</v>
      </c>
      <c r="E134" s="76">
        <v>149</v>
      </c>
    </row>
    <row r="135" spans="1:5" ht="78.75">
      <c r="A135" s="30">
        <v>119</v>
      </c>
      <c r="B135" s="34"/>
      <c r="C135" s="36" t="s">
        <v>122</v>
      </c>
      <c r="D135" s="31" t="s">
        <v>51</v>
      </c>
      <c r="E135" s="35" t="s">
        <v>107</v>
      </c>
    </row>
    <row r="136" spans="1:5" ht="78.75">
      <c r="A136" s="30">
        <v>120</v>
      </c>
      <c r="B136" s="34"/>
      <c r="C136" s="36" t="s">
        <v>123</v>
      </c>
      <c r="D136" s="31" t="s">
        <v>51</v>
      </c>
      <c r="E136" s="35" t="s">
        <v>112</v>
      </c>
    </row>
    <row r="137" spans="1:5" ht="47.25" customHeight="1">
      <c r="A137" s="30">
        <v>121</v>
      </c>
      <c r="B137" s="34"/>
      <c r="C137" s="36" t="s">
        <v>124</v>
      </c>
      <c r="D137" s="31" t="s">
        <v>51</v>
      </c>
      <c r="E137" s="35" t="s">
        <v>68</v>
      </c>
    </row>
    <row r="138" spans="1:5" ht="63">
      <c r="A138" s="30">
        <v>122</v>
      </c>
      <c r="B138" s="34"/>
      <c r="C138" s="36" t="s">
        <v>125</v>
      </c>
      <c r="D138" s="31" t="s">
        <v>51</v>
      </c>
      <c r="E138" s="35" t="s">
        <v>60</v>
      </c>
    </row>
    <row r="139" spans="1:5" ht="78.75">
      <c r="A139" s="30">
        <v>123</v>
      </c>
      <c r="B139" s="34"/>
      <c r="C139" s="36" t="s">
        <v>126</v>
      </c>
      <c r="D139" s="31" t="s">
        <v>51</v>
      </c>
      <c r="E139" s="35" t="s">
        <v>107</v>
      </c>
    </row>
    <row r="140" spans="1:5" ht="63">
      <c r="A140" s="30">
        <v>124</v>
      </c>
      <c r="B140" s="34"/>
      <c r="C140" s="36" t="s">
        <v>127</v>
      </c>
      <c r="D140" s="31" t="s">
        <v>51</v>
      </c>
      <c r="E140" s="35" t="s">
        <v>107</v>
      </c>
    </row>
    <row r="141" spans="1:5" ht="63">
      <c r="A141" s="30">
        <v>125</v>
      </c>
      <c r="B141" s="34"/>
      <c r="C141" s="36" t="s">
        <v>128</v>
      </c>
      <c r="D141" s="31" t="s">
        <v>51</v>
      </c>
      <c r="E141" s="76">
        <v>30</v>
      </c>
    </row>
    <row r="142" spans="1:5" ht="63">
      <c r="A142" s="30">
        <v>126</v>
      </c>
      <c r="B142" s="34"/>
      <c r="C142" s="36" t="s">
        <v>130</v>
      </c>
      <c r="D142" s="31" t="s">
        <v>51</v>
      </c>
      <c r="E142" s="35" t="s">
        <v>68</v>
      </c>
    </row>
    <row r="143" spans="1:5" ht="47.25">
      <c r="A143" s="30">
        <v>127</v>
      </c>
      <c r="B143" s="34"/>
      <c r="C143" s="36" t="s">
        <v>131</v>
      </c>
      <c r="D143" s="31" t="s">
        <v>51</v>
      </c>
      <c r="E143" s="35" t="s">
        <v>132</v>
      </c>
    </row>
    <row r="144" spans="1:5" ht="63">
      <c r="A144" s="30">
        <v>128</v>
      </c>
      <c r="B144" s="34"/>
      <c r="C144" s="36" t="s">
        <v>133</v>
      </c>
      <c r="D144" s="31" t="s">
        <v>51</v>
      </c>
      <c r="E144" s="76">
        <v>4</v>
      </c>
    </row>
    <row r="145" spans="1:5" ht="63">
      <c r="A145" s="30">
        <v>129</v>
      </c>
      <c r="B145" s="34"/>
      <c r="C145" s="36" t="s">
        <v>135</v>
      </c>
      <c r="D145" s="31" t="s">
        <v>51</v>
      </c>
      <c r="E145" s="35" t="s">
        <v>132</v>
      </c>
    </row>
    <row r="146" spans="1:5" ht="78.75">
      <c r="A146" s="30">
        <v>130</v>
      </c>
      <c r="B146" s="34"/>
      <c r="C146" s="36" t="s">
        <v>136</v>
      </c>
      <c r="D146" s="31" t="s">
        <v>51</v>
      </c>
      <c r="E146" s="35" t="s">
        <v>137</v>
      </c>
    </row>
    <row r="147" spans="1:5" ht="47.25">
      <c r="A147" s="30">
        <v>131</v>
      </c>
      <c r="B147" s="34"/>
      <c r="C147" s="36" t="s">
        <v>138</v>
      </c>
      <c r="D147" s="31" t="s">
        <v>51</v>
      </c>
      <c r="E147" s="35" t="s">
        <v>68</v>
      </c>
    </row>
    <row r="148" spans="1:5" ht="63">
      <c r="A148" s="30">
        <v>132</v>
      </c>
      <c r="B148" s="34"/>
      <c r="C148" s="36" t="s">
        <v>139</v>
      </c>
      <c r="D148" s="31" t="s">
        <v>51</v>
      </c>
      <c r="E148" s="35" t="s">
        <v>112</v>
      </c>
    </row>
    <row r="149" spans="1:5" ht="63">
      <c r="A149" s="30">
        <v>133</v>
      </c>
      <c r="B149" s="34"/>
      <c r="C149" s="36" t="s">
        <v>140</v>
      </c>
      <c r="D149" s="31" t="s">
        <v>51</v>
      </c>
      <c r="E149" s="35" t="s">
        <v>141</v>
      </c>
    </row>
    <row r="150" spans="1:5" ht="63">
      <c r="A150" s="30">
        <v>134</v>
      </c>
      <c r="B150" s="34"/>
      <c r="C150" s="36" t="s">
        <v>142</v>
      </c>
      <c r="D150" s="31" t="s">
        <v>51</v>
      </c>
      <c r="E150" s="35" t="s">
        <v>62</v>
      </c>
    </row>
    <row r="151" spans="1:5" ht="78.75">
      <c r="A151" s="30">
        <v>135</v>
      </c>
      <c r="B151" s="34"/>
      <c r="C151" s="36" t="s">
        <v>143</v>
      </c>
      <c r="D151" s="31" t="s">
        <v>51</v>
      </c>
      <c r="E151" s="76">
        <v>37</v>
      </c>
    </row>
    <row r="152" spans="1:5" ht="78.75">
      <c r="A152" s="30">
        <v>136</v>
      </c>
      <c r="B152" s="34"/>
      <c r="C152" s="36" t="s">
        <v>144</v>
      </c>
      <c r="D152" s="31" t="s">
        <v>51</v>
      </c>
      <c r="E152" s="35" t="s">
        <v>60</v>
      </c>
    </row>
    <row r="153" spans="1:5" ht="78.75">
      <c r="A153" s="30">
        <v>137</v>
      </c>
      <c r="B153" s="34"/>
      <c r="C153" s="36" t="s">
        <v>145</v>
      </c>
      <c r="D153" s="31" t="s">
        <v>51</v>
      </c>
      <c r="E153" s="35" t="s">
        <v>146</v>
      </c>
    </row>
    <row r="154" spans="1:5" ht="78.75">
      <c r="A154" s="30">
        <v>138</v>
      </c>
      <c r="B154" s="34"/>
      <c r="C154" s="36" t="s">
        <v>147</v>
      </c>
      <c r="D154" s="31" t="s">
        <v>51</v>
      </c>
      <c r="E154" s="35" t="s">
        <v>148</v>
      </c>
    </row>
    <row r="155" spans="1:5" ht="63">
      <c r="A155" s="30">
        <v>139</v>
      </c>
      <c r="B155" s="34"/>
      <c r="C155" s="36" t="s">
        <v>149</v>
      </c>
      <c r="D155" s="31" t="s">
        <v>51</v>
      </c>
      <c r="E155" s="76">
        <v>22</v>
      </c>
    </row>
    <row r="156" spans="1:5" ht="47.25">
      <c r="A156" s="30">
        <v>140</v>
      </c>
      <c r="B156" s="34"/>
      <c r="C156" s="36" t="s">
        <v>151</v>
      </c>
      <c r="D156" s="31" t="s">
        <v>51</v>
      </c>
      <c r="E156" s="35" t="s">
        <v>150</v>
      </c>
    </row>
    <row r="157" spans="1:5" ht="47.25">
      <c r="A157" s="30">
        <v>141</v>
      </c>
      <c r="B157" s="34"/>
      <c r="C157" s="36" t="s">
        <v>152</v>
      </c>
      <c r="D157" s="31" t="s">
        <v>51</v>
      </c>
      <c r="E157" s="35" t="s">
        <v>137</v>
      </c>
    </row>
    <row r="158" spans="1:5">
      <c r="A158" s="30">
        <v>142</v>
      </c>
      <c r="B158" s="34"/>
      <c r="C158" s="36" t="s">
        <v>153</v>
      </c>
      <c r="D158" s="31" t="s">
        <v>51</v>
      </c>
      <c r="E158" s="76">
        <v>31</v>
      </c>
    </row>
    <row r="159" spans="1:5">
      <c r="A159" s="30">
        <v>143</v>
      </c>
      <c r="B159" s="34"/>
      <c r="C159" s="36" t="s">
        <v>154</v>
      </c>
      <c r="D159" s="31" t="s">
        <v>51</v>
      </c>
      <c r="E159" s="76">
        <v>25</v>
      </c>
    </row>
    <row r="160" spans="1:5">
      <c r="A160" s="30">
        <v>144</v>
      </c>
      <c r="B160" s="34"/>
      <c r="C160" s="36" t="s">
        <v>155</v>
      </c>
      <c r="D160" s="31" t="s">
        <v>51</v>
      </c>
      <c r="E160" s="76">
        <v>6</v>
      </c>
    </row>
    <row r="161" spans="1:5" ht="31.5">
      <c r="A161" s="30">
        <v>145</v>
      </c>
      <c r="B161" s="34"/>
      <c r="C161" s="77" t="s">
        <v>1537</v>
      </c>
      <c r="D161" s="75" t="s">
        <v>51</v>
      </c>
      <c r="E161" s="76">
        <v>4</v>
      </c>
    </row>
    <row r="162" spans="1:5">
      <c r="A162" s="30">
        <v>146</v>
      </c>
      <c r="B162" s="34"/>
      <c r="C162" s="36" t="s">
        <v>156</v>
      </c>
      <c r="D162" s="31" t="s">
        <v>51</v>
      </c>
      <c r="E162" s="76">
        <v>18</v>
      </c>
    </row>
    <row r="163" spans="1:5" ht="31.5">
      <c r="A163" s="30">
        <v>147</v>
      </c>
      <c r="B163" s="34"/>
      <c r="C163" s="36" t="s">
        <v>157</v>
      </c>
      <c r="D163" s="31" t="s">
        <v>51</v>
      </c>
      <c r="E163" s="35" t="s">
        <v>112</v>
      </c>
    </row>
    <row r="164" spans="1:5">
      <c r="A164" s="30">
        <v>148</v>
      </c>
      <c r="B164" s="34"/>
      <c r="C164" s="36" t="s">
        <v>158</v>
      </c>
      <c r="D164" s="31" t="s">
        <v>51</v>
      </c>
      <c r="E164" s="35" t="s">
        <v>112</v>
      </c>
    </row>
    <row r="165" spans="1:5" ht="31.5">
      <c r="A165" s="30">
        <v>149</v>
      </c>
      <c r="B165" s="34"/>
      <c r="C165" s="36" t="s">
        <v>159</v>
      </c>
      <c r="D165" s="31" t="s">
        <v>51</v>
      </c>
      <c r="E165" s="76">
        <v>68</v>
      </c>
    </row>
    <row r="166" spans="1:5" ht="31.5">
      <c r="A166" s="30">
        <v>150</v>
      </c>
      <c r="B166" s="34"/>
      <c r="C166" s="36" t="s">
        <v>160</v>
      </c>
      <c r="D166" s="31" t="s">
        <v>51</v>
      </c>
      <c r="E166" s="76">
        <v>214</v>
      </c>
    </row>
    <row r="167" spans="1:5" ht="31.5">
      <c r="A167" s="30">
        <v>151</v>
      </c>
      <c r="B167" s="34"/>
      <c r="C167" s="77" t="s">
        <v>1538</v>
      </c>
      <c r="D167" s="75" t="s">
        <v>51</v>
      </c>
      <c r="E167" s="76">
        <v>46</v>
      </c>
    </row>
    <row r="168" spans="1:5" ht="31.5">
      <c r="A168" s="30">
        <v>152</v>
      </c>
      <c r="B168" s="34"/>
      <c r="C168" s="36" t="s">
        <v>161</v>
      </c>
      <c r="D168" s="31" t="s">
        <v>51</v>
      </c>
      <c r="E168" s="35" t="s">
        <v>80</v>
      </c>
    </row>
    <row r="169" spans="1:5" ht="31.5">
      <c r="A169" s="30">
        <v>153</v>
      </c>
      <c r="B169" s="34"/>
      <c r="C169" s="36" t="s">
        <v>162</v>
      </c>
      <c r="D169" s="31" t="s">
        <v>51</v>
      </c>
      <c r="E169" s="35" t="s">
        <v>163</v>
      </c>
    </row>
    <row r="170" spans="1:5" ht="31.5">
      <c r="A170" s="30">
        <v>154</v>
      </c>
      <c r="B170" s="34"/>
      <c r="C170" s="36" t="s">
        <v>164</v>
      </c>
      <c r="D170" s="31" t="s">
        <v>51</v>
      </c>
      <c r="E170" s="76">
        <v>51</v>
      </c>
    </row>
    <row r="171" spans="1:5" ht="31.5">
      <c r="A171" s="30">
        <v>155</v>
      </c>
      <c r="B171" s="34"/>
      <c r="C171" s="36" t="s">
        <v>165</v>
      </c>
      <c r="D171" s="31" t="s">
        <v>51</v>
      </c>
      <c r="E171" s="35" t="s">
        <v>132</v>
      </c>
    </row>
    <row r="172" spans="1:5" ht="31.5">
      <c r="A172" s="30">
        <v>156</v>
      </c>
      <c r="B172" s="34"/>
      <c r="C172" s="36" t="s">
        <v>166</v>
      </c>
      <c r="D172" s="31" t="s">
        <v>51</v>
      </c>
      <c r="E172" s="35" t="s">
        <v>80</v>
      </c>
    </row>
    <row r="173" spans="1:5" ht="31.5">
      <c r="A173" s="30">
        <v>157</v>
      </c>
      <c r="B173" s="34"/>
      <c r="C173" s="36" t="s">
        <v>167</v>
      </c>
      <c r="D173" s="31" t="s">
        <v>51</v>
      </c>
      <c r="E173" s="35" t="s">
        <v>101</v>
      </c>
    </row>
    <row r="174" spans="1:5" ht="31.5">
      <c r="A174" s="30">
        <v>158</v>
      </c>
      <c r="B174" s="34"/>
      <c r="C174" s="77" t="s">
        <v>1539</v>
      </c>
      <c r="D174" s="75" t="s">
        <v>51</v>
      </c>
      <c r="E174" s="76">
        <v>1</v>
      </c>
    </row>
    <row r="175" spans="1:5">
      <c r="A175" s="30">
        <v>159</v>
      </c>
      <c r="B175" s="34"/>
      <c r="C175" s="49" t="s">
        <v>168</v>
      </c>
      <c r="D175" s="31"/>
      <c r="E175" s="35"/>
    </row>
    <row r="176" spans="1:5" ht="47.25">
      <c r="A176" s="30">
        <v>160</v>
      </c>
      <c r="B176" s="34"/>
      <c r="C176" s="36" t="s">
        <v>169</v>
      </c>
      <c r="D176" s="31" t="s">
        <v>170</v>
      </c>
      <c r="E176" s="35" t="s">
        <v>171</v>
      </c>
    </row>
    <row r="177" spans="1:5" ht="47.25">
      <c r="A177" s="30">
        <v>161</v>
      </c>
      <c r="B177" s="34"/>
      <c r="C177" s="36" t="s">
        <v>172</v>
      </c>
      <c r="D177" s="31" t="s">
        <v>170</v>
      </c>
      <c r="E177" s="35" t="s">
        <v>173</v>
      </c>
    </row>
    <row r="178" spans="1:5" ht="47.25">
      <c r="A178" s="30">
        <v>162</v>
      </c>
      <c r="B178" s="34"/>
      <c r="C178" s="36" t="s">
        <v>174</v>
      </c>
      <c r="D178" s="31" t="s">
        <v>170</v>
      </c>
      <c r="E178" s="35" t="s">
        <v>175</v>
      </c>
    </row>
    <row r="179" spans="1:5" ht="47.25">
      <c r="A179" s="30">
        <v>163</v>
      </c>
      <c r="B179" s="34"/>
      <c r="C179" s="36" t="s">
        <v>176</v>
      </c>
      <c r="D179" s="31" t="s">
        <v>170</v>
      </c>
      <c r="E179" s="35" t="s">
        <v>177</v>
      </c>
    </row>
    <row r="180" spans="1:5" ht="47.25">
      <c r="A180" s="30">
        <v>164</v>
      </c>
      <c r="B180" s="34"/>
      <c r="C180" s="36" t="s">
        <v>178</v>
      </c>
      <c r="D180" s="31" t="s">
        <v>170</v>
      </c>
      <c r="E180" s="35" t="s">
        <v>179</v>
      </c>
    </row>
    <row r="181" spans="1:5" ht="47.25">
      <c r="A181" s="30">
        <v>165</v>
      </c>
      <c r="B181" s="34"/>
      <c r="C181" s="36" t="s">
        <v>180</v>
      </c>
      <c r="D181" s="31" t="s">
        <v>170</v>
      </c>
      <c r="E181" s="35" t="s">
        <v>134</v>
      </c>
    </row>
    <row r="182" spans="1:5" ht="47.25">
      <c r="A182" s="30">
        <v>166</v>
      </c>
      <c r="B182" s="34"/>
      <c r="C182" s="36" t="s">
        <v>181</v>
      </c>
      <c r="D182" s="31" t="s">
        <v>170</v>
      </c>
      <c r="E182" s="35" t="s">
        <v>182</v>
      </c>
    </row>
    <row r="183" spans="1:5" ht="47.25">
      <c r="A183" s="30">
        <v>167</v>
      </c>
      <c r="B183" s="34"/>
      <c r="C183" s="36" t="s">
        <v>183</v>
      </c>
      <c r="D183" s="31" t="s">
        <v>170</v>
      </c>
      <c r="E183" s="76">
        <v>250</v>
      </c>
    </row>
    <row r="184" spans="1:5" ht="47.25">
      <c r="A184" s="30">
        <v>168</v>
      </c>
      <c r="B184" s="34"/>
      <c r="C184" s="36" t="s">
        <v>184</v>
      </c>
      <c r="D184" s="31" t="s">
        <v>170</v>
      </c>
      <c r="E184" s="35" t="s">
        <v>177</v>
      </c>
    </row>
    <row r="185" spans="1:5" ht="47.25">
      <c r="A185" s="30">
        <v>169</v>
      </c>
      <c r="B185" s="34"/>
      <c r="C185" s="36" t="s">
        <v>185</v>
      </c>
      <c r="D185" s="31" t="s">
        <v>170</v>
      </c>
      <c r="E185" s="35" t="s">
        <v>186</v>
      </c>
    </row>
    <row r="186" spans="1:5" ht="47.25">
      <c r="A186" s="30">
        <v>170</v>
      </c>
      <c r="B186" s="34"/>
      <c r="C186" s="36" t="s">
        <v>187</v>
      </c>
      <c r="D186" s="31" t="s">
        <v>170</v>
      </c>
      <c r="E186" s="35" t="s">
        <v>188</v>
      </c>
    </row>
    <row r="187" spans="1:5" ht="47.25">
      <c r="A187" s="30">
        <v>171</v>
      </c>
      <c r="B187" s="34"/>
      <c r="C187" s="36" t="s">
        <v>189</v>
      </c>
      <c r="D187" s="31" t="s">
        <v>170</v>
      </c>
      <c r="E187" s="35" t="s">
        <v>190</v>
      </c>
    </row>
    <row r="188" spans="1:5" ht="47.25">
      <c r="A188" s="30">
        <v>172</v>
      </c>
      <c r="B188" s="34"/>
      <c r="C188" s="36" t="s">
        <v>191</v>
      </c>
      <c r="D188" s="31" t="s">
        <v>170</v>
      </c>
      <c r="E188" s="35" t="s">
        <v>192</v>
      </c>
    </row>
    <row r="189" spans="1:5" ht="47.25">
      <c r="A189" s="30">
        <v>173</v>
      </c>
      <c r="B189" s="34"/>
      <c r="C189" s="36" t="s">
        <v>193</v>
      </c>
      <c r="D189" s="31" t="s">
        <v>170</v>
      </c>
      <c r="E189" s="35" t="s">
        <v>194</v>
      </c>
    </row>
    <row r="190" spans="1:5" ht="47.25">
      <c r="A190" s="30">
        <v>174</v>
      </c>
      <c r="B190" s="34"/>
      <c r="C190" s="36" t="s">
        <v>195</v>
      </c>
      <c r="D190" s="31" t="s">
        <v>170</v>
      </c>
      <c r="E190" s="35" t="s">
        <v>196</v>
      </c>
    </row>
    <row r="191" spans="1:5" ht="47.25">
      <c r="A191" s="30">
        <v>175</v>
      </c>
      <c r="B191" s="34"/>
      <c r="C191" s="36" t="s">
        <v>197</v>
      </c>
      <c r="D191" s="31" t="s">
        <v>170</v>
      </c>
      <c r="E191" s="35" t="s">
        <v>198</v>
      </c>
    </row>
    <row r="192" spans="1:5" ht="47.25">
      <c r="A192" s="30">
        <v>176</v>
      </c>
      <c r="B192" s="34"/>
      <c r="C192" s="36" t="s">
        <v>199</v>
      </c>
      <c r="D192" s="31" t="s">
        <v>170</v>
      </c>
      <c r="E192" s="35" t="s">
        <v>200</v>
      </c>
    </row>
    <row r="193" spans="1:5" ht="31.5">
      <c r="A193" s="30">
        <v>177</v>
      </c>
      <c r="B193" s="34"/>
      <c r="C193" s="36" t="s">
        <v>201</v>
      </c>
      <c r="D193" s="31" t="s">
        <v>170</v>
      </c>
      <c r="E193" s="35" t="s">
        <v>112</v>
      </c>
    </row>
    <row r="194" spans="1:5" ht="31.5">
      <c r="A194" s="30">
        <v>178</v>
      </c>
      <c r="B194" s="34"/>
      <c r="C194" s="36" t="s">
        <v>202</v>
      </c>
      <c r="D194" s="31" t="s">
        <v>170</v>
      </c>
      <c r="E194" s="35" t="s">
        <v>203</v>
      </c>
    </row>
    <row r="195" spans="1:5" ht="31.5">
      <c r="A195" s="30">
        <v>179</v>
      </c>
      <c r="B195" s="34"/>
      <c r="C195" s="36" t="s">
        <v>204</v>
      </c>
      <c r="D195" s="31" t="s">
        <v>170</v>
      </c>
      <c r="E195" s="35" t="s">
        <v>205</v>
      </c>
    </row>
    <row r="196" spans="1:5" ht="31.5">
      <c r="A196" s="30">
        <v>180</v>
      </c>
      <c r="B196" s="34"/>
      <c r="C196" s="36" t="s">
        <v>206</v>
      </c>
      <c r="D196" s="31" t="s">
        <v>170</v>
      </c>
      <c r="E196" s="76">
        <v>855</v>
      </c>
    </row>
    <row r="197" spans="1:5" ht="31.5">
      <c r="A197" s="30">
        <v>181</v>
      </c>
      <c r="B197" s="34"/>
      <c r="C197" s="36" t="s">
        <v>207</v>
      </c>
      <c r="D197" s="31" t="s">
        <v>170</v>
      </c>
      <c r="E197" s="35" t="s">
        <v>208</v>
      </c>
    </row>
    <row r="198" spans="1:5">
      <c r="A198" s="30">
        <v>182</v>
      </c>
      <c r="B198" s="34"/>
      <c r="C198" s="36" t="s">
        <v>209</v>
      </c>
      <c r="D198" s="31" t="s">
        <v>51</v>
      </c>
      <c r="E198" s="35" t="s">
        <v>210</v>
      </c>
    </row>
    <row r="199" spans="1:5" ht="31.5">
      <c r="A199" s="30">
        <v>183</v>
      </c>
      <c r="B199" s="34"/>
      <c r="C199" s="36" t="s">
        <v>211</v>
      </c>
      <c r="D199" s="31" t="s">
        <v>51</v>
      </c>
      <c r="E199" s="35" t="s">
        <v>210</v>
      </c>
    </row>
    <row r="200" spans="1:5">
      <c r="A200" s="30">
        <v>184</v>
      </c>
      <c r="B200" s="34"/>
      <c r="C200" s="49" t="s">
        <v>212</v>
      </c>
      <c r="D200" s="31"/>
      <c r="E200" s="35"/>
    </row>
    <row r="201" spans="1:5">
      <c r="A201" s="30">
        <v>185</v>
      </c>
      <c r="B201" s="34"/>
      <c r="C201" s="36" t="s">
        <v>213</v>
      </c>
      <c r="D201" s="31" t="s">
        <v>170</v>
      </c>
      <c r="E201" s="35" t="s">
        <v>214</v>
      </c>
    </row>
    <row r="202" spans="1:5">
      <c r="A202" s="30">
        <v>186</v>
      </c>
      <c r="B202" s="34"/>
      <c r="C202" s="36" t="s">
        <v>215</v>
      </c>
      <c r="D202" s="31" t="s">
        <v>170</v>
      </c>
      <c r="E202" s="35" t="s">
        <v>216</v>
      </c>
    </row>
    <row r="203" spans="1:5">
      <c r="A203" s="30">
        <v>187</v>
      </c>
      <c r="B203" s="34"/>
      <c r="C203" s="36" t="s">
        <v>217</v>
      </c>
      <c r="D203" s="31" t="s">
        <v>51</v>
      </c>
      <c r="E203" s="35" t="s">
        <v>214</v>
      </c>
    </row>
    <row r="204" spans="1:5">
      <c r="A204" s="30">
        <v>188</v>
      </c>
      <c r="B204" s="34"/>
      <c r="C204" s="36" t="s">
        <v>218</v>
      </c>
      <c r="D204" s="31" t="s">
        <v>51</v>
      </c>
      <c r="E204" s="35" t="s">
        <v>219</v>
      </c>
    </row>
    <row r="205" spans="1:5">
      <c r="A205" s="30">
        <v>189</v>
      </c>
      <c r="B205" s="34"/>
      <c r="C205" s="36" t="s">
        <v>220</v>
      </c>
      <c r="D205" s="31" t="s">
        <v>51</v>
      </c>
      <c r="E205" s="35" t="s">
        <v>216</v>
      </c>
    </row>
    <row r="206" spans="1:5">
      <c r="A206" s="30">
        <v>190</v>
      </c>
      <c r="B206" s="34"/>
      <c r="C206" s="36" t="s">
        <v>221</v>
      </c>
      <c r="D206" s="31" t="s">
        <v>51</v>
      </c>
      <c r="E206" s="35" t="s">
        <v>62</v>
      </c>
    </row>
    <row r="207" spans="1:5">
      <c r="A207" s="30">
        <v>191</v>
      </c>
      <c r="B207" s="34"/>
      <c r="C207" s="36" t="s">
        <v>222</v>
      </c>
      <c r="D207" s="31" t="s">
        <v>51</v>
      </c>
      <c r="E207" s="35" t="s">
        <v>163</v>
      </c>
    </row>
    <row r="208" spans="1:5" ht="31.5">
      <c r="A208" s="30">
        <v>192</v>
      </c>
      <c r="B208" s="34"/>
      <c r="C208" s="36" t="s">
        <v>223</v>
      </c>
      <c r="D208" s="31" t="s">
        <v>51</v>
      </c>
      <c r="E208" s="35" t="s">
        <v>68</v>
      </c>
    </row>
    <row r="209" spans="1:5">
      <c r="A209" s="30">
        <v>193</v>
      </c>
      <c r="B209" s="34"/>
      <c r="C209" s="49" t="s">
        <v>224</v>
      </c>
      <c r="D209" s="31"/>
      <c r="E209" s="35"/>
    </row>
    <row r="210" spans="1:5">
      <c r="A210" s="30">
        <v>194</v>
      </c>
      <c r="B210" s="34"/>
      <c r="C210" s="36" t="s">
        <v>225</v>
      </c>
      <c r="D210" s="31" t="s">
        <v>51</v>
      </c>
      <c r="E210" s="35" t="s">
        <v>52</v>
      </c>
    </row>
    <row r="211" spans="1:5" ht="31.5">
      <c r="A211" s="30">
        <v>195</v>
      </c>
      <c r="B211" s="34"/>
      <c r="C211" s="36" t="s">
        <v>226</v>
      </c>
      <c r="D211" s="31" t="s">
        <v>170</v>
      </c>
      <c r="E211" s="35" t="s">
        <v>227</v>
      </c>
    </row>
    <row r="212" spans="1:5" ht="31.5">
      <c r="A212" s="30">
        <v>196</v>
      </c>
      <c r="B212" s="34"/>
      <c r="C212" s="36" t="s">
        <v>228</v>
      </c>
      <c r="D212" s="31" t="s">
        <v>170</v>
      </c>
      <c r="E212" s="35" t="s">
        <v>229</v>
      </c>
    </row>
    <row r="213" spans="1:5">
      <c r="A213" s="30">
        <v>197</v>
      </c>
      <c r="B213" s="34"/>
      <c r="C213" s="49" t="s">
        <v>230</v>
      </c>
      <c r="D213" s="31"/>
      <c r="E213" s="35"/>
    </row>
    <row r="214" spans="1:5" ht="31.5">
      <c r="A214" s="30">
        <v>198</v>
      </c>
      <c r="B214" s="34"/>
      <c r="C214" s="36" t="s">
        <v>231</v>
      </c>
      <c r="D214" s="31" t="s">
        <v>51</v>
      </c>
      <c r="E214" s="35" t="s">
        <v>64</v>
      </c>
    </row>
    <row r="215" spans="1:5">
      <c r="A215" s="30">
        <v>199</v>
      </c>
      <c r="B215" s="34"/>
      <c r="C215" s="36" t="s">
        <v>1523</v>
      </c>
      <c r="D215" s="31" t="s">
        <v>54</v>
      </c>
      <c r="E215" s="35" t="s">
        <v>107</v>
      </c>
    </row>
    <row r="216" spans="1:5" ht="31.5">
      <c r="A216" s="30">
        <v>200</v>
      </c>
      <c r="B216" s="34"/>
      <c r="C216" s="36" t="s">
        <v>232</v>
      </c>
      <c r="D216" s="31" t="s">
        <v>51</v>
      </c>
      <c r="E216" s="35" t="s">
        <v>233</v>
      </c>
    </row>
    <row r="217" spans="1:5">
      <c r="A217" s="30">
        <v>201</v>
      </c>
      <c r="B217" s="34"/>
      <c r="C217" s="36" t="s">
        <v>1524</v>
      </c>
      <c r="D217" s="31" t="s">
        <v>54</v>
      </c>
      <c r="E217" s="35" t="s">
        <v>234</v>
      </c>
    </row>
    <row r="218" spans="1:5" ht="31.5">
      <c r="A218" s="30">
        <v>202</v>
      </c>
      <c r="B218" s="34"/>
      <c r="C218" s="36" t="s">
        <v>235</v>
      </c>
      <c r="D218" s="31" t="s">
        <v>51</v>
      </c>
      <c r="E218" s="35" t="s">
        <v>227</v>
      </c>
    </row>
    <row r="219" spans="1:5">
      <c r="A219" s="30">
        <v>203</v>
      </c>
      <c r="B219" s="34"/>
      <c r="C219" s="36" t="s">
        <v>1525</v>
      </c>
      <c r="D219" s="31" t="s">
        <v>54</v>
      </c>
      <c r="E219" s="35" t="s">
        <v>177</v>
      </c>
    </row>
    <row r="220" spans="1:5">
      <c r="A220" s="30">
        <v>204</v>
      </c>
      <c r="B220" s="34"/>
      <c r="C220" s="49" t="s">
        <v>236</v>
      </c>
      <c r="D220" s="31"/>
      <c r="E220" s="35"/>
    </row>
    <row r="221" spans="1:5" ht="47.25">
      <c r="A221" s="30">
        <v>205</v>
      </c>
      <c r="B221" s="34"/>
      <c r="C221" s="36" t="s">
        <v>237</v>
      </c>
      <c r="D221" s="31" t="s">
        <v>170</v>
      </c>
      <c r="E221" s="35" t="s">
        <v>238</v>
      </c>
    </row>
    <row r="222" spans="1:5" ht="47.25">
      <c r="A222" s="30">
        <v>206</v>
      </c>
      <c r="B222" s="34"/>
      <c r="C222" s="36" t="s">
        <v>239</v>
      </c>
      <c r="D222" s="31" t="s">
        <v>170</v>
      </c>
      <c r="E222" s="35" t="s">
        <v>240</v>
      </c>
    </row>
    <row r="223" spans="1:5" ht="31.5">
      <c r="A223" s="30">
        <v>207</v>
      </c>
      <c r="B223" s="34"/>
      <c r="C223" s="36" t="s">
        <v>241</v>
      </c>
      <c r="D223" s="31" t="s">
        <v>51</v>
      </c>
      <c r="E223" s="35" t="s">
        <v>177</v>
      </c>
    </row>
    <row r="224" spans="1:5" ht="31.5">
      <c r="A224" s="30">
        <v>208</v>
      </c>
      <c r="B224" s="34"/>
      <c r="C224" s="36" t="s">
        <v>242</v>
      </c>
      <c r="D224" s="31" t="s">
        <v>51</v>
      </c>
      <c r="E224" s="35" t="s">
        <v>141</v>
      </c>
    </row>
    <row r="225" spans="1:5">
      <c r="A225" s="109"/>
      <c r="B225" s="109"/>
      <c r="C225" s="109"/>
      <c r="D225" s="109"/>
      <c r="E225" s="109"/>
    </row>
    <row r="226" spans="1:5">
      <c r="A226" s="110" t="s">
        <v>1640</v>
      </c>
      <c r="B226" s="110"/>
      <c r="C226" s="110"/>
      <c r="D226" s="110"/>
      <c r="E226" s="110"/>
    </row>
    <row r="227" spans="1:5">
      <c r="A227" s="6"/>
      <c r="B227" s="6"/>
      <c r="C227" s="6"/>
      <c r="D227" s="6"/>
      <c r="E227" s="6"/>
    </row>
    <row r="228" spans="1:5">
      <c r="A228" s="19" t="str">
        <f>KT!A23</f>
        <v xml:space="preserve">Sastādīja: </v>
      </c>
      <c r="C228" s="20"/>
      <c r="D228" s="20" t="str">
        <f>KT!C27</f>
        <v>2026. gada 17.aprīlī</v>
      </c>
      <c r="E228" s="20"/>
    </row>
    <row r="229" spans="1:5">
      <c r="A229" s="19" t="s">
        <v>30</v>
      </c>
      <c r="C229" s="20"/>
      <c r="D229" s="20"/>
      <c r="E229" s="20"/>
    </row>
    <row r="230" spans="1:5">
      <c r="A230" s="19" t="str">
        <f>KT!A25</f>
        <v xml:space="preserve">Sertifikāta Nr.: </v>
      </c>
      <c r="C230" s="20"/>
      <c r="D230" s="20"/>
      <c r="E230" s="20"/>
    </row>
    <row r="231" spans="1:5">
      <c r="A231" s="21"/>
      <c r="C231" s="20"/>
      <c r="D231" s="20"/>
      <c r="E231" s="20"/>
    </row>
    <row r="232" spans="1:5">
      <c r="A232" s="19" t="str">
        <f>KT!A27</f>
        <v xml:space="preserve">Pārbaudīja: </v>
      </c>
      <c r="C232" s="20"/>
      <c r="D232" s="20" t="str">
        <f>KT!C27</f>
        <v>2026. gada 17.aprīlī</v>
      </c>
      <c r="E232" s="20"/>
    </row>
    <row r="233" spans="1:5">
      <c r="A233" s="19" t="s">
        <v>31</v>
      </c>
      <c r="C233" s="20"/>
      <c r="D233" s="20"/>
      <c r="E233" s="20"/>
    </row>
    <row r="234" spans="1:5">
      <c r="A234" s="19" t="str">
        <f>KT!A29</f>
        <v xml:space="preserve">Sertifikāta Nr.: </v>
      </c>
      <c r="C234" s="20"/>
      <c r="D234" s="20"/>
      <c r="E234" s="20"/>
    </row>
    <row r="235" spans="1:5">
      <c r="B235" s="22"/>
      <c r="C235" s="20"/>
      <c r="D235" s="20"/>
      <c r="E235" s="20"/>
    </row>
    <row r="236" spans="1:5">
      <c r="B236" s="23"/>
      <c r="C236" s="24"/>
      <c r="D236" s="23"/>
    </row>
  </sheetData>
  <mergeCells count="11">
    <mergeCell ref="A16:E16"/>
    <mergeCell ref="A225:E225"/>
    <mergeCell ref="A226:E226"/>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D1556-74D3-455E-9070-709BE1E7F8B0}">
  <sheetPr>
    <tabColor rgb="FFFFC000"/>
    <pageSetUpPr fitToPage="1"/>
  </sheetPr>
  <dimension ref="A2:G148"/>
  <sheetViews>
    <sheetView view="pageBreakPreview" topLeftCell="A118" zoomScaleNormal="85" zoomScaleSheetLayoutView="100" workbookViewId="0">
      <selection activeCell="A17" sqref="A17:A136"/>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6" width="10.7109375" style="3" bestFit="1" customWidth="1"/>
    <col min="7" max="7" width="12.42578125" style="3" bestFit="1" customWidth="1"/>
    <col min="8" max="16384" width="9.140625" style="3"/>
  </cols>
  <sheetData>
    <row r="2" spans="1:5">
      <c r="A2" s="111" t="s">
        <v>1621</v>
      </c>
      <c r="B2" s="111"/>
      <c r="C2" s="111"/>
      <c r="D2" s="111"/>
      <c r="E2" s="111"/>
    </row>
    <row r="3" spans="1:5">
      <c r="A3" s="112" t="str">
        <f>KA!C31</f>
        <v>Iekšējās apkures sistēmas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587</v>
      </c>
      <c r="D17" s="31"/>
      <c r="E17" s="35"/>
    </row>
    <row r="18" spans="1:5" ht="31.5">
      <c r="A18" s="30">
        <v>2</v>
      </c>
      <c r="B18" s="34"/>
      <c r="C18" s="36" t="s">
        <v>507</v>
      </c>
      <c r="D18" s="31" t="s">
        <v>170</v>
      </c>
      <c r="E18" s="35" t="s">
        <v>229</v>
      </c>
    </row>
    <row r="19" spans="1:5" ht="31.5">
      <c r="A19" s="30">
        <v>3</v>
      </c>
      <c r="B19" s="34"/>
      <c r="C19" s="37" t="s">
        <v>508</v>
      </c>
      <c r="D19" s="31" t="s">
        <v>170</v>
      </c>
      <c r="E19" s="100">
        <v>150</v>
      </c>
    </row>
    <row r="20" spans="1:5" ht="31.5">
      <c r="A20" s="30">
        <v>4</v>
      </c>
      <c r="B20" s="34"/>
      <c r="C20" s="37" t="s">
        <v>509</v>
      </c>
      <c r="D20" s="31" t="s">
        <v>170</v>
      </c>
      <c r="E20" s="100">
        <v>80</v>
      </c>
    </row>
    <row r="21" spans="1:5" ht="31.5">
      <c r="A21" s="30">
        <v>5</v>
      </c>
      <c r="B21" s="34"/>
      <c r="C21" s="37" t="s">
        <v>510</v>
      </c>
      <c r="D21" s="31" t="s">
        <v>170</v>
      </c>
      <c r="E21" s="100">
        <v>30</v>
      </c>
    </row>
    <row r="22" spans="1:5" ht="31.5">
      <c r="A22" s="30">
        <v>6</v>
      </c>
      <c r="B22" s="34"/>
      <c r="C22" s="37" t="s">
        <v>512</v>
      </c>
      <c r="D22" s="31" t="s">
        <v>170</v>
      </c>
      <c r="E22" s="35" t="s">
        <v>511</v>
      </c>
    </row>
    <row r="23" spans="1:5" ht="31.5">
      <c r="A23" s="30">
        <v>7</v>
      </c>
      <c r="B23" s="34"/>
      <c r="C23" s="37" t="s">
        <v>513</v>
      </c>
      <c r="D23" s="31" t="s">
        <v>170</v>
      </c>
      <c r="E23" s="35" t="s">
        <v>177</v>
      </c>
    </row>
    <row r="24" spans="1:5" ht="31.5">
      <c r="A24" s="30">
        <v>8</v>
      </c>
      <c r="B24" s="34"/>
      <c r="C24" s="36" t="s">
        <v>514</v>
      </c>
      <c r="D24" s="31" t="s">
        <v>51</v>
      </c>
      <c r="E24" s="100">
        <v>427</v>
      </c>
    </row>
    <row r="25" spans="1:5" ht="31.5">
      <c r="A25" s="30">
        <v>9</v>
      </c>
      <c r="B25" s="34"/>
      <c r="C25" s="37" t="s">
        <v>515</v>
      </c>
      <c r="D25" s="31" t="s">
        <v>51</v>
      </c>
      <c r="E25" s="100">
        <v>23</v>
      </c>
    </row>
    <row r="26" spans="1:5" ht="31.5">
      <c r="A26" s="30">
        <v>10</v>
      </c>
      <c r="B26" s="34"/>
      <c r="C26" s="37" t="s">
        <v>516</v>
      </c>
      <c r="D26" s="31" t="s">
        <v>51</v>
      </c>
      <c r="E26" s="100">
        <v>6</v>
      </c>
    </row>
    <row r="27" spans="1:5" ht="31.5">
      <c r="A27" s="30">
        <v>11</v>
      </c>
      <c r="B27" s="34"/>
      <c r="C27" s="37" t="s">
        <v>517</v>
      </c>
      <c r="D27" s="31" t="s">
        <v>51</v>
      </c>
      <c r="E27" s="35" t="s">
        <v>68</v>
      </c>
    </row>
    <row r="28" spans="1:5" ht="31.5">
      <c r="A28" s="30">
        <v>12</v>
      </c>
      <c r="B28" s="34"/>
      <c r="C28" s="37" t="s">
        <v>518</v>
      </c>
      <c r="D28" s="31" t="s">
        <v>51</v>
      </c>
      <c r="E28" s="35" t="s">
        <v>60</v>
      </c>
    </row>
    <row r="29" spans="1:5" ht="31.5">
      <c r="A29" s="30">
        <v>13</v>
      </c>
      <c r="B29" s="34"/>
      <c r="C29" s="37" t="s">
        <v>519</v>
      </c>
      <c r="D29" s="31" t="s">
        <v>51</v>
      </c>
      <c r="E29" s="100">
        <v>118</v>
      </c>
    </row>
    <row r="30" spans="1:5" ht="31.5">
      <c r="A30" s="30">
        <v>14</v>
      </c>
      <c r="B30" s="34"/>
      <c r="C30" s="36" t="s">
        <v>520</v>
      </c>
      <c r="D30" s="31" t="s">
        <v>51</v>
      </c>
      <c r="E30" s="100">
        <v>2</v>
      </c>
    </row>
    <row r="31" spans="1:5" ht="31.5">
      <c r="A31" s="30">
        <v>15</v>
      </c>
      <c r="B31" s="34"/>
      <c r="C31" s="36" t="s">
        <v>521</v>
      </c>
      <c r="D31" s="31" t="s">
        <v>51</v>
      </c>
      <c r="E31" s="100">
        <v>18</v>
      </c>
    </row>
    <row r="32" spans="1:5" ht="31.5">
      <c r="A32" s="30">
        <v>16</v>
      </c>
      <c r="B32" s="34"/>
      <c r="C32" s="37" t="s">
        <v>522</v>
      </c>
      <c r="D32" s="31" t="s">
        <v>51</v>
      </c>
      <c r="E32" s="100">
        <v>6</v>
      </c>
    </row>
    <row r="33" spans="1:5" ht="31.5">
      <c r="A33" s="30">
        <v>17</v>
      </c>
      <c r="B33" s="34"/>
      <c r="C33" s="37" t="s">
        <v>523</v>
      </c>
      <c r="D33" s="31" t="s">
        <v>51</v>
      </c>
      <c r="E33" s="35" t="s">
        <v>107</v>
      </c>
    </row>
    <row r="34" spans="1:5" ht="31.5">
      <c r="A34" s="30">
        <v>18</v>
      </c>
      <c r="B34" s="34"/>
      <c r="C34" s="37" t="s">
        <v>524</v>
      </c>
      <c r="D34" s="31" t="s">
        <v>51</v>
      </c>
      <c r="E34" s="100">
        <v>2</v>
      </c>
    </row>
    <row r="35" spans="1:5" ht="31.5">
      <c r="A35" s="30">
        <v>19</v>
      </c>
      <c r="B35" s="34"/>
      <c r="C35" s="37" t="s">
        <v>525</v>
      </c>
      <c r="D35" s="31" t="s">
        <v>51</v>
      </c>
      <c r="E35" s="35" t="s">
        <v>60</v>
      </c>
    </row>
    <row r="36" spans="1:5" ht="31.5">
      <c r="A36" s="30">
        <v>20</v>
      </c>
      <c r="B36" s="34"/>
      <c r="C36" s="37" t="s">
        <v>526</v>
      </c>
      <c r="D36" s="31" t="s">
        <v>51</v>
      </c>
      <c r="E36" s="100">
        <v>2</v>
      </c>
    </row>
    <row r="37" spans="1:5" ht="31.5">
      <c r="A37" s="30">
        <v>21</v>
      </c>
      <c r="B37" s="34"/>
      <c r="C37" s="36" t="s">
        <v>527</v>
      </c>
      <c r="D37" s="31" t="s">
        <v>51</v>
      </c>
      <c r="E37" s="35" t="s">
        <v>60</v>
      </c>
    </row>
    <row r="38" spans="1:5" ht="31.5">
      <c r="A38" s="30">
        <v>22</v>
      </c>
      <c r="B38" s="34"/>
      <c r="C38" s="37" t="s">
        <v>528</v>
      </c>
      <c r="D38" s="31" t="s">
        <v>51</v>
      </c>
      <c r="E38" s="100">
        <v>4</v>
      </c>
    </row>
    <row r="39" spans="1:5" ht="31.5">
      <c r="A39" s="30">
        <v>23</v>
      </c>
      <c r="B39" s="34"/>
      <c r="C39" s="37" t="s">
        <v>529</v>
      </c>
      <c r="D39" s="31" t="s">
        <v>51</v>
      </c>
      <c r="E39" s="100">
        <v>2</v>
      </c>
    </row>
    <row r="40" spans="1:5" ht="31.5">
      <c r="A40" s="30">
        <v>24</v>
      </c>
      <c r="B40" s="34"/>
      <c r="C40" s="37" t="s">
        <v>530</v>
      </c>
      <c r="D40" s="31" t="s">
        <v>51</v>
      </c>
      <c r="E40" s="35" t="s">
        <v>60</v>
      </c>
    </row>
    <row r="41" spans="1:5" ht="31.5">
      <c r="A41" s="30">
        <v>25</v>
      </c>
      <c r="B41" s="34"/>
      <c r="C41" s="37" t="s">
        <v>531</v>
      </c>
      <c r="D41" s="31" t="s">
        <v>51</v>
      </c>
      <c r="E41" s="35" t="s">
        <v>60</v>
      </c>
    </row>
    <row r="42" spans="1:5" ht="31.5">
      <c r="A42" s="30">
        <v>26</v>
      </c>
      <c r="B42" s="34"/>
      <c r="C42" s="37" t="s">
        <v>532</v>
      </c>
      <c r="D42" s="31" t="s">
        <v>51</v>
      </c>
      <c r="E42" s="35" t="s">
        <v>60</v>
      </c>
    </row>
    <row r="43" spans="1:5" ht="31.5">
      <c r="A43" s="30">
        <v>27</v>
      </c>
      <c r="B43" s="34"/>
      <c r="C43" s="36" t="s">
        <v>533</v>
      </c>
      <c r="D43" s="31" t="s">
        <v>51</v>
      </c>
      <c r="E43" s="100">
        <v>4</v>
      </c>
    </row>
    <row r="44" spans="1:5" ht="31.5">
      <c r="A44" s="30">
        <v>28</v>
      </c>
      <c r="B44" s="34"/>
      <c r="C44" s="37" t="s">
        <v>534</v>
      </c>
      <c r="D44" s="31" t="s">
        <v>51</v>
      </c>
      <c r="E44" s="100">
        <v>14</v>
      </c>
    </row>
    <row r="45" spans="1:5" ht="31.5">
      <c r="A45" s="30">
        <v>29</v>
      </c>
      <c r="B45" s="34"/>
      <c r="C45" s="37" t="s">
        <v>535</v>
      </c>
      <c r="D45" s="31" t="s">
        <v>51</v>
      </c>
      <c r="E45" s="100">
        <v>6</v>
      </c>
    </row>
    <row r="46" spans="1:5" ht="31.5">
      <c r="A46" s="30">
        <v>30</v>
      </c>
      <c r="B46" s="34"/>
      <c r="C46" s="37" t="s">
        <v>536</v>
      </c>
      <c r="D46" s="31" t="s">
        <v>51</v>
      </c>
      <c r="E46" s="35" t="s">
        <v>60</v>
      </c>
    </row>
    <row r="47" spans="1:5" ht="31.5">
      <c r="A47" s="30">
        <v>31</v>
      </c>
      <c r="B47" s="34"/>
      <c r="C47" s="36" t="s">
        <v>537</v>
      </c>
      <c r="D47" s="31" t="s">
        <v>51</v>
      </c>
      <c r="E47" s="100">
        <v>4</v>
      </c>
    </row>
    <row r="48" spans="1:5" ht="31.5">
      <c r="A48" s="30">
        <v>32</v>
      </c>
      <c r="B48" s="34"/>
      <c r="C48" s="36" t="s">
        <v>538</v>
      </c>
      <c r="D48" s="31" t="s">
        <v>51</v>
      </c>
      <c r="E48" s="35" t="s">
        <v>60</v>
      </c>
    </row>
    <row r="49" spans="1:5" ht="31.5">
      <c r="A49" s="30">
        <v>33</v>
      </c>
      <c r="B49" s="34"/>
      <c r="C49" s="37" t="s">
        <v>539</v>
      </c>
      <c r="D49" s="31" t="s">
        <v>51</v>
      </c>
      <c r="E49" s="35" t="s">
        <v>60</v>
      </c>
    </row>
    <row r="50" spans="1:5" ht="31.5">
      <c r="A50" s="30">
        <v>34</v>
      </c>
      <c r="B50" s="34"/>
      <c r="C50" s="37" t="s">
        <v>540</v>
      </c>
      <c r="D50" s="31" t="s">
        <v>51</v>
      </c>
      <c r="E50" s="35" t="s">
        <v>60</v>
      </c>
    </row>
    <row r="51" spans="1:5" ht="31.5">
      <c r="A51" s="30">
        <v>35</v>
      </c>
      <c r="B51" s="34"/>
      <c r="C51" s="37" t="s">
        <v>541</v>
      </c>
      <c r="D51" s="31" t="s">
        <v>54</v>
      </c>
      <c r="E51" s="35" t="s">
        <v>72</v>
      </c>
    </row>
    <row r="52" spans="1:5" ht="31.5">
      <c r="A52" s="30">
        <v>36</v>
      </c>
      <c r="B52" s="34"/>
      <c r="C52" s="36" t="s">
        <v>542</v>
      </c>
      <c r="D52" s="31" t="s">
        <v>54</v>
      </c>
      <c r="E52" s="100">
        <v>2</v>
      </c>
    </row>
    <row r="53" spans="1:5" ht="31.5">
      <c r="A53" s="30">
        <v>37</v>
      </c>
      <c r="B53" s="34"/>
      <c r="C53" s="37" t="s">
        <v>543</v>
      </c>
      <c r="D53" s="31" t="s">
        <v>54</v>
      </c>
      <c r="E53" s="100">
        <v>7</v>
      </c>
    </row>
    <row r="54" spans="1:5" ht="31.5">
      <c r="A54" s="30">
        <v>38</v>
      </c>
      <c r="B54" s="34"/>
      <c r="C54" s="37" t="s">
        <v>544</v>
      </c>
      <c r="D54" s="31" t="s">
        <v>54</v>
      </c>
      <c r="E54" s="100">
        <v>8</v>
      </c>
    </row>
    <row r="55" spans="1:5" ht="31.5">
      <c r="A55" s="30">
        <v>39</v>
      </c>
      <c r="B55" s="34"/>
      <c r="C55" s="37" t="s">
        <v>545</v>
      </c>
      <c r="D55" s="31" t="s">
        <v>54</v>
      </c>
      <c r="E55" s="35" t="s">
        <v>64</v>
      </c>
    </row>
    <row r="56" spans="1:5" ht="31.5">
      <c r="A56" s="30">
        <v>40</v>
      </c>
      <c r="B56" s="34"/>
      <c r="C56" s="37" t="s">
        <v>546</v>
      </c>
      <c r="D56" s="31" t="s">
        <v>54</v>
      </c>
      <c r="E56" s="35" t="s">
        <v>80</v>
      </c>
    </row>
    <row r="57" spans="1:5">
      <c r="A57" s="30">
        <v>41</v>
      </c>
      <c r="B57" s="34"/>
      <c r="C57" s="37" t="s">
        <v>547</v>
      </c>
      <c r="D57" s="31" t="s">
        <v>54</v>
      </c>
      <c r="E57" s="100">
        <v>15</v>
      </c>
    </row>
    <row r="58" spans="1:5" ht="31.5">
      <c r="A58" s="30">
        <v>42</v>
      </c>
      <c r="B58" s="34"/>
      <c r="C58" s="37" t="s">
        <v>548</v>
      </c>
      <c r="D58" s="31" t="s">
        <v>54</v>
      </c>
      <c r="E58" s="100">
        <v>5</v>
      </c>
    </row>
    <row r="59" spans="1:5" ht="31.5">
      <c r="A59" s="30">
        <v>43</v>
      </c>
      <c r="B59" s="34"/>
      <c r="C59" s="37" t="s">
        <v>549</v>
      </c>
      <c r="D59" s="31" t="s">
        <v>54</v>
      </c>
      <c r="E59" s="100">
        <v>4</v>
      </c>
    </row>
    <row r="60" spans="1:5" ht="31.5">
      <c r="A60" s="30">
        <v>44</v>
      </c>
      <c r="B60" s="34"/>
      <c r="C60" s="37" t="s">
        <v>550</v>
      </c>
      <c r="D60" s="31" t="s">
        <v>54</v>
      </c>
      <c r="E60" s="100">
        <v>3</v>
      </c>
    </row>
    <row r="61" spans="1:5" ht="31.5">
      <c r="A61" s="30">
        <v>45</v>
      </c>
      <c r="B61" s="34"/>
      <c r="C61" s="37" t="s">
        <v>551</v>
      </c>
      <c r="D61" s="31" t="s">
        <v>54</v>
      </c>
      <c r="E61" s="100">
        <v>5</v>
      </c>
    </row>
    <row r="62" spans="1:5" ht="31.5">
      <c r="A62" s="30">
        <v>46</v>
      </c>
      <c r="B62" s="34"/>
      <c r="C62" s="36" t="s">
        <v>552</v>
      </c>
      <c r="D62" s="31" t="s">
        <v>54</v>
      </c>
      <c r="E62" s="100">
        <v>3</v>
      </c>
    </row>
    <row r="63" spans="1:5" ht="31.5">
      <c r="A63" s="30">
        <v>47</v>
      </c>
      <c r="B63" s="97"/>
      <c r="C63" s="98" t="s">
        <v>1676</v>
      </c>
      <c r="D63" s="99" t="s">
        <v>54</v>
      </c>
      <c r="E63" s="100">
        <v>1</v>
      </c>
    </row>
    <row r="64" spans="1:5" ht="31.5">
      <c r="A64" s="30">
        <v>48</v>
      </c>
      <c r="B64" s="34"/>
      <c r="C64" s="37" t="s">
        <v>553</v>
      </c>
      <c r="D64" s="31" t="s">
        <v>54</v>
      </c>
      <c r="E64" s="35" t="s">
        <v>72</v>
      </c>
    </row>
    <row r="65" spans="1:5" ht="31.5">
      <c r="A65" s="30">
        <v>49</v>
      </c>
      <c r="B65" s="34"/>
      <c r="C65" s="37" t="s">
        <v>554</v>
      </c>
      <c r="D65" s="31" t="s">
        <v>54</v>
      </c>
      <c r="E65" s="35" t="s">
        <v>52</v>
      </c>
    </row>
    <row r="66" spans="1:5" ht="31.5">
      <c r="A66" s="30">
        <v>50</v>
      </c>
      <c r="B66" s="34"/>
      <c r="C66" s="37" t="s">
        <v>555</v>
      </c>
      <c r="D66" s="31" t="s">
        <v>54</v>
      </c>
      <c r="E66" s="100">
        <v>4</v>
      </c>
    </row>
    <row r="67" spans="1:5" ht="31.5">
      <c r="A67" s="30">
        <v>51</v>
      </c>
      <c r="B67" s="34"/>
      <c r="C67" s="36" t="s">
        <v>556</v>
      </c>
      <c r="D67" s="31" t="s">
        <v>54</v>
      </c>
      <c r="E67" s="100">
        <v>6</v>
      </c>
    </row>
    <row r="68" spans="1:5" ht="31.5">
      <c r="A68" s="30">
        <v>52</v>
      </c>
      <c r="B68" s="34"/>
      <c r="C68" s="36" t="s">
        <v>557</v>
      </c>
      <c r="D68" s="31" t="s">
        <v>54</v>
      </c>
      <c r="E68" s="35" t="s">
        <v>80</v>
      </c>
    </row>
    <row r="69" spans="1:5" ht="31.5">
      <c r="A69" s="30">
        <v>53</v>
      </c>
      <c r="B69" s="34"/>
      <c r="C69" s="37" t="s">
        <v>558</v>
      </c>
      <c r="D69" s="31" t="s">
        <v>54</v>
      </c>
      <c r="E69" s="35" t="s">
        <v>64</v>
      </c>
    </row>
    <row r="70" spans="1:5" ht="31.5">
      <c r="A70" s="30">
        <v>54</v>
      </c>
      <c r="B70" s="34"/>
      <c r="C70" s="37" t="s">
        <v>559</v>
      </c>
      <c r="D70" s="31" t="s">
        <v>54</v>
      </c>
      <c r="E70" s="100">
        <v>94</v>
      </c>
    </row>
    <row r="71" spans="1:5">
      <c r="A71" s="30">
        <v>55</v>
      </c>
      <c r="B71" s="34"/>
      <c r="C71" s="37" t="s">
        <v>560</v>
      </c>
      <c r="D71" s="31" t="s">
        <v>51</v>
      </c>
      <c r="E71" s="100">
        <v>94</v>
      </c>
    </row>
    <row r="72" spans="1:5">
      <c r="A72" s="30">
        <v>56</v>
      </c>
      <c r="B72" s="34"/>
      <c r="C72" s="37" t="s">
        <v>561</v>
      </c>
      <c r="D72" s="31" t="s">
        <v>51</v>
      </c>
      <c r="E72" s="100">
        <v>74</v>
      </c>
    </row>
    <row r="73" spans="1:5">
      <c r="A73" s="30">
        <v>57</v>
      </c>
      <c r="B73" s="34"/>
      <c r="C73" s="37" t="s">
        <v>562</v>
      </c>
      <c r="D73" s="31" t="s">
        <v>51</v>
      </c>
      <c r="E73" s="100">
        <v>4</v>
      </c>
    </row>
    <row r="74" spans="1:5">
      <c r="A74" s="30">
        <v>58</v>
      </c>
      <c r="B74" s="34"/>
      <c r="C74" s="37" t="s">
        <v>563</v>
      </c>
      <c r="D74" s="31" t="s">
        <v>51</v>
      </c>
      <c r="E74" s="100">
        <v>2</v>
      </c>
    </row>
    <row r="75" spans="1:5">
      <c r="A75" s="30">
        <v>59</v>
      </c>
      <c r="B75" s="34"/>
      <c r="C75" s="37" t="s">
        <v>564</v>
      </c>
      <c r="D75" s="31" t="s">
        <v>51</v>
      </c>
      <c r="E75" s="35" t="s">
        <v>60</v>
      </c>
    </row>
    <row r="76" spans="1:5">
      <c r="A76" s="30">
        <v>60</v>
      </c>
      <c r="B76" s="34"/>
      <c r="C76" s="37" t="s">
        <v>565</v>
      </c>
      <c r="D76" s="31" t="s">
        <v>51</v>
      </c>
      <c r="E76" s="35" t="s">
        <v>60</v>
      </c>
    </row>
    <row r="77" spans="1:5">
      <c r="A77" s="30">
        <v>61</v>
      </c>
      <c r="B77" s="34"/>
      <c r="C77" s="36" t="s">
        <v>566</v>
      </c>
      <c r="D77" s="31" t="s">
        <v>51</v>
      </c>
      <c r="E77" s="35" t="s">
        <v>227</v>
      </c>
    </row>
    <row r="78" spans="1:5" ht="31.5">
      <c r="A78" s="30">
        <v>62</v>
      </c>
      <c r="B78" s="34"/>
      <c r="C78" s="37" t="s">
        <v>567</v>
      </c>
      <c r="D78" s="31" t="s">
        <v>170</v>
      </c>
      <c r="E78" s="35" t="s">
        <v>568</v>
      </c>
    </row>
    <row r="79" spans="1:5" ht="31.5">
      <c r="A79" s="30">
        <v>63</v>
      </c>
      <c r="B79" s="34"/>
      <c r="C79" s="37" t="s">
        <v>569</v>
      </c>
      <c r="D79" s="31" t="s">
        <v>170</v>
      </c>
      <c r="E79" s="35" t="s">
        <v>171</v>
      </c>
    </row>
    <row r="80" spans="1:5" ht="31.5">
      <c r="A80" s="30">
        <v>64</v>
      </c>
      <c r="B80" s="34"/>
      <c r="C80" s="37" t="s">
        <v>570</v>
      </c>
      <c r="D80" s="31" t="s">
        <v>170</v>
      </c>
      <c r="E80" s="35" t="s">
        <v>571</v>
      </c>
    </row>
    <row r="81" spans="1:7" ht="31.5">
      <c r="A81" s="30">
        <v>65</v>
      </c>
      <c r="B81" s="34"/>
      <c r="C81" s="37" t="s">
        <v>572</v>
      </c>
      <c r="D81" s="31" t="s">
        <v>170</v>
      </c>
      <c r="E81" s="35" t="s">
        <v>250</v>
      </c>
    </row>
    <row r="82" spans="1:7" ht="31.5">
      <c r="A82" s="30">
        <v>66</v>
      </c>
      <c r="B82" s="34"/>
      <c r="C82" s="37" t="s">
        <v>573</v>
      </c>
      <c r="D82" s="31" t="s">
        <v>170</v>
      </c>
      <c r="E82" s="35" t="s">
        <v>250</v>
      </c>
    </row>
    <row r="83" spans="1:7" ht="31.5">
      <c r="A83" s="30">
        <v>67</v>
      </c>
      <c r="B83" s="34"/>
      <c r="C83" s="37" t="s">
        <v>574</v>
      </c>
      <c r="D83" s="31" t="s">
        <v>170</v>
      </c>
      <c r="E83" s="35" t="s">
        <v>177</v>
      </c>
    </row>
    <row r="84" spans="1:7">
      <c r="A84" s="30">
        <v>68</v>
      </c>
      <c r="B84" s="34"/>
      <c r="C84" s="37" t="s">
        <v>575</v>
      </c>
      <c r="D84" s="31" t="s">
        <v>54</v>
      </c>
      <c r="E84" s="35" t="s">
        <v>52</v>
      </c>
    </row>
    <row r="85" spans="1:7">
      <c r="A85" s="30">
        <v>69</v>
      </c>
      <c r="B85" s="34"/>
      <c r="C85" s="37" t="s">
        <v>576</v>
      </c>
      <c r="D85" s="31" t="s">
        <v>54</v>
      </c>
      <c r="E85" s="35" t="s">
        <v>52</v>
      </c>
      <c r="G85" s="69"/>
    </row>
    <row r="86" spans="1:7">
      <c r="A86" s="30">
        <v>70</v>
      </c>
      <c r="B86" s="34"/>
      <c r="C86" s="36" t="s">
        <v>577</v>
      </c>
      <c r="D86" s="31" t="s">
        <v>54</v>
      </c>
      <c r="E86" s="35" t="s">
        <v>52</v>
      </c>
    </row>
    <row r="87" spans="1:7">
      <c r="A87" s="30">
        <v>71</v>
      </c>
      <c r="B87" s="34"/>
      <c r="C87" s="36" t="s">
        <v>578</v>
      </c>
      <c r="D87" s="31" t="s">
        <v>54</v>
      </c>
      <c r="E87" s="35" t="s">
        <v>52</v>
      </c>
    </row>
    <row r="88" spans="1:7">
      <c r="A88" s="30">
        <v>72</v>
      </c>
      <c r="B88" s="34"/>
      <c r="C88" s="37" t="s">
        <v>579</v>
      </c>
      <c r="D88" s="31" t="s">
        <v>54</v>
      </c>
      <c r="E88" s="35" t="s">
        <v>52</v>
      </c>
    </row>
    <row r="89" spans="1:7">
      <c r="A89" s="30">
        <v>73</v>
      </c>
      <c r="B89" s="34"/>
      <c r="C89" s="37" t="s">
        <v>580</v>
      </c>
      <c r="D89" s="31" t="s">
        <v>54</v>
      </c>
      <c r="E89" s="35" t="s">
        <v>52</v>
      </c>
    </row>
    <row r="90" spans="1:7">
      <c r="A90" s="30">
        <v>74</v>
      </c>
      <c r="B90" s="34"/>
      <c r="C90" s="37" t="s">
        <v>581</v>
      </c>
      <c r="D90" s="31" t="s">
        <v>54</v>
      </c>
      <c r="E90" s="35" t="s">
        <v>52</v>
      </c>
    </row>
    <row r="91" spans="1:7">
      <c r="A91" s="30">
        <v>75</v>
      </c>
      <c r="B91" s="34"/>
      <c r="C91" s="37" t="s">
        <v>582</v>
      </c>
      <c r="D91" s="31" t="s">
        <v>54</v>
      </c>
      <c r="E91" s="35" t="s">
        <v>52</v>
      </c>
    </row>
    <row r="92" spans="1:7">
      <c r="A92" s="30">
        <v>76</v>
      </c>
      <c r="B92" s="34"/>
      <c r="C92" s="36" t="s">
        <v>583</v>
      </c>
      <c r="D92" s="31" t="s">
        <v>54</v>
      </c>
      <c r="E92" s="35" t="s">
        <v>52</v>
      </c>
    </row>
    <row r="93" spans="1:7" ht="31.5">
      <c r="A93" s="30">
        <v>77</v>
      </c>
      <c r="B93" s="34"/>
      <c r="C93" s="37" t="s">
        <v>584</v>
      </c>
      <c r="D93" s="31" t="s">
        <v>54</v>
      </c>
      <c r="E93" s="35" t="s">
        <v>52</v>
      </c>
    </row>
    <row r="94" spans="1:7">
      <c r="A94" s="30">
        <v>78</v>
      </c>
      <c r="B94" s="34"/>
      <c r="C94" s="37" t="s">
        <v>585</v>
      </c>
      <c r="D94" s="31" t="s">
        <v>54</v>
      </c>
      <c r="E94" s="35" t="s">
        <v>52</v>
      </c>
    </row>
    <row r="95" spans="1:7">
      <c r="A95" s="30">
        <v>79</v>
      </c>
      <c r="B95" s="34"/>
      <c r="C95" s="37" t="s">
        <v>586</v>
      </c>
      <c r="D95" s="31" t="s">
        <v>54</v>
      </c>
      <c r="E95" s="35" t="s">
        <v>52</v>
      </c>
    </row>
    <row r="96" spans="1:7">
      <c r="A96" s="30">
        <v>80</v>
      </c>
      <c r="B96" s="34"/>
      <c r="C96" s="54" t="s">
        <v>623</v>
      </c>
      <c r="D96" s="31"/>
      <c r="E96" s="35"/>
    </row>
    <row r="97" spans="1:5" ht="31.5">
      <c r="A97" s="30">
        <v>81</v>
      </c>
      <c r="B97" s="34"/>
      <c r="C97" s="36" t="s">
        <v>588</v>
      </c>
      <c r="D97" s="31" t="s">
        <v>170</v>
      </c>
      <c r="E97" s="35" t="s">
        <v>72</v>
      </c>
    </row>
    <row r="98" spans="1:5" ht="31.5">
      <c r="A98" s="30">
        <v>82</v>
      </c>
      <c r="B98" s="34"/>
      <c r="C98" s="37" t="s">
        <v>589</v>
      </c>
      <c r="D98" s="31" t="s">
        <v>170</v>
      </c>
      <c r="E98" s="35" t="s">
        <v>72</v>
      </c>
    </row>
    <row r="99" spans="1:5" ht="31.5">
      <c r="A99" s="30">
        <v>83</v>
      </c>
      <c r="B99" s="34"/>
      <c r="C99" s="37" t="s">
        <v>590</v>
      </c>
      <c r="D99" s="31" t="s">
        <v>170</v>
      </c>
      <c r="E99" s="35" t="s">
        <v>72</v>
      </c>
    </row>
    <row r="100" spans="1:5" ht="31.5">
      <c r="A100" s="30">
        <v>84</v>
      </c>
      <c r="B100" s="34"/>
      <c r="C100" s="37" t="s">
        <v>591</v>
      </c>
      <c r="D100" s="31" t="s">
        <v>170</v>
      </c>
      <c r="E100" s="35" t="s">
        <v>163</v>
      </c>
    </row>
    <row r="101" spans="1:5">
      <c r="A101" s="30">
        <v>85</v>
      </c>
      <c r="B101" s="34"/>
      <c r="C101" s="37" t="s">
        <v>592</v>
      </c>
      <c r="D101" s="31" t="s">
        <v>54</v>
      </c>
      <c r="E101" s="35" t="s">
        <v>52</v>
      </c>
    </row>
    <row r="102" spans="1:5">
      <c r="A102" s="30">
        <v>86</v>
      </c>
      <c r="B102" s="34"/>
      <c r="C102" s="36" t="s">
        <v>593</v>
      </c>
      <c r="D102" s="31" t="s">
        <v>51</v>
      </c>
      <c r="E102" s="35" t="s">
        <v>112</v>
      </c>
    </row>
    <row r="103" spans="1:5">
      <c r="A103" s="30">
        <v>87</v>
      </c>
      <c r="B103" s="34"/>
      <c r="C103" s="37" t="s">
        <v>564</v>
      </c>
      <c r="D103" s="31" t="s">
        <v>51</v>
      </c>
      <c r="E103" s="35" t="s">
        <v>60</v>
      </c>
    </row>
    <row r="104" spans="1:5">
      <c r="A104" s="30">
        <v>88</v>
      </c>
      <c r="B104" s="34"/>
      <c r="C104" s="37" t="s">
        <v>594</v>
      </c>
      <c r="D104" s="31" t="s">
        <v>51</v>
      </c>
      <c r="E104" s="35" t="s">
        <v>60</v>
      </c>
    </row>
    <row r="105" spans="1:5">
      <c r="A105" s="30">
        <v>89</v>
      </c>
      <c r="B105" s="34"/>
      <c r="C105" s="37" t="s">
        <v>595</v>
      </c>
      <c r="D105" s="31" t="s">
        <v>51</v>
      </c>
      <c r="E105" s="35" t="s">
        <v>60</v>
      </c>
    </row>
    <row r="106" spans="1:5" ht="31.5">
      <c r="A106" s="30">
        <v>90</v>
      </c>
      <c r="B106" s="34"/>
      <c r="C106" s="37" t="s">
        <v>596</v>
      </c>
      <c r="D106" s="31" t="s">
        <v>54</v>
      </c>
      <c r="E106" s="35" t="s">
        <v>52</v>
      </c>
    </row>
    <row r="107" spans="1:5" ht="31.5">
      <c r="A107" s="30">
        <v>91</v>
      </c>
      <c r="B107" s="34"/>
      <c r="C107" s="36" t="s">
        <v>597</v>
      </c>
      <c r="D107" s="31" t="s">
        <v>54</v>
      </c>
      <c r="E107" s="35" t="s">
        <v>52</v>
      </c>
    </row>
    <row r="108" spans="1:5">
      <c r="A108" s="30">
        <v>92</v>
      </c>
      <c r="B108" s="34"/>
      <c r="C108" s="36" t="s">
        <v>598</v>
      </c>
      <c r="D108" s="31" t="s">
        <v>51</v>
      </c>
      <c r="E108" s="35" t="s">
        <v>52</v>
      </c>
    </row>
    <row r="109" spans="1:5">
      <c r="A109" s="30">
        <v>93</v>
      </c>
      <c r="B109" s="34"/>
      <c r="C109" s="36" t="s">
        <v>599</v>
      </c>
      <c r="D109" s="31" t="s">
        <v>51</v>
      </c>
      <c r="E109" s="35" t="s">
        <v>52</v>
      </c>
    </row>
    <row r="110" spans="1:5">
      <c r="A110" s="30">
        <v>94</v>
      </c>
      <c r="B110" s="34"/>
      <c r="C110" s="36" t="s">
        <v>600</v>
      </c>
      <c r="D110" s="31" t="s">
        <v>51</v>
      </c>
      <c r="E110" s="35" t="s">
        <v>52</v>
      </c>
    </row>
    <row r="111" spans="1:5">
      <c r="A111" s="30">
        <v>95</v>
      </c>
      <c r="B111" s="34"/>
      <c r="C111" s="36" t="s">
        <v>601</v>
      </c>
      <c r="D111" s="31" t="s">
        <v>51</v>
      </c>
      <c r="E111" s="35" t="s">
        <v>52</v>
      </c>
    </row>
    <row r="112" spans="1:5">
      <c r="A112" s="30">
        <v>96</v>
      </c>
      <c r="B112" s="34"/>
      <c r="C112" s="36" t="s">
        <v>602</v>
      </c>
      <c r="D112" s="31" t="s">
        <v>51</v>
      </c>
      <c r="E112" s="35" t="s">
        <v>52</v>
      </c>
    </row>
    <row r="113" spans="1:5" ht="31.5">
      <c r="A113" s="30">
        <v>97</v>
      </c>
      <c r="B113" s="34"/>
      <c r="C113" s="36" t="s">
        <v>603</v>
      </c>
      <c r="D113" s="31" t="s">
        <v>54</v>
      </c>
      <c r="E113" s="35" t="s">
        <v>52</v>
      </c>
    </row>
    <row r="114" spans="1:5" ht="31.5">
      <c r="A114" s="30">
        <v>98</v>
      </c>
      <c r="B114" s="34"/>
      <c r="C114" s="36" t="s">
        <v>604</v>
      </c>
      <c r="D114" s="31" t="s">
        <v>54</v>
      </c>
      <c r="E114" s="35" t="s">
        <v>52</v>
      </c>
    </row>
    <row r="115" spans="1:5" ht="31.5">
      <c r="A115" s="30">
        <v>99</v>
      </c>
      <c r="B115" s="34"/>
      <c r="C115" s="36" t="s">
        <v>605</v>
      </c>
      <c r="D115" s="31" t="s">
        <v>54</v>
      </c>
      <c r="E115" s="35" t="s">
        <v>52</v>
      </c>
    </row>
    <row r="116" spans="1:5">
      <c r="A116" s="30">
        <v>100</v>
      </c>
      <c r="B116" s="34"/>
      <c r="C116" s="36" t="s">
        <v>606</v>
      </c>
      <c r="D116" s="31" t="s">
        <v>54</v>
      </c>
      <c r="E116" s="35" t="s">
        <v>52</v>
      </c>
    </row>
    <row r="117" spans="1:5" ht="31.5">
      <c r="A117" s="30">
        <v>101</v>
      </c>
      <c r="B117" s="34"/>
      <c r="C117" s="36" t="s">
        <v>607</v>
      </c>
      <c r="D117" s="31" t="s">
        <v>54</v>
      </c>
      <c r="E117" s="35" t="s">
        <v>52</v>
      </c>
    </row>
    <row r="118" spans="1:5" ht="31.5">
      <c r="A118" s="30">
        <v>102</v>
      </c>
      <c r="B118" s="34"/>
      <c r="C118" s="36" t="s">
        <v>608</v>
      </c>
      <c r="D118" s="31" t="s">
        <v>54</v>
      </c>
      <c r="E118" s="35" t="s">
        <v>52</v>
      </c>
    </row>
    <row r="119" spans="1:5">
      <c r="A119" s="30">
        <v>103</v>
      </c>
      <c r="B119" s="34"/>
      <c r="C119" s="36" t="s">
        <v>609</v>
      </c>
      <c r="D119" s="31" t="s">
        <v>51</v>
      </c>
      <c r="E119" s="35" t="s">
        <v>52</v>
      </c>
    </row>
    <row r="120" spans="1:5">
      <c r="A120" s="30">
        <v>104</v>
      </c>
      <c r="B120" s="34"/>
      <c r="C120" s="36" t="s">
        <v>610</v>
      </c>
      <c r="D120" s="31" t="s">
        <v>51</v>
      </c>
      <c r="E120" s="35" t="s">
        <v>52</v>
      </c>
    </row>
    <row r="121" spans="1:5" ht="31.5">
      <c r="A121" s="30">
        <v>105</v>
      </c>
      <c r="B121" s="34"/>
      <c r="C121" s="36" t="s">
        <v>611</v>
      </c>
      <c r="D121" s="31" t="s">
        <v>51</v>
      </c>
      <c r="E121" s="35" t="s">
        <v>52</v>
      </c>
    </row>
    <row r="122" spans="1:5">
      <c r="A122" s="30">
        <v>106</v>
      </c>
      <c r="B122" s="34"/>
      <c r="C122" s="36" t="s">
        <v>612</v>
      </c>
      <c r="D122" s="31" t="s">
        <v>51</v>
      </c>
      <c r="E122" s="35" t="s">
        <v>52</v>
      </c>
    </row>
    <row r="123" spans="1:5">
      <c r="A123" s="30">
        <v>107</v>
      </c>
      <c r="B123" s="34"/>
      <c r="C123" s="36" t="s">
        <v>613</v>
      </c>
      <c r="D123" s="31" t="s">
        <v>51</v>
      </c>
      <c r="E123" s="35" t="s">
        <v>52</v>
      </c>
    </row>
    <row r="124" spans="1:5">
      <c r="A124" s="30">
        <v>108</v>
      </c>
      <c r="B124" s="34"/>
      <c r="C124" s="36" t="s">
        <v>614</v>
      </c>
      <c r="D124" s="31" t="s">
        <v>51</v>
      </c>
      <c r="E124" s="35" t="s">
        <v>107</v>
      </c>
    </row>
    <row r="125" spans="1:5">
      <c r="A125" s="30">
        <v>109</v>
      </c>
      <c r="B125" s="34"/>
      <c r="C125" s="36" t="s">
        <v>615</v>
      </c>
      <c r="D125" s="31" t="s">
        <v>54</v>
      </c>
      <c r="E125" s="35" t="s">
        <v>102</v>
      </c>
    </row>
    <row r="126" spans="1:5">
      <c r="A126" s="30">
        <v>110</v>
      </c>
      <c r="B126" s="34"/>
      <c r="C126" s="36" t="s">
        <v>616</v>
      </c>
      <c r="D126" s="31" t="s">
        <v>54</v>
      </c>
      <c r="E126" s="35" t="s">
        <v>52</v>
      </c>
    </row>
    <row r="127" spans="1:5">
      <c r="A127" s="30">
        <v>111</v>
      </c>
      <c r="B127" s="34"/>
      <c r="C127" s="36" t="s">
        <v>617</v>
      </c>
      <c r="D127" s="31" t="s">
        <v>54</v>
      </c>
      <c r="E127" s="35" t="s">
        <v>52</v>
      </c>
    </row>
    <row r="128" spans="1:5">
      <c r="A128" s="30">
        <v>112</v>
      </c>
      <c r="B128" s="34"/>
      <c r="C128" s="36" t="s">
        <v>576</v>
      </c>
      <c r="D128" s="31" t="s">
        <v>54</v>
      </c>
      <c r="E128" s="35" t="s">
        <v>52</v>
      </c>
    </row>
    <row r="129" spans="1:5">
      <c r="A129" s="30">
        <v>113</v>
      </c>
      <c r="B129" s="34"/>
      <c r="C129" s="36" t="s">
        <v>577</v>
      </c>
      <c r="D129" s="31" t="s">
        <v>54</v>
      </c>
      <c r="E129" s="35" t="s">
        <v>52</v>
      </c>
    </row>
    <row r="130" spans="1:5">
      <c r="A130" s="30">
        <v>114</v>
      </c>
      <c r="B130" s="34"/>
      <c r="C130" s="36" t="s">
        <v>578</v>
      </c>
      <c r="D130" s="31" t="s">
        <v>54</v>
      </c>
      <c r="E130" s="35" t="s">
        <v>52</v>
      </c>
    </row>
    <row r="131" spans="1:5">
      <c r="A131" s="30">
        <v>115</v>
      </c>
      <c r="B131" s="34"/>
      <c r="C131" s="36" t="s">
        <v>618</v>
      </c>
      <c r="D131" s="31" t="s">
        <v>54</v>
      </c>
      <c r="E131" s="35" t="s">
        <v>52</v>
      </c>
    </row>
    <row r="132" spans="1:5">
      <c r="A132" s="30">
        <v>116</v>
      </c>
      <c r="B132" s="34"/>
      <c r="C132" s="36" t="s">
        <v>619</v>
      </c>
      <c r="D132" s="31" t="s">
        <v>54</v>
      </c>
      <c r="E132" s="35" t="s">
        <v>52</v>
      </c>
    </row>
    <row r="133" spans="1:5">
      <c r="A133" s="30">
        <v>117</v>
      </c>
      <c r="B133" s="34"/>
      <c r="C133" s="36" t="s">
        <v>581</v>
      </c>
      <c r="D133" s="31" t="s">
        <v>54</v>
      </c>
      <c r="E133" s="35" t="s">
        <v>52</v>
      </c>
    </row>
    <row r="134" spans="1:5">
      <c r="A134" s="30">
        <v>118</v>
      </c>
      <c r="B134" s="34"/>
      <c r="C134" s="36" t="s">
        <v>620</v>
      </c>
      <c r="D134" s="31" t="s">
        <v>54</v>
      </c>
      <c r="E134" s="35" t="s">
        <v>52</v>
      </c>
    </row>
    <row r="135" spans="1:5">
      <c r="A135" s="30">
        <v>119</v>
      </c>
      <c r="B135" s="34"/>
      <c r="C135" s="36" t="s">
        <v>621</v>
      </c>
      <c r="D135" s="31" t="s">
        <v>54</v>
      </c>
      <c r="E135" s="35" t="s">
        <v>52</v>
      </c>
    </row>
    <row r="136" spans="1:5" ht="31.5">
      <c r="A136" s="30">
        <v>120</v>
      </c>
      <c r="B136" s="34"/>
      <c r="C136" s="36" t="s">
        <v>622</v>
      </c>
      <c r="D136" s="31" t="s">
        <v>54</v>
      </c>
      <c r="E136" s="35" t="s">
        <v>52</v>
      </c>
    </row>
    <row r="137" spans="1:5">
      <c r="A137" s="109"/>
      <c r="B137" s="109"/>
      <c r="C137" s="109"/>
      <c r="D137" s="109"/>
      <c r="E137" s="109"/>
    </row>
    <row r="138" spans="1:5">
      <c r="A138" s="110" t="s">
        <v>1640</v>
      </c>
      <c r="B138" s="110"/>
      <c r="C138" s="110"/>
      <c r="D138" s="110"/>
      <c r="E138" s="110"/>
    </row>
    <row r="139" spans="1:5">
      <c r="A139" s="6"/>
      <c r="B139" s="6"/>
      <c r="C139" s="6"/>
      <c r="D139" s="6"/>
      <c r="E139" s="6"/>
    </row>
    <row r="140" spans="1:5">
      <c r="A140" s="19" t="str">
        <f>KT!A23</f>
        <v xml:space="preserve">Sastādīja: </v>
      </c>
      <c r="C140" s="20"/>
      <c r="D140" s="20" t="str">
        <f>KT!C27</f>
        <v>2026. gada 17.aprīlī</v>
      </c>
      <c r="E140" s="20"/>
    </row>
    <row r="141" spans="1:5">
      <c r="A141" s="19" t="s">
        <v>30</v>
      </c>
      <c r="C141" s="20"/>
      <c r="D141" s="20"/>
      <c r="E141" s="20"/>
    </row>
    <row r="142" spans="1:5">
      <c r="A142" s="19" t="str">
        <f>KT!A25</f>
        <v xml:space="preserve">Sertifikāta Nr.: </v>
      </c>
      <c r="C142" s="20"/>
      <c r="D142" s="20"/>
      <c r="E142" s="20"/>
    </row>
    <row r="143" spans="1:5">
      <c r="A143" s="21"/>
      <c r="C143" s="20"/>
      <c r="D143" s="20"/>
      <c r="E143" s="20"/>
    </row>
    <row r="144" spans="1:5">
      <c r="A144" s="19" t="str">
        <f>KT!A27</f>
        <v xml:space="preserve">Pārbaudīja: </v>
      </c>
      <c r="C144" s="20"/>
      <c r="D144" s="20" t="str">
        <f>KT!C27</f>
        <v>2026. gada 17.aprīlī</v>
      </c>
      <c r="E144" s="20"/>
    </row>
    <row r="145" spans="1:5">
      <c r="A145" s="19" t="s">
        <v>31</v>
      </c>
      <c r="C145" s="20"/>
      <c r="D145" s="20"/>
      <c r="E145" s="20"/>
    </row>
    <row r="146" spans="1:5">
      <c r="A146" s="19" t="str">
        <f>KT!A29</f>
        <v xml:space="preserve">Sertifikāta Nr.: </v>
      </c>
      <c r="C146" s="20"/>
      <c r="D146" s="20"/>
      <c r="E146" s="20"/>
    </row>
    <row r="147" spans="1:5">
      <c r="B147" s="22"/>
      <c r="C147" s="20"/>
      <c r="D147" s="20"/>
      <c r="E147" s="20"/>
    </row>
    <row r="148" spans="1:5">
      <c r="B148" s="23"/>
      <c r="C148" s="24"/>
      <c r="D148" s="23"/>
    </row>
  </sheetData>
  <mergeCells count="11">
    <mergeCell ref="A16:E16"/>
    <mergeCell ref="A137:E137"/>
    <mergeCell ref="A138:E138"/>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C6957-3B72-47C9-9B16-1E3B628E74A2}">
  <sheetPr>
    <tabColor rgb="FF00B0F0"/>
    <pageSetUpPr fitToPage="1"/>
  </sheetPr>
  <dimension ref="A2:E306"/>
  <sheetViews>
    <sheetView view="pageBreakPreview" topLeftCell="A111" zoomScale="85" zoomScaleNormal="85" zoomScaleSheetLayoutView="85" workbookViewId="0">
      <selection activeCell="A179" sqref="A179"/>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1622</v>
      </c>
      <c r="B2" s="111"/>
      <c r="C2" s="111"/>
      <c r="D2" s="111"/>
      <c r="E2" s="111"/>
    </row>
    <row r="3" spans="1:5">
      <c r="A3" s="112" t="str">
        <f>KA!C32</f>
        <v>Vēdināšana, gaisa kondicionēšana</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243</v>
      </c>
      <c r="D17" s="31"/>
      <c r="E17" s="35"/>
    </row>
    <row r="18" spans="1:5" ht="47.25">
      <c r="A18" s="30">
        <v>2</v>
      </c>
      <c r="B18" s="34"/>
      <c r="C18" s="36" t="s">
        <v>255</v>
      </c>
      <c r="D18" s="31" t="s">
        <v>54</v>
      </c>
      <c r="E18" s="35" t="s">
        <v>52</v>
      </c>
    </row>
    <row r="19" spans="1:5" ht="47.25">
      <c r="A19" s="30">
        <v>3</v>
      </c>
      <c r="B19" s="34"/>
      <c r="C19" s="37" t="s">
        <v>256</v>
      </c>
      <c r="D19" s="31" t="s">
        <v>54</v>
      </c>
      <c r="E19" s="35" t="s">
        <v>52</v>
      </c>
    </row>
    <row r="20" spans="1:5" ht="47.25">
      <c r="A20" s="30">
        <v>4</v>
      </c>
      <c r="B20" s="34"/>
      <c r="C20" s="37" t="s">
        <v>257</v>
      </c>
      <c r="D20" s="31" t="s">
        <v>54</v>
      </c>
      <c r="E20" s="35" t="s">
        <v>52</v>
      </c>
    </row>
    <row r="21" spans="1:5">
      <c r="A21" s="30">
        <v>5</v>
      </c>
      <c r="B21" s="34"/>
      <c r="C21" s="37" t="s">
        <v>258</v>
      </c>
      <c r="D21" s="31" t="s">
        <v>54</v>
      </c>
      <c r="E21" s="35" t="s">
        <v>60</v>
      </c>
    </row>
    <row r="22" spans="1:5">
      <c r="A22" s="30">
        <v>6</v>
      </c>
      <c r="B22" s="34"/>
      <c r="C22" s="37" t="s">
        <v>259</v>
      </c>
      <c r="D22" s="31" t="s">
        <v>54</v>
      </c>
      <c r="E22" s="35" t="s">
        <v>68</v>
      </c>
    </row>
    <row r="23" spans="1:5">
      <c r="A23" s="30">
        <v>7</v>
      </c>
      <c r="B23" s="34"/>
      <c r="C23" s="37" t="s">
        <v>260</v>
      </c>
      <c r="D23" s="31" t="s">
        <v>54</v>
      </c>
      <c r="E23" s="35" t="s">
        <v>68</v>
      </c>
    </row>
    <row r="24" spans="1:5">
      <c r="A24" s="30">
        <v>8</v>
      </c>
      <c r="B24" s="34"/>
      <c r="C24" s="36" t="s">
        <v>261</v>
      </c>
      <c r="D24" s="31" t="s">
        <v>54</v>
      </c>
      <c r="E24" s="35" t="s">
        <v>72</v>
      </c>
    </row>
    <row r="25" spans="1:5">
      <c r="A25" s="30">
        <v>9</v>
      </c>
      <c r="B25" s="34"/>
      <c r="C25" s="37" t="s">
        <v>262</v>
      </c>
      <c r="D25" s="31" t="s">
        <v>54</v>
      </c>
      <c r="E25" s="35" t="s">
        <v>68</v>
      </c>
    </row>
    <row r="26" spans="1:5">
      <c r="A26" s="30">
        <v>10</v>
      </c>
      <c r="B26" s="34"/>
      <c r="C26" s="37" t="s">
        <v>263</v>
      </c>
      <c r="D26" s="31" t="s">
        <v>54</v>
      </c>
      <c r="E26" s="35" t="s">
        <v>52</v>
      </c>
    </row>
    <row r="27" spans="1:5">
      <c r="A27" s="30">
        <v>11</v>
      </c>
      <c r="B27" s="34"/>
      <c r="C27" s="37" t="s">
        <v>263</v>
      </c>
      <c r="D27" s="31" t="s">
        <v>54</v>
      </c>
      <c r="E27" s="35" t="s">
        <v>52</v>
      </c>
    </row>
    <row r="28" spans="1:5">
      <c r="A28" s="30">
        <v>12</v>
      </c>
      <c r="B28" s="34"/>
      <c r="C28" s="37" t="s">
        <v>264</v>
      </c>
      <c r="D28" s="31" t="s">
        <v>54</v>
      </c>
      <c r="E28" s="35" t="s">
        <v>60</v>
      </c>
    </row>
    <row r="29" spans="1:5">
      <c r="A29" s="30">
        <v>13</v>
      </c>
      <c r="B29" s="34"/>
      <c r="C29" s="37" t="s">
        <v>265</v>
      </c>
      <c r="D29" s="31" t="s">
        <v>54</v>
      </c>
      <c r="E29" s="35" t="s">
        <v>52</v>
      </c>
    </row>
    <row r="30" spans="1:5">
      <c r="A30" s="30">
        <v>14</v>
      </c>
      <c r="B30" s="34"/>
      <c r="C30" s="36" t="s">
        <v>266</v>
      </c>
      <c r="D30" s="31" t="s">
        <v>54</v>
      </c>
      <c r="E30" s="35" t="s">
        <v>68</v>
      </c>
    </row>
    <row r="31" spans="1:5">
      <c r="A31" s="30">
        <v>15</v>
      </c>
      <c r="B31" s="34"/>
      <c r="C31" s="36" t="s">
        <v>267</v>
      </c>
      <c r="D31" s="31" t="s">
        <v>54</v>
      </c>
      <c r="E31" s="96">
        <v>8</v>
      </c>
    </row>
    <row r="32" spans="1:5">
      <c r="A32" s="30">
        <v>16</v>
      </c>
      <c r="B32" s="34"/>
      <c r="C32" s="37" t="s">
        <v>268</v>
      </c>
      <c r="D32" s="31" t="s">
        <v>54</v>
      </c>
      <c r="E32" s="35" t="s">
        <v>132</v>
      </c>
    </row>
    <row r="33" spans="1:5">
      <c r="A33" s="30">
        <v>17</v>
      </c>
      <c r="B33" s="34"/>
      <c r="C33" s="37" t="s">
        <v>269</v>
      </c>
      <c r="D33" s="31" t="s">
        <v>54</v>
      </c>
      <c r="E33" s="35" t="s">
        <v>244</v>
      </c>
    </row>
    <row r="34" spans="1:5">
      <c r="A34" s="30">
        <v>18</v>
      </c>
      <c r="B34" s="34"/>
      <c r="C34" s="37" t="s">
        <v>270</v>
      </c>
      <c r="D34" s="31" t="s">
        <v>54</v>
      </c>
      <c r="E34" s="35" t="s">
        <v>72</v>
      </c>
    </row>
    <row r="35" spans="1:5">
      <c r="A35" s="30">
        <v>19</v>
      </c>
      <c r="B35" s="34"/>
      <c r="C35" s="37" t="s">
        <v>271</v>
      </c>
      <c r="D35" s="31" t="s">
        <v>54</v>
      </c>
      <c r="E35" s="35" t="s">
        <v>227</v>
      </c>
    </row>
    <row r="36" spans="1:5">
      <c r="A36" s="30">
        <v>20</v>
      </c>
      <c r="B36" s="34"/>
      <c r="C36" s="37" t="s">
        <v>272</v>
      </c>
      <c r="D36" s="31" t="s">
        <v>54</v>
      </c>
      <c r="E36" s="35" t="s">
        <v>245</v>
      </c>
    </row>
    <row r="37" spans="1:5">
      <c r="A37" s="30">
        <v>21</v>
      </c>
      <c r="B37" s="34"/>
      <c r="C37" s="36" t="s">
        <v>273</v>
      </c>
      <c r="D37" s="31" t="s">
        <v>54</v>
      </c>
      <c r="E37" s="96">
        <v>36</v>
      </c>
    </row>
    <row r="38" spans="1:5">
      <c r="A38" s="30">
        <v>22</v>
      </c>
      <c r="B38" s="97"/>
      <c r="C38" s="98" t="s">
        <v>1655</v>
      </c>
      <c r="D38" s="99" t="s">
        <v>54</v>
      </c>
      <c r="E38" s="96" t="s">
        <v>52</v>
      </c>
    </row>
    <row r="39" spans="1:5">
      <c r="A39" s="30">
        <v>23</v>
      </c>
      <c r="B39" s="34"/>
      <c r="C39" s="37" t="s">
        <v>274</v>
      </c>
      <c r="D39" s="31" t="s">
        <v>54</v>
      </c>
      <c r="E39" s="35" t="s">
        <v>72</v>
      </c>
    </row>
    <row r="40" spans="1:5">
      <c r="A40" s="30">
        <v>24</v>
      </c>
      <c r="B40" s="34"/>
      <c r="C40" s="37" t="s">
        <v>275</v>
      </c>
      <c r="D40" s="31" t="s">
        <v>54</v>
      </c>
      <c r="E40" s="35" t="s">
        <v>52</v>
      </c>
    </row>
    <row r="41" spans="1:5">
      <c r="A41" s="30">
        <v>25</v>
      </c>
      <c r="B41" s="34"/>
      <c r="C41" s="37" t="s">
        <v>276</v>
      </c>
      <c r="D41" s="31" t="s">
        <v>54</v>
      </c>
      <c r="E41" s="35" t="s">
        <v>60</v>
      </c>
    </row>
    <row r="42" spans="1:5">
      <c r="A42" s="30">
        <v>26</v>
      </c>
      <c r="B42" s="34"/>
      <c r="C42" s="37" t="s">
        <v>277</v>
      </c>
      <c r="D42" s="31" t="s">
        <v>54</v>
      </c>
      <c r="E42" s="35" t="s">
        <v>102</v>
      </c>
    </row>
    <row r="43" spans="1:5">
      <c r="A43" s="30">
        <v>27</v>
      </c>
      <c r="B43" s="34"/>
      <c r="C43" s="37" t="s">
        <v>278</v>
      </c>
      <c r="D43" s="31" t="s">
        <v>54</v>
      </c>
      <c r="E43" s="35" t="s">
        <v>60</v>
      </c>
    </row>
    <row r="44" spans="1:5">
      <c r="A44" s="30">
        <v>28</v>
      </c>
      <c r="B44" s="34"/>
      <c r="C44" s="36" t="s">
        <v>279</v>
      </c>
      <c r="D44" s="31" t="s">
        <v>54</v>
      </c>
      <c r="E44" s="35" t="s">
        <v>72</v>
      </c>
    </row>
    <row r="45" spans="1:5">
      <c r="A45" s="30">
        <v>29</v>
      </c>
      <c r="B45" s="34"/>
      <c r="C45" s="37" t="s">
        <v>280</v>
      </c>
      <c r="D45" s="31" t="s">
        <v>54</v>
      </c>
      <c r="E45" s="35" t="s">
        <v>52</v>
      </c>
    </row>
    <row r="46" spans="1:5">
      <c r="A46" s="30">
        <v>30</v>
      </c>
      <c r="B46" s="34"/>
      <c r="C46" s="37" t="s">
        <v>281</v>
      </c>
      <c r="D46" s="31" t="s">
        <v>54</v>
      </c>
      <c r="E46" s="35" t="s">
        <v>102</v>
      </c>
    </row>
    <row r="47" spans="1:5">
      <c r="A47" s="30">
        <v>31</v>
      </c>
      <c r="B47" s="34"/>
      <c r="C47" s="37" t="s">
        <v>282</v>
      </c>
      <c r="D47" s="31" t="s">
        <v>54</v>
      </c>
      <c r="E47" s="35" t="s">
        <v>60</v>
      </c>
    </row>
    <row r="48" spans="1:5">
      <c r="A48" s="30">
        <v>32</v>
      </c>
      <c r="B48" s="34"/>
      <c r="C48" s="37" t="s">
        <v>283</v>
      </c>
      <c r="D48" s="31" t="s">
        <v>54</v>
      </c>
      <c r="E48" s="35" t="s">
        <v>52</v>
      </c>
    </row>
    <row r="49" spans="1:5">
      <c r="A49" s="30">
        <v>33</v>
      </c>
      <c r="B49" s="34"/>
      <c r="C49" s="36" t="s">
        <v>284</v>
      </c>
      <c r="D49" s="31" t="s">
        <v>54</v>
      </c>
      <c r="E49" s="35" t="s">
        <v>60</v>
      </c>
    </row>
    <row r="50" spans="1:5" ht="31.5">
      <c r="A50" s="30">
        <v>34</v>
      </c>
      <c r="B50" s="34"/>
      <c r="C50" s="36" t="s">
        <v>285</v>
      </c>
      <c r="D50" s="31" t="s">
        <v>54</v>
      </c>
      <c r="E50" s="35" t="s">
        <v>52</v>
      </c>
    </row>
    <row r="51" spans="1:5" ht="31.5">
      <c r="A51" s="30">
        <v>35</v>
      </c>
      <c r="B51" s="34"/>
      <c r="C51" s="37" t="s">
        <v>286</v>
      </c>
      <c r="D51" s="31" t="s">
        <v>54</v>
      </c>
      <c r="E51" s="35" t="s">
        <v>60</v>
      </c>
    </row>
    <row r="52" spans="1:5">
      <c r="A52" s="30">
        <v>36</v>
      </c>
      <c r="B52" s="34"/>
      <c r="C52" s="37" t="s">
        <v>287</v>
      </c>
      <c r="D52" s="31" t="s">
        <v>51</v>
      </c>
      <c r="E52" s="96">
        <v>32</v>
      </c>
    </row>
    <row r="53" spans="1:5">
      <c r="A53" s="30">
        <v>37</v>
      </c>
      <c r="B53" s="34"/>
      <c r="C53" s="37" t="s">
        <v>288</v>
      </c>
      <c r="D53" s="31" t="s">
        <v>51</v>
      </c>
      <c r="E53" s="35" t="s">
        <v>132</v>
      </c>
    </row>
    <row r="54" spans="1:5">
      <c r="A54" s="30">
        <v>38</v>
      </c>
      <c r="B54" s="34"/>
      <c r="C54" s="36" t="s">
        <v>289</v>
      </c>
      <c r="D54" s="31" t="s">
        <v>51</v>
      </c>
      <c r="E54" s="96">
        <v>32</v>
      </c>
    </row>
    <row r="55" spans="1:5">
      <c r="A55" s="30">
        <v>39</v>
      </c>
      <c r="B55" s="34"/>
      <c r="C55" s="37" t="s">
        <v>290</v>
      </c>
      <c r="D55" s="31" t="s">
        <v>51</v>
      </c>
      <c r="E55" s="35" t="s">
        <v>247</v>
      </c>
    </row>
    <row r="56" spans="1:5">
      <c r="A56" s="30">
        <v>40</v>
      </c>
      <c r="B56" s="34"/>
      <c r="C56" s="37" t="s">
        <v>291</v>
      </c>
      <c r="D56" s="31" t="s">
        <v>51</v>
      </c>
      <c r="E56" s="35" t="s">
        <v>107</v>
      </c>
    </row>
    <row r="57" spans="1:5">
      <c r="A57" s="30">
        <v>41</v>
      </c>
      <c r="B57" s="34"/>
      <c r="C57" s="37" t="s">
        <v>292</v>
      </c>
      <c r="D57" s="31" t="s">
        <v>51</v>
      </c>
      <c r="E57" s="35" t="s">
        <v>52</v>
      </c>
    </row>
    <row r="58" spans="1:5">
      <c r="A58" s="30">
        <v>42</v>
      </c>
      <c r="B58" s="34"/>
      <c r="C58" s="37" t="s">
        <v>293</v>
      </c>
      <c r="D58" s="31" t="s">
        <v>51</v>
      </c>
      <c r="E58" s="35" t="s">
        <v>72</v>
      </c>
    </row>
    <row r="59" spans="1:5">
      <c r="A59" s="30">
        <v>43</v>
      </c>
      <c r="B59" s="34"/>
      <c r="C59" s="37" t="s">
        <v>294</v>
      </c>
      <c r="D59" s="31" t="s">
        <v>51</v>
      </c>
      <c r="E59" s="35" t="s">
        <v>68</v>
      </c>
    </row>
    <row r="60" spans="1:5">
      <c r="A60" s="30">
        <v>44</v>
      </c>
      <c r="B60" s="34"/>
      <c r="C60" s="37" t="s">
        <v>295</v>
      </c>
      <c r="D60" s="31" t="s">
        <v>51</v>
      </c>
      <c r="E60" s="96">
        <v>6</v>
      </c>
    </row>
    <row r="61" spans="1:5">
      <c r="A61" s="30">
        <v>45</v>
      </c>
      <c r="B61" s="34"/>
      <c r="C61" s="37" t="s">
        <v>296</v>
      </c>
      <c r="D61" s="31" t="s">
        <v>51</v>
      </c>
      <c r="E61" s="35" t="s">
        <v>52</v>
      </c>
    </row>
    <row r="62" spans="1:5">
      <c r="A62" s="30">
        <v>46</v>
      </c>
      <c r="B62" s="34"/>
      <c r="C62" s="37" t="s">
        <v>297</v>
      </c>
      <c r="D62" s="31" t="s">
        <v>51</v>
      </c>
      <c r="E62" s="35" t="s">
        <v>72</v>
      </c>
    </row>
    <row r="63" spans="1:5">
      <c r="A63" s="30">
        <v>47</v>
      </c>
      <c r="B63" s="34"/>
      <c r="C63" s="37" t="s">
        <v>298</v>
      </c>
      <c r="D63" s="31" t="s">
        <v>51</v>
      </c>
      <c r="E63" s="96">
        <v>9</v>
      </c>
    </row>
    <row r="64" spans="1:5">
      <c r="A64" s="30">
        <v>48</v>
      </c>
      <c r="B64" s="34"/>
      <c r="C64" s="36" t="s">
        <v>299</v>
      </c>
      <c r="D64" s="31" t="s">
        <v>51</v>
      </c>
      <c r="E64" s="96">
        <v>6</v>
      </c>
    </row>
    <row r="65" spans="1:5">
      <c r="A65" s="30">
        <v>49</v>
      </c>
      <c r="B65" s="34"/>
      <c r="C65" s="37" t="s">
        <v>300</v>
      </c>
      <c r="D65" s="31" t="s">
        <v>51</v>
      </c>
      <c r="E65" s="96">
        <v>2</v>
      </c>
    </row>
    <row r="66" spans="1:5">
      <c r="A66" s="30">
        <v>50</v>
      </c>
      <c r="B66" s="34"/>
      <c r="C66" s="37" t="s">
        <v>301</v>
      </c>
      <c r="D66" s="31" t="s">
        <v>51</v>
      </c>
      <c r="E66" s="96">
        <v>3</v>
      </c>
    </row>
    <row r="67" spans="1:5">
      <c r="A67" s="30">
        <v>51</v>
      </c>
      <c r="B67" s="34"/>
      <c r="C67" s="37" t="s">
        <v>302</v>
      </c>
      <c r="D67" s="31" t="s">
        <v>51</v>
      </c>
      <c r="E67" s="96">
        <v>3</v>
      </c>
    </row>
    <row r="68" spans="1:5">
      <c r="A68" s="30">
        <v>52</v>
      </c>
      <c r="B68" s="34"/>
      <c r="C68" s="37" t="s">
        <v>303</v>
      </c>
      <c r="D68" s="31" t="s">
        <v>51</v>
      </c>
      <c r="E68" s="96">
        <v>3</v>
      </c>
    </row>
    <row r="69" spans="1:5">
      <c r="A69" s="30">
        <v>53</v>
      </c>
      <c r="B69" s="34"/>
      <c r="C69" s="36" t="s">
        <v>304</v>
      </c>
      <c r="D69" s="31" t="s">
        <v>51</v>
      </c>
      <c r="E69" s="96">
        <v>2</v>
      </c>
    </row>
    <row r="70" spans="1:5">
      <c r="A70" s="30">
        <v>54</v>
      </c>
      <c r="B70" s="34"/>
      <c r="C70" s="37" t="s">
        <v>305</v>
      </c>
      <c r="D70" s="31" t="s">
        <v>51</v>
      </c>
      <c r="E70" s="35" t="s">
        <v>60</v>
      </c>
    </row>
    <row r="71" spans="1:5">
      <c r="A71" s="30">
        <v>55</v>
      </c>
      <c r="B71" s="34"/>
      <c r="C71" s="37" t="s">
        <v>306</v>
      </c>
      <c r="D71" s="31" t="s">
        <v>51</v>
      </c>
      <c r="E71" s="35" t="s">
        <v>52</v>
      </c>
    </row>
    <row r="72" spans="1:5" ht="16.5" thickBot="1">
      <c r="A72" s="30">
        <v>56</v>
      </c>
      <c r="B72" s="34"/>
      <c r="C72" s="37" t="s">
        <v>307</v>
      </c>
      <c r="D72" s="31" t="s">
        <v>51</v>
      </c>
      <c r="E72" s="104" t="s">
        <v>52</v>
      </c>
    </row>
    <row r="73" spans="1:5" ht="16.5" thickBot="1">
      <c r="A73" s="30">
        <v>57</v>
      </c>
      <c r="B73" s="34"/>
      <c r="C73" s="37" t="s">
        <v>308</v>
      </c>
      <c r="D73" s="103" t="s">
        <v>51</v>
      </c>
      <c r="E73" s="106" t="s">
        <v>52</v>
      </c>
    </row>
    <row r="74" spans="1:5">
      <c r="A74" s="30">
        <v>58</v>
      </c>
      <c r="B74" s="34"/>
      <c r="C74" s="37" t="s">
        <v>309</v>
      </c>
      <c r="D74" s="31" t="s">
        <v>51</v>
      </c>
      <c r="E74" s="105" t="s">
        <v>52</v>
      </c>
    </row>
    <row r="75" spans="1:5">
      <c r="A75" s="30">
        <v>59</v>
      </c>
      <c r="B75" s="34"/>
      <c r="C75" s="37" t="s">
        <v>1656</v>
      </c>
      <c r="D75" s="31" t="s">
        <v>51</v>
      </c>
      <c r="E75" s="96" t="s">
        <v>68</v>
      </c>
    </row>
    <row r="76" spans="1:5">
      <c r="A76" s="30">
        <v>60</v>
      </c>
      <c r="B76" s="34"/>
      <c r="C76" s="37" t="s">
        <v>1657</v>
      </c>
      <c r="D76" s="31" t="s">
        <v>51</v>
      </c>
      <c r="E76" s="96">
        <v>2</v>
      </c>
    </row>
    <row r="77" spans="1:5">
      <c r="A77" s="30">
        <v>61</v>
      </c>
      <c r="B77" s="34"/>
      <c r="C77" s="37" t="s">
        <v>1658</v>
      </c>
      <c r="D77" s="31" t="s">
        <v>51</v>
      </c>
      <c r="E77" s="96">
        <v>1</v>
      </c>
    </row>
    <row r="78" spans="1:5">
      <c r="A78" s="30">
        <v>62</v>
      </c>
      <c r="B78" s="34"/>
      <c r="C78" s="37" t="s">
        <v>1659</v>
      </c>
      <c r="D78" s="31" t="s">
        <v>51</v>
      </c>
      <c r="E78" s="96">
        <v>2</v>
      </c>
    </row>
    <row r="79" spans="1:5">
      <c r="A79" s="30">
        <v>63</v>
      </c>
      <c r="B79" s="34"/>
      <c r="C79" s="37" t="s">
        <v>310</v>
      </c>
      <c r="D79" s="31" t="s">
        <v>54</v>
      </c>
      <c r="E79" s="35" t="s">
        <v>52</v>
      </c>
    </row>
    <row r="80" spans="1:5">
      <c r="A80" s="30">
        <v>64</v>
      </c>
      <c r="B80" s="34"/>
      <c r="C80" s="37" t="s">
        <v>311</v>
      </c>
      <c r="D80" s="31" t="s">
        <v>170</v>
      </c>
      <c r="E80" s="35" t="s">
        <v>205</v>
      </c>
    </row>
    <row r="81" spans="1:5">
      <c r="A81" s="30">
        <v>65</v>
      </c>
      <c r="B81" s="34"/>
      <c r="C81" s="37" t="s">
        <v>312</v>
      </c>
      <c r="D81" s="31" t="s">
        <v>170</v>
      </c>
      <c r="E81" s="35" t="s">
        <v>163</v>
      </c>
    </row>
    <row r="82" spans="1:5">
      <c r="A82" s="30">
        <v>66</v>
      </c>
      <c r="B82" s="34"/>
      <c r="C82" s="36" t="s">
        <v>313</v>
      </c>
      <c r="D82" s="31" t="s">
        <v>170</v>
      </c>
      <c r="E82" s="96">
        <v>100</v>
      </c>
    </row>
    <row r="83" spans="1:5">
      <c r="A83" s="30">
        <v>67</v>
      </c>
      <c r="B83" s="34"/>
      <c r="C83" s="37" t="s">
        <v>314</v>
      </c>
      <c r="D83" s="31" t="s">
        <v>170</v>
      </c>
      <c r="E83" s="96">
        <v>170</v>
      </c>
    </row>
    <row r="84" spans="1:5">
      <c r="A84" s="30">
        <v>68</v>
      </c>
      <c r="B84" s="34"/>
      <c r="C84" s="37" t="s">
        <v>315</v>
      </c>
      <c r="D84" s="31" t="s">
        <v>170</v>
      </c>
      <c r="E84" s="35" t="s">
        <v>249</v>
      </c>
    </row>
    <row r="85" spans="1:5">
      <c r="A85" s="30">
        <v>69</v>
      </c>
      <c r="B85" s="34"/>
      <c r="C85" s="37" t="s">
        <v>316</v>
      </c>
      <c r="D85" s="31" t="s">
        <v>170</v>
      </c>
      <c r="E85" s="35" t="s">
        <v>83</v>
      </c>
    </row>
    <row r="86" spans="1:5">
      <c r="A86" s="30">
        <v>70</v>
      </c>
      <c r="B86" s="34"/>
      <c r="C86" s="37" t="s">
        <v>317</v>
      </c>
      <c r="D86" s="31" t="s">
        <v>170</v>
      </c>
      <c r="E86" s="35" t="s">
        <v>250</v>
      </c>
    </row>
    <row r="87" spans="1:5">
      <c r="A87" s="30">
        <v>71</v>
      </c>
      <c r="B87" s="34"/>
      <c r="C87" s="37" t="s">
        <v>318</v>
      </c>
      <c r="D87" s="31" t="s">
        <v>170</v>
      </c>
      <c r="E87" s="35" t="s">
        <v>227</v>
      </c>
    </row>
    <row r="88" spans="1:5">
      <c r="A88" s="30">
        <v>72</v>
      </c>
      <c r="B88" s="34"/>
      <c r="C88" s="37" t="s">
        <v>319</v>
      </c>
      <c r="D88" s="31" t="s">
        <v>170</v>
      </c>
      <c r="E88" s="35" t="s">
        <v>64</v>
      </c>
    </row>
    <row r="89" spans="1:5">
      <c r="A89" s="30">
        <v>73</v>
      </c>
      <c r="B89" s="34"/>
      <c r="C89" s="37" t="s">
        <v>320</v>
      </c>
      <c r="D89" s="31" t="s">
        <v>170</v>
      </c>
      <c r="E89" s="35" t="s">
        <v>177</v>
      </c>
    </row>
    <row r="90" spans="1:5">
      <c r="A90" s="30">
        <v>74</v>
      </c>
      <c r="B90" s="34"/>
      <c r="C90" s="37" t="s">
        <v>321</v>
      </c>
      <c r="D90" s="31" t="s">
        <v>170</v>
      </c>
      <c r="E90" s="35" t="s">
        <v>83</v>
      </c>
    </row>
    <row r="91" spans="1:5">
      <c r="A91" s="30">
        <v>75</v>
      </c>
      <c r="B91" s="34"/>
      <c r="C91" s="36" t="s">
        <v>322</v>
      </c>
      <c r="D91" s="31" t="s">
        <v>170</v>
      </c>
      <c r="E91" s="96">
        <v>18</v>
      </c>
    </row>
    <row r="92" spans="1:5">
      <c r="A92" s="30">
        <v>76</v>
      </c>
      <c r="B92" s="34"/>
      <c r="C92" s="36" t="s">
        <v>323</v>
      </c>
      <c r="D92" s="31" t="s">
        <v>170</v>
      </c>
      <c r="E92" s="35" t="s">
        <v>132</v>
      </c>
    </row>
    <row r="93" spans="1:5">
      <c r="A93" s="30">
        <v>77</v>
      </c>
      <c r="B93" s="34"/>
      <c r="C93" s="37" t="s">
        <v>324</v>
      </c>
      <c r="D93" s="31" t="s">
        <v>170</v>
      </c>
      <c r="E93" s="35" t="s">
        <v>251</v>
      </c>
    </row>
    <row r="94" spans="1:5">
      <c r="A94" s="30">
        <v>78</v>
      </c>
      <c r="B94" s="34"/>
      <c r="C94" s="37" t="s">
        <v>325</v>
      </c>
      <c r="D94" s="31" t="s">
        <v>170</v>
      </c>
      <c r="E94" s="35" t="s">
        <v>52</v>
      </c>
    </row>
    <row r="95" spans="1:5">
      <c r="A95" s="30">
        <v>79</v>
      </c>
      <c r="B95" s="34"/>
      <c r="C95" s="37" t="s">
        <v>326</v>
      </c>
      <c r="D95" s="31" t="s">
        <v>170</v>
      </c>
      <c r="E95" s="96">
        <v>28</v>
      </c>
    </row>
    <row r="96" spans="1:5">
      <c r="A96" s="30">
        <v>80</v>
      </c>
      <c r="B96" s="34"/>
      <c r="C96" s="37" t="s">
        <v>327</v>
      </c>
      <c r="D96" s="31" t="s">
        <v>170</v>
      </c>
      <c r="E96" s="35" t="s">
        <v>60</v>
      </c>
    </row>
    <row r="97" spans="1:5">
      <c r="A97" s="30">
        <v>81</v>
      </c>
      <c r="B97" s="34"/>
      <c r="C97" s="36" t="s">
        <v>328</v>
      </c>
      <c r="D97" s="31" t="s">
        <v>170</v>
      </c>
      <c r="E97" s="96">
        <v>23</v>
      </c>
    </row>
    <row r="98" spans="1:5">
      <c r="A98" s="30">
        <v>82</v>
      </c>
      <c r="B98" s="34"/>
      <c r="C98" s="37" t="s">
        <v>329</v>
      </c>
      <c r="D98" s="31" t="s">
        <v>170</v>
      </c>
      <c r="E98" s="35" t="s">
        <v>210</v>
      </c>
    </row>
    <row r="99" spans="1:5">
      <c r="A99" s="30">
        <v>83</v>
      </c>
      <c r="B99" s="34"/>
      <c r="C99" s="37" t="s">
        <v>330</v>
      </c>
      <c r="D99" s="31" t="s">
        <v>170</v>
      </c>
      <c r="E99" s="35" t="s">
        <v>68</v>
      </c>
    </row>
    <row r="100" spans="1:5">
      <c r="A100" s="30">
        <v>84</v>
      </c>
      <c r="B100" s="34"/>
      <c r="C100" s="37" t="s">
        <v>331</v>
      </c>
      <c r="D100" s="31" t="s">
        <v>170</v>
      </c>
      <c r="E100" s="96">
        <v>35</v>
      </c>
    </row>
    <row r="101" spans="1:5">
      <c r="A101" s="30">
        <v>85</v>
      </c>
      <c r="B101" s="34"/>
      <c r="C101" s="37" t="s">
        <v>332</v>
      </c>
      <c r="D101" s="31" t="s">
        <v>170</v>
      </c>
      <c r="E101" s="96">
        <v>35</v>
      </c>
    </row>
    <row r="102" spans="1:5">
      <c r="A102" s="30">
        <v>86</v>
      </c>
      <c r="B102" s="34"/>
      <c r="C102" s="36" t="s">
        <v>333</v>
      </c>
      <c r="D102" s="31" t="s">
        <v>170</v>
      </c>
      <c r="E102" s="35" t="s">
        <v>80</v>
      </c>
    </row>
    <row r="103" spans="1:5">
      <c r="A103" s="30">
        <v>87</v>
      </c>
      <c r="B103" s="34"/>
      <c r="C103" s="37" t="s">
        <v>334</v>
      </c>
      <c r="D103" s="31" t="s">
        <v>170</v>
      </c>
      <c r="E103" s="35" t="s">
        <v>64</v>
      </c>
    </row>
    <row r="104" spans="1:5">
      <c r="A104" s="30">
        <v>88</v>
      </c>
      <c r="B104" s="34"/>
      <c r="C104" s="37" t="s">
        <v>335</v>
      </c>
      <c r="D104" s="31" t="s">
        <v>170</v>
      </c>
      <c r="E104" s="96">
        <v>23</v>
      </c>
    </row>
    <row r="105" spans="1:5">
      <c r="A105" s="30">
        <v>89</v>
      </c>
      <c r="B105" s="34"/>
      <c r="C105" s="37" t="s">
        <v>336</v>
      </c>
      <c r="D105" s="31" t="s">
        <v>170</v>
      </c>
      <c r="E105" s="35" t="s">
        <v>253</v>
      </c>
    </row>
    <row r="106" spans="1:5">
      <c r="A106" s="30">
        <v>90</v>
      </c>
      <c r="B106" s="34"/>
      <c r="C106" s="37" t="s">
        <v>337</v>
      </c>
      <c r="D106" s="31" t="s">
        <v>170</v>
      </c>
      <c r="E106" s="96">
        <v>9</v>
      </c>
    </row>
    <row r="107" spans="1:5">
      <c r="A107" s="30">
        <v>91</v>
      </c>
      <c r="B107" s="34"/>
      <c r="C107" s="36" t="s">
        <v>338</v>
      </c>
      <c r="D107" s="31" t="s">
        <v>170</v>
      </c>
      <c r="E107" s="35" t="s">
        <v>102</v>
      </c>
    </row>
    <row r="108" spans="1:5">
      <c r="A108" s="30">
        <v>92</v>
      </c>
      <c r="B108" s="34"/>
      <c r="C108" s="37" t="s">
        <v>339</v>
      </c>
      <c r="D108" s="31" t="s">
        <v>170</v>
      </c>
      <c r="E108" s="96">
        <v>9</v>
      </c>
    </row>
    <row r="109" spans="1:5">
      <c r="A109" s="30">
        <v>93</v>
      </c>
      <c r="B109" s="34"/>
      <c r="C109" s="37" t="s">
        <v>340</v>
      </c>
      <c r="D109" s="31" t="s">
        <v>170</v>
      </c>
      <c r="E109" s="35" t="s">
        <v>107</v>
      </c>
    </row>
    <row r="110" spans="1:5">
      <c r="A110" s="30">
        <v>94</v>
      </c>
      <c r="B110" s="34"/>
      <c r="C110" s="37" t="s">
        <v>341</v>
      </c>
      <c r="D110" s="31" t="s">
        <v>170</v>
      </c>
      <c r="E110" s="35" t="s">
        <v>80</v>
      </c>
    </row>
    <row r="111" spans="1:5">
      <c r="A111" s="30">
        <v>95</v>
      </c>
      <c r="B111" s="34"/>
      <c r="C111" s="37" t="s">
        <v>342</v>
      </c>
      <c r="D111" s="31" t="s">
        <v>170</v>
      </c>
      <c r="E111" s="35" t="s">
        <v>78</v>
      </c>
    </row>
    <row r="112" spans="1:5">
      <c r="A112" s="30">
        <v>96</v>
      </c>
      <c r="B112" s="34"/>
      <c r="C112" s="36" t="s">
        <v>343</v>
      </c>
      <c r="D112" s="31" t="s">
        <v>51</v>
      </c>
      <c r="E112" s="96">
        <v>55</v>
      </c>
    </row>
    <row r="113" spans="1:5">
      <c r="A113" s="30">
        <v>97</v>
      </c>
      <c r="B113" s="34"/>
      <c r="C113" s="36" t="s">
        <v>344</v>
      </c>
      <c r="D113" s="31" t="s">
        <v>51</v>
      </c>
      <c r="E113" s="96">
        <v>25</v>
      </c>
    </row>
    <row r="114" spans="1:5">
      <c r="A114" s="30">
        <v>98</v>
      </c>
      <c r="B114" s="34"/>
      <c r="C114" s="36" t="s">
        <v>345</v>
      </c>
      <c r="D114" s="31" t="s">
        <v>51</v>
      </c>
      <c r="E114" s="96">
        <v>46</v>
      </c>
    </row>
    <row r="115" spans="1:5">
      <c r="A115" s="30">
        <v>99</v>
      </c>
      <c r="B115" s="34"/>
      <c r="C115" s="36" t="s">
        <v>346</v>
      </c>
      <c r="D115" s="31" t="s">
        <v>51</v>
      </c>
      <c r="E115" s="96">
        <v>46</v>
      </c>
    </row>
    <row r="116" spans="1:5">
      <c r="A116" s="30">
        <v>100</v>
      </c>
      <c r="B116" s="34"/>
      <c r="C116" s="36" t="s">
        <v>347</v>
      </c>
      <c r="D116" s="31" t="s">
        <v>51</v>
      </c>
      <c r="E116" s="96">
        <v>7</v>
      </c>
    </row>
    <row r="117" spans="1:5">
      <c r="A117" s="30">
        <v>101</v>
      </c>
      <c r="B117" s="34"/>
      <c r="C117" s="36" t="s">
        <v>348</v>
      </c>
      <c r="D117" s="31" t="s">
        <v>51</v>
      </c>
      <c r="E117" s="96">
        <v>4</v>
      </c>
    </row>
    <row r="118" spans="1:5">
      <c r="A118" s="30">
        <v>102</v>
      </c>
      <c r="B118" s="34"/>
      <c r="C118" s="36" t="s">
        <v>349</v>
      </c>
      <c r="D118" s="31" t="s">
        <v>51</v>
      </c>
      <c r="E118" s="35" t="s">
        <v>102</v>
      </c>
    </row>
    <row r="119" spans="1:5">
      <c r="A119" s="30">
        <v>103</v>
      </c>
      <c r="B119" s="34"/>
      <c r="C119" s="36" t="s">
        <v>350</v>
      </c>
      <c r="D119" s="31" t="s">
        <v>51</v>
      </c>
      <c r="E119" s="35" t="s">
        <v>60</v>
      </c>
    </row>
    <row r="120" spans="1:5">
      <c r="A120" s="30">
        <v>104</v>
      </c>
      <c r="B120" s="34"/>
      <c r="C120" s="36" t="s">
        <v>351</v>
      </c>
      <c r="D120" s="31" t="s">
        <v>51</v>
      </c>
      <c r="E120" s="35" t="s">
        <v>52</v>
      </c>
    </row>
    <row r="121" spans="1:5">
      <c r="A121" s="30">
        <v>105</v>
      </c>
      <c r="B121" s="34"/>
      <c r="C121" s="36" t="s">
        <v>352</v>
      </c>
      <c r="D121" s="31" t="s">
        <v>51</v>
      </c>
      <c r="E121" s="96">
        <v>4</v>
      </c>
    </row>
    <row r="122" spans="1:5">
      <c r="A122" s="30">
        <v>106</v>
      </c>
      <c r="B122" s="34"/>
      <c r="C122" s="36" t="s">
        <v>353</v>
      </c>
      <c r="D122" s="31" t="s">
        <v>51</v>
      </c>
      <c r="E122" s="35" t="s">
        <v>72</v>
      </c>
    </row>
    <row r="123" spans="1:5">
      <c r="A123" s="30">
        <v>107</v>
      </c>
      <c r="B123" s="34"/>
      <c r="C123" s="36" t="s">
        <v>354</v>
      </c>
      <c r="D123" s="31" t="s">
        <v>51</v>
      </c>
      <c r="E123" s="35" t="s">
        <v>68</v>
      </c>
    </row>
    <row r="124" spans="1:5">
      <c r="A124" s="30">
        <v>108</v>
      </c>
      <c r="B124" s="34"/>
      <c r="C124" s="36" t="s">
        <v>355</v>
      </c>
      <c r="D124" s="31" t="s">
        <v>51</v>
      </c>
      <c r="E124" s="35" t="s">
        <v>52</v>
      </c>
    </row>
    <row r="125" spans="1:5">
      <c r="A125" s="30">
        <v>109</v>
      </c>
      <c r="B125" s="34"/>
      <c r="C125" s="36" t="s">
        <v>356</v>
      </c>
      <c r="D125" s="31" t="s">
        <v>51</v>
      </c>
      <c r="E125" s="35" t="s">
        <v>52</v>
      </c>
    </row>
    <row r="126" spans="1:5">
      <c r="A126" s="30">
        <v>110</v>
      </c>
      <c r="B126" s="34"/>
      <c r="C126" s="36" t="s">
        <v>357</v>
      </c>
      <c r="D126" s="31" t="s">
        <v>51</v>
      </c>
      <c r="E126" s="35" t="s">
        <v>227</v>
      </c>
    </row>
    <row r="127" spans="1:5">
      <c r="A127" s="30">
        <v>111</v>
      </c>
      <c r="B127" s="34"/>
      <c r="C127" s="36" t="s">
        <v>358</v>
      </c>
      <c r="D127" s="31" t="s">
        <v>51</v>
      </c>
      <c r="E127" s="35" t="s">
        <v>60</v>
      </c>
    </row>
    <row r="128" spans="1:5">
      <c r="A128" s="30">
        <v>112</v>
      </c>
      <c r="B128" s="34"/>
      <c r="C128" s="36" t="s">
        <v>359</v>
      </c>
      <c r="D128" s="31" t="s">
        <v>51</v>
      </c>
      <c r="E128" s="35" t="s">
        <v>52</v>
      </c>
    </row>
    <row r="129" spans="1:5">
      <c r="A129" s="30">
        <v>113</v>
      </c>
      <c r="B129" s="34"/>
      <c r="C129" s="36" t="s">
        <v>360</v>
      </c>
      <c r="D129" s="31" t="s">
        <v>51</v>
      </c>
      <c r="E129" s="35" t="s">
        <v>52</v>
      </c>
    </row>
    <row r="130" spans="1:5">
      <c r="A130" s="30">
        <v>114</v>
      </c>
      <c r="B130" s="34"/>
      <c r="C130" s="36" t="s">
        <v>361</v>
      </c>
      <c r="D130" s="31" t="s">
        <v>51</v>
      </c>
      <c r="E130" s="35" t="s">
        <v>60</v>
      </c>
    </row>
    <row r="131" spans="1:5">
      <c r="A131" s="30">
        <v>115</v>
      </c>
      <c r="B131" s="34"/>
      <c r="C131" s="36" t="s">
        <v>362</v>
      </c>
      <c r="D131" s="31" t="s">
        <v>51</v>
      </c>
      <c r="E131" s="96">
        <v>6</v>
      </c>
    </row>
    <row r="132" spans="1:5">
      <c r="A132" s="30">
        <v>116</v>
      </c>
      <c r="B132" s="97"/>
      <c r="C132" s="98" t="s">
        <v>369</v>
      </c>
      <c r="D132" s="99" t="s">
        <v>51</v>
      </c>
      <c r="E132" s="96">
        <v>5</v>
      </c>
    </row>
    <row r="133" spans="1:5">
      <c r="A133" s="30">
        <v>117</v>
      </c>
      <c r="B133" s="34"/>
      <c r="C133" s="36" t="s">
        <v>363</v>
      </c>
      <c r="D133" s="31" t="s">
        <v>51</v>
      </c>
      <c r="E133" s="35" t="s">
        <v>52</v>
      </c>
    </row>
    <row r="134" spans="1:5">
      <c r="A134" s="30">
        <v>118</v>
      </c>
      <c r="B134" s="34"/>
      <c r="C134" s="36" t="s">
        <v>364</v>
      </c>
      <c r="D134" s="31" t="s">
        <v>51</v>
      </c>
      <c r="E134" s="35" t="s">
        <v>52</v>
      </c>
    </row>
    <row r="135" spans="1:5">
      <c r="A135" s="30">
        <v>119</v>
      </c>
      <c r="B135" s="34"/>
      <c r="C135" s="36" t="s">
        <v>365</v>
      </c>
      <c r="D135" s="31" t="s">
        <v>51</v>
      </c>
      <c r="E135" s="35" t="s">
        <v>52</v>
      </c>
    </row>
    <row r="136" spans="1:5">
      <c r="A136" s="30">
        <v>120</v>
      </c>
      <c r="B136" s="34"/>
      <c r="C136" s="36" t="s">
        <v>357</v>
      </c>
      <c r="D136" s="31" t="s">
        <v>51</v>
      </c>
      <c r="E136" s="35" t="s">
        <v>52</v>
      </c>
    </row>
    <row r="137" spans="1:5">
      <c r="A137" s="30">
        <v>121</v>
      </c>
      <c r="B137" s="34"/>
      <c r="C137" s="36" t="s">
        <v>366</v>
      </c>
      <c r="D137" s="31" t="s">
        <v>51</v>
      </c>
      <c r="E137" s="35" t="s">
        <v>60</v>
      </c>
    </row>
    <row r="138" spans="1:5">
      <c r="A138" s="30">
        <v>122</v>
      </c>
      <c r="B138" s="34"/>
      <c r="C138" s="36" t="s">
        <v>367</v>
      </c>
      <c r="D138" s="31" t="s">
        <v>51</v>
      </c>
      <c r="E138" s="35" t="s">
        <v>52</v>
      </c>
    </row>
    <row r="139" spans="1:5">
      <c r="A139" s="30">
        <v>123</v>
      </c>
      <c r="B139" s="34"/>
      <c r="C139" s="36" t="s">
        <v>368</v>
      </c>
      <c r="D139" s="31" t="s">
        <v>51</v>
      </c>
      <c r="E139" s="35" t="s">
        <v>60</v>
      </c>
    </row>
    <row r="140" spans="1:5">
      <c r="A140" s="30">
        <v>124</v>
      </c>
      <c r="B140" s="34"/>
      <c r="C140" s="36" t="s">
        <v>369</v>
      </c>
      <c r="D140" s="31" t="s">
        <v>51</v>
      </c>
      <c r="E140" s="96">
        <v>3</v>
      </c>
    </row>
    <row r="141" spans="1:5">
      <c r="A141" s="30">
        <v>125</v>
      </c>
      <c r="B141" s="34"/>
      <c r="C141" s="36" t="s">
        <v>370</v>
      </c>
      <c r="D141" s="31" t="s">
        <v>51</v>
      </c>
      <c r="E141" s="35" t="s">
        <v>52</v>
      </c>
    </row>
    <row r="142" spans="1:5">
      <c r="A142" s="30">
        <v>126</v>
      </c>
      <c r="B142" s="34"/>
      <c r="C142" s="36" t="s">
        <v>371</v>
      </c>
      <c r="D142" s="31" t="s">
        <v>51</v>
      </c>
      <c r="E142" s="35" t="s">
        <v>52</v>
      </c>
    </row>
    <row r="143" spans="1:5">
      <c r="A143" s="30">
        <v>127</v>
      </c>
      <c r="B143" s="34"/>
      <c r="C143" s="36" t="s">
        <v>355</v>
      </c>
      <c r="D143" s="31" t="s">
        <v>51</v>
      </c>
      <c r="E143" s="35" t="s">
        <v>52</v>
      </c>
    </row>
    <row r="144" spans="1:5">
      <c r="A144" s="30">
        <v>128</v>
      </c>
      <c r="B144" s="34"/>
      <c r="C144" s="36" t="s">
        <v>372</v>
      </c>
      <c r="D144" s="31" t="s">
        <v>51</v>
      </c>
      <c r="E144" s="96">
        <v>8</v>
      </c>
    </row>
    <row r="145" spans="1:5">
      <c r="A145" s="30">
        <v>129</v>
      </c>
      <c r="B145" s="34"/>
      <c r="C145" s="36" t="s">
        <v>373</v>
      </c>
      <c r="D145" s="31" t="s">
        <v>51</v>
      </c>
      <c r="E145" s="96">
        <v>4</v>
      </c>
    </row>
    <row r="146" spans="1:5">
      <c r="A146" s="30">
        <v>130</v>
      </c>
      <c r="B146" s="34"/>
      <c r="C146" s="36" t="s">
        <v>374</v>
      </c>
      <c r="D146" s="31" t="s">
        <v>51</v>
      </c>
      <c r="E146" s="35" t="s">
        <v>60</v>
      </c>
    </row>
    <row r="147" spans="1:5">
      <c r="A147" s="30">
        <v>131</v>
      </c>
      <c r="B147" s="34"/>
      <c r="C147" s="36" t="s">
        <v>375</v>
      </c>
      <c r="D147" s="31" t="s">
        <v>51</v>
      </c>
      <c r="E147" s="35" t="s">
        <v>52</v>
      </c>
    </row>
    <row r="148" spans="1:5">
      <c r="A148" s="30">
        <v>132</v>
      </c>
      <c r="B148" s="34"/>
      <c r="C148" s="36" t="s">
        <v>376</v>
      </c>
      <c r="D148" s="31" t="s">
        <v>51</v>
      </c>
      <c r="E148" s="35" t="s">
        <v>60</v>
      </c>
    </row>
    <row r="149" spans="1:5">
      <c r="A149" s="30">
        <v>133</v>
      </c>
      <c r="B149" s="34"/>
      <c r="C149" s="36" t="s">
        <v>377</v>
      </c>
      <c r="D149" s="31" t="s">
        <v>51</v>
      </c>
      <c r="E149" s="96">
        <v>5</v>
      </c>
    </row>
    <row r="150" spans="1:5">
      <c r="A150" s="30">
        <v>134</v>
      </c>
      <c r="B150" s="34"/>
      <c r="C150" s="36" t="s">
        <v>378</v>
      </c>
      <c r="D150" s="31" t="s">
        <v>51</v>
      </c>
      <c r="E150" s="96">
        <v>4</v>
      </c>
    </row>
    <row r="151" spans="1:5">
      <c r="A151" s="30">
        <v>135</v>
      </c>
      <c r="B151" s="34"/>
      <c r="C151" s="36" t="s">
        <v>379</v>
      </c>
      <c r="D151" s="31" t="s">
        <v>51</v>
      </c>
      <c r="E151" s="35" t="s">
        <v>52</v>
      </c>
    </row>
    <row r="152" spans="1:5">
      <c r="A152" s="30">
        <v>136</v>
      </c>
      <c r="B152" s="34"/>
      <c r="C152" s="36" t="s">
        <v>380</v>
      </c>
      <c r="D152" s="31" t="s">
        <v>51</v>
      </c>
      <c r="E152" s="96">
        <v>4</v>
      </c>
    </row>
    <row r="153" spans="1:5">
      <c r="A153" s="30">
        <v>137</v>
      </c>
      <c r="B153" s="34"/>
      <c r="C153" s="36" t="s">
        <v>381</v>
      </c>
      <c r="D153" s="31" t="s">
        <v>51</v>
      </c>
      <c r="E153" s="96">
        <v>5</v>
      </c>
    </row>
    <row r="154" spans="1:5">
      <c r="A154" s="30">
        <v>138</v>
      </c>
      <c r="B154" s="34"/>
      <c r="C154" s="36" t="s">
        <v>382</v>
      </c>
      <c r="D154" s="31" t="s">
        <v>51</v>
      </c>
      <c r="E154" s="35" t="s">
        <v>68</v>
      </c>
    </row>
    <row r="155" spans="1:5">
      <c r="A155" s="30">
        <v>139</v>
      </c>
      <c r="B155" s="34"/>
      <c r="C155" s="36" t="s">
        <v>383</v>
      </c>
      <c r="D155" s="31" t="s">
        <v>51</v>
      </c>
      <c r="E155" s="35" t="s">
        <v>60</v>
      </c>
    </row>
    <row r="156" spans="1:5">
      <c r="A156" s="30">
        <v>140</v>
      </c>
      <c r="B156" s="34"/>
      <c r="C156" s="36" t="s">
        <v>384</v>
      </c>
      <c r="D156" s="31" t="s">
        <v>51</v>
      </c>
      <c r="E156" s="35" t="s">
        <v>52</v>
      </c>
    </row>
    <row r="157" spans="1:5">
      <c r="A157" s="30">
        <v>141</v>
      </c>
      <c r="B157" s="34"/>
      <c r="C157" s="36" t="s">
        <v>385</v>
      </c>
      <c r="D157" s="31" t="s">
        <v>51</v>
      </c>
      <c r="E157" s="35" t="s">
        <v>68</v>
      </c>
    </row>
    <row r="158" spans="1:5">
      <c r="A158" s="30">
        <v>142</v>
      </c>
      <c r="B158" s="34"/>
      <c r="C158" s="36" t="s">
        <v>386</v>
      </c>
      <c r="D158" s="31" t="s">
        <v>51</v>
      </c>
      <c r="E158" s="35" t="s">
        <v>52</v>
      </c>
    </row>
    <row r="159" spans="1:5">
      <c r="A159" s="30">
        <v>143</v>
      </c>
      <c r="B159" s="34"/>
      <c r="C159" s="36" t="s">
        <v>387</v>
      </c>
      <c r="D159" s="31" t="s">
        <v>51</v>
      </c>
      <c r="E159" s="35" t="s">
        <v>68</v>
      </c>
    </row>
    <row r="160" spans="1:5">
      <c r="A160" s="30">
        <v>144</v>
      </c>
      <c r="B160" s="34"/>
      <c r="C160" s="36" t="s">
        <v>388</v>
      </c>
      <c r="D160" s="31" t="s">
        <v>51</v>
      </c>
      <c r="E160" s="35" t="s">
        <v>52</v>
      </c>
    </row>
    <row r="161" spans="1:5">
      <c r="A161" s="30">
        <v>145</v>
      </c>
      <c r="B161" s="34"/>
      <c r="C161" s="36" t="s">
        <v>389</v>
      </c>
      <c r="D161" s="31" t="s">
        <v>51</v>
      </c>
      <c r="E161" s="35" t="s">
        <v>52</v>
      </c>
    </row>
    <row r="162" spans="1:5">
      <c r="A162" s="30">
        <v>146</v>
      </c>
      <c r="B162" s="34"/>
      <c r="C162" s="36" t="s">
        <v>390</v>
      </c>
      <c r="D162" s="31" t="s">
        <v>51</v>
      </c>
      <c r="E162" s="35" t="s">
        <v>52</v>
      </c>
    </row>
    <row r="163" spans="1:5">
      <c r="A163" s="30">
        <v>147</v>
      </c>
      <c r="B163" s="34"/>
      <c r="C163" s="36" t="s">
        <v>391</v>
      </c>
      <c r="D163" s="31" t="s">
        <v>51</v>
      </c>
      <c r="E163" s="35" t="s">
        <v>52</v>
      </c>
    </row>
    <row r="164" spans="1:5">
      <c r="A164" s="30">
        <v>148</v>
      </c>
      <c r="B164" s="34"/>
      <c r="C164" s="36" t="s">
        <v>392</v>
      </c>
      <c r="D164" s="31" t="s">
        <v>51</v>
      </c>
      <c r="E164" s="35" t="s">
        <v>52</v>
      </c>
    </row>
    <row r="165" spans="1:5">
      <c r="A165" s="30">
        <v>149</v>
      </c>
      <c r="B165" s="34"/>
      <c r="C165" s="36" t="s">
        <v>393</v>
      </c>
      <c r="D165" s="31" t="s">
        <v>51</v>
      </c>
      <c r="E165" s="35" t="s">
        <v>64</v>
      </c>
    </row>
    <row r="166" spans="1:5">
      <c r="A166" s="30">
        <v>150</v>
      </c>
      <c r="B166" s="34"/>
      <c r="C166" s="36" t="s">
        <v>394</v>
      </c>
      <c r="D166" s="31" t="s">
        <v>51</v>
      </c>
      <c r="E166" s="35" t="s">
        <v>52</v>
      </c>
    </row>
    <row r="167" spans="1:5">
      <c r="A167" s="30">
        <v>151</v>
      </c>
      <c r="B167" s="34"/>
      <c r="C167" s="36" t="s">
        <v>395</v>
      </c>
      <c r="D167" s="31" t="s">
        <v>51</v>
      </c>
      <c r="E167" s="35" t="s">
        <v>52</v>
      </c>
    </row>
    <row r="168" spans="1:5" ht="31.5">
      <c r="A168" s="30">
        <v>152</v>
      </c>
      <c r="B168" s="34"/>
      <c r="C168" s="36" t="s">
        <v>396</v>
      </c>
      <c r="D168" s="31" t="s">
        <v>51</v>
      </c>
      <c r="E168" s="35" t="s">
        <v>52</v>
      </c>
    </row>
    <row r="169" spans="1:5">
      <c r="A169" s="30">
        <v>153</v>
      </c>
      <c r="B169" s="34"/>
      <c r="C169" s="36" t="s">
        <v>397</v>
      </c>
      <c r="D169" s="31" t="s">
        <v>51</v>
      </c>
      <c r="E169" s="96">
        <v>3</v>
      </c>
    </row>
    <row r="170" spans="1:5" ht="31.5">
      <c r="A170" s="30">
        <v>154</v>
      </c>
      <c r="B170" s="34"/>
      <c r="C170" s="36" t="s">
        <v>398</v>
      </c>
      <c r="D170" s="31" t="s">
        <v>51</v>
      </c>
      <c r="E170" s="35" t="s">
        <v>52</v>
      </c>
    </row>
    <row r="171" spans="1:5" ht="31.5">
      <c r="A171" s="30">
        <v>155</v>
      </c>
      <c r="B171" s="34"/>
      <c r="C171" s="36" t="s">
        <v>399</v>
      </c>
      <c r="D171" s="31" t="s">
        <v>51</v>
      </c>
      <c r="E171" s="35" t="s">
        <v>52</v>
      </c>
    </row>
    <row r="172" spans="1:5" ht="31.5">
      <c r="A172" s="30">
        <v>156</v>
      </c>
      <c r="B172" s="34"/>
      <c r="C172" s="36" t="s">
        <v>400</v>
      </c>
      <c r="D172" s="31" t="s">
        <v>51</v>
      </c>
      <c r="E172" s="35" t="s">
        <v>52</v>
      </c>
    </row>
    <row r="173" spans="1:5" ht="31.5">
      <c r="A173" s="30">
        <v>157</v>
      </c>
      <c r="B173" s="34"/>
      <c r="C173" s="36" t="s">
        <v>401</v>
      </c>
      <c r="D173" s="31" t="s">
        <v>51</v>
      </c>
      <c r="E173" s="35" t="s">
        <v>52</v>
      </c>
    </row>
    <row r="174" spans="1:5">
      <c r="A174" s="30">
        <v>158</v>
      </c>
      <c r="B174" s="34"/>
      <c r="C174" s="36" t="s">
        <v>402</v>
      </c>
      <c r="D174" s="31" t="s">
        <v>51</v>
      </c>
      <c r="E174" s="35" t="s">
        <v>52</v>
      </c>
    </row>
    <row r="175" spans="1:5">
      <c r="A175" s="30">
        <v>159</v>
      </c>
      <c r="B175" s="34"/>
      <c r="C175" s="36" t="s">
        <v>403</v>
      </c>
      <c r="D175" s="31" t="s">
        <v>51</v>
      </c>
      <c r="E175" s="35" t="s">
        <v>52</v>
      </c>
    </row>
    <row r="176" spans="1:5" ht="31.5">
      <c r="A176" s="30">
        <v>160</v>
      </c>
      <c r="B176" s="34"/>
      <c r="C176" s="36" t="s">
        <v>404</v>
      </c>
      <c r="D176" s="31" t="s">
        <v>51</v>
      </c>
      <c r="E176" s="35" t="s">
        <v>52</v>
      </c>
    </row>
    <row r="177" spans="1:5">
      <c r="A177" s="30">
        <v>161</v>
      </c>
      <c r="B177" s="34"/>
      <c r="C177" s="36" t="s">
        <v>405</v>
      </c>
      <c r="D177" s="31" t="s">
        <v>51</v>
      </c>
      <c r="E177" s="35" t="s">
        <v>52</v>
      </c>
    </row>
    <row r="178" spans="1:5">
      <c r="A178" s="30">
        <v>162</v>
      </c>
      <c r="B178" s="34"/>
      <c r="C178" s="36" t="s">
        <v>406</v>
      </c>
      <c r="D178" s="31" t="s">
        <v>51</v>
      </c>
      <c r="E178" s="35" t="s">
        <v>52</v>
      </c>
    </row>
    <row r="179" spans="1:5">
      <c r="A179" s="30">
        <v>163</v>
      </c>
      <c r="B179" s="34"/>
      <c r="C179" s="36" t="s">
        <v>407</v>
      </c>
      <c r="D179" s="31" t="s">
        <v>51</v>
      </c>
      <c r="E179" s="35" t="s">
        <v>60</v>
      </c>
    </row>
    <row r="180" spans="1:5" ht="31.5">
      <c r="A180" s="30">
        <v>164</v>
      </c>
      <c r="B180" s="34"/>
      <c r="C180" s="36" t="s">
        <v>408</v>
      </c>
      <c r="D180" s="31" t="s">
        <v>51</v>
      </c>
      <c r="E180" s="35" t="s">
        <v>52</v>
      </c>
    </row>
    <row r="181" spans="1:5">
      <c r="A181" s="30">
        <v>165</v>
      </c>
      <c r="B181" s="34"/>
      <c r="C181" s="36" t="s">
        <v>409</v>
      </c>
      <c r="D181" s="31" t="s">
        <v>51</v>
      </c>
      <c r="E181" s="35" t="s">
        <v>68</v>
      </c>
    </row>
    <row r="182" spans="1:5">
      <c r="A182" s="30">
        <v>166</v>
      </c>
      <c r="B182" s="34"/>
      <c r="C182" s="36" t="s">
        <v>410</v>
      </c>
      <c r="D182" s="31" t="s">
        <v>51</v>
      </c>
      <c r="E182" s="35" t="s">
        <v>52</v>
      </c>
    </row>
    <row r="183" spans="1:5" ht="31.5">
      <c r="A183" s="30">
        <v>167</v>
      </c>
      <c r="B183" s="97"/>
      <c r="C183" s="98" t="s">
        <v>1660</v>
      </c>
      <c r="D183" s="99" t="s">
        <v>51</v>
      </c>
      <c r="E183" s="100" t="s">
        <v>52</v>
      </c>
    </row>
    <row r="184" spans="1:5">
      <c r="A184" s="30">
        <v>168</v>
      </c>
      <c r="B184" s="34"/>
      <c r="C184" s="36" t="s">
        <v>411</v>
      </c>
      <c r="D184" s="31" t="s">
        <v>51</v>
      </c>
      <c r="E184" s="35" t="s">
        <v>52</v>
      </c>
    </row>
    <row r="185" spans="1:5">
      <c r="A185" s="30">
        <v>169</v>
      </c>
      <c r="B185" s="34"/>
      <c r="C185" s="36" t="s">
        <v>412</v>
      </c>
      <c r="D185" s="31" t="s">
        <v>51</v>
      </c>
      <c r="E185" s="35" t="s">
        <v>52</v>
      </c>
    </row>
    <row r="186" spans="1:5">
      <c r="A186" s="30">
        <v>170</v>
      </c>
      <c r="B186" s="34"/>
      <c r="C186" s="36" t="s">
        <v>413</v>
      </c>
      <c r="D186" s="31" t="s">
        <v>51</v>
      </c>
      <c r="E186" s="35" t="s">
        <v>60</v>
      </c>
    </row>
    <row r="187" spans="1:5">
      <c r="A187" s="30">
        <v>171</v>
      </c>
      <c r="B187" s="34"/>
      <c r="C187" s="36" t="s">
        <v>414</v>
      </c>
      <c r="D187" s="31" t="s">
        <v>51</v>
      </c>
      <c r="E187" s="35" t="s">
        <v>52</v>
      </c>
    </row>
    <row r="188" spans="1:5">
      <c r="A188" s="30">
        <v>172</v>
      </c>
      <c r="B188" s="34"/>
      <c r="C188" s="36" t="s">
        <v>415</v>
      </c>
      <c r="D188" s="31" t="s">
        <v>51</v>
      </c>
      <c r="E188" s="35" t="s">
        <v>68</v>
      </c>
    </row>
    <row r="189" spans="1:5">
      <c r="A189" s="30">
        <v>173</v>
      </c>
      <c r="B189" s="34"/>
      <c r="C189" s="36" t="s">
        <v>416</v>
      </c>
      <c r="D189" s="31" t="s">
        <v>51</v>
      </c>
      <c r="E189" s="35" t="s">
        <v>52</v>
      </c>
    </row>
    <row r="190" spans="1:5">
      <c r="A190" s="30">
        <v>174</v>
      </c>
      <c r="B190" s="34"/>
      <c r="C190" s="36" t="s">
        <v>417</v>
      </c>
      <c r="D190" s="31" t="s">
        <v>51</v>
      </c>
      <c r="E190" s="96">
        <v>1</v>
      </c>
    </row>
    <row r="191" spans="1:5">
      <c r="A191" s="30">
        <v>175</v>
      </c>
      <c r="B191" s="34"/>
      <c r="C191" s="36" t="s">
        <v>418</v>
      </c>
      <c r="D191" s="31" t="s">
        <v>51</v>
      </c>
      <c r="E191" s="96">
        <v>4</v>
      </c>
    </row>
    <row r="192" spans="1:5">
      <c r="A192" s="30">
        <v>176</v>
      </c>
      <c r="B192" s="34"/>
      <c r="C192" s="36" t="s">
        <v>419</v>
      </c>
      <c r="D192" s="31" t="s">
        <v>51</v>
      </c>
      <c r="E192" s="35" t="s">
        <v>68</v>
      </c>
    </row>
    <row r="193" spans="1:5">
      <c r="A193" s="30">
        <v>177</v>
      </c>
      <c r="B193" s="34"/>
      <c r="C193" s="36" t="s">
        <v>417</v>
      </c>
      <c r="D193" s="31" t="s">
        <v>51</v>
      </c>
      <c r="E193" s="96">
        <v>2</v>
      </c>
    </row>
    <row r="194" spans="1:5">
      <c r="A194" s="30">
        <v>178</v>
      </c>
      <c r="B194" s="34"/>
      <c r="C194" s="36" t="s">
        <v>420</v>
      </c>
      <c r="D194" s="31" t="s">
        <v>51</v>
      </c>
      <c r="E194" s="35" t="s">
        <v>52</v>
      </c>
    </row>
    <row r="195" spans="1:5">
      <c r="A195" s="30">
        <v>179</v>
      </c>
      <c r="B195" s="34"/>
      <c r="C195" s="36" t="s">
        <v>421</v>
      </c>
      <c r="D195" s="31" t="s">
        <v>51</v>
      </c>
      <c r="E195" s="35" t="s">
        <v>60</v>
      </c>
    </row>
    <row r="196" spans="1:5">
      <c r="A196" s="30">
        <v>180</v>
      </c>
      <c r="B196" s="34"/>
      <c r="C196" s="36" t="s">
        <v>422</v>
      </c>
      <c r="D196" s="31" t="s">
        <v>51</v>
      </c>
      <c r="E196" s="35" t="s">
        <v>60</v>
      </c>
    </row>
    <row r="197" spans="1:5">
      <c r="A197" s="30">
        <v>181</v>
      </c>
      <c r="B197" s="34"/>
      <c r="C197" s="36" t="s">
        <v>423</v>
      </c>
      <c r="D197" s="31" t="s">
        <v>51</v>
      </c>
      <c r="E197" s="96">
        <v>1</v>
      </c>
    </row>
    <row r="198" spans="1:5">
      <c r="A198" s="30">
        <v>182</v>
      </c>
      <c r="B198" s="34"/>
      <c r="C198" s="36" t="s">
        <v>424</v>
      </c>
      <c r="D198" s="31" t="s">
        <v>51</v>
      </c>
      <c r="E198" s="35" t="s">
        <v>72</v>
      </c>
    </row>
    <row r="199" spans="1:5">
      <c r="A199" s="30">
        <v>183</v>
      </c>
      <c r="B199" s="34"/>
      <c r="C199" s="36" t="s">
        <v>425</v>
      </c>
      <c r="D199" s="31" t="s">
        <v>51</v>
      </c>
      <c r="E199" s="35" t="s">
        <v>52</v>
      </c>
    </row>
    <row r="200" spans="1:5">
      <c r="A200" s="30">
        <v>184</v>
      </c>
      <c r="B200" s="34"/>
      <c r="C200" s="36" t="s">
        <v>426</v>
      </c>
      <c r="D200" s="31" t="s">
        <v>51</v>
      </c>
      <c r="E200" s="35" t="s">
        <v>52</v>
      </c>
    </row>
    <row r="201" spans="1:5">
      <c r="A201" s="30">
        <v>185</v>
      </c>
      <c r="B201" s="34"/>
      <c r="C201" s="36" t="s">
        <v>427</v>
      </c>
      <c r="D201" s="31" t="s">
        <v>51</v>
      </c>
      <c r="E201" s="35" t="s">
        <v>60</v>
      </c>
    </row>
    <row r="202" spans="1:5">
      <c r="A202" s="30">
        <v>186</v>
      </c>
      <c r="B202" s="34"/>
      <c r="C202" s="36" t="s">
        <v>428</v>
      </c>
      <c r="D202" s="31" t="s">
        <v>51</v>
      </c>
      <c r="E202" s="35" t="s">
        <v>68</v>
      </c>
    </row>
    <row r="203" spans="1:5">
      <c r="A203" s="30">
        <v>187</v>
      </c>
      <c r="B203" s="34"/>
      <c r="C203" s="36" t="s">
        <v>429</v>
      </c>
      <c r="D203" s="31" t="s">
        <v>51</v>
      </c>
      <c r="E203" s="35" t="s">
        <v>60</v>
      </c>
    </row>
    <row r="204" spans="1:5">
      <c r="A204" s="30">
        <v>188</v>
      </c>
      <c r="B204" s="34"/>
      <c r="C204" s="36" t="s">
        <v>430</v>
      </c>
      <c r="D204" s="31" t="s">
        <v>51</v>
      </c>
      <c r="E204" s="35" t="s">
        <v>60</v>
      </c>
    </row>
    <row r="205" spans="1:5">
      <c r="A205" s="30">
        <v>189</v>
      </c>
      <c r="B205" s="34"/>
      <c r="C205" s="36" t="s">
        <v>431</v>
      </c>
      <c r="D205" s="31" t="s">
        <v>51</v>
      </c>
      <c r="E205" s="35" t="s">
        <v>52</v>
      </c>
    </row>
    <row r="206" spans="1:5">
      <c r="A206" s="30">
        <v>190</v>
      </c>
      <c r="B206" s="34"/>
      <c r="C206" s="36" t="s">
        <v>432</v>
      </c>
      <c r="D206" s="31" t="s">
        <v>51</v>
      </c>
      <c r="E206" s="35" t="s">
        <v>52</v>
      </c>
    </row>
    <row r="207" spans="1:5">
      <c r="A207" s="30">
        <v>191</v>
      </c>
      <c r="B207" s="34"/>
      <c r="C207" s="36" t="s">
        <v>433</v>
      </c>
      <c r="D207" s="31" t="s">
        <v>51</v>
      </c>
      <c r="E207" s="35" t="s">
        <v>52</v>
      </c>
    </row>
    <row r="208" spans="1:5">
      <c r="A208" s="30">
        <v>192</v>
      </c>
      <c r="B208" s="34"/>
      <c r="C208" s="36" t="s">
        <v>434</v>
      </c>
      <c r="D208" s="31" t="s">
        <v>51</v>
      </c>
      <c r="E208" s="35" t="s">
        <v>52</v>
      </c>
    </row>
    <row r="209" spans="1:5">
      <c r="A209" s="30">
        <v>193</v>
      </c>
      <c r="B209" s="34"/>
      <c r="C209" s="36" t="s">
        <v>435</v>
      </c>
      <c r="D209" s="31" t="s">
        <v>51</v>
      </c>
      <c r="E209" s="35" t="s">
        <v>60</v>
      </c>
    </row>
    <row r="210" spans="1:5">
      <c r="A210" s="30">
        <v>194</v>
      </c>
      <c r="B210" s="34"/>
      <c r="C210" s="36" t="s">
        <v>422</v>
      </c>
      <c r="D210" s="31" t="s">
        <v>51</v>
      </c>
      <c r="E210" s="35" t="s">
        <v>60</v>
      </c>
    </row>
    <row r="211" spans="1:5">
      <c r="A211" s="30">
        <v>195</v>
      </c>
      <c r="B211" s="34"/>
      <c r="C211" s="36" t="s">
        <v>436</v>
      </c>
      <c r="D211" s="31" t="s">
        <v>51</v>
      </c>
      <c r="E211" s="35" t="s">
        <v>60</v>
      </c>
    </row>
    <row r="212" spans="1:5">
      <c r="A212" s="30">
        <v>196</v>
      </c>
      <c r="B212" s="34"/>
      <c r="C212" s="36" t="s">
        <v>437</v>
      </c>
      <c r="D212" s="31" t="s">
        <v>51</v>
      </c>
      <c r="E212" s="35" t="s">
        <v>52</v>
      </c>
    </row>
    <row r="213" spans="1:5">
      <c r="A213" s="30">
        <v>197</v>
      </c>
      <c r="B213" s="34"/>
      <c r="C213" s="36" t="s">
        <v>438</v>
      </c>
      <c r="D213" s="31" t="s">
        <v>51</v>
      </c>
      <c r="E213" s="35" t="s">
        <v>64</v>
      </c>
    </row>
    <row r="214" spans="1:5">
      <c r="A214" s="30">
        <v>198</v>
      </c>
      <c r="B214" s="34"/>
      <c r="C214" s="36" t="s">
        <v>439</v>
      </c>
      <c r="D214" s="31" t="s">
        <v>51</v>
      </c>
      <c r="E214" s="96">
        <v>13</v>
      </c>
    </row>
    <row r="215" spans="1:5">
      <c r="A215" s="30">
        <v>199</v>
      </c>
      <c r="B215" s="34"/>
      <c r="C215" s="36" t="s">
        <v>439</v>
      </c>
      <c r="D215" s="31" t="s">
        <v>51</v>
      </c>
      <c r="E215" s="96">
        <v>1</v>
      </c>
    </row>
    <row r="216" spans="1:5">
      <c r="A216" s="30">
        <v>200</v>
      </c>
      <c r="B216" s="34"/>
      <c r="C216" s="36" t="s">
        <v>440</v>
      </c>
      <c r="D216" s="31" t="s">
        <v>51</v>
      </c>
      <c r="E216" s="96">
        <v>7</v>
      </c>
    </row>
    <row r="217" spans="1:5">
      <c r="A217" s="30">
        <v>201</v>
      </c>
      <c r="B217" s="34"/>
      <c r="C217" s="36" t="s">
        <v>441</v>
      </c>
      <c r="D217" s="31" t="s">
        <v>51</v>
      </c>
      <c r="E217" s="96">
        <v>11</v>
      </c>
    </row>
    <row r="218" spans="1:5">
      <c r="A218" s="30">
        <v>202</v>
      </c>
      <c r="B218" s="34"/>
      <c r="C218" s="36" t="s">
        <v>442</v>
      </c>
      <c r="D218" s="31" t="s">
        <v>51</v>
      </c>
      <c r="E218" s="35" t="s">
        <v>68</v>
      </c>
    </row>
    <row r="219" spans="1:5">
      <c r="A219" s="30">
        <v>203</v>
      </c>
      <c r="B219" s="34"/>
      <c r="C219" s="36" t="s">
        <v>443</v>
      </c>
      <c r="D219" s="31" t="s">
        <v>51</v>
      </c>
      <c r="E219" s="96">
        <v>5</v>
      </c>
    </row>
    <row r="220" spans="1:5">
      <c r="A220" s="30">
        <v>204</v>
      </c>
      <c r="B220" s="34"/>
      <c r="C220" s="36" t="s">
        <v>444</v>
      </c>
      <c r="D220" s="31" t="s">
        <v>51</v>
      </c>
      <c r="E220" s="96">
        <v>16</v>
      </c>
    </row>
    <row r="221" spans="1:5">
      <c r="A221" s="30">
        <v>205</v>
      </c>
      <c r="B221" s="34"/>
      <c r="C221" s="36" t="s">
        <v>445</v>
      </c>
      <c r="D221" s="31" t="s">
        <v>51</v>
      </c>
      <c r="E221" s="35" t="s">
        <v>60</v>
      </c>
    </row>
    <row r="222" spans="1:5">
      <c r="A222" s="30">
        <v>206</v>
      </c>
      <c r="B222" s="34"/>
      <c r="C222" s="36" t="s">
        <v>446</v>
      </c>
      <c r="D222" s="31" t="s">
        <v>51</v>
      </c>
      <c r="E222" s="35" t="s">
        <v>68</v>
      </c>
    </row>
    <row r="223" spans="1:5">
      <c r="A223" s="30">
        <v>207</v>
      </c>
      <c r="B223" s="34"/>
      <c r="C223" s="36" t="s">
        <v>447</v>
      </c>
      <c r="D223" s="31" t="s">
        <v>51</v>
      </c>
      <c r="E223" s="35" t="s">
        <v>137</v>
      </c>
    </row>
    <row r="224" spans="1:5">
      <c r="A224" s="30">
        <v>208</v>
      </c>
      <c r="B224" s="34"/>
      <c r="C224" s="36" t="s">
        <v>448</v>
      </c>
      <c r="D224" s="31" t="s">
        <v>51</v>
      </c>
      <c r="E224" s="35" t="s">
        <v>60</v>
      </c>
    </row>
    <row r="225" spans="1:5">
      <c r="A225" s="30">
        <v>209</v>
      </c>
      <c r="B225" s="34"/>
      <c r="C225" s="36" t="s">
        <v>449</v>
      </c>
      <c r="D225" s="31" t="s">
        <v>51</v>
      </c>
      <c r="E225" s="35" t="s">
        <v>52</v>
      </c>
    </row>
    <row r="226" spans="1:5">
      <c r="A226" s="30">
        <v>210</v>
      </c>
      <c r="B226" s="34"/>
      <c r="C226" s="36" t="s">
        <v>450</v>
      </c>
      <c r="D226" s="31" t="s">
        <v>51</v>
      </c>
      <c r="E226" s="35" t="s">
        <v>64</v>
      </c>
    </row>
    <row r="227" spans="1:5">
      <c r="A227" s="30">
        <v>211</v>
      </c>
      <c r="B227" s="34"/>
      <c r="C227" s="36" t="s">
        <v>451</v>
      </c>
      <c r="D227" s="31" t="s">
        <v>51</v>
      </c>
      <c r="E227" s="35" t="s">
        <v>107</v>
      </c>
    </row>
    <row r="228" spans="1:5">
      <c r="A228" s="30">
        <v>212</v>
      </c>
      <c r="B228" s="34"/>
      <c r="C228" s="36" t="s">
        <v>452</v>
      </c>
      <c r="D228" s="31" t="s">
        <v>51</v>
      </c>
      <c r="E228" s="35" t="s">
        <v>52</v>
      </c>
    </row>
    <row r="229" spans="1:5">
      <c r="A229" s="30">
        <v>213</v>
      </c>
      <c r="B229" s="34"/>
      <c r="C229" s="36" t="s">
        <v>452</v>
      </c>
      <c r="D229" s="31" t="s">
        <v>51</v>
      </c>
      <c r="E229" s="35" t="s">
        <v>60</v>
      </c>
    </row>
    <row r="230" spans="1:5">
      <c r="A230" s="30">
        <v>214</v>
      </c>
      <c r="B230" s="34"/>
      <c r="C230" s="36" t="s">
        <v>453</v>
      </c>
      <c r="D230" s="31" t="s">
        <v>51</v>
      </c>
      <c r="E230" s="35" t="s">
        <v>52</v>
      </c>
    </row>
    <row r="231" spans="1:5">
      <c r="A231" s="30">
        <v>215</v>
      </c>
      <c r="B231" s="34"/>
      <c r="C231" s="36" t="s">
        <v>454</v>
      </c>
      <c r="D231" s="31" t="s">
        <v>51</v>
      </c>
      <c r="E231" s="35" t="s">
        <v>60</v>
      </c>
    </row>
    <row r="232" spans="1:5">
      <c r="A232" s="30">
        <v>216</v>
      </c>
      <c r="B232" s="34"/>
      <c r="C232" s="36" t="s">
        <v>455</v>
      </c>
      <c r="D232" s="31" t="s">
        <v>51</v>
      </c>
      <c r="E232" s="35" t="s">
        <v>72</v>
      </c>
    </row>
    <row r="233" spans="1:5">
      <c r="A233" s="30">
        <v>217</v>
      </c>
      <c r="B233" s="97"/>
      <c r="C233" s="98" t="s">
        <v>1661</v>
      </c>
      <c r="D233" s="99" t="s">
        <v>51</v>
      </c>
      <c r="E233" s="100">
        <v>4</v>
      </c>
    </row>
    <row r="234" spans="1:5">
      <c r="A234" s="30">
        <v>218</v>
      </c>
      <c r="B234" s="34"/>
      <c r="C234" s="36" t="s">
        <v>456</v>
      </c>
      <c r="D234" s="31" t="s">
        <v>51</v>
      </c>
      <c r="E234" s="35" t="s">
        <v>60</v>
      </c>
    </row>
    <row r="235" spans="1:5">
      <c r="A235" s="30">
        <v>219</v>
      </c>
      <c r="B235" s="34"/>
      <c r="C235" s="36" t="s">
        <v>457</v>
      </c>
      <c r="D235" s="31" t="s">
        <v>51</v>
      </c>
      <c r="E235" s="96">
        <v>6</v>
      </c>
    </row>
    <row r="236" spans="1:5">
      <c r="A236" s="30">
        <v>220</v>
      </c>
      <c r="B236" s="34"/>
      <c r="C236" s="36" t="s">
        <v>458</v>
      </c>
      <c r="D236" s="31" t="s">
        <v>51</v>
      </c>
      <c r="E236" s="35" t="s">
        <v>52</v>
      </c>
    </row>
    <row r="237" spans="1:5">
      <c r="A237" s="30">
        <v>221</v>
      </c>
      <c r="B237" s="34"/>
      <c r="C237" s="36" t="s">
        <v>459</v>
      </c>
      <c r="D237" s="31" t="s">
        <v>51</v>
      </c>
      <c r="E237" s="35" t="s">
        <v>68</v>
      </c>
    </row>
    <row r="238" spans="1:5">
      <c r="A238" s="30">
        <v>222</v>
      </c>
      <c r="B238" s="34"/>
      <c r="C238" s="36" t="s">
        <v>460</v>
      </c>
      <c r="D238" s="31" t="s">
        <v>51</v>
      </c>
      <c r="E238" s="96">
        <v>4</v>
      </c>
    </row>
    <row r="239" spans="1:5">
      <c r="A239" s="30">
        <v>223</v>
      </c>
      <c r="B239" s="34"/>
      <c r="C239" s="36" t="s">
        <v>461</v>
      </c>
      <c r="D239" s="31" t="s">
        <v>51</v>
      </c>
      <c r="E239" s="96">
        <v>3</v>
      </c>
    </row>
    <row r="240" spans="1:5">
      <c r="A240" s="30">
        <v>224</v>
      </c>
      <c r="B240" s="97"/>
      <c r="C240" s="98" t="s">
        <v>1662</v>
      </c>
      <c r="D240" s="99" t="s">
        <v>51</v>
      </c>
      <c r="E240" s="100">
        <v>2</v>
      </c>
    </row>
    <row r="241" spans="1:5">
      <c r="A241" s="30">
        <v>225</v>
      </c>
      <c r="B241" s="97"/>
      <c r="C241" s="98" t="s">
        <v>1663</v>
      </c>
      <c r="D241" s="99" t="s">
        <v>51</v>
      </c>
      <c r="E241" s="100">
        <v>2</v>
      </c>
    </row>
    <row r="242" spans="1:5">
      <c r="A242" s="30">
        <v>226</v>
      </c>
      <c r="B242" s="34"/>
      <c r="C242" s="36" t="s">
        <v>462</v>
      </c>
      <c r="D242" s="31" t="s">
        <v>51</v>
      </c>
      <c r="E242" s="35" t="s">
        <v>60</v>
      </c>
    </row>
    <row r="243" spans="1:5">
      <c r="A243" s="30">
        <v>227</v>
      </c>
      <c r="B243" s="34"/>
      <c r="C243" s="36" t="s">
        <v>463</v>
      </c>
      <c r="D243" s="31" t="s">
        <v>51</v>
      </c>
      <c r="E243" s="35" t="s">
        <v>52</v>
      </c>
    </row>
    <row r="244" spans="1:5">
      <c r="A244" s="30">
        <v>228</v>
      </c>
      <c r="B244" s="34"/>
      <c r="C244" s="36" t="s">
        <v>464</v>
      </c>
      <c r="D244" s="31" t="s">
        <v>51</v>
      </c>
      <c r="E244" s="35" t="s">
        <v>52</v>
      </c>
    </row>
    <row r="245" spans="1:5">
      <c r="A245" s="30">
        <v>229</v>
      </c>
      <c r="B245" s="34"/>
      <c r="C245" s="36" t="s">
        <v>465</v>
      </c>
      <c r="D245" s="31" t="s">
        <v>51</v>
      </c>
      <c r="E245" s="35" t="s">
        <v>68</v>
      </c>
    </row>
    <row r="246" spans="1:5">
      <c r="A246" s="30">
        <v>230</v>
      </c>
      <c r="B246" s="34"/>
      <c r="C246" s="36" t="s">
        <v>466</v>
      </c>
      <c r="D246" s="31" t="s">
        <v>51</v>
      </c>
      <c r="E246" s="35" t="s">
        <v>60</v>
      </c>
    </row>
    <row r="247" spans="1:5">
      <c r="A247" s="30">
        <v>231</v>
      </c>
      <c r="B247" s="34"/>
      <c r="C247" s="36" t="s">
        <v>467</v>
      </c>
      <c r="D247" s="31" t="s">
        <v>51</v>
      </c>
      <c r="E247" s="35" t="s">
        <v>60</v>
      </c>
    </row>
    <row r="248" spans="1:5">
      <c r="A248" s="30">
        <v>232</v>
      </c>
      <c r="B248" s="34"/>
      <c r="C248" s="36" t="s">
        <v>468</v>
      </c>
      <c r="D248" s="31" t="s">
        <v>51</v>
      </c>
      <c r="E248" s="35" t="s">
        <v>52</v>
      </c>
    </row>
    <row r="249" spans="1:5">
      <c r="A249" s="30">
        <v>233</v>
      </c>
      <c r="B249" s="34"/>
      <c r="C249" s="36" t="s">
        <v>1664</v>
      </c>
      <c r="D249" s="31" t="s">
        <v>51</v>
      </c>
      <c r="E249" s="96">
        <v>2</v>
      </c>
    </row>
    <row r="250" spans="1:5">
      <c r="A250" s="30">
        <v>234</v>
      </c>
      <c r="B250" s="34"/>
      <c r="C250" s="36" t="s">
        <v>469</v>
      </c>
      <c r="D250" s="31" t="s">
        <v>51</v>
      </c>
      <c r="E250" s="35" t="s">
        <v>52</v>
      </c>
    </row>
    <row r="251" spans="1:5">
      <c r="A251" s="30">
        <v>235</v>
      </c>
      <c r="B251" s="97"/>
      <c r="C251" s="98" t="s">
        <v>1665</v>
      </c>
      <c r="D251" s="99" t="s">
        <v>51</v>
      </c>
      <c r="E251" s="100">
        <v>4</v>
      </c>
    </row>
    <row r="252" spans="1:5">
      <c r="A252" s="30">
        <v>236</v>
      </c>
      <c r="B252" s="34"/>
      <c r="C252" s="36" t="s">
        <v>470</v>
      </c>
      <c r="D252" s="31" t="s">
        <v>51</v>
      </c>
      <c r="E252" s="35" t="s">
        <v>52</v>
      </c>
    </row>
    <row r="253" spans="1:5">
      <c r="A253" s="30">
        <v>237</v>
      </c>
      <c r="B253" s="34"/>
      <c r="C253" s="36" t="s">
        <v>471</v>
      </c>
      <c r="D253" s="31" t="s">
        <v>51</v>
      </c>
      <c r="E253" s="35" t="s">
        <v>52</v>
      </c>
    </row>
    <row r="254" spans="1:5">
      <c r="A254" s="30">
        <v>238</v>
      </c>
      <c r="B254" s="34"/>
      <c r="C254" s="36" t="s">
        <v>472</v>
      </c>
      <c r="D254" s="31" t="s">
        <v>51</v>
      </c>
      <c r="E254" s="35" t="s">
        <v>52</v>
      </c>
    </row>
    <row r="255" spans="1:5">
      <c r="A255" s="30">
        <v>239</v>
      </c>
      <c r="B255" s="101"/>
      <c r="C255" s="98" t="s">
        <v>1666</v>
      </c>
      <c r="D255" s="99" t="s">
        <v>51</v>
      </c>
      <c r="E255" s="100" t="s">
        <v>60</v>
      </c>
    </row>
    <row r="256" spans="1:5">
      <c r="A256" s="30">
        <v>240</v>
      </c>
      <c r="B256" s="101"/>
      <c r="C256" s="98" t="s">
        <v>1667</v>
      </c>
      <c r="D256" s="99" t="s">
        <v>51</v>
      </c>
      <c r="E256" s="100" t="s">
        <v>60</v>
      </c>
    </row>
    <row r="257" spans="1:5">
      <c r="A257" s="30">
        <v>241</v>
      </c>
      <c r="B257" s="34"/>
      <c r="C257" s="36" t="s">
        <v>473</v>
      </c>
      <c r="D257" s="31" t="s">
        <v>51</v>
      </c>
      <c r="E257" s="35" t="s">
        <v>68</v>
      </c>
    </row>
    <row r="258" spans="1:5">
      <c r="A258" s="30">
        <v>242</v>
      </c>
      <c r="B258" s="34"/>
      <c r="C258" s="36" t="s">
        <v>474</v>
      </c>
      <c r="D258" s="31" t="s">
        <v>51</v>
      </c>
      <c r="E258" s="96">
        <v>1</v>
      </c>
    </row>
    <row r="259" spans="1:5">
      <c r="A259" s="30">
        <v>243</v>
      </c>
      <c r="B259" s="34"/>
      <c r="C259" s="36" t="s">
        <v>475</v>
      </c>
      <c r="D259" s="31" t="s">
        <v>51</v>
      </c>
      <c r="E259" s="35" t="s">
        <v>52</v>
      </c>
    </row>
    <row r="260" spans="1:5">
      <c r="A260" s="30">
        <v>244</v>
      </c>
      <c r="B260" s="34"/>
      <c r="C260" s="36" t="s">
        <v>476</v>
      </c>
      <c r="D260" s="31" t="s">
        <v>51</v>
      </c>
      <c r="E260" s="35" t="s">
        <v>52</v>
      </c>
    </row>
    <row r="261" spans="1:5">
      <c r="A261" s="30">
        <v>245</v>
      </c>
      <c r="B261" s="34"/>
      <c r="C261" s="36" t="s">
        <v>477</v>
      </c>
      <c r="D261" s="31" t="s">
        <v>51</v>
      </c>
      <c r="E261" s="35" t="s">
        <v>52</v>
      </c>
    </row>
    <row r="262" spans="1:5">
      <c r="A262" s="30">
        <v>246</v>
      </c>
      <c r="B262" s="34"/>
      <c r="C262" s="36" t="s">
        <v>478</v>
      </c>
      <c r="D262" s="31" t="s">
        <v>51</v>
      </c>
      <c r="E262" s="35" t="s">
        <v>52</v>
      </c>
    </row>
    <row r="263" spans="1:5">
      <c r="A263" s="30">
        <v>247</v>
      </c>
      <c r="B263" s="34"/>
      <c r="C263" s="36" t="s">
        <v>479</v>
      </c>
      <c r="D263" s="31" t="s">
        <v>51</v>
      </c>
      <c r="E263" s="35" t="s">
        <v>52</v>
      </c>
    </row>
    <row r="264" spans="1:5">
      <c r="A264" s="30">
        <v>248</v>
      </c>
      <c r="B264" s="34"/>
      <c r="C264" s="36" t="s">
        <v>480</v>
      </c>
      <c r="D264" s="31" t="s">
        <v>51</v>
      </c>
      <c r="E264" s="96">
        <v>1</v>
      </c>
    </row>
    <row r="265" spans="1:5">
      <c r="A265" s="30">
        <v>249</v>
      </c>
      <c r="B265" s="34"/>
      <c r="C265" s="36" t="s">
        <v>481</v>
      </c>
      <c r="D265" s="31" t="s">
        <v>51</v>
      </c>
      <c r="E265" s="35" t="s">
        <v>60</v>
      </c>
    </row>
    <row r="266" spans="1:5">
      <c r="A266" s="30">
        <v>250</v>
      </c>
      <c r="B266" s="97"/>
      <c r="C266" s="98" t="s">
        <v>1668</v>
      </c>
      <c r="D266" s="99" t="s">
        <v>51</v>
      </c>
      <c r="E266" s="100" t="s">
        <v>60</v>
      </c>
    </row>
    <row r="267" spans="1:5">
      <c r="A267" s="30">
        <v>251</v>
      </c>
      <c r="B267" s="97"/>
      <c r="C267" s="98" t="s">
        <v>1669</v>
      </c>
      <c r="D267" s="99" t="s">
        <v>51</v>
      </c>
      <c r="E267" s="100">
        <v>1</v>
      </c>
    </row>
    <row r="268" spans="1:5">
      <c r="A268" s="30">
        <v>252</v>
      </c>
      <c r="B268" s="34"/>
      <c r="C268" s="36" t="s">
        <v>482</v>
      </c>
      <c r="D268" s="31" t="s">
        <v>51</v>
      </c>
      <c r="E268" s="96">
        <v>3</v>
      </c>
    </row>
    <row r="269" spans="1:5">
      <c r="A269" s="30">
        <v>253</v>
      </c>
      <c r="B269" s="34"/>
      <c r="C269" s="36" t="s">
        <v>483</v>
      </c>
      <c r="D269" s="31" t="s">
        <v>51</v>
      </c>
      <c r="E269" s="35" t="s">
        <v>52</v>
      </c>
    </row>
    <row r="270" spans="1:5">
      <c r="A270" s="30">
        <v>254</v>
      </c>
      <c r="B270" s="34"/>
      <c r="C270" s="36" t="s">
        <v>484</v>
      </c>
      <c r="D270" s="31" t="s">
        <v>51</v>
      </c>
      <c r="E270" s="35" t="s">
        <v>52</v>
      </c>
    </row>
    <row r="271" spans="1:5">
      <c r="A271" s="30">
        <v>255</v>
      </c>
      <c r="B271" s="34"/>
      <c r="C271" s="36" t="s">
        <v>485</v>
      </c>
      <c r="D271" s="31" t="s">
        <v>51</v>
      </c>
      <c r="E271" s="35" t="s">
        <v>60</v>
      </c>
    </row>
    <row r="272" spans="1:5">
      <c r="A272" s="30">
        <v>256</v>
      </c>
      <c r="B272" s="34"/>
      <c r="C272" s="36" t="s">
        <v>486</v>
      </c>
      <c r="D272" s="31" t="s">
        <v>51</v>
      </c>
      <c r="E272" s="35" t="s">
        <v>52</v>
      </c>
    </row>
    <row r="273" spans="1:5">
      <c r="A273" s="30">
        <v>257</v>
      </c>
      <c r="B273" s="34"/>
      <c r="C273" s="36" t="s">
        <v>487</v>
      </c>
      <c r="D273" s="31" t="s">
        <v>51</v>
      </c>
      <c r="E273" s="35" t="s">
        <v>52</v>
      </c>
    </row>
    <row r="274" spans="1:5">
      <c r="A274" s="30">
        <v>258</v>
      </c>
      <c r="B274" s="34"/>
      <c r="C274" s="36" t="s">
        <v>488</v>
      </c>
      <c r="D274" s="31" t="s">
        <v>51</v>
      </c>
      <c r="E274" s="35" t="s">
        <v>64</v>
      </c>
    </row>
    <row r="275" spans="1:5">
      <c r="A275" s="30">
        <v>259</v>
      </c>
      <c r="B275" s="34"/>
      <c r="C275" s="36" t="s">
        <v>489</v>
      </c>
      <c r="D275" s="31" t="s">
        <v>51</v>
      </c>
      <c r="E275" s="35" t="s">
        <v>52</v>
      </c>
    </row>
    <row r="276" spans="1:5">
      <c r="A276" s="30">
        <v>260</v>
      </c>
      <c r="B276" s="34"/>
      <c r="C276" s="36" t="s">
        <v>490</v>
      </c>
      <c r="D276" s="31" t="s">
        <v>51</v>
      </c>
      <c r="E276" s="35" t="s">
        <v>52</v>
      </c>
    </row>
    <row r="277" spans="1:5">
      <c r="A277" s="30">
        <v>261</v>
      </c>
      <c r="B277" s="34"/>
      <c r="C277" s="36" t="s">
        <v>491</v>
      </c>
      <c r="D277" s="31" t="s">
        <v>51</v>
      </c>
      <c r="E277" s="96">
        <v>10</v>
      </c>
    </row>
    <row r="278" spans="1:5">
      <c r="A278" s="30">
        <v>262</v>
      </c>
      <c r="B278" s="34"/>
      <c r="C278" s="36" t="s">
        <v>492</v>
      </c>
      <c r="D278" s="31" t="s">
        <v>51</v>
      </c>
      <c r="E278" s="96">
        <v>4</v>
      </c>
    </row>
    <row r="279" spans="1:5">
      <c r="A279" s="30">
        <v>263</v>
      </c>
      <c r="B279" s="34"/>
      <c r="C279" s="36" t="s">
        <v>493</v>
      </c>
      <c r="D279" s="31" t="s">
        <v>51</v>
      </c>
      <c r="E279" s="35" t="s">
        <v>52</v>
      </c>
    </row>
    <row r="280" spans="1:5">
      <c r="A280" s="30">
        <v>264</v>
      </c>
      <c r="B280" s="34"/>
      <c r="C280" s="36" t="s">
        <v>494</v>
      </c>
      <c r="D280" s="31" t="s">
        <v>51</v>
      </c>
      <c r="E280" s="35" t="s">
        <v>68</v>
      </c>
    </row>
    <row r="281" spans="1:5">
      <c r="A281" s="30">
        <v>265</v>
      </c>
      <c r="B281" s="34"/>
      <c r="C281" s="36" t="s">
        <v>495</v>
      </c>
      <c r="D281" s="31" t="s">
        <v>51</v>
      </c>
      <c r="E281" s="35" t="s">
        <v>60</v>
      </c>
    </row>
    <row r="282" spans="1:5">
      <c r="A282" s="30">
        <v>266</v>
      </c>
      <c r="B282" s="34"/>
      <c r="C282" s="36" t="s">
        <v>496</v>
      </c>
      <c r="D282" s="31" t="s">
        <v>51</v>
      </c>
      <c r="E282" s="35" t="s">
        <v>52</v>
      </c>
    </row>
    <row r="283" spans="1:5">
      <c r="A283" s="30">
        <v>267</v>
      </c>
      <c r="B283" s="34"/>
      <c r="C283" s="36" t="s">
        <v>497</v>
      </c>
      <c r="D283" s="31" t="s">
        <v>51</v>
      </c>
      <c r="E283" s="35" t="s">
        <v>52</v>
      </c>
    </row>
    <row r="284" spans="1:5">
      <c r="A284" s="30">
        <v>268</v>
      </c>
      <c r="B284" s="34"/>
      <c r="C284" s="36" t="s">
        <v>498</v>
      </c>
      <c r="D284" s="31" t="s">
        <v>51</v>
      </c>
      <c r="E284" s="35" t="s">
        <v>60</v>
      </c>
    </row>
    <row r="285" spans="1:5">
      <c r="A285" s="30">
        <v>269</v>
      </c>
      <c r="B285" s="34"/>
      <c r="C285" s="36" t="s">
        <v>499</v>
      </c>
      <c r="D285" s="31" t="s">
        <v>51</v>
      </c>
      <c r="E285" s="35" t="s">
        <v>52</v>
      </c>
    </row>
    <row r="286" spans="1:5">
      <c r="A286" s="30">
        <v>270</v>
      </c>
      <c r="B286" s="97"/>
      <c r="C286" s="98" t="s">
        <v>1670</v>
      </c>
      <c r="D286" s="99" t="s">
        <v>254</v>
      </c>
      <c r="E286" s="100">
        <v>50</v>
      </c>
    </row>
    <row r="287" spans="1:5">
      <c r="A287" s="30">
        <v>271</v>
      </c>
      <c r="B287" s="97"/>
      <c r="C287" s="98" t="s">
        <v>1671</v>
      </c>
      <c r="D287" s="99" t="s">
        <v>254</v>
      </c>
      <c r="E287" s="100">
        <v>200</v>
      </c>
    </row>
    <row r="288" spans="1:5">
      <c r="A288" s="30">
        <v>272</v>
      </c>
      <c r="B288" s="34"/>
      <c r="C288" s="36" t="s">
        <v>500</v>
      </c>
      <c r="D288" s="31" t="s">
        <v>54</v>
      </c>
      <c r="E288" s="35" t="s">
        <v>52</v>
      </c>
    </row>
    <row r="289" spans="1:5">
      <c r="A289" s="30">
        <v>273</v>
      </c>
      <c r="B289" s="34"/>
      <c r="C289" s="36" t="s">
        <v>501</v>
      </c>
      <c r="D289" s="31" t="s">
        <v>54</v>
      </c>
      <c r="E289" s="35" t="s">
        <v>52</v>
      </c>
    </row>
    <row r="290" spans="1:5">
      <c r="A290" s="30">
        <v>274</v>
      </c>
      <c r="B290" s="34"/>
      <c r="C290" s="36" t="s">
        <v>502</v>
      </c>
      <c r="D290" s="31" t="s">
        <v>54</v>
      </c>
      <c r="E290" s="35" t="s">
        <v>52</v>
      </c>
    </row>
    <row r="291" spans="1:5">
      <c r="A291" s="30">
        <v>275</v>
      </c>
      <c r="B291" s="34"/>
      <c r="C291" s="36" t="s">
        <v>503</v>
      </c>
      <c r="D291" s="31" t="s">
        <v>54</v>
      </c>
      <c r="E291" s="35" t="s">
        <v>52</v>
      </c>
    </row>
    <row r="292" spans="1:5">
      <c r="A292" s="30">
        <v>276</v>
      </c>
      <c r="B292" s="34"/>
      <c r="C292" s="36" t="s">
        <v>504</v>
      </c>
      <c r="D292" s="31" t="s">
        <v>54</v>
      </c>
      <c r="E292" s="35" t="s">
        <v>52</v>
      </c>
    </row>
    <row r="293" spans="1:5">
      <c r="A293" s="30">
        <v>277</v>
      </c>
      <c r="B293" s="34"/>
      <c r="C293" s="92" t="s">
        <v>505</v>
      </c>
      <c r="D293" s="93" t="s">
        <v>51</v>
      </c>
      <c r="E293" s="94">
        <v>12</v>
      </c>
    </row>
    <row r="294" spans="1:5">
      <c r="A294" s="30">
        <v>278</v>
      </c>
      <c r="B294" s="34"/>
      <c r="C294" s="36" t="s">
        <v>506</v>
      </c>
      <c r="D294" s="31" t="s">
        <v>54</v>
      </c>
      <c r="E294" s="35" t="s">
        <v>52</v>
      </c>
    </row>
    <row r="295" spans="1:5">
      <c r="A295" s="109"/>
      <c r="B295" s="109"/>
      <c r="C295" s="109"/>
      <c r="D295" s="109"/>
      <c r="E295" s="109"/>
    </row>
    <row r="296" spans="1:5">
      <c r="A296" s="110" t="s">
        <v>1640</v>
      </c>
      <c r="B296" s="110"/>
      <c r="C296" s="110"/>
      <c r="D296" s="110"/>
      <c r="E296" s="110"/>
    </row>
    <row r="297" spans="1:5">
      <c r="A297" s="6"/>
      <c r="B297" s="6"/>
      <c r="C297" s="6"/>
      <c r="D297" s="6"/>
      <c r="E297" s="6"/>
    </row>
    <row r="298" spans="1:5">
      <c r="A298" s="19" t="str">
        <f>KT!A23</f>
        <v xml:space="preserve">Sastādīja: </v>
      </c>
      <c r="C298" s="20"/>
      <c r="D298" s="20" t="str">
        <f>KT!C27</f>
        <v>2026. gada 17.aprīlī</v>
      </c>
      <c r="E298" s="20"/>
    </row>
    <row r="299" spans="1:5">
      <c r="A299" s="19" t="s">
        <v>30</v>
      </c>
      <c r="C299" s="20"/>
      <c r="D299" s="20"/>
      <c r="E299" s="20"/>
    </row>
    <row r="300" spans="1:5">
      <c r="A300" s="19" t="str">
        <f>KT!A25</f>
        <v xml:space="preserve">Sertifikāta Nr.: </v>
      </c>
      <c r="C300" s="20"/>
      <c r="D300" s="20"/>
      <c r="E300" s="20"/>
    </row>
    <row r="301" spans="1:5">
      <c r="A301" s="21"/>
      <c r="C301" s="20"/>
      <c r="D301" s="20"/>
      <c r="E301" s="20"/>
    </row>
    <row r="302" spans="1:5">
      <c r="A302" s="19" t="str">
        <f>KT!A27</f>
        <v xml:space="preserve">Pārbaudīja: </v>
      </c>
      <c r="C302" s="20"/>
      <c r="D302" s="20" t="str">
        <f>KT!C27</f>
        <v>2026. gada 17.aprīlī</v>
      </c>
      <c r="E302" s="20"/>
    </row>
    <row r="303" spans="1:5">
      <c r="A303" s="19" t="s">
        <v>31</v>
      </c>
      <c r="C303" s="20"/>
      <c r="D303" s="20"/>
      <c r="E303" s="20"/>
    </row>
    <row r="304" spans="1:5">
      <c r="A304" s="19" t="str">
        <f>KT!A29</f>
        <v xml:space="preserve">Sertifikāta Nr.: </v>
      </c>
      <c r="C304" s="20"/>
      <c r="D304" s="20"/>
      <c r="E304" s="20"/>
    </row>
    <row r="305" spans="2:5">
      <c r="B305" s="22"/>
      <c r="C305" s="20"/>
      <c r="D305" s="20"/>
      <c r="E305" s="20"/>
    </row>
    <row r="306" spans="2:5">
      <c r="B306" s="23"/>
      <c r="C306" s="24"/>
      <c r="D306" s="23"/>
    </row>
  </sheetData>
  <mergeCells count="11">
    <mergeCell ref="A16:E16"/>
    <mergeCell ref="A295:E295"/>
    <mergeCell ref="A296:E296"/>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FD73F-99EC-40E7-9E73-48EF3366DBFA}">
  <sheetPr>
    <tabColor rgb="FFFFC000"/>
    <pageSetUpPr fitToPage="1"/>
  </sheetPr>
  <dimension ref="A2:E108"/>
  <sheetViews>
    <sheetView view="pageBreakPreview" topLeftCell="A48" zoomScale="130" zoomScaleNormal="85" zoomScaleSheetLayoutView="130" workbookViewId="0">
      <selection activeCell="A17" sqref="A17:A96"/>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1623</v>
      </c>
      <c r="B2" s="111"/>
      <c r="C2" s="111"/>
      <c r="D2" s="111"/>
      <c r="E2" s="111"/>
    </row>
    <row r="3" spans="1:5">
      <c r="A3" s="112" t="str">
        <f>KA!C33</f>
        <v>Iekšējie ūdensvada tīkli, aprīkojums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681</v>
      </c>
      <c r="D17" s="31"/>
      <c r="E17" s="35"/>
    </row>
    <row r="18" spans="1:5">
      <c r="A18" s="30">
        <v>2</v>
      </c>
      <c r="B18" s="34"/>
      <c r="C18" s="36" t="s">
        <v>624</v>
      </c>
      <c r="D18" s="31" t="s">
        <v>170</v>
      </c>
      <c r="E18" s="96">
        <v>400</v>
      </c>
    </row>
    <row r="19" spans="1:5">
      <c r="A19" s="30">
        <v>3</v>
      </c>
      <c r="B19" s="34"/>
      <c r="C19" s="37" t="s">
        <v>625</v>
      </c>
      <c r="D19" s="31" t="s">
        <v>170</v>
      </c>
      <c r="E19" s="96">
        <v>250</v>
      </c>
    </row>
    <row r="20" spans="1:5">
      <c r="A20" s="30">
        <v>4</v>
      </c>
      <c r="B20" s="34"/>
      <c r="C20" s="37" t="s">
        <v>626</v>
      </c>
      <c r="D20" s="31" t="s">
        <v>170</v>
      </c>
      <c r="E20" s="35" t="s">
        <v>248</v>
      </c>
    </row>
    <row r="21" spans="1:5">
      <c r="A21" s="30">
        <v>5</v>
      </c>
      <c r="B21" s="34"/>
      <c r="C21" s="37" t="s">
        <v>627</v>
      </c>
      <c r="D21" s="31" t="s">
        <v>170</v>
      </c>
      <c r="E21" s="35" t="s">
        <v>163</v>
      </c>
    </row>
    <row r="22" spans="1:5">
      <c r="A22" s="30">
        <v>6</v>
      </c>
      <c r="B22" s="34"/>
      <c r="C22" s="37" t="s">
        <v>628</v>
      </c>
      <c r="D22" s="31" t="s">
        <v>170</v>
      </c>
      <c r="E22" s="96">
        <v>10</v>
      </c>
    </row>
    <row r="23" spans="1:5">
      <c r="A23" s="30">
        <v>7</v>
      </c>
      <c r="B23" s="34"/>
      <c r="C23" s="37" t="s">
        <v>629</v>
      </c>
      <c r="D23" s="31" t="s">
        <v>170</v>
      </c>
      <c r="E23" s="35" t="s">
        <v>52</v>
      </c>
    </row>
    <row r="24" spans="1:5">
      <c r="A24" s="30">
        <v>8</v>
      </c>
      <c r="B24" s="34"/>
      <c r="C24" s="36" t="s">
        <v>630</v>
      </c>
      <c r="D24" s="31" t="s">
        <v>51</v>
      </c>
      <c r="E24" s="96">
        <v>301</v>
      </c>
    </row>
    <row r="25" spans="1:5">
      <c r="A25" s="30">
        <v>9</v>
      </c>
      <c r="B25" s="34"/>
      <c r="C25" s="37" t="s">
        <v>631</v>
      </c>
      <c r="D25" s="31" t="s">
        <v>51</v>
      </c>
      <c r="E25" s="96">
        <v>64</v>
      </c>
    </row>
    <row r="26" spans="1:5">
      <c r="A26" s="30">
        <v>10</v>
      </c>
      <c r="B26" s="34"/>
      <c r="C26" s="37" t="s">
        <v>632</v>
      </c>
      <c r="D26" s="31" t="s">
        <v>51</v>
      </c>
      <c r="E26" s="96">
        <v>23</v>
      </c>
    </row>
    <row r="27" spans="1:5">
      <c r="A27" s="30">
        <v>11</v>
      </c>
      <c r="B27" s="34"/>
      <c r="C27" s="37" t="s">
        <v>633</v>
      </c>
      <c r="D27" s="31" t="s">
        <v>51</v>
      </c>
      <c r="E27" s="96">
        <v>9</v>
      </c>
    </row>
    <row r="28" spans="1:5">
      <c r="A28" s="30">
        <v>12</v>
      </c>
      <c r="B28" s="34"/>
      <c r="C28" s="37" t="s">
        <v>634</v>
      </c>
      <c r="D28" s="31" t="s">
        <v>51</v>
      </c>
      <c r="E28" s="96">
        <v>44</v>
      </c>
    </row>
    <row r="29" spans="1:5">
      <c r="A29" s="30">
        <v>13</v>
      </c>
      <c r="B29" s="34"/>
      <c r="C29" s="37" t="s">
        <v>635</v>
      </c>
      <c r="D29" s="31" t="s">
        <v>51</v>
      </c>
      <c r="E29" s="96">
        <v>6</v>
      </c>
    </row>
    <row r="30" spans="1:5">
      <c r="A30" s="30">
        <v>14</v>
      </c>
      <c r="B30" s="34"/>
      <c r="C30" s="36" t="s">
        <v>636</v>
      </c>
      <c r="D30" s="31" t="s">
        <v>51</v>
      </c>
      <c r="E30" s="35" t="s">
        <v>118</v>
      </c>
    </row>
    <row r="31" spans="1:5">
      <c r="A31" s="30">
        <v>15</v>
      </c>
      <c r="B31" s="34"/>
      <c r="C31" s="36" t="s">
        <v>637</v>
      </c>
      <c r="D31" s="31" t="s">
        <v>51</v>
      </c>
      <c r="E31" s="96">
        <v>26</v>
      </c>
    </row>
    <row r="32" spans="1:5">
      <c r="A32" s="30">
        <v>16</v>
      </c>
      <c r="B32" s="34"/>
      <c r="C32" s="37" t="s">
        <v>638</v>
      </c>
      <c r="D32" s="31" t="s">
        <v>51</v>
      </c>
      <c r="E32" s="96">
        <v>1</v>
      </c>
    </row>
    <row r="33" spans="1:5">
      <c r="A33" s="30">
        <v>17</v>
      </c>
      <c r="B33" s="34"/>
      <c r="C33" s="37" t="s">
        <v>639</v>
      </c>
      <c r="D33" s="31" t="s">
        <v>51</v>
      </c>
      <c r="E33" s="96">
        <v>22</v>
      </c>
    </row>
    <row r="34" spans="1:5">
      <c r="A34" s="30">
        <v>18</v>
      </c>
      <c r="B34" s="34"/>
      <c r="C34" s="37" t="s">
        <v>641</v>
      </c>
      <c r="D34" s="31" t="s">
        <v>51</v>
      </c>
      <c r="E34" s="96">
        <v>11</v>
      </c>
    </row>
    <row r="35" spans="1:5">
      <c r="A35" s="30">
        <v>19</v>
      </c>
      <c r="B35" s="34"/>
      <c r="C35" s="37" t="s">
        <v>642</v>
      </c>
      <c r="D35" s="31" t="s">
        <v>51</v>
      </c>
      <c r="E35" s="35" t="s">
        <v>102</v>
      </c>
    </row>
    <row r="36" spans="1:5">
      <c r="A36" s="30">
        <v>20</v>
      </c>
      <c r="B36" s="34"/>
      <c r="C36" s="37" t="s">
        <v>643</v>
      </c>
      <c r="D36" s="31" t="s">
        <v>51</v>
      </c>
      <c r="E36" s="35" t="s">
        <v>52</v>
      </c>
    </row>
    <row r="37" spans="1:5">
      <c r="A37" s="30">
        <v>21</v>
      </c>
      <c r="B37" s="34"/>
      <c r="C37" s="36" t="s">
        <v>644</v>
      </c>
      <c r="D37" s="31" t="s">
        <v>51</v>
      </c>
      <c r="E37" s="35" t="s">
        <v>52</v>
      </c>
    </row>
    <row r="38" spans="1:5">
      <c r="A38" s="30">
        <v>22</v>
      </c>
      <c r="B38" s="34"/>
      <c r="C38" s="37" t="s">
        <v>645</v>
      </c>
      <c r="D38" s="31" t="s">
        <v>51</v>
      </c>
      <c r="E38" s="96">
        <v>2</v>
      </c>
    </row>
    <row r="39" spans="1:5">
      <c r="A39" s="30">
        <v>23</v>
      </c>
      <c r="B39" s="34"/>
      <c r="C39" s="37" t="s">
        <v>646</v>
      </c>
      <c r="D39" s="31" t="s">
        <v>51</v>
      </c>
      <c r="E39" s="35" t="s">
        <v>60</v>
      </c>
    </row>
    <row r="40" spans="1:5">
      <c r="A40" s="30">
        <v>24</v>
      </c>
      <c r="B40" s="97"/>
      <c r="C40" s="102" t="s">
        <v>1677</v>
      </c>
      <c r="D40" s="99" t="s">
        <v>51</v>
      </c>
      <c r="E40" s="100" t="s">
        <v>52</v>
      </c>
    </row>
    <row r="41" spans="1:5">
      <c r="A41" s="30">
        <v>25</v>
      </c>
      <c r="B41" s="34"/>
      <c r="C41" s="37" t="s">
        <v>647</v>
      </c>
      <c r="D41" s="31" t="s">
        <v>51</v>
      </c>
      <c r="E41" s="35" t="s">
        <v>52</v>
      </c>
    </row>
    <row r="42" spans="1:5">
      <c r="A42" s="30">
        <v>26</v>
      </c>
      <c r="B42" s="97"/>
      <c r="C42" s="102" t="s">
        <v>1678</v>
      </c>
      <c r="D42" s="99" t="s">
        <v>51</v>
      </c>
      <c r="E42" s="100" t="s">
        <v>52</v>
      </c>
    </row>
    <row r="43" spans="1:5">
      <c r="A43" s="30">
        <v>27</v>
      </c>
      <c r="B43" s="34"/>
      <c r="C43" s="37" t="s">
        <v>648</v>
      </c>
      <c r="D43" s="31" t="s">
        <v>51</v>
      </c>
      <c r="E43" s="35" t="s">
        <v>52</v>
      </c>
    </row>
    <row r="44" spans="1:5">
      <c r="A44" s="30">
        <v>28</v>
      </c>
      <c r="B44" s="34"/>
      <c r="C44" s="37" t="s">
        <v>649</v>
      </c>
      <c r="D44" s="31" t="s">
        <v>51</v>
      </c>
      <c r="E44" s="35" t="s">
        <v>52</v>
      </c>
    </row>
    <row r="45" spans="1:5">
      <c r="A45" s="30">
        <v>29</v>
      </c>
      <c r="B45" s="34"/>
      <c r="C45" s="36" t="s">
        <v>650</v>
      </c>
      <c r="D45" s="31" t="s">
        <v>51</v>
      </c>
      <c r="E45" s="35" t="s">
        <v>60</v>
      </c>
    </row>
    <row r="46" spans="1:5">
      <c r="A46" s="30">
        <v>30</v>
      </c>
      <c r="B46" s="34"/>
      <c r="C46" s="37" t="s">
        <v>651</v>
      </c>
      <c r="D46" s="31" t="s">
        <v>51</v>
      </c>
      <c r="E46" s="35" t="s">
        <v>60</v>
      </c>
    </row>
    <row r="47" spans="1:5">
      <c r="A47" s="30">
        <v>31</v>
      </c>
      <c r="B47" s="34"/>
      <c r="C47" s="37" t="s">
        <v>652</v>
      </c>
      <c r="D47" s="31" t="s">
        <v>51</v>
      </c>
      <c r="E47" s="35" t="s">
        <v>52</v>
      </c>
    </row>
    <row r="48" spans="1:5">
      <c r="A48" s="30">
        <v>32</v>
      </c>
      <c r="B48" s="34"/>
      <c r="C48" s="37" t="s">
        <v>653</v>
      </c>
      <c r="D48" s="31" t="s">
        <v>51</v>
      </c>
      <c r="E48" s="96">
        <v>40</v>
      </c>
    </row>
    <row r="49" spans="1:5">
      <c r="A49" s="30">
        <v>33</v>
      </c>
      <c r="B49" s="34"/>
      <c r="C49" s="37" t="s">
        <v>654</v>
      </c>
      <c r="D49" s="31" t="s">
        <v>51</v>
      </c>
      <c r="E49" s="35" t="s">
        <v>102</v>
      </c>
    </row>
    <row r="50" spans="1:5">
      <c r="A50" s="30">
        <v>34</v>
      </c>
      <c r="B50" s="34"/>
      <c r="C50" s="37" t="s">
        <v>655</v>
      </c>
      <c r="D50" s="31" t="s">
        <v>51</v>
      </c>
      <c r="E50" s="96">
        <v>7</v>
      </c>
    </row>
    <row r="51" spans="1:5">
      <c r="A51" s="30">
        <v>35</v>
      </c>
      <c r="B51" s="34"/>
      <c r="C51" s="36" t="s">
        <v>656</v>
      </c>
      <c r="D51" s="31" t="s">
        <v>51</v>
      </c>
      <c r="E51" s="96">
        <v>1</v>
      </c>
    </row>
    <row r="52" spans="1:5">
      <c r="A52" s="30">
        <v>36</v>
      </c>
      <c r="B52" s="34"/>
      <c r="C52" s="36" t="s">
        <v>657</v>
      </c>
      <c r="D52" s="31" t="s">
        <v>51</v>
      </c>
      <c r="E52" s="96">
        <v>3</v>
      </c>
    </row>
    <row r="53" spans="1:5">
      <c r="A53" s="30">
        <v>37</v>
      </c>
      <c r="B53" s="97"/>
      <c r="C53" s="102" t="s">
        <v>1679</v>
      </c>
      <c r="D53" s="99" t="s">
        <v>51</v>
      </c>
      <c r="E53" s="100" t="s">
        <v>52</v>
      </c>
    </row>
    <row r="54" spans="1:5">
      <c r="A54" s="30">
        <v>38</v>
      </c>
      <c r="B54" s="34"/>
      <c r="C54" s="37" t="s">
        <v>658</v>
      </c>
      <c r="D54" s="31" t="s">
        <v>51</v>
      </c>
      <c r="E54" s="35" t="s">
        <v>52</v>
      </c>
    </row>
    <row r="55" spans="1:5">
      <c r="A55" s="30">
        <v>39</v>
      </c>
      <c r="B55" s="34"/>
      <c r="C55" s="37" t="s">
        <v>659</v>
      </c>
      <c r="D55" s="31" t="s">
        <v>51</v>
      </c>
      <c r="E55" s="35" t="s">
        <v>52</v>
      </c>
    </row>
    <row r="56" spans="1:5">
      <c r="A56" s="30">
        <v>40</v>
      </c>
      <c r="B56" s="34"/>
      <c r="C56" s="37" t="s">
        <v>660</v>
      </c>
      <c r="D56" s="31" t="s">
        <v>54</v>
      </c>
      <c r="E56" s="35" t="s">
        <v>52</v>
      </c>
    </row>
    <row r="57" spans="1:5">
      <c r="A57" s="30">
        <v>41</v>
      </c>
      <c r="B57" s="34"/>
      <c r="C57" s="36" t="s">
        <v>661</v>
      </c>
      <c r="D57" s="31" t="s">
        <v>51</v>
      </c>
      <c r="E57" s="96">
        <v>25</v>
      </c>
    </row>
    <row r="58" spans="1:5">
      <c r="A58" s="30">
        <v>42</v>
      </c>
      <c r="B58" s="34"/>
      <c r="C58" s="37" t="s">
        <v>662</v>
      </c>
      <c r="D58" s="31" t="s">
        <v>51</v>
      </c>
      <c r="E58" s="96">
        <v>24</v>
      </c>
    </row>
    <row r="59" spans="1:5">
      <c r="A59" s="30">
        <v>43</v>
      </c>
      <c r="B59" s="34"/>
      <c r="C59" s="37" t="s">
        <v>663</v>
      </c>
      <c r="D59" s="31" t="s">
        <v>51</v>
      </c>
      <c r="E59" s="96">
        <v>9</v>
      </c>
    </row>
    <row r="60" spans="1:5">
      <c r="A60" s="30">
        <v>44</v>
      </c>
      <c r="B60" s="34"/>
      <c r="C60" s="37" t="s">
        <v>664</v>
      </c>
      <c r="D60" s="31" t="s">
        <v>51</v>
      </c>
      <c r="E60" s="35" t="s">
        <v>68</v>
      </c>
    </row>
    <row r="61" spans="1:5">
      <c r="A61" s="30">
        <v>45</v>
      </c>
      <c r="B61" s="34"/>
      <c r="C61" s="37" t="s">
        <v>665</v>
      </c>
      <c r="D61" s="31" t="s">
        <v>51</v>
      </c>
      <c r="E61" s="35" t="s">
        <v>52</v>
      </c>
    </row>
    <row r="62" spans="1:5">
      <c r="A62" s="30">
        <v>46</v>
      </c>
      <c r="B62" s="97"/>
      <c r="C62" s="102" t="s">
        <v>1680</v>
      </c>
      <c r="D62" s="99" t="s">
        <v>51</v>
      </c>
      <c r="E62" s="100" t="s">
        <v>52</v>
      </c>
    </row>
    <row r="63" spans="1:5">
      <c r="A63" s="30">
        <v>47</v>
      </c>
      <c r="B63" s="34"/>
      <c r="C63" s="37" t="s">
        <v>666</v>
      </c>
      <c r="D63" s="31" t="s">
        <v>51</v>
      </c>
      <c r="E63" s="35" t="s">
        <v>80</v>
      </c>
    </row>
    <row r="64" spans="1:5">
      <c r="A64" s="30">
        <v>48</v>
      </c>
      <c r="B64" s="34"/>
      <c r="C64" s="37" t="s">
        <v>667</v>
      </c>
      <c r="D64" s="31" t="s">
        <v>170</v>
      </c>
      <c r="E64" s="96">
        <v>110</v>
      </c>
    </row>
    <row r="65" spans="1:5">
      <c r="A65" s="30">
        <v>49</v>
      </c>
      <c r="B65" s="34"/>
      <c r="C65" s="37" t="s">
        <v>668</v>
      </c>
      <c r="D65" s="31" t="s">
        <v>170</v>
      </c>
      <c r="E65" s="96">
        <v>110</v>
      </c>
    </row>
    <row r="66" spans="1:5">
      <c r="A66" s="30">
        <v>50</v>
      </c>
      <c r="B66" s="34"/>
      <c r="C66" s="37" t="s">
        <v>669</v>
      </c>
      <c r="D66" s="31" t="s">
        <v>170</v>
      </c>
      <c r="E66" s="96">
        <v>80</v>
      </c>
    </row>
    <row r="67" spans="1:5">
      <c r="A67" s="30">
        <v>51</v>
      </c>
      <c r="B67" s="34"/>
      <c r="C67" s="37" t="s">
        <v>670</v>
      </c>
      <c r="D67" s="31" t="s">
        <v>170</v>
      </c>
      <c r="E67" s="96">
        <v>50</v>
      </c>
    </row>
    <row r="68" spans="1:5">
      <c r="A68" s="30">
        <v>52</v>
      </c>
      <c r="B68" s="34"/>
      <c r="C68" s="36" t="s">
        <v>671</v>
      </c>
      <c r="D68" s="31" t="s">
        <v>170</v>
      </c>
      <c r="E68" s="96">
        <v>10</v>
      </c>
    </row>
    <row r="69" spans="1:5">
      <c r="A69" s="30">
        <v>53</v>
      </c>
      <c r="B69" s="97"/>
      <c r="C69" s="98" t="s">
        <v>1681</v>
      </c>
      <c r="D69" s="99" t="s">
        <v>170</v>
      </c>
      <c r="E69" s="96">
        <v>1</v>
      </c>
    </row>
    <row r="70" spans="1:5" ht="31.5">
      <c r="A70" s="30">
        <v>54</v>
      </c>
      <c r="B70" s="34"/>
      <c r="C70" s="37" t="s">
        <v>672</v>
      </c>
      <c r="D70" s="31" t="s">
        <v>170</v>
      </c>
      <c r="E70" s="35" t="s">
        <v>673</v>
      </c>
    </row>
    <row r="71" spans="1:5" ht="31.5">
      <c r="A71" s="30">
        <v>55</v>
      </c>
      <c r="B71" s="34"/>
      <c r="C71" s="37" t="s">
        <v>674</v>
      </c>
      <c r="D71" s="31" t="s">
        <v>170</v>
      </c>
      <c r="E71" s="96">
        <v>140</v>
      </c>
    </row>
    <row r="72" spans="1:5" ht="31.5">
      <c r="A72" s="30">
        <v>56</v>
      </c>
      <c r="B72" s="34"/>
      <c r="C72" s="37" t="s">
        <v>675</v>
      </c>
      <c r="D72" s="31" t="s">
        <v>170</v>
      </c>
      <c r="E72" s="96">
        <v>100</v>
      </c>
    </row>
    <row r="73" spans="1:5" ht="31.5">
      <c r="A73" s="30">
        <v>57</v>
      </c>
      <c r="B73" s="34"/>
      <c r="C73" s="37" t="s">
        <v>676</v>
      </c>
      <c r="D73" s="31" t="s">
        <v>170</v>
      </c>
      <c r="E73" s="96">
        <v>10</v>
      </c>
    </row>
    <row r="74" spans="1:5">
      <c r="A74" s="30">
        <v>58</v>
      </c>
      <c r="B74" s="34"/>
      <c r="C74" s="37" t="s">
        <v>677</v>
      </c>
      <c r="D74" s="31" t="s">
        <v>54</v>
      </c>
      <c r="E74" s="35" t="s">
        <v>52</v>
      </c>
    </row>
    <row r="75" spans="1:5">
      <c r="A75" s="30">
        <v>59</v>
      </c>
      <c r="B75" s="34"/>
      <c r="C75" s="37" t="s">
        <v>678</v>
      </c>
      <c r="D75" s="31" t="s">
        <v>54</v>
      </c>
      <c r="E75" s="35" t="s">
        <v>52</v>
      </c>
    </row>
    <row r="76" spans="1:5">
      <c r="A76" s="30">
        <v>60</v>
      </c>
      <c r="B76" s="34"/>
      <c r="C76" s="37" t="s">
        <v>679</v>
      </c>
      <c r="D76" s="31" t="s">
        <v>54</v>
      </c>
      <c r="E76" s="35" t="s">
        <v>52</v>
      </c>
    </row>
    <row r="77" spans="1:5">
      <c r="A77" s="30">
        <v>61</v>
      </c>
      <c r="B77" s="34"/>
      <c r="C77" s="37" t="s">
        <v>680</v>
      </c>
      <c r="D77" s="31" t="s">
        <v>54</v>
      </c>
      <c r="E77" s="35" t="s">
        <v>52</v>
      </c>
    </row>
    <row r="78" spans="1:5">
      <c r="A78" s="30">
        <v>62</v>
      </c>
      <c r="B78" s="34"/>
      <c r="C78" s="54" t="s">
        <v>682</v>
      </c>
      <c r="D78" s="31"/>
      <c r="E78" s="35"/>
    </row>
    <row r="79" spans="1:5" ht="31.5">
      <c r="A79" s="30">
        <v>63</v>
      </c>
      <c r="B79" s="34"/>
      <c r="C79" s="37" t="s">
        <v>683</v>
      </c>
      <c r="D79" s="31" t="s">
        <v>170</v>
      </c>
      <c r="E79" s="96">
        <v>130</v>
      </c>
    </row>
    <row r="80" spans="1:5" ht="31.5">
      <c r="A80" s="30">
        <v>64</v>
      </c>
      <c r="B80" s="34"/>
      <c r="C80" s="37" t="s">
        <v>685</v>
      </c>
      <c r="D80" s="31" t="s">
        <v>170</v>
      </c>
      <c r="E80" s="35" t="s">
        <v>210</v>
      </c>
    </row>
    <row r="81" spans="1:5" ht="31.5">
      <c r="A81" s="30">
        <v>65</v>
      </c>
      <c r="B81" s="34"/>
      <c r="C81" s="37" t="s">
        <v>1526</v>
      </c>
      <c r="D81" s="31" t="s">
        <v>170</v>
      </c>
      <c r="E81" s="35" t="s">
        <v>72</v>
      </c>
    </row>
    <row r="82" spans="1:5">
      <c r="A82" s="30">
        <v>66</v>
      </c>
      <c r="B82" s="34"/>
      <c r="C82" s="36" t="s">
        <v>686</v>
      </c>
      <c r="D82" s="31" t="s">
        <v>51</v>
      </c>
      <c r="E82" s="35" t="s">
        <v>52</v>
      </c>
    </row>
    <row r="83" spans="1:5">
      <c r="A83" s="30">
        <v>67</v>
      </c>
      <c r="B83" s="34"/>
      <c r="C83" s="37" t="s">
        <v>687</v>
      </c>
      <c r="D83" s="31" t="s">
        <v>51</v>
      </c>
      <c r="E83" s="96">
        <v>27</v>
      </c>
    </row>
    <row r="84" spans="1:5">
      <c r="A84" s="30">
        <v>68</v>
      </c>
      <c r="B84" s="34"/>
      <c r="C84" s="37" t="s">
        <v>688</v>
      </c>
      <c r="D84" s="31" t="s">
        <v>51</v>
      </c>
      <c r="E84" s="35" t="s">
        <v>101</v>
      </c>
    </row>
    <row r="85" spans="1:5" ht="63">
      <c r="A85" s="30">
        <v>69</v>
      </c>
      <c r="B85" s="34"/>
      <c r="C85" s="37" t="s">
        <v>689</v>
      </c>
      <c r="D85" s="31" t="s">
        <v>54</v>
      </c>
      <c r="E85" s="35" t="s">
        <v>101</v>
      </c>
    </row>
    <row r="86" spans="1:5">
      <c r="A86" s="30">
        <v>70</v>
      </c>
      <c r="B86" s="34"/>
      <c r="C86" s="37" t="s">
        <v>690</v>
      </c>
      <c r="D86" s="31" t="s">
        <v>54</v>
      </c>
      <c r="E86" s="35" t="s">
        <v>52</v>
      </c>
    </row>
    <row r="87" spans="1:5">
      <c r="A87" s="30">
        <v>71</v>
      </c>
      <c r="B87" s="34"/>
      <c r="C87" s="37" t="s">
        <v>691</v>
      </c>
      <c r="D87" s="31" t="s">
        <v>54</v>
      </c>
      <c r="E87" s="35" t="s">
        <v>52</v>
      </c>
    </row>
    <row r="88" spans="1:5">
      <c r="A88" s="30">
        <v>72</v>
      </c>
      <c r="B88" s="34"/>
      <c r="C88" s="37" t="s">
        <v>692</v>
      </c>
      <c r="D88" s="31" t="s">
        <v>54</v>
      </c>
      <c r="E88" s="35" t="s">
        <v>52</v>
      </c>
    </row>
    <row r="89" spans="1:5">
      <c r="A89" s="30">
        <v>73</v>
      </c>
      <c r="B89" s="34"/>
      <c r="C89" s="37" t="s">
        <v>693</v>
      </c>
      <c r="D89" s="31" t="s">
        <v>54</v>
      </c>
      <c r="E89" s="35" t="s">
        <v>52</v>
      </c>
    </row>
    <row r="90" spans="1:5">
      <c r="A90" s="30">
        <v>74</v>
      </c>
      <c r="B90" s="34"/>
      <c r="C90" s="37" t="s">
        <v>694</v>
      </c>
      <c r="D90" s="31" t="s">
        <v>54</v>
      </c>
      <c r="E90" s="35" t="s">
        <v>101</v>
      </c>
    </row>
    <row r="91" spans="1:5">
      <c r="A91" s="30">
        <v>75</v>
      </c>
      <c r="B91" s="34"/>
      <c r="C91" s="52" t="s">
        <v>695</v>
      </c>
      <c r="D91" s="31"/>
      <c r="E91" s="35"/>
    </row>
    <row r="92" spans="1:5">
      <c r="A92" s="30">
        <v>76</v>
      </c>
      <c r="B92" s="34"/>
      <c r="C92" s="36" t="s">
        <v>696</v>
      </c>
      <c r="D92" s="31" t="s">
        <v>54</v>
      </c>
      <c r="E92" s="35" t="s">
        <v>52</v>
      </c>
    </row>
    <row r="93" spans="1:5">
      <c r="A93" s="30">
        <v>77</v>
      </c>
      <c r="B93" s="34"/>
      <c r="C93" s="37" t="s">
        <v>576</v>
      </c>
      <c r="D93" s="31" t="s">
        <v>54</v>
      </c>
      <c r="E93" s="35" t="s">
        <v>52</v>
      </c>
    </row>
    <row r="94" spans="1:5">
      <c r="A94" s="30">
        <v>78</v>
      </c>
      <c r="B94" s="34"/>
      <c r="C94" s="37" t="s">
        <v>577</v>
      </c>
      <c r="D94" s="31" t="s">
        <v>54</v>
      </c>
      <c r="E94" s="35" t="s">
        <v>52</v>
      </c>
    </row>
    <row r="95" spans="1:5">
      <c r="A95" s="30">
        <v>79</v>
      </c>
      <c r="B95" s="34"/>
      <c r="C95" s="37" t="s">
        <v>578</v>
      </c>
      <c r="D95" s="31" t="s">
        <v>54</v>
      </c>
      <c r="E95" s="35" t="s">
        <v>52</v>
      </c>
    </row>
    <row r="96" spans="1:5" ht="31.5">
      <c r="A96" s="30">
        <v>80</v>
      </c>
      <c r="B96" s="34"/>
      <c r="C96" s="37" t="s">
        <v>697</v>
      </c>
      <c r="D96" s="31" t="s">
        <v>54</v>
      </c>
      <c r="E96" s="35" t="s">
        <v>52</v>
      </c>
    </row>
    <row r="97" spans="1:5">
      <c r="A97" s="109"/>
      <c r="B97" s="109"/>
      <c r="C97" s="109"/>
      <c r="D97" s="109"/>
      <c r="E97" s="109"/>
    </row>
    <row r="98" spans="1:5">
      <c r="A98" s="110" t="s">
        <v>1640</v>
      </c>
      <c r="B98" s="110"/>
      <c r="C98" s="110"/>
      <c r="D98" s="110"/>
      <c r="E98" s="110"/>
    </row>
    <row r="99" spans="1:5">
      <c r="A99" s="6"/>
      <c r="B99" s="6"/>
      <c r="C99" s="6"/>
      <c r="D99" s="6"/>
      <c r="E99" s="6"/>
    </row>
    <row r="100" spans="1:5">
      <c r="A100" s="19" t="str">
        <f>KT!A23</f>
        <v xml:space="preserve">Sastādīja: </v>
      </c>
      <c r="C100" s="20"/>
      <c r="D100" s="20" t="str">
        <f>KT!C27</f>
        <v>2026. gada 17.aprīlī</v>
      </c>
      <c r="E100" s="20"/>
    </row>
    <row r="101" spans="1:5">
      <c r="A101" s="19" t="s">
        <v>30</v>
      </c>
      <c r="C101" s="20"/>
      <c r="D101" s="20"/>
      <c r="E101" s="20"/>
    </row>
    <row r="102" spans="1:5">
      <c r="A102" s="19" t="str">
        <f>KT!A25</f>
        <v xml:space="preserve">Sertifikāta Nr.: </v>
      </c>
      <c r="C102" s="20"/>
      <c r="D102" s="20"/>
      <c r="E102" s="20"/>
    </row>
    <row r="103" spans="1:5">
      <c r="A103" s="21"/>
      <c r="C103" s="20"/>
      <c r="D103" s="20"/>
      <c r="E103" s="20"/>
    </row>
    <row r="104" spans="1:5">
      <c r="A104" s="19" t="str">
        <f>KT!A27</f>
        <v xml:space="preserve">Pārbaudīja: </v>
      </c>
      <c r="C104" s="20"/>
      <c r="D104" s="20" t="str">
        <f>KT!C27</f>
        <v>2026. gada 17.aprīlī</v>
      </c>
      <c r="E104" s="20"/>
    </row>
    <row r="105" spans="1:5">
      <c r="A105" s="19" t="s">
        <v>31</v>
      </c>
      <c r="C105" s="20"/>
      <c r="D105" s="20"/>
      <c r="E105" s="20"/>
    </row>
    <row r="106" spans="1:5">
      <c r="A106" s="19" t="str">
        <f>KT!A29</f>
        <v xml:space="preserve">Sertifikāta Nr.: </v>
      </c>
      <c r="C106" s="20"/>
      <c r="D106" s="20"/>
      <c r="E106" s="20"/>
    </row>
    <row r="107" spans="1:5">
      <c r="B107" s="22"/>
      <c r="C107" s="20"/>
      <c r="D107" s="20"/>
      <c r="E107" s="20"/>
    </row>
    <row r="108" spans="1:5">
      <c r="B108" s="23"/>
      <c r="C108" s="24"/>
      <c r="D108" s="23"/>
    </row>
  </sheetData>
  <mergeCells count="11">
    <mergeCell ref="A16:E16"/>
    <mergeCell ref="A97:E97"/>
    <mergeCell ref="A98:E98"/>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1C69D-BC60-47DA-BB56-79BE76D6C941}">
  <sheetPr>
    <tabColor rgb="FFFFC000"/>
    <pageSetUpPr fitToPage="1"/>
  </sheetPr>
  <dimension ref="A2:E72"/>
  <sheetViews>
    <sheetView view="pageBreakPreview" topLeftCell="A52" zoomScale="115" zoomScaleNormal="85" zoomScaleSheetLayoutView="115" workbookViewId="0">
      <selection activeCell="E56" sqref="E56"/>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1624</v>
      </c>
      <c r="B2" s="111"/>
      <c r="C2" s="111"/>
      <c r="D2" s="111"/>
      <c r="E2" s="111"/>
    </row>
    <row r="3" spans="1:5">
      <c r="A3" s="112" t="str">
        <f>KA!C34</f>
        <v xml:space="preserve">	Iekšējie kanalizācijas tīkli, aprīkojums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698</v>
      </c>
      <c r="D17" s="31"/>
      <c r="E17" s="35"/>
    </row>
    <row r="18" spans="1:5">
      <c r="A18" s="30">
        <v>2</v>
      </c>
      <c r="B18" s="34"/>
      <c r="C18" s="36" t="s">
        <v>699</v>
      </c>
      <c r="D18" s="31" t="s">
        <v>170</v>
      </c>
      <c r="E18" s="35" t="s">
        <v>248</v>
      </c>
    </row>
    <row r="19" spans="1:5">
      <c r="A19" s="30">
        <v>3</v>
      </c>
      <c r="B19" s="34"/>
      <c r="C19" s="37" t="s">
        <v>700</v>
      </c>
      <c r="D19" s="31" t="s">
        <v>170</v>
      </c>
      <c r="E19" s="35" t="s">
        <v>701</v>
      </c>
    </row>
    <row r="20" spans="1:5">
      <c r="A20" s="30">
        <v>4</v>
      </c>
      <c r="B20" s="34"/>
      <c r="C20" s="37" t="s">
        <v>702</v>
      </c>
      <c r="D20" s="31" t="s">
        <v>51</v>
      </c>
      <c r="E20" s="35" t="s">
        <v>703</v>
      </c>
    </row>
    <row r="21" spans="1:5">
      <c r="A21" s="30">
        <v>5</v>
      </c>
      <c r="B21" s="34"/>
      <c r="C21" s="37" t="s">
        <v>704</v>
      </c>
      <c r="D21" s="31" t="s">
        <v>51</v>
      </c>
      <c r="E21" s="35" t="s">
        <v>705</v>
      </c>
    </row>
    <row r="22" spans="1:5">
      <c r="A22" s="30">
        <v>6</v>
      </c>
      <c r="B22" s="34"/>
      <c r="C22" s="37" t="s">
        <v>706</v>
      </c>
      <c r="D22" s="31" t="s">
        <v>51</v>
      </c>
      <c r="E22" s="35" t="s">
        <v>707</v>
      </c>
    </row>
    <row r="23" spans="1:5">
      <c r="A23" s="30">
        <v>7</v>
      </c>
      <c r="B23" s="34"/>
      <c r="C23" s="37" t="s">
        <v>708</v>
      </c>
      <c r="D23" s="31" t="s">
        <v>51</v>
      </c>
      <c r="E23" s="35" t="s">
        <v>246</v>
      </c>
    </row>
    <row r="24" spans="1:5">
      <c r="A24" s="30">
        <v>8</v>
      </c>
      <c r="B24" s="34"/>
      <c r="C24" s="36" t="s">
        <v>709</v>
      </c>
      <c r="D24" s="31" t="s">
        <v>51</v>
      </c>
      <c r="E24" s="35" t="s">
        <v>511</v>
      </c>
    </row>
    <row r="25" spans="1:5">
      <c r="A25" s="30">
        <v>9</v>
      </c>
      <c r="B25" s="34"/>
      <c r="C25" s="37" t="s">
        <v>710</v>
      </c>
      <c r="D25" s="31" t="s">
        <v>51</v>
      </c>
      <c r="E25" s="35" t="s">
        <v>52</v>
      </c>
    </row>
    <row r="26" spans="1:5">
      <c r="A26" s="30">
        <v>10</v>
      </c>
      <c r="B26" s="34"/>
      <c r="C26" s="37" t="s">
        <v>711</v>
      </c>
      <c r="D26" s="31" t="s">
        <v>51</v>
      </c>
      <c r="E26" s="35" t="s">
        <v>68</v>
      </c>
    </row>
    <row r="27" spans="1:5">
      <c r="A27" s="30">
        <v>11</v>
      </c>
      <c r="B27" s="34"/>
      <c r="C27" s="37" t="s">
        <v>712</v>
      </c>
      <c r="D27" s="31" t="s">
        <v>51</v>
      </c>
      <c r="E27" s="35" t="s">
        <v>74</v>
      </c>
    </row>
    <row r="28" spans="1:5">
      <c r="A28" s="30">
        <v>12</v>
      </c>
      <c r="B28" s="34"/>
      <c r="C28" s="37" t="s">
        <v>713</v>
      </c>
      <c r="D28" s="31" t="s">
        <v>51</v>
      </c>
      <c r="E28" s="35" t="s">
        <v>132</v>
      </c>
    </row>
    <row r="29" spans="1:5">
      <c r="A29" s="30">
        <v>13</v>
      </c>
      <c r="B29" s="34"/>
      <c r="C29" s="37" t="s">
        <v>714</v>
      </c>
      <c r="D29" s="31" t="s">
        <v>51</v>
      </c>
      <c r="E29" s="35" t="s">
        <v>68</v>
      </c>
    </row>
    <row r="30" spans="1:5">
      <c r="A30" s="30">
        <v>14</v>
      </c>
      <c r="B30" s="34"/>
      <c r="C30" s="36" t="s">
        <v>715</v>
      </c>
      <c r="D30" s="31" t="s">
        <v>51</v>
      </c>
      <c r="E30" s="35" t="s">
        <v>64</v>
      </c>
    </row>
    <row r="31" spans="1:5" ht="31.5">
      <c r="A31" s="30">
        <v>15</v>
      </c>
      <c r="B31" s="34"/>
      <c r="C31" s="36" t="s">
        <v>716</v>
      </c>
      <c r="D31" s="31" t="s">
        <v>51</v>
      </c>
      <c r="E31" s="35" t="s">
        <v>78</v>
      </c>
    </row>
    <row r="32" spans="1:5" ht="31.5">
      <c r="A32" s="30">
        <v>16</v>
      </c>
      <c r="B32" s="34"/>
      <c r="C32" s="37" t="s">
        <v>717</v>
      </c>
      <c r="D32" s="31" t="s">
        <v>51</v>
      </c>
      <c r="E32" s="35" t="s">
        <v>62</v>
      </c>
    </row>
    <row r="33" spans="1:5">
      <c r="A33" s="30">
        <v>17</v>
      </c>
      <c r="B33" s="34"/>
      <c r="C33" s="37" t="s">
        <v>718</v>
      </c>
      <c r="D33" s="31" t="s">
        <v>51</v>
      </c>
      <c r="E33" s="35" t="s">
        <v>80</v>
      </c>
    </row>
    <row r="34" spans="1:5">
      <c r="A34" s="30">
        <v>18</v>
      </c>
      <c r="B34" s="34"/>
      <c r="C34" s="37" t="s">
        <v>719</v>
      </c>
      <c r="D34" s="31" t="s">
        <v>51</v>
      </c>
      <c r="E34" s="35" t="s">
        <v>72</v>
      </c>
    </row>
    <row r="35" spans="1:5">
      <c r="A35" s="30">
        <v>19</v>
      </c>
      <c r="B35" s="34"/>
      <c r="C35" s="54" t="s">
        <v>695</v>
      </c>
      <c r="D35" s="31"/>
      <c r="E35" s="35"/>
    </row>
    <row r="36" spans="1:5">
      <c r="A36" s="30">
        <v>20</v>
      </c>
      <c r="B36" s="34"/>
      <c r="C36" s="37" t="s">
        <v>696</v>
      </c>
      <c r="D36" s="31" t="s">
        <v>54</v>
      </c>
      <c r="E36" s="35" t="s">
        <v>52</v>
      </c>
    </row>
    <row r="37" spans="1:5">
      <c r="A37" s="30">
        <v>21</v>
      </c>
      <c r="B37" s="34"/>
      <c r="C37" s="36" t="s">
        <v>576</v>
      </c>
      <c r="D37" s="31" t="s">
        <v>54</v>
      </c>
      <c r="E37" s="35" t="s">
        <v>52</v>
      </c>
    </row>
    <row r="38" spans="1:5">
      <c r="A38" s="30">
        <v>22</v>
      </c>
      <c r="B38" s="34"/>
      <c r="C38" s="37" t="s">
        <v>577</v>
      </c>
      <c r="D38" s="31" t="s">
        <v>54</v>
      </c>
      <c r="E38" s="35" t="s">
        <v>52</v>
      </c>
    </row>
    <row r="39" spans="1:5">
      <c r="A39" s="30">
        <v>23</v>
      </c>
      <c r="B39" s="34"/>
      <c r="C39" s="37" t="s">
        <v>578</v>
      </c>
      <c r="D39" s="31" t="s">
        <v>54</v>
      </c>
      <c r="E39" s="35" t="s">
        <v>52</v>
      </c>
    </row>
    <row r="40" spans="1:5">
      <c r="A40" s="30">
        <v>24</v>
      </c>
      <c r="B40" s="34"/>
      <c r="C40" s="54" t="s">
        <v>720</v>
      </c>
      <c r="D40" s="31"/>
      <c r="E40" s="35"/>
    </row>
    <row r="41" spans="1:5">
      <c r="A41" s="30">
        <v>25</v>
      </c>
      <c r="B41" s="34"/>
      <c r="C41" s="37" t="s">
        <v>1436</v>
      </c>
      <c r="D41" s="31" t="s">
        <v>51</v>
      </c>
      <c r="E41" s="64">
        <v>4</v>
      </c>
    </row>
    <row r="42" spans="1:5" ht="31.5">
      <c r="A42" s="30">
        <v>26</v>
      </c>
      <c r="B42" s="34"/>
      <c r="C42" s="37" t="s">
        <v>1437</v>
      </c>
      <c r="D42" s="31" t="s">
        <v>51</v>
      </c>
      <c r="E42" s="82">
        <v>12</v>
      </c>
    </row>
    <row r="43" spans="1:5" ht="31.5">
      <c r="A43" s="30">
        <v>27</v>
      </c>
      <c r="B43" s="34"/>
      <c r="C43" s="37" t="s">
        <v>1438</v>
      </c>
      <c r="D43" s="31" t="s">
        <v>51</v>
      </c>
      <c r="E43" s="64">
        <v>5</v>
      </c>
    </row>
    <row r="44" spans="1:5">
      <c r="A44" s="30">
        <v>28</v>
      </c>
      <c r="B44" s="34"/>
      <c r="C44" s="37" t="s">
        <v>1439</v>
      </c>
      <c r="D44" s="31" t="s">
        <v>51</v>
      </c>
      <c r="E44" s="82">
        <v>3</v>
      </c>
    </row>
    <row r="45" spans="1:5">
      <c r="A45" s="30">
        <v>29</v>
      </c>
      <c r="B45" s="34"/>
      <c r="C45" s="37" t="s">
        <v>1440</v>
      </c>
      <c r="D45" s="31" t="s">
        <v>51</v>
      </c>
      <c r="E45" s="64">
        <v>5</v>
      </c>
    </row>
    <row r="46" spans="1:5" ht="31.5">
      <c r="A46" s="30">
        <v>30</v>
      </c>
      <c r="B46" s="34"/>
      <c r="C46" s="37" t="s">
        <v>1441</v>
      </c>
      <c r="D46" s="31" t="s">
        <v>51</v>
      </c>
      <c r="E46" s="64">
        <v>2</v>
      </c>
    </row>
    <row r="47" spans="1:5">
      <c r="A47" s="30">
        <v>31</v>
      </c>
      <c r="B47" s="34"/>
      <c r="C47" s="37" t="s">
        <v>1442</v>
      </c>
      <c r="D47" s="31" t="s">
        <v>51</v>
      </c>
      <c r="E47" s="64">
        <v>6</v>
      </c>
    </row>
    <row r="48" spans="1:5">
      <c r="A48" s="30">
        <v>32</v>
      </c>
      <c r="B48" s="34"/>
      <c r="C48" s="37" t="s">
        <v>1443</v>
      </c>
      <c r="D48" s="31" t="s">
        <v>51</v>
      </c>
      <c r="E48" s="82">
        <v>6</v>
      </c>
    </row>
    <row r="49" spans="1:5">
      <c r="A49" s="30">
        <v>33</v>
      </c>
      <c r="B49" s="34"/>
      <c r="C49" s="37" t="s">
        <v>1444</v>
      </c>
      <c r="D49" s="31" t="s">
        <v>51</v>
      </c>
      <c r="E49" s="64">
        <v>1</v>
      </c>
    </row>
    <row r="50" spans="1:5" ht="31.5">
      <c r="A50" s="30">
        <v>34</v>
      </c>
      <c r="B50" s="34"/>
      <c r="C50" s="37" t="s">
        <v>1445</v>
      </c>
      <c r="D50" s="31" t="s">
        <v>51</v>
      </c>
      <c r="E50" s="64">
        <v>3</v>
      </c>
    </row>
    <row r="51" spans="1:5" ht="31.5">
      <c r="A51" s="30">
        <v>35</v>
      </c>
      <c r="B51" s="34"/>
      <c r="C51" s="37" t="s">
        <v>1445</v>
      </c>
      <c r="D51" s="31" t="s">
        <v>51</v>
      </c>
      <c r="E51" s="64">
        <v>6</v>
      </c>
    </row>
    <row r="52" spans="1:5" ht="63">
      <c r="A52" s="30">
        <v>36</v>
      </c>
      <c r="B52" s="34"/>
      <c r="C52" s="78" t="s">
        <v>1587</v>
      </c>
      <c r="D52" s="75" t="s">
        <v>51</v>
      </c>
      <c r="E52" s="82">
        <v>12</v>
      </c>
    </row>
    <row r="53" spans="1:5" ht="47.25">
      <c r="A53" s="30">
        <v>37</v>
      </c>
      <c r="B53" s="34"/>
      <c r="C53" s="37" t="s">
        <v>1446</v>
      </c>
      <c r="D53" s="31" t="s">
        <v>51</v>
      </c>
      <c r="E53" s="82">
        <v>20</v>
      </c>
    </row>
    <row r="54" spans="1:5" ht="63">
      <c r="A54" s="30">
        <v>38</v>
      </c>
      <c r="B54" s="34"/>
      <c r="C54" s="37" t="s">
        <v>1447</v>
      </c>
      <c r="D54" s="31" t="s">
        <v>51</v>
      </c>
      <c r="E54" s="64">
        <v>5</v>
      </c>
    </row>
    <row r="55" spans="1:5" ht="63">
      <c r="A55" s="30">
        <v>39</v>
      </c>
      <c r="B55" s="34"/>
      <c r="C55" s="78" t="s">
        <v>1588</v>
      </c>
      <c r="D55" s="75" t="s">
        <v>51</v>
      </c>
      <c r="E55" s="82">
        <v>12</v>
      </c>
    </row>
    <row r="56" spans="1:5" ht="31.5">
      <c r="A56" s="30">
        <v>40</v>
      </c>
      <c r="B56" s="34"/>
      <c r="C56" s="37" t="s">
        <v>1448</v>
      </c>
      <c r="D56" s="31" t="s">
        <v>51</v>
      </c>
      <c r="E56" s="82">
        <v>4</v>
      </c>
    </row>
    <row r="57" spans="1:5">
      <c r="A57" s="30">
        <v>41</v>
      </c>
      <c r="B57" s="34"/>
      <c r="C57" s="37" t="s">
        <v>1449</v>
      </c>
      <c r="D57" s="31" t="s">
        <v>51</v>
      </c>
      <c r="E57" s="64">
        <v>3</v>
      </c>
    </row>
    <row r="58" spans="1:5">
      <c r="A58" s="30">
        <v>42</v>
      </c>
      <c r="B58" s="34"/>
      <c r="C58" s="37" t="s">
        <v>721</v>
      </c>
      <c r="D58" s="31" t="s">
        <v>54</v>
      </c>
      <c r="E58" s="35" t="s">
        <v>227</v>
      </c>
    </row>
    <row r="59" spans="1:5">
      <c r="A59" s="30">
        <v>43</v>
      </c>
      <c r="B59" s="34"/>
      <c r="C59" s="37" t="s">
        <v>722</v>
      </c>
      <c r="D59" s="31" t="s">
        <v>54</v>
      </c>
      <c r="E59" s="35" t="s">
        <v>78</v>
      </c>
    </row>
    <row r="60" spans="1:5">
      <c r="A60" s="30">
        <v>44</v>
      </c>
      <c r="B60" s="34"/>
      <c r="C60" s="36" t="s">
        <v>578</v>
      </c>
      <c r="D60" s="31" t="s">
        <v>54</v>
      </c>
      <c r="E60" s="35" t="s">
        <v>52</v>
      </c>
    </row>
    <row r="61" spans="1:5">
      <c r="A61" s="109"/>
      <c r="B61" s="109"/>
      <c r="C61" s="109"/>
      <c r="D61" s="109"/>
      <c r="E61" s="109"/>
    </row>
    <row r="62" spans="1:5">
      <c r="A62" s="110" t="s">
        <v>1640</v>
      </c>
      <c r="B62" s="110"/>
      <c r="C62" s="110"/>
      <c r="D62" s="110"/>
      <c r="E62" s="110"/>
    </row>
    <row r="63" spans="1:5">
      <c r="A63" s="6"/>
      <c r="B63" s="6"/>
      <c r="C63" s="6"/>
      <c r="D63" s="6"/>
      <c r="E63" s="6"/>
    </row>
    <row r="64" spans="1:5">
      <c r="A64" s="19" t="str">
        <f>KT!A23</f>
        <v xml:space="preserve">Sastādīja: </v>
      </c>
      <c r="C64" s="20"/>
      <c r="D64" s="20" t="str">
        <f>KT!C27</f>
        <v>2026. gada 17.aprīlī</v>
      </c>
      <c r="E64" s="20"/>
    </row>
    <row r="65" spans="1:5">
      <c r="A65" s="19" t="s">
        <v>30</v>
      </c>
      <c r="C65" s="20"/>
      <c r="D65" s="20"/>
      <c r="E65" s="20"/>
    </row>
    <row r="66" spans="1:5">
      <c r="A66" s="19" t="str">
        <f>KT!A25</f>
        <v xml:space="preserve">Sertifikāta Nr.: </v>
      </c>
      <c r="C66" s="20"/>
      <c r="D66" s="20"/>
      <c r="E66" s="20"/>
    </row>
    <row r="67" spans="1:5">
      <c r="A67" s="21"/>
      <c r="C67" s="20"/>
      <c r="D67" s="20"/>
      <c r="E67" s="20"/>
    </row>
    <row r="68" spans="1:5">
      <c r="A68" s="19" t="str">
        <f>KT!A27</f>
        <v xml:space="preserve">Pārbaudīja: </v>
      </c>
      <c r="C68" s="20"/>
      <c r="D68" s="20" t="str">
        <f>KT!C27</f>
        <v>2026. gada 17.aprīlī</v>
      </c>
      <c r="E68" s="20"/>
    </row>
    <row r="69" spans="1:5">
      <c r="A69" s="19" t="s">
        <v>31</v>
      </c>
      <c r="C69" s="20"/>
      <c r="D69" s="20"/>
      <c r="E69" s="20"/>
    </row>
    <row r="70" spans="1:5">
      <c r="A70" s="19" t="str">
        <f>KT!A29</f>
        <v xml:space="preserve">Sertifikāta Nr.: </v>
      </c>
      <c r="C70" s="20"/>
      <c r="D70" s="20"/>
      <c r="E70" s="20"/>
    </row>
    <row r="71" spans="1:5">
      <c r="B71" s="22"/>
      <c r="C71" s="20"/>
      <c r="D71" s="20"/>
      <c r="E71" s="20"/>
    </row>
    <row r="72" spans="1:5">
      <c r="B72" s="23"/>
      <c r="C72" s="24"/>
      <c r="D72" s="23"/>
    </row>
  </sheetData>
  <mergeCells count="11">
    <mergeCell ref="A16:E16"/>
    <mergeCell ref="A61:E61"/>
    <mergeCell ref="A62:E62"/>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CC3E2-AC4A-4C2C-A989-45B62EA0FF47}">
  <sheetPr>
    <tabColor rgb="FFFFC000"/>
    <pageSetUpPr fitToPage="1"/>
  </sheetPr>
  <dimension ref="A2:E52"/>
  <sheetViews>
    <sheetView view="pageBreakPreview" topLeftCell="A28" zoomScale="85" zoomScaleNormal="85" zoomScaleSheetLayoutView="85" workbookViewId="0">
      <selection activeCell="A17" sqref="A17:A40"/>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1625</v>
      </c>
      <c r="B2" s="111"/>
      <c r="C2" s="111"/>
      <c r="D2" s="111"/>
      <c r="E2" s="111"/>
    </row>
    <row r="3" spans="1:5">
      <c r="A3" s="112" t="str">
        <f>KA!C35</f>
        <v xml:space="preserve">	Vājstrāvas tīkli - UATS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31.5">
      <c r="A17" s="30">
        <v>1</v>
      </c>
      <c r="B17" s="34"/>
      <c r="C17" s="36" t="s">
        <v>725</v>
      </c>
      <c r="D17" s="31" t="s">
        <v>54</v>
      </c>
      <c r="E17" s="35" t="s">
        <v>52</v>
      </c>
    </row>
    <row r="18" spans="1:5">
      <c r="A18" s="30">
        <v>2</v>
      </c>
      <c r="B18" s="34"/>
      <c r="C18" s="37" t="s">
        <v>726</v>
      </c>
      <c r="D18" s="31" t="s">
        <v>51</v>
      </c>
      <c r="E18" s="35" t="s">
        <v>60</v>
      </c>
    </row>
    <row r="19" spans="1:5" ht="31.5">
      <c r="A19" s="30">
        <v>3</v>
      </c>
      <c r="B19" s="34"/>
      <c r="C19" s="37" t="s">
        <v>727</v>
      </c>
      <c r="D19" s="31" t="s">
        <v>54</v>
      </c>
      <c r="E19" s="35" t="s">
        <v>52</v>
      </c>
    </row>
    <row r="20" spans="1:5">
      <c r="A20" s="30">
        <v>4</v>
      </c>
      <c r="B20" s="34"/>
      <c r="C20" s="37" t="s">
        <v>728</v>
      </c>
      <c r="D20" s="31" t="s">
        <v>51</v>
      </c>
      <c r="E20" s="96">
        <v>166</v>
      </c>
    </row>
    <row r="21" spans="1:5">
      <c r="A21" s="30">
        <v>5</v>
      </c>
      <c r="B21" s="34"/>
      <c r="C21" s="37" t="s">
        <v>729</v>
      </c>
      <c r="D21" s="31" t="s">
        <v>51</v>
      </c>
      <c r="E21" s="107">
        <v>53</v>
      </c>
    </row>
    <row r="22" spans="1:5">
      <c r="A22" s="30">
        <v>6</v>
      </c>
      <c r="B22" s="34"/>
      <c r="C22" s="37" t="s">
        <v>731</v>
      </c>
      <c r="D22" s="31" t="s">
        <v>51</v>
      </c>
      <c r="E22" s="96">
        <v>219</v>
      </c>
    </row>
    <row r="23" spans="1:5" ht="31.5">
      <c r="A23" s="30">
        <v>7</v>
      </c>
      <c r="B23" s="34"/>
      <c r="C23" s="36" t="s">
        <v>732</v>
      </c>
      <c r="D23" s="31" t="s">
        <v>54</v>
      </c>
      <c r="E23" s="35" t="s">
        <v>210</v>
      </c>
    </row>
    <row r="24" spans="1:5">
      <c r="A24" s="30">
        <v>8</v>
      </c>
      <c r="B24" s="34"/>
      <c r="C24" s="37" t="s">
        <v>733</v>
      </c>
      <c r="D24" s="31" t="s">
        <v>51</v>
      </c>
      <c r="E24" s="35" t="s">
        <v>210</v>
      </c>
    </row>
    <row r="25" spans="1:5">
      <c r="A25" s="30">
        <v>9</v>
      </c>
      <c r="B25" s="34"/>
      <c r="C25" s="37" t="s">
        <v>734</v>
      </c>
      <c r="D25" s="31" t="s">
        <v>54</v>
      </c>
      <c r="E25" s="35" t="s">
        <v>129</v>
      </c>
    </row>
    <row r="26" spans="1:5">
      <c r="A26" s="30">
        <v>10</v>
      </c>
      <c r="B26" s="34"/>
      <c r="C26" s="37" t="s">
        <v>735</v>
      </c>
      <c r="D26" s="31" t="s">
        <v>54</v>
      </c>
      <c r="E26" s="35" t="s">
        <v>52</v>
      </c>
    </row>
    <row r="27" spans="1:5">
      <c r="A27" s="30">
        <v>11</v>
      </c>
      <c r="B27" s="34"/>
      <c r="C27" s="37" t="s">
        <v>736</v>
      </c>
      <c r="D27" s="31" t="s">
        <v>51</v>
      </c>
      <c r="E27" s="96">
        <v>70</v>
      </c>
    </row>
    <row r="28" spans="1:5" ht="31.5">
      <c r="A28" s="30">
        <v>12</v>
      </c>
      <c r="B28" s="34"/>
      <c r="C28" s="37" t="s">
        <v>738</v>
      </c>
      <c r="D28" s="31" t="s">
        <v>170</v>
      </c>
      <c r="E28" s="35" t="s">
        <v>739</v>
      </c>
    </row>
    <row r="29" spans="1:5" ht="31.5">
      <c r="A29" s="30">
        <v>13</v>
      </c>
      <c r="B29" s="34"/>
      <c r="C29" s="36" t="s">
        <v>740</v>
      </c>
      <c r="D29" s="31" t="s">
        <v>170</v>
      </c>
      <c r="E29" s="35" t="s">
        <v>177</v>
      </c>
    </row>
    <row r="30" spans="1:5">
      <c r="A30" s="30">
        <v>14</v>
      </c>
      <c r="B30" s="34"/>
      <c r="C30" s="36" t="s">
        <v>741</v>
      </c>
      <c r="D30" s="31" t="s">
        <v>170</v>
      </c>
      <c r="E30" s="35" t="s">
        <v>742</v>
      </c>
    </row>
    <row r="31" spans="1:5">
      <c r="A31" s="30">
        <v>15</v>
      </c>
      <c r="B31" s="34"/>
      <c r="C31" s="37" t="s">
        <v>743</v>
      </c>
      <c r="D31" s="31" t="s">
        <v>170</v>
      </c>
      <c r="E31" s="35" t="s">
        <v>83</v>
      </c>
    </row>
    <row r="32" spans="1:5">
      <c r="A32" s="30">
        <v>16</v>
      </c>
      <c r="B32" s="34"/>
      <c r="C32" s="37" t="s">
        <v>744</v>
      </c>
      <c r="D32" s="31" t="s">
        <v>54</v>
      </c>
      <c r="E32" s="35" t="s">
        <v>52</v>
      </c>
    </row>
    <row r="33" spans="1:5" ht="31.5">
      <c r="A33" s="30">
        <v>17</v>
      </c>
      <c r="B33" s="34"/>
      <c r="C33" s="37" t="s">
        <v>745</v>
      </c>
      <c r="D33" s="31" t="s">
        <v>51</v>
      </c>
      <c r="E33" s="35" t="s">
        <v>177</v>
      </c>
    </row>
    <row r="34" spans="1:5">
      <c r="A34" s="30">
        <v>18</v>
      </c>
      <c r="B34" s="34"/>
      <c r="C34" s="37" t="s">
        <v>746</v>
      </c>
      <c r="D34" s="31" t="s">
        <v>51</v>
      </c>
      <c r="E34" s="35" t="s">
        <v>747</v>
      </c>
    </row>
    <row r="35" spans="1:5" ht="31.5">
      <c r="A35" s="30">
        <v>19</v>
      </c>
      <c r="B35" s="34"/>
      <c r="C35" s="37" t="s">
        <v>748</v>
      </c>
      <c r="D35" s="31" t="s">
        <v>54</v>
      </c>
      <c r="E35" s="35" t="s">
        <v>52</v>
      </c>
    </row>
    <row r="36" spans="1:5">
      <c r="A36" s="30">
        <v>20</v>
      </c>
      <c r="B36" s="34"/>
      <c r="C36" s="36" t="s">
        <v>749</v>
      </c>
      <c r="D36" s="31" t="s">
        <v>54</v>
      </c>
      <c r="E36" s="35" t="s">
        <v>52</v>
      </c>
    </row>
    <row r="37" spans="1:5" ht="31.5">
      <c r="A37" s="30">
        <v>21</v>
      </c>
      <c r="B37" s="34"/>
      <c r="C37" s="37" t="s">
        <v>750</v>
      </c>
      <c r="D37" s="31" t="s">
        <v>54</v>
      </c>
      <c r="E37" s="35" t="s">
        <v>210</v>
      </c>
    </row>
    <row r="38" spans="1:5" ht="47.25">
      <c r="A38" s="30">
        <v>22</v>
      </c>
      <c r="B38" s="34"/>
      <c r="C38" s="37" t="s">
        <v>751</v>
      </c>
      <c r="D38" s="31" t="s">
        <v>54</v>
      </c>
      <c r="E38" s="35" t="s">
        <v>52</v>
      </c>
    </row>
    <row r="39" spans="1:5" ht="47.25">
      <c r="A39" s="30">
        <v>23</v>
      </c>
      <c r="B39" s="34"/>
      <c r="C39" s="37" t="s">
        <v>752</v>
      </c>
      <c r="D39" s="31" t="s">
        <v>54</v>
      </c>
      <c r="E39" s="35" t="s">
        <v>52</v>
      </c>
    </row>
    <row r="40" spans="1:5">
      <c r="A40" s="30">
        <v>24</v>
      </c>
      <c r="B40" s="34"/>
      <c r="C40" s="36" t="s">
        <v>754</v>
      </c>
      <c r="D40" s="31" t="s">
        <v>170</v>
      </c>
      <c r="E40" s="35" t="s">
        <v>742</v>
      </c>
    </row>
    <row r="41" spans="1:5">
      <c r="A41" s="109"/>
      <c r="B41" s="109"/>
      <c r="C41" s="109"/>
      <c r="D41" s="109"/>
      <c r="E41" s="109"/>
    </row>
    <row r="42" spans="1:5">
      <c r="A42" s="110" t="s">
        <v>1640</v>
      </c>
      <c r="B42" s="110"/>
      <c r="C42" s="110"/>
      <c r="D42" s="110"/>
      <c r="E42" s="110"/>
    </row>
    <row r="43" spans="1:5">
      <c r="A43" s="6"/>
      <c r="B43" s="6"/>
      <c r="C43" s="6"/>
      <c r="D43" s="6"/>
      <c r="E43" s="6"/>
    </row>
    <row r="44" spans="1:5">
      <c r="A44" s="19" t="str">
        <f>KT!A23</f>
        <v xml:space="preserve">Sastādīja: </v>
      </c>
      <c r="C44" s="20"/>
      <c r="D44" s="20" t="str">
        <f>KT!C27</f>
        <v>2026. gada 17.aprīlī</v>
      </c>
      <c r="E44" s="20"/>
    </row>
    <row r="45" spans="1:5">
      <c r="A45" s="19" t="s">
        <v>30</v>
      </c>
      <c r="C45" s="20"/>
      <c r="D45" s="20"/>
      <c r="E45" s="20"/>
    </row>
    <row r="46" spans="1:5">
      <c r="A46" s="19" t="str">
        <f>KT!A25</f>
        <v xml:space="preserve">Sertifikāta Nr.: </v>
      </c>
      <c r="C46" s="20"/>
      <c r="D46" s="20"/>
      <c r="E46" s="20"/>
    </row>
    <row r="47" spans="1:5">
      <c r="A47" s="21"/>
      <c r="C47" s="20"/>
      <c r="D47" s="20"/>
      <c r="E47" s="20"/>
    </row>
    <row r="48" spans="1:5">
      <c r="A48" s="19" t="str">
        <f>KT!A27</f>
        <v xml:space="preserve">Pārbaudīja: </v>
      </c>
      <c r="C48" s="20"/>
      <c r="D48" s="20" t="str">
        <f>KT!C27</f>
        <v>2026. gada 17.aprīlī</v>
      </c>
      <c r="E48" s="20"/>
    </row>
    <row r="49" spans="1:5">
      <c r="A49" s="19" t="s">
        <v>31</v>
      </c>
      <c r="C49" s="20"/>
      <c r="D49" s="20"/>
      <c r="E49" s="20"/>
    </row>
    <row r="50" spans="1:5">
      <c r="A50" s="19" t="str">
        <f>KT!A29</f>
        <v xml:space="preserve">Sertifikāta Nr.: </v>
      </c>
      <c r="C50" s="20"/>
      <c r="D50" s="20"/>
      <c r="E50" s="20"/>
    </row>
    <row r="51" spans="1:5">
      <c r="B51" s="22"/>
      <c r="C51" s="20"/>
      <c r="D51" s="20"/>
      <c r="E51" s="20"/>
    </row>
    <row r="52" spans="1:5">
      <c r="B52" s="23"/>
      <c r="C52" s="24"/>
      <c r="D52" s="23"/>
    </row>
  </sheetData>
  <mergeCells count="11">
    <mergeCell ref="A16:E16"/>
    <mergeCell ref="A41:E41"/>
    <mergeCell ref="A42:E42"/>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5D757-F801-4DEE-A1E1-EAFD6D1C306F}">
  <sheetPr>
    <tabColor rgb="FFFFC000"/>
    <pageSetUpPr fitToPage="1"/>
  </sheetPr>
  <dimension ref="A2:E48"/>
  <sheetViews>
    <sheetView view="pageBreakPreview" topLeftCell="A36" zoomScale="115" zoomScaleNormal="85" zoomScaleSheetLayoutView="115" workbookViewId="0">
      <selection activeCell="A3" sqref="A3:E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1626</v>
      </c>
      <c r="B2" s="111"/>
      <c r="C2" s="111"/>
      <c r="D2" s="111"/>
      <c r="E2" s="111"/>
    </row>
    <row r="3" spans="1:5">
      <c r="A3" s="112" t="str">
        <f>KA!C36</f>
        <v xml:space="preserve">	Vājstrāvas tīkli - AS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31.5">
      <c r="A17" s="30">
        <v>1</v>
      </c>
      <c r="B17" s="34"/>
      <c r="C17" s="36" t="s">
        <v>757</v>
      </c>
      <c r="D17" s="31" t="s">
        <v>54</v>
      </c>
      <c r="E17" s="35" t="s">
        <v>52</v>
      </c>
    </row>
    <row r="18" spans="1:5">
      <c r="A18" s="30">
        <v>2</v>
      </c>
      <c r="B18" s="34"/>
      <c r="C18" s="37" t="s">
        <v>758</v>
      </c>
      <c r="D18" s="31" t="s">
        <v>51</v>
      </c>
      <c r="E18" s="35" t="s">
        <v>102</v>
      </c>
    </row>
    <row r="19" spans="1:5" ht="31.5">
      <c r="A19" s="30">
        <v>3</v>
      </c>
      <c r="B19" s="34"/>
      <c r="C19" s="37" t="s">
        <v>759</v>
      </c>
      <c r="D19" s="31" t="s">
        <v>51</v>
      </c>
      <c r="E19" s="35" t="s">
        <v>52</v>
      </c>
    </row>
    <row r="20" spans="1:5">
      <c r="A20" s="30">
        <v>4</v>
      </c>
      <c r="B20" s="34"/>
      <c r="C20" s="37" t="s">
        <v>760</v>
      </c>
      <c r="D20" s="31" t="s">
        <v>51</v>
      </c>
      <c r="E20" s="35" t="s">
        <v>52</v>
      </c>
    </row>
    <row r="21" spans="1:5">
      <c r="A21" s="30">
        <v>5</v>
      </c>
      <c r="B21" s="34"/>
      <c r="C21" s="37" t="s">
        <v>761</v>
      </c>
      <c r="D21" s="31" t="s">
        <v>51</v>
      </c>
      <c r="E21" s="35" t="s">
        <v>52</v>
      </c>
    </row>
    <row r="22" spans="1:5" ht="31.5">
      <c r="A22" s="30">
        <v>6</v>
      </c>
      <c r="B22" s="34"/>
      <c r="C22" s="37" t="s">
        <v>762</v>
      </c>
      <c r="D22" s="31" t="s">
        <v>51</v>
      </c>
      <c r="E22" s="35" t="s">
        <v>763</v>
      </c>
    </row>
    <row r="23" spans="1:5">
      <c r="A23" s="30">
        <v>7</v>
      </c>
      <c r="B23" s="34"/>
      <c r="C23" s="36" t="s">
        <v>764</v>
      </c>
      <c r="D23" s="31" t="s">
        <v>51</v>
      </c>
      <c r="E23" s="35" t="s">
        <v>141</v>
      </c>
    </row>
    <row r="24" spans="1:5" ht="31.5">
      <c r="A24" s="30">
        <v>8</v>
      </c>
      <c r="B24" s="34"/>
      <c r="C24" s="37" t="s">
        <v>765</v>
      </c>
      <c r="D24" s="31" t="s">
        <v>51</v>
      </c>
      <c r="E24" s="76">
        <v>22</v>
      </c>
    </row>
    <row r="25" spans="1:5">
      <c r="A25" s="30">
        <v>9</v>
      </c>
      <c r="B25" s="34"/>
      <c r="C25" s="37" t="s">
        <v>766</v>
      </c>
      <c r="D25" s="31" t="s">
        <v>51</v>
      </c>
      <c r="E25" s="35" t="s">
        <v>107</v>
      </c>
    </row>
    <row r="26" spans="1:5">
      <c r="A26" s="30">
        <v>10</v>
      </c>
      <c r="B26" s="34"/>
      <c r="C26" s="37" t="s">
        <v>767</v>
      </c>
      <c r="D26" s="31" t="s">
        <v>51</v>
      </c>
      <c r="E26" s="35" t="s">
        <v>52</v>
      </c>
    </row>
    <row r="27" spans="1:5">
      <c r="A27" s="30">
        <v>11</v>
      </c>
      <c r="B27" s="34"/>
      <c r="C27" s="37" t="s">
        <v>768</v>
      </c>
      <c r="D27" s="31" t="s">
        <v>170</v>
      </c>
      <c r="E27" s="35" t="s">
        <v>190</v>
      </c>
    </row>
    <row r="28" spans="1:5" ht="31.5">
      <c r="A28" s="30">
        <v>12</v>
      </c>
      <c r="B28" s="34"/>
      <c r="C28" s="37" t="s">
        <v>769</v>
      </c>
      <c r="D28" s="31" t="s">
        <v>170</v>
      </c>
      <c r="E28" s="35" t="s">
        <v>770</v>
      </c>
    </row>
    <row r="29" spans="1:5">
      <c r="A29" s="30">
        <v>13</v>
      </c>
      <c r="B29" s="34"/>
      <c r="C29" s="36" t="s">
        <v>771</v>
      </c>
      <c r="D29" s="31" t="s">
        <v>170</v>
      </c>
      <c r="E29" s="35" t="s">
        <v>227</v>
      </c>
    </row>
    <row r="30" spans="1:5">
      <c r="A30" s="30">
        <v>14</v>
      </c>
      <c r="B30" s="34"/>
      <c r="C30" s="36" t="s">
        <v>772</v>
      </c>
      <c r="D30" s="31" t="s">
        <v>54</v>
      </c>
      <c r="E30" s="35" t="s">
        <v>52</v>
      </c>
    </row>
    <row r="31" spans="1:5" ht="31.5">
      <c r="A31" s="30">
        <v>15</v>
      </c>
      <c r="B31" s="34"/>
      <c r="C31" s="37" t="s">
        <v>748</v>
      </c>
      <c r="D31" s="31" t="s">
        <v>54</v>
      </c>
      <c r="E31" s="35" t="s">
        <v>52</v>
      </c>
    </row>
    <row r="32" spans="1:5" ht="47.25">
      <c r="A32" s="30">
        <v>16</v>
      </c>
      <c r="B32" s="34"/>
      <c r="C32" s="37" t="s">
        <v>751</v>
      </c>
      <c r="D32" s="31" t="s">
        <v>54</v>
      </c>
      <c r="E32" s="35" t="s">
        <v>52</v>
      </c>
    </row>
    <row r="33" spans="1:5" ht="47.25">
      <c r="A33" s="30">
        <v>17</v>
      </c>
      <c r="B33" s="34"/>
      <c r="C33" s="37" t="s">
        <v>752</v>
      </c>
      <c r="D33" s="31" t="s">
        <v>54</v>
      </c>
      <c r="E33" s="35" t="s">
        <v>52</v>
      </c>
    </row>
    <row r="34" spans="1:5">
      <c r="A34" s="30">
        <v>18</v>
      </c>
      <c r="B34" s="34"/>
      <c r="C34" s="36" t="s">
        <v>754</v>
      </c>
      <c r="D34" s="31" t="s">
        <v>170</v>
      </c>
      <c r="E34" s="35" t="s">
        <v>770</v>
      </c>
    </row>
    <row r="35" spans="1:5">
      <c r="A35" s="30">
        <v>19</v>
      </c>
      <c r="B35" s="34"/>
      <c r="C35" s="36" t="s">
        <v>774</v>
      </c>
      <c r="D35" s="31" t="s">
        <v>54</v>
      </c>
      <c r="E35" s="35" t="s">
        <v>52</v>
      </c>
    </row>
    <row r="36" spans="1:5">
      <c r="A36" s="30">
        <v>20</v>
      </c>
      <c r="B36" s="34"/>
      <c r="C36" s="37" t="s">
        <v>775</v>
      </c>
      <c r="D36" s="31" t="s">
        <v>54</v>
      </c>
      <c r="E36" s="35" t="s">
        <v>52</v>
      </c>
    </row>
    <row r="37" spans="1:5">
      <c r="A37" s="109"/>
      <c r="B37" s="109"/>
      <c r="C37" s="109"/>
      <c r="D37" s="109"/>
      <c r="E37" s="109"/>
    </row>
    <row r="38" spans="1:5">
      <c r="A38" s="110" t="s">
        <v>1640</v>
      </c>
      <c r="B38" s="110"/>
      <c r="C38" s="110"/>
      <c r="D38" s="110"/>
      <c r="E38" s="110"/>
    </row>
    <row r="39" spans="1:5">
      <c r="A39" s="6"/>
      <c r="B39" s="6"/>
      <c r="C39" s="6"/>
      <c r="D39" s="6"/>
      <c r="E39" s="6"/>
    </row>
    <row r="40" spans="1:5">
      <c r="A40" s="19" t="str">
        <f>KT!A23</f>
        <v xml:space="preserve">Sastādīja: </v>
      </c>
      <c r="C40" s="20"/>
      <c r="D40" s="20" t="str">
        <f>KT!C27</f>
        <v>2026. gada 17.aprīlī</v>
      </c>
      <c r="E40" s="20"/>
    </row>
    <row r="41" spans="1:5">
      <c r="A41" s="19" t="s">
        <v>30</v>
      </c>
      <c r="C41" s="20"/>
      <c r="D41" s="20"/>
      <c r="E41" s="20"/>
    </row>
    <row r="42" spans="1:5">
      <c r="A42" s="19" t="str">
        <f>KT!A25</f>
        <v xml:space="preserve">Sertifikāta Nr.: </v>
      </c>
      <c r="C42" s="20"/>
      <c r="D42" s="20"/>
      <c r="E42" s="20"/>
    </row>
    <row r="43" spans="1:5">
      <c r="A43" s="21"/>
      <c r="C43" s="20"/>
      <c r="D43" s="20"/>
      <c r="E43" s="20"/>
    </row>
    <row r="44" spans="1:5">
      <c r="A44" s="19" t="str">
        <f>KT!A27</f>
        <v xml:space="preserve">Pārbaudīja: </v>
      </c>
      <c r="C44" s="20"/>
      <c r="D44" s="20" t="str">
        <f>KT!C27</f>
        <v>2026. gada 17.aprīlī</v>
      </c>
      <c r="E44" s="20"/>
    </row>
    <row r="45" spans="1:5">
      <c r="A45" s="19" t="s">
        <v>31</v>
      </c>
      <c r="C45" s="20"/>
      <c r="D45" s="20"/>
      <c r="E45" s="20"/>
    </row>
    <row r="46" spans="1:5">
      <c r="A46" s="19" t="str">
        <f>KT!A29</f>
        <v xml:space="preserve">Sertifikāta Nr.: </v>
      </c>
      <c r="C46" s="20"/>
      <c r="D46" s="20"/>
      <c r="E46" s="20"/>
    </row>
    <row r="47" spans="1:5">
      <c r="B47" s="22"/>
      <c r="C47" s="20"/>
      <c r="D47" s="20"/>
      <c r="E47" s="20"/>
    </row>
    <row r="48" spans="1:5">
      <c r="B48" s="23"/>
      <c r="C48" s="24"/>
      <c r="D48" s="23"/>
    </row>
  </sheetData>
  <mergeCells count="11">
    <mergeCell ref="A16:E16"/>
    <mergeCell ref="A37:E37"/>
    <mergeCell ref="A38:E38"/>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01058-A54C-4E2C-B964-E39224606786}">
  <sheetPr>
    <tabColor rgb="FFFFC000"/>
    <pageSetUpPr fitToPage="1"/>
  </sheetPr>
  <dimension ref="A2:E54"/>
  <sheetViews>
    <sheetView view="pageBreakPreview" topLeftCell="A31"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1627</v>
      </c>
      <c r="B2" s="111"/>
      <c r="C2" s="111"/>
      <c r="D2" s="111"/>
      <c r="E2" s="111"/>
    </row>
    <row r="3" spans="1:5">
      <c r="A3" s="112" t="str">
        <f>KA!C37</f>
        <v xml:space="preserve">	Vājstrāvas tīkli - CI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31.5">
      <c r="A17" s="30">
        <v>1</v>
      </c>
      <c r="B17" s="34"/>
      <c r="C17" s="36" t="s">
        <v>777</v>
      </c>
      <c r="D17" s="31" t="s">
        <v>54</v>
      </c>
      <c r="E17" s="35" t="s">
        <v>52</v>
      </c>
    </row>
    <row r="18" spans="1:5">
      <c r="A18" s="30">
        <v>2</v>
      </c>
      <c r="B18" s="34"/>
      <c r="C18" s="37" t="s">
        <v>778</v>
      </c>
      <c r="D18" s="31" t="s">
        <v>54</v>
      </c>
      <c r="E18" s="35" t="s">
        <v>52</v>
      </c>
    </row>
    <row r="19" spans="1:5">
      <c r="A19" s="30">
        <v>3</v>
      </c>
      <c r="B19" s="34"/>
      <c r="C19" s="37" t="s">
        <v>779</v>
      </c>
      <c r="D19" s="31" t="s">
        <v>54</v>
      </c>
      <c r="E19" s="35" t="s">
        <v>52</v>
      </c>
    </row>
    <row r="20" spans="1:5">
      <c r="A20" s="30">
        <v>4</v>
      </c>
      <c r="B20" s="34"/>
      <c r="C20" s="37" t="s">
        <v>780</v>
      </c>
      <c r="D20" s="31" t="s">
        <v>54</v>
      </c>
      <c r="E20" s="35" t="s">
        <v>52</v>
      </c>
    </row>
    <row r="21" spans="1:5">
      <c r="A21" s="30">
        <v>5</v>
      </c>
      <c r="B21" s="34"/>
      <c r="C21" s="37" t="s">
        <v>781</v>
      </c>
      <c r="D21" s="31" t="s">
        <v>54</v>
      </c>
      <c r="E21" s="35" t="s">
        <v>52</v>
      </c>
    </row>
    <row r="22" spans="1:5">
      <c r="A22" s="30">
        <v>6</v>
      </c>
      <c r="B22" s="34"/>
      <c r="C22" s="37" t="s">
        <v>782</v>
      </c>
      <c r="D22" s="31" t="s">
        <v>51</v>
      </c>
      <c r="E22" s="35" t="s">
        <v>60</v>
      </c>
    </row>
    <row r="23" spans="1:5" ht="31.5">
      <c r="A23" s="30">
        <v>7</v>
      </c>
      <c r="B23" s="34"/>
      <c r="C23" s="36" t="s">
        <v>783</v>
      </c>
      <c r="D23" s="31" t="s">
        <v>51</v>
      </c>
      <c r="E23" s="35" t="s">
        <v>52</v>
      </c>
    </row>
    <row r="24" spans="1:5">
      <c r="A24" s="30">
        <v>8</v>
      </c>
      <c r="B24" s="34"/>
      <c r="C24" s="37" t="s">
        <v>784</v>
      </c>
      <c r="D24" s="31" t="s">
        <v>51</v>
      </c>
      <c r="E24" s="35" t="s">
        <v>107</v>
      </c>
    </row>
    <row r="25" spans="1:5">
      <c r="A25" s="30">
        <v>9</v>
      </c>
      <c r="B25" s="34"/>
      <c r="C25" s="37" t="s">
        <v>785</v>
      </c>
      <c r="D25" s="31" t="s">
        <v>51</v>
      </c>
      <c r="E25" s="35" t="s">
        <v>52</v>
      </c>
    </row>
    <row r="26" spans="1:5" ht="31.5">
      <c r="A26" s="30">
        <v>10</v>
      </c>
      <c r="B26" s="34"/>
      <c r="C26" s="37" t="s">
        <v>786</v>
      </c>
      <c r="D26" s="31" t="s">
        <v>51</v>
      </c>
      <c r="E26" s="35" t="s">
        <v>80</v>
      </c>
    </row>
    <row r="27" spans="1:5" ht="31.5">
      <c r="A27" s="30">
        <v>11</v>
      </c>
      <c r="B27" s="34"/>
      <c r="C27" s="37" t="s">
        <v>787</v>
      </c>
      <c r="D27" s="31" t="s">
        <v>51</v>
      </c>
      <c r="E27" s="35" t="s">
        <v>210</v>
      </c>
    </row>
    <row r="28" spans="1:5" ht="31.5">
      <c r="A28" s="30">
        <v>12</v>
      </c>
      <c r="B28" s="34"/>
      <c r="C28" s="37" t="s">
        <v>788</v>
      </c>
      <c r="D28" s="31" t="s">
        <v>51</v>
      </c>
      <c r="E28" s="76">
        <v>48</v>
      </c>
    </row>
    <row r="29" spans="1:5" ht="31.5">
      <c r="A29" s="30">
        <v>13</v>
      </c>
      <c r="B29" s="34"/>
      <c r="C29" s="36" t="s">
        <v>789</v>
      </c>
      <c r="D29" s="31" t="s">
        <v>51</v>
      </c>
      <c r="E29" s="35" t="s">
        <v>60</v>
      </c>
    </row>
    <row r="30" spans="1:5">
      <c r="A30" s="30">
        <v>14</v>
      </c>
      <c r="B30" s="34"/>
      <c r="C30" s="36" t="s">
        <v>790</v>
      </c>
      <c r="D30" s="31" t="s">
        <v>51</v>
      </c>
      <c r="E30" s="35" t="s">
        <v>107</v>
      </c>
    </row>
    <row r="31" spans="1:5">
      <c r="A31" s="30">
        <v>15</v>
      </c>
      <c r="B31" s="34"/>
      <c r="C31" s="37" t="s">
        <v>791</v>
      </c>
      <c r="D31" s="31" t="s">
        <v>170</v>
      </c>
      <c r="E31" s="35" t="s">
        <v>755</v>
      </c>
    </row>
    <row r="32" spans="1:5" ht="31.5">
      <c r="A32" s="30">
        <v>16</v>
      </c>
      <c r="B32" s="34"/>
      <c r="C32" s="37" t="s">
        <v>792</v>
      </c>
      <c r="D32" s="31" t="s">
        <v>170</v>
      </c>
      <c r="E32" s="35" t="s">
        <v>730</v>
      </c>
    </row>
    <row r="33" spans="1:5" ht="31.5">
      <c r="A33" s="30">
        <v>17</v>
      </c>
      <c r="B33" s="34"/>
      <c r="C33" s="37" t="s">
        <v>793</v>
      </c>
      <c r="D33" s="31" t="s">
        <v>170</v>
      </c>
      <c r="E33" s="35" t="s">
        <v>794</v>
      </c>
    </row>
    <row r="34" spans="1:5">
      <c r="A34" s="30">
        <v>18</v>
      </c>
      <c r="B34" s="34"/>
      <c r="C34" s="37" t="s">
        <v>795</v>
      </c>
      <c r="D34" s="31" t="s">
        <v>51</v>
      </c>
      <c r="E34" s="35" t="s">
        <v>796</v>
      </c>
    </row>
    <row r="35" spans="1:5">
      <c r="A35" s="30">
        <v>19</v>
      </c>
      <c r="B35" s="34"/>
      <c r="C35" s="37" t="s">
        <v>797</v>
      </c>
      <c r="D35" s="31" t="s">
        <v>170</v>
      </c>
      <c r="E35" s="35" t="s">
        <v>83</v>
      </c>
    </row>
    <row r="36" spans="1:5">
      <c r="A36" s="30">
        <v>20</v>
      </c>
      <c r="B36" s="34"/>
      <c r="C36" s="36" t="s">
        <v>746</v>
      </c>
      <c r="D36" s="31" t="s">
        <v>51</v>
      </c>
      <c r="E36" s="35" t="s">
        <v>798</v>
      </c>
    </row>
    <row r="37" spans="1:5" ht="31.5">
      <c r="A37" s="30">
        <v>21</v>
      </c>
      <c r="B37" s="34"/>
      <c r="C37" s="37" t="s">
        <v>748</v>
      </c>
      <c r="D37" s="31" t="s">
        <v>54</v>
      </c>
      <c r="E37" s="35" t="s">
        <v>52</v>
      </c>
    </row>
    <row r="38" spans="1:5">
      <c r="A38" s="30">
        <v>22</v>
      </c>
      <c r="B38" s="34"/>
      <c r="C38" s="37" t="s">
        <v>749</v>
      </c>
      <c r="D38" s="31" t="s">
        <v>54</v>
      </c>
      <c r="E38" s="35" t="s">
        <v>52</v>
      </c>
    </row>
    <row r="39" spans="1:5" ht="47.25">
      <c r="A39" s="30">
        <v>23</v>
      </c>
      <c r="B39" s="34"/>
      <c r="C39" s="37" t="s">
        <v>751</v>
      </c>
      <c r="D39" s="31" t="s">
        <v>54</v>
      </c>
      <c r="E39" s="35" t="s">
        <v>52</v>
      </c>
    </row>
    <row r="40" spans="1:5" ht="47.25">
      <c r="A40" s="30">
        <v>24</v>
      </c>
      <c r="B40" s="34"/>
      <c r="C40" s="37" t="s">
        <v>752</v>
      </c>
      <c r="D40" s="31" t="s">
        <v>54</v>
      </c>
      <c r="E40" s="35" t="s">
        <v>52</v>
      </c>
    </row>
    <row r="41" spans="1:5">
      <c r="A41" s="30">
        <v>25</v>
      </c>
      <c r="B41" s="34"/>
      <c r="C41" s="37" t="s">
        <v>799</v>
      </c>
      <c r="D41" s="31" t="s">
        <v>170</v>
      </c>
      <c r="E41" s="35" t="s">
        <v>794</v>
      </c>
    </row>
    <row r="42" spans="1:5">
      <c r="A42" s="30">
        <v>26</v>
      </c>
      <c r="B42" s="34"/>
      <c r="C42" s="37" t="s">
        <v>800</v>
      </c>
      <c r="D42" s="31" t="s">
        <v>54</v>
      </c>
      <c r="E42" s="35" t="s">
        <v>52</v>
      </c>
    </row>
    <row r="43" spans="1:5">
      <c r="A43" s="109"/>
      <c r="B43" s="109"/>
      <c r="C43" s="109"/>
      <c r="D43" s="109"/>
      <c r="E43" s="109"/>
    </row>
    <row r="44" spans="1:5">
      <c r="A44" s="110" t="s">
        <v>1640</v>
      </c>
      <c r="B44" s="110"/>
      <c r="C44" s="110"/>
      <c r="D44" s="110"/>
      <c r="E44" s="110"/>
    </row>
    <row r="45" spans="1:5">
      <c r="A45" s="6"/>
      <c r="B45" s="6"/>
      <c r="C45" s="6"/>
      <c r="D45" s="6"/>
      <c r="E45" s="6"/>
    </row>
    <row r="46" spans="1:5">
      <c r="A46" s="19" t="str">
        <f>KT!A23</f>
        <v xml:space="preserve">Sastādīja: </v>
      </c>
      <c r="C46" s="20"/>
      <c r="D46" s="20" t="str">
        <f>KT!C27</f>
        <v>2026. gada 17.aprīlī</v>
      </c>
      <c r="E46" s="20"/>
    </row>
    <row r="47" spans="1:5">
      <c r="A47" s="19" t="s">
        <v>30</v>
      </c>
      <c r="C47" s="20"/>
      <c r="D47" s="20"/>
      <c r="E47" s="20"/>
    </row>
    <row r="48" spans="1:5">
      <c r="A48" s="19" t="str">
        <f>KT!A25</f>
        <v xml:space="preserve">Sertifikāta Nr.: </v>
      </c>
      <c r="C48" s="20"/>
      <c r="D48" s="20"/>
      <c r="E48" s="20"/>
    </row>
    <row r="49" spans="1:5">
      <c r="A49" s="21"/>
      <c r="C49" s="20"/>
      <c r="D49" s="20"/>
      <c r="E49" s="20"/>
    </row>
    <row r="50" spans="1:5">
      <c r="A50" s="19" t="str">
        <f>KT!A27</f>
        <v xml:space="preserve">Pārbaudīja: </v>
      </c>
      <c r="C50" s="20"/>
      <c r="D50" s="20" t="str">
        <f>KT!C27</f>
        <v>2026. gada 17.aprīlī</v>
      </c>
      <c r="E50" s="20"/>
    </row>
    <row r="51" spans="1:5">
      <c r="A51" s="19" t="s">
        <v>31</v>
      </c>
      <c r="C51" s="20"/>
      <c r="D51" s="20"/>
      <c r="E51" s="20"/>
    </row>
    <row r="52" spans="1:5">
      <c r="A52" s="19" t="str">
        <f>KT!A29</f>
        <v xml:space="preserve">Sertifikāta Nr.: </v>
      </c>
      <c r="C52" s="20"/>
      <c r="D52" s="20"/>
      <c r="E52" s="20"/>
    </row>
    <row r="53" spans="1:5">
      <c r="B53" s="22"/>
      <c r="C53" s="20"/>
      <c r="D53" s="20"/>
      <c r="E53" s="20"/>
    </row>
    <row r="54" spans="1:5">
      <c r="B54" s="23"/>
      <c r="C54" s="24"/>
      <c r="D54" s="23"/>
    </row>
  </sheetData>
  <mergeCells count="11">
    <mergeCell ref="A16:E16"/>
    <mergeCell ref="A43:E43"/>
    <mergeCell ref="A44:E44"/>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1B5FA-EF9E-44CB-A2DF-EB267DF73AF9}">
  <sheetPr>
    <tabColor rgb="FFFFC000"/>
    <pageSetUpPr fitToPage="1"/>
  </sheetPr>
  <dimension ref="A2:E40"/>
  <sheetViews>
    <sheetView view="pageBreakPreview" topLeftCell="A26"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1628</v>
      </c>
      <c r="B2" s="111"/>
      <c r="C2" s="111"/>
      <c r="D2" s="111"/>
      <c r="E2" s="111"/>
    </row>
    <row r="3" spans="1:5">
      <c r="A3" s="112" t="str">
        <f>KA!C38</f>
        <v xml:space="preserve">	Vājstrāvas tīkli - DA</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31.5">
      <c r="A17" s="30">
        <v>1</v>
      </c>
      <c r="B17" s="34"/>
      <c r="C17" s="36" t="s">
        <v>802</v>
      </c>
      <c r="D17" s="31" t="s">
        <v>51</v>
      </c>
      <c r="E17" s="35" t="s">
        <v>52</v>
      </c>
    </row>
    <row r="18" spans="1:5" ht="31.5">
      <c r="A18" s="30">
        <v>2</v>
      </c>
      <c r="B18" s="34"/>
      <c r="C18" s="37" t="s">
        <v>803</v>
      </c>
      <c r="D18" s="31" t="s">
        <v>51</v>
      </c>
      <c r="E18" s="35" t="s">
        <v>64</v>
      </c>
    </row>
    <row r="19" spans="1:5" ht="31.5">
      <c r="A19" s="30">
        <v>3</v>
      </c>
      <c r="B19" s="34"/>
      <c r="C19" s="37" t="s">
        <v>804</v>
      </c>
      <c r="D19" s="31" t="s">
        <v>51</v>
      </c>
      <c r="E19" s="35" t="s">
        <v>132</v>
      </c>
    </row>
    <row r="20" spans="1:5" ht="31.5">
      <c r="A20" s="30">
        <v>4</v>
      </c>
      <c r="B20" s="34"/>
      <c r="C20" s="37" t="s">
        <v>805</v>
      </c>
      <c r="D20" s="31" t="s">
        <v>51</v>
      </c>
      <c r="E20" s="35" t="s">
        <v>141</v>
      </c>
    </row>
    <row r="21" spans="1:5">
      <c r="A21" s="30">
        <v>5</v>
      </c>
      <c r="B21" s="34"/>
      <c r="C21" s="37" t="s">
        <v>806</v>
      </c>
      <c r="D21" s="31" t="s">
        <v>51</v>
      </c>
      <c r="E21" s="35" t="s">
        <v>141</v>
      </c>
    </row>
    <row r="22" spans="1:5">
      <c r="A22" s="30">
        <v>6</v>
      </c>
      <c r="B22" s="34"/>
      <c r="C22" s="37" t="s">
        <v>807</v>
      </c>
      <c r="D22" s="31" t="s">
        <v>170</v>
      </c>
      <c r="E22" s="35" t="s">
        <v>730</v>
      </c>
    </row>
    <row r="23" spans="1:5" ht="31.5">
      <c r="A23" s="30">
        <v>7</v>
      </c>
      <c r="B23" s="34"/>
      <c r="C23" s="36" t="s">
        <v>808</v>
      </c>
      <c r="D23" s="31" t="s">
        <v>170</v>
      </c>
      <c r="E23" s="35" t="s">
        <v>809</v>
      </c>
    </row>
    <row r="24" spans="1:5">
      <c r="A24" s="30">
        <v>8</v>
      </c>
      <c r="B24" s="34"/>
      <c r="C24" s="37" t="s">
        <v>810</v>
      </c>
      <c r="D24" s="31" t="s">
        <v>170</v>
      </c>
      <c r="E24" s="35" t="s">
        <v>811</v>
      </c>
    </row>
    <row r="25" spans="1:5">
      <c r="A25" s="30">
        <v>9</v>
      </c>
      <c r="B25" s="34"/>
      <c r="C25" s="37" t="s">
        <v>812</v>
      </c>
      <c r="D25" s="31" t="s">
        <v>54</v>
      </c>
      <c r="E25" s="35" t="s">
        <v>52</v>
      </c>
    </row>
    <row r="26" spans="1:5">
      <c r="A26" s="30">
        <v>10</v>
      </c>
      <c r="B26" s="34"/>
      <c r="C26" s="37" t="s">
        <v>813</v>
      </c>
      <c r="D26" s="31" t="s">
        <v>51</v>
      </c>
      <c r="E26" s="35" t="s">
        <v>814</v>
      </c>
    </row>
    <row r="27" spans="1:5">
      <c r="A27" s="30">
        <v>11</v>
      </c>
      <c r="B27" s="34"/>
      <c r="C27" s="37" t="s">
        <v>815</v>
      </c>
      <c r="D27" s="31" t="s">
        <v>170</v>
      </c>
      <c r="E27" s="35" t="s">
        <v>177</v>
      </c>
    </row>
    <row r="28" spans="1:5">
      <c r="A28" s="30">
        <v>12</v>
      </c>
      <c r="B28" s="34"/>
      <c r="C28" s="37" t="s">
        <v>816</v>
      </c>
      <c r="D28" s="31" t="s">
        <v>170</v>
      </c>
      <c r="E28" s="35" t="s">
        <v>219</v>
      </c>
    </row>
    <row r="29" spans="1:5">
      <c r="A29" s="109"/>
      <c r="B29" s="109"/>
      <c r="C29" s="109"/>
      <c r="D29" s="109"/>
      <c r="E29" s="109"/>
    </row>
    <row r="30" spans="1:5">
      <c r="A30" s="110" t="s">
        <v>1640</v>
      </c>
      <c r="B30" s="110"/>
      <c r="C30" s="110"/>
      <c r="D30" s="110"/>
      <c r="E30" s="110"/>
    </row>
    <row r="31" spans="1:5">
      <c r="A31" s="6"/>
      <c r="B31" s="6"/>
      <c r="C31" s="6"/>
      <c r="D31" s="6"/>
      <c r="E31" s="6"/>
    </row>
    <row r="32" spans="1:5">
      <c r="A32" s="19" t="str">
        <f>KT!A23</f>
        <v xml:space="preserve">Sastādīja: </v>
      </c>
      <c r="C32" s="20"/>
      <c r="D32" s="20" t="str">
        <f>KT!C27</f>
        <v>2026. gada 17.aprīlī</v>
      </c>
      <c r="E32" s="20"/>
    </row>
    <row r="33" spans="1:5">
      <c r="A33" s="19" t="s">
        <v>30</v>
      </c>
      <c r="C33" s="20"/>
      <c r="D33" s="20"/>
      <c r="E33" s="20"/>
    </row>
    <row r="34" spans="1:5">
      <c r="A34" s="19" t="str">
        <f>KT!A25</f>
        <v xml:space="preserve">Sertifikāta Nr.: </v>
      </c>
      <c r="C34" s="20"/>
      <c r="D34" s="20"/>
      <c r="E34" s="20"/>
    </row>
    <row r="35" spans="1:5">
      <c r="A35" s="21"/>
      <c r="C35" s="20"/>
      <c r="D35" s="20"/>
      <c r="E35" s="20"/>
    </row>
    <row r="36" spans="1:5">
      <c r="A36" s="19" t="str">
        <f>KT!A27</f>
        <v xml:space="preserve">Pārbaudīja: </v>
      </c>
      <c r="C36" s="20"/>
      <c r="D36" s="20" t="str">
        <f>KT!C27</f>
        <v>2026. gada 17.aprīlī</v>
      </c>
      <c r="E36" s="20"/>
    </row>
    <row r="37" spans="1:5">
      <c r="A37" s="19" t="s">
        <v>31</v>
      </c>
      <c r="C37" s="20"/>
      <c r="D37" s="20"/>
      <c r="E37" s="20"/>
    </row>
    <row r="38" spans="1:5">
      <c r="A38" s="19" t="str">
        <f>KT!A29</f>
        <v xml:space="preserve">Sertifikāta Nr.: </v>
      </c>
      <c r="C38" s="20"/>
      <c r="D38" s="20"/>
      <c r="E38" s="20"/>
    </row>
    <row r="39" spans="1:5">
      <c r="B39" s="22"/>
      <c r="C39" s="20"/>
      <c r="D39" s="20"/>
      <c r="E39" s="20"/>
    </row>
    <row r="40" spans="1:5">
      <c r="B40" s="23"/>
      <c r="C40" s="24"/>
      <c r="D40" s="23"/>
    </row>
  </sheetData>
  <mergeCells count="11">
    <mergeCell ref="A16:E16"/>
    <mergeCell ref="A29:E29"/>
    <mergeCell ref="A30:E30"/>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C03A4-C52E-4214-A9A9-C4FE1A447E75}">
  <sheetPr>
    <tabColor rgb="FFFFC000"/>
    <pageSetUpPr fitToPage="1"/>
  </sheetPr>
  <dimension ref="A2:E62"/>
  <sheetViews>
    <sheetView view="pageBreakPreview" topLeftCell="A57" zoomScale="130" zoomScaleNormal="85" zoomScaleSheetLayoutView="130"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1629</v>
      </c>
      <c r="B2" s="111"/>
      <c r="C2" s="111"/>
      <c r="D2" s="111"/>
      <c r="E2" s="111"/>
    </row>
    <row r="3" spans="1:5">
      <c r="A3" s="112" t="str">
        <f>KA!C39</f>
        <v xml:space="preserve">	Vājstrāvas tīkli - TK</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47.25">
      <c r="A17" s="30">
        <v>1</v>
      </c>
      <c r="B17" s="34"/>
      <c r="C17" s="36" t="s">
        <v>818</v>
      </c>
      <c r="D17" s="31" t="s">
        <v>54</v>
      </c>
      <c r="E17" s="35" t="s">
        <v>52</v>
      </c>
    </row>
    <row r="18" spans="1:5" ht="31.5">
      <c r="A18" s="30">
        <v>2</v>
      </c>
      <c r="B18" s="34"/>
      <c r="C18" s="37" t="s">
        <v>819</v>
      </c>
      <c r="D18" s="31" t="s">
        <v>54</v>
      </c>
      <c r="E18" s="35" t="s">
        <v>52</v>
      </c>
    </row>
    <row r="19" spans="1:5">
      <c r="A19" s="30">
        <v>3</v>
      </c>
      <c r="B19" s="34"/>
      <c r="C19" s="37" t="s">
        <v>779</v>
      </c>
      <c r="D19" s="31" t="s">
        <v>54</v>
      </c>
      <c r="E19" s="35" t="s">
        <v>52</v>
      </c>
    </row>
    <row r="20" spans="1:5">
      <c r="A20" s="30">
        <v>4</v>
      </c>
      <c r="B20" s="34"/>
      <c r="C20" s="37" t="s">
        <v>820</v>
      </c>
      <c r="D20" s="31" t="s">
        <v>54</v>
      </c>
      <c r="E20" s="35" t="s">
        <v>52</v>
      </c>
    </row>
    <row r="21" spans="1:5">
      <c r="A21" s="30">
        <v>5</v>
      </c>
      <c r="B21" s="34"/>
      <c r="C21" s="37" t="s">
        <v>780</v>
      </c>
      <c r="D21" s="31" t="s">
        <v>54</v>
      </c>
      <c r="E21" s="35" t="s">
        <v>52</v>
      </c>
    </row>
    <row r="22" spans="1:5" ht="47.25">
      <c r="A22" s="30">
        <v>6</v>
      </c>
      <c r="B22" s="34"/>
      <c r="C22" s="37" t="s">
        <v>821</v>
      </c>
      <c r="D22" s="31" t="s">
        <v>54</v>
      </c>
      <c r="E22" s="35" t="s">
        <v>52</v>
      </c>
    </row>
    <row r="23" spans="1:5">
      <c r="A23" s="30">
        <v>7</v>
      </c>
      <c r="B23" s="34"/>
      <c r="C23" s="36" t="s">
        <v>822</v>
      </c>
      <c r="D23" s="31" t="s">
        <v>51</v>
      </c>
      <c r="E23" s="35" t="s">
        <v>72</v>
      </c>
    </row>
    <row r="24" spans="1:5">
      <c r="A24" s="30">
        <v>8</v>
      </c>
      <c r="B24" s="34"/>
      <c r="C24" s="37" t="s">
        <v>823</v>
      </c>
      <c r="D24" s="31" t="s">
        <v>51</v>
      </c>
      <c r="E24" s="35" t="s">
        <v>52</v>
      </c>
    </row>
    <row r="25" spans="1:5">
      <c r="A25" s="30">
        <v>9</v>
      </c>
      <c r="B25" s="34"/>
      <c r="C25" s="37" t="s">
        <v>824</v>
      </c>
      <c r="D25" s="31" t="s">
        <v>54</v>
      </c>
      <c r="E25" s="35" t="s">
        <v>52</v>
      </c>
    </row>
    <row r="26" spans="1:5">
      <c r="A26" s="30">
        <v>10</v>
      </c>
      <c r="B26" s="34"/>
      <c r="C26" s="37" t="s">
        <v>825</v>
      </c>
      <c r="D26" s="31" t="s">
        <v>51</v>
      </c>
      <c r="E26" s="35" t="s">
        <v>72</v>
      </c>
    </row>
    <row r="27" spans="1:5">
      <c r="A27" s="30">
        <v>11</v>
      </c>
      <c r="B27" s="34"/>
      <c r="C27" s="37" t="s">
        <v>826</v>
      </c>
      <c r="D27" s="31" t="s">
        <v>51</v>
      </c>
      <c r="E27" s="76">
        <v>168</v>
      </c>
    </row>
    <row r="28" spans="1:5" ht="31.5">
      <c r="A28" s="30">
        <v>12</v>
      </c>
      <c r="B28" s="34"/>
      <c r="C28" s="37" t="s">
        <v>827</v>
      </c>
      <c r="D28" s="31" t="s">
        <v>51</v>
      </c>
      <c r="E28" s="35" t="s">
        <v>52</v>
      </c>
    </row>
    <row r="29" spans="1:5">
      <c r="A29" s="30">
        <v>13</v>
      </c>
      <c r="B29" s="34"/>
      <c r="C29" s="36" t="s">
        <v>828</v>
      </c>
      <c r="D29" s="31" t="s">
        <v>51</v>
      </c>
      <c r="E29" s="35" t="s">
        <v>52</v>
      </c>
    </row>
    <row r="30" spans="1:5">
      <c r="A30" s="30">
        <v>14</v>
      </c>
      <c r="B30" s="34"/>
      <c r="C30" s="36" t="s">
        <v>829</v>
      </c>
      <c r="D30" s="31" t="s">
        <v>51</v>
      </c>
      <c r="E30" s="35" t="s">
        <v>52</v>
      </c>
    </row>
    <row r="31" spans="1:5">
      <c r="A31" s="30">
        <v>15</v>
      </c>
      <c r="B31" s="34"/>
      <c r="C31" s="37" t="s">
        <v>830</v>
      </c>
      <c r="D31" s="31" t="s">
        <v>51</v>
      </c>
      <c r="E31" s="35" t="s">
        <v>52</v>
      </c>
    </row>
    <row r="32" spans="1:5" ht="47.25">
      <c r="A32" s="30">
        <v>16</v>
      </c>
      <c r="B32" s="34"/>
      <c r="C32" s="37" t="s">
        <v>831</v>
      </c>
      <c r="D32" s="31" t="s">
        <v>51</v>
      </c>
      <c r="E32" s="35" t="s">
        <v>832</v>
      </c>
    </row>
    <row r="33" spans="1:5">
      <c r="A33" s="30">
        <v>17</v>
      </c>
      <c r="B33" s="34"/>
      <c r="C33" s="37" t="s">
        <v>833</v>
      </c>
      <c r="D33" s="31" t="s">
        <v>51</v>
      </c>
      <c r="E33" s="35" t="s">
        <v>52</v>
      </c>
    </row>
    <row r="34" spans="1:5" ht="31.5">
      <c r="A34" s="30">
        <v>18</v>
      </c>
      <c r="B34" s="34"/>
      <c r="C34" s="37" t="s">
        <v>834</v>
      </c>
      <c r="D34" s="31" t="s">
        <v>54</v>
      </c>
      <c r="E34" s="76">
        <v>14</v>
      </c>
    </row>
    <row r="35" spans="1:5" ht="31.5">
      <c r="A35" s="30">
        <v>19</v>
      </c>
      <c r="B35" s="34"/>
      <c r="C35" s="37" t="s">
        <v>835</v>
      </c>
      <c r="D35" s="31" t="s">
        <v>54</v>
      </c>
      <c r="E35" s="35" t="s">
        <v>836</v>
      </c>
    </row>
    <row r="36" spans="1:5" ht="31.5">
      <c r="A36" s="30">
        <v>20</v>
      </c>
      <c r="B36" s="34"/>
      <c r="C36" s="36" t="s">
        <v>1527</v>
      </c>
      <c r="D36" s="31" t="s">
        <v>51</v>
      </c>
      <c r="E36" s="35" t="s">
        <v>52</v>
      </c>
    </row>
    <row r="37" spans="1:5" ht="31.5">
      <c r="A37" s="30">
        <v>21</v>
      </c>
      <c r="B37" s="34"/>
      <c r="C37" s="37" t="s">
        <v>837</v>
      </c>
      <c r="D37" s="31" t="s">
        <v>170</v>
      </c>
      <c r="E37" s="35" t="s">
        <v>838</v>
      </c>
    </row>
    <row r="38" spans="1:5">
      <c r="A38" s="30">
        <v>22</v>
      </c>
      <c r="B38" s="34"/>
      <c r="C38" s="37" t="s">
        <v>839</v>
      </c>
      <c r="D38" s="31" t="s">
        <v>170</v>
      </c>
      <c r="E38" s="35" t="s">
        <v>571</v>
      </c>
    </row>
    <row r="39" spans="1:5">
      <c r="A39" s="30">
        <v>23</v>
      </c>
      <c r="B39" s="34"/>
      <c r="C39" s="37" t="s">
        <v>840</v>
      </c>
      <c r="D39" s="31" t="s">
        <v>170</v>
      </c>
      <c r="E39" s="35" t="s">
        <v>841</v>
      </c>
    </row>
    <row r="40" spans="1:5" ht="31.5">
      <c r="A40" s="30">
        <v>24</v>
      </c>
      <c r="B40" s="34"/>
      <c r="C40" s="37" t="s">
        <v>1528</v>
      </c>
      <c r="D40" s="31" t="s">
        <v>170</v>
      </c>
      <c r="E40" s="35" t="s">
        <v>842</v>
      </c>
    </row>
    <row r="41" spans="1:5">
      <c r="A41" s="30">
        <v>25</v>
      </c>
      <c r="B41" s="34"/>
      <c r="C41" s="37" t="s">
        <v>771</v>
      </c>
      <c r="D41" s="31" t="s">
        <v>170</v>
      </c>
      <c r="E41" s="35" t="s">
        <v>83</v>
      </c>
    </row>
    <row r="42" spans="1:5">
      <c r="A42" s="30">
        <v>26</v>
      </c>
      <c r="B42" s="34"/>
      <c r="C42" s="36" t="s">
        <v>772</v>
      </c>
      <c r="D42" s="31" t="s">
        <v>54</v>
      </c>
      <c r="E42" s="35" t="s">
        <v>52</v>
      </c>
    </row>
    <row r="43" spans="1:5" ht="31.5">
      <c r="A43" s="30">
        <v>27</v>
      </c>
      <c r="B43" s="34"/>
      <c r="C43" s="37" t="s">
        <v>748</v>
      </c>
      <c r="D43" s="31" t="s">
        <v>54</v>
      </c>
      <c r="E43" s="35" t="s">
        <v>52</v>
      </c>
    </row>
    <row r="44" spans="1:5" ht="31.5">
      <c r="A44" s="30">
        <v>28</v>
      </c>
      <c r="B44" s="34"/>
      <c r="C44" s="37" t="s">
        <v>843</v>
      </c>
      <c r="D44" s="31" t="s">
        <v>51</v>
      </c>
      <c r="E44" s="35" t="s">
        <v>251</v>
      </c>
    </row>
    <row r="45" spans="1:5">
      <c r="A45" s="30">
        <v>29</v>
      </c>
      <c r="B45" s="34"/>
      <c r="C45" s="37" t="s">
        <v>844</v>
      </c>
      <c r="D45" s="31" t="s">
        <v>51</v>
      </c>
      <c r="E45" s="35" t="s">
        <v>107</v>
      </c>
    </row>
    <row r="46" spans="1:5" ht="47.25">
      <c r="A46" s="30">
        <v>30</v>
      </c>
      <c r="B46" s="34"/>
      <c r="C46" s="37" t="s">
        <v>751</v>
      </c>
      <c r="D46" s="31" t="s">
        <v>54</v>
      </c>
      <c r="E46" s="35" t="s">
        <v>52</v>
      </c>
    </row>
    <row r="47" spans="1:5" ht="47.25">
      <c r="A47" s="30">
        <v>31</v>
      </c>
      <c r="B47" s="34"/>
      <c r="C47" s="37" t="s">
        <v>752</v>
      </c>
      <c r="D47" s="31" t="s">
        <v>54</v>
      </c>
      <c r="E47" s="35" t="s">
        <v>52</v>
      </c>
    </row>
    <row r="48" spans="1:5">
      <c r="A48" s="30">
        <v>32</v>
      </c>
      <c r="B48" s="34"/>
      <c r="C48" s="36" t="s">
        <v>754</v>
      </c>
      <c r="D48" s="31" t="s">
        <v>170</v>
      </c>
      <c r="E48" s="35" t="s">
        <v>842</v>
      </c>
    </row>
    <row r="49" spans="1:5">
      <c r="A49" s="30">
        <v>33</v>
      </c>
      <c r="B49" s="34"/>
      <c r="C49" s="37" t="s">
        <v>774</v>
      </c>
      <c r="D49" s="31" t="s">
        <v>54</v>
      </c>
      <c r="E49" s="35" t="s">
        <v>52</v>
      </c>
    </row>
    <row r="50" spans="1:5">
      <c r="A50" s="30">
        <v>34</v>
      </c>
      <c r="B50" s="34"/>
      <c r="C50" s="37" t="s">
        <v>775</v>
      </c>
      <c r="D50" s="31" t="s">
        <v>54</v>
      </c>
      <c r="E50" s="35" t="s">
        <v>52</v>
      </c>
    </row>
    <row r="51" spans="1:5">
      <c r="A51" s="109"/>
      <c r="B51" s="109"/>
      <c r="C51" s="109"/>
      <c r="D51" s="109"/>
      <c r="E51" s="109"/>
    </row>
    <row r="52" spans="1:5">
      <c r="A52" s="110" t="s">
        <v>1640</v>
      </c>
      <c r="B52" s="110"/>
      <c r="C52" s="110"/>
      <c r="D52" s="110"/>
      <c r="E52" s="110"/>
    </row>
    <row r="53" spans="1:5">
      <c r="A53" s="6"/>
      <c r="B53" s="6"/>
      <c r="C53" s="6"/>
      <c r="D53" s="6"/>
      <c r="E53" s="6"/>
    </row>
    <row r="54" spans="1:5">
      <c r="A54" s="19" t="str">
        <f>KT!A23</f>
        <v xml:space="preserve">Sastādīja: </v>
      </c>
      <c r="C54" s="20"/>
      <c r="D54" s="20" t="str">
        <f>KT!C27</f>
        <v>2026. gada 17.aprīlī</v>
      </c>
      <c r="E54" s="20"/>
    </row>
    <row r="55" spans="1:5">
      <c r="A55" s="19" t="s">
        <v>30</v>
      </c>
      <c r="C55" s="20"/>
      <c r="D55" s="20"/>
      <c r="E55" s="20"/>
    </row>
    <row r="56" spans="1:5">
      <c r="A56" s="19" t="str">
        <f>KT!A25</f>
        <v xml:space="preserve">Sertifikāta Nr.: </v>
      </c>
      <c r="C56" s="20"/>
      <c r="D56" s="20"/>
      <c r="E56" s="20"/>
    </row>
    <row r="57" spans="1:5">
      <c r="A57" s="21"/>
      <c r="C57" s="20"/>
      <c r="D57" s="20"/>
      <c r="E57" s="20"/>
    </row>
    <row r="58" spans="1:5">
      <c r="A58" s="19" t="str">
        <f>KT!A27</f>
        <v xml:space="preserve">Pārbaudīja: </v>
      </c>
      <c r="C58" s="20"/>
      <c r="D58" s="20" t="str">
        <f>KT!C27</f>
        <v>2026. gada 17.aprīlī</v>
      </c>
      <c r="E58" s="20"/>
    </row>
    <row r="59" spans="1:5">
      <c r="A59" s="19" t="s">
        <v>31</v>
      </c>
      <c r="C59" s="20"/>
      <c r="D59" s="20"/>
      <c r="E59" s="20"/>
    </row>
    <row r="60" spans="1:5">
      <c r="A60" s="19" t="str">
        <f>KT!A29</f>
        <v xml:space="preserve">Sertifikāta Nr.: </v>
      </c>
      <c r="C60" s="20"/>
      <c r="D60" s="20"/>
      <c r="E60" s="20"/>
    </row>
    <row r="61" spans="1:5">
      <c r="B61" s="22"/>
      <c r="C61" s="20"/>
      <c r="D61" s="20"/>
      <c r="E61" s="20"/>
    </row>
    <row r="62" spans="1:5">
      <c r="B62" s="23"/>
      <c r="C62" s="24"/>
      <c r="D62" s="23"/>
    </row>
  </sheetData>
  <mergeCells count="11">
    <mergeCell ref="A16:E16"/>
    <mergeCell ref="A51:E51"/>
    <mergeCell ref="A52:E52"/>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98F09-A5FD-4841-8751-DE242976E7CE}">
  <sheetPr>
    <tabColor rgb="FFFFC000"/>
    <pageSetUpPr fitToPage="1"/>
  </sheetPr>
  <dimension ref="A2:E56"/>
  <sheetViews>
    <sheetView view="pageBreakPreview" topLeftCell="A39" zoomScale="130" zoomScaleNormal="85" zoomScaleSheetLayoutView="130"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1630</v>
      </c>
      <c r="B2" s="111"/>
      <c r="C2" s="111"/>
      <c r="D2" s="111"/>
      <c r="E2" s="111"/>
    </row>
    <row r="3" spans="1:5">
      <c r="A3" s="112" t="str">
        <f>KA!C40</f>
        <v xml:space="preserve">	Vājstrāvas tīkli - VAS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126">
      <c r="A17" s="30">
        <v>1</v>
      </c>
      <c r="B17" s="34"/>
      <c r="C17" s="36" t="s">
        <v>846</v>
      </c>
      <c r="D17" s="31" t="s">
        <v>54</v>
      </c>
      <c r="E17" s="35" t="s">
        <v>52</v>
      </c>
    </row>
    <row r="18" spans="1:5" ht="31.5">
      <c r="A18" s="30">
        <v>2</v>
      </c>
      <c r="B18" s="34"/>
      <c r="C18" s="37" t="s">
        <v>847</v>
      </c>
      <c r="D18" s="31" t="s">
        <v>51</v>
      </c>
      <c r="E18" s="35" t="s">
        <v>52</v>
      </c>
    </row>
    <row r="19" spans="1:5" ht="31.5">
      <c r="A19" s="30">
        <v>3</v>
      </c>
      <c r="B19" s="34"/>
      <c r="C19" s="37" t="s">
        <v>848</v>
      </c>
      <c r="D19" s="31" t="s">
        <v>51</v>
      </c>
      <c r="E19" s="35" t="s">
        <v>52</v>
      </c>
    </row>
    <row r="20" spans="1:5" ht="31.5">
      <c r="A20" s="30">
        <v>4</v>
      </c>
      <c r="B20" s="34"/>
      <c r="C20" s="37" t="s">
        <v>849</v>
      </c>
      <c r="D20" s="31" t="s">
        <v>51</v>
      </c>
      <c r="E20" s="35" t="s">
        <v>52</v>
      </c>
    </row>
    <row r="21" spans="1:5" ht="63">
      <c r="A21" s="30">
        <v>5</v>
      </c>
      <c r="B21" s="34"/>
      <c r="C21" s="37" t="s">
        <v>850</v>
      </c>
      <c r="D21" s="31" t="s">
        <v>51</v>
      </c>
      <c r="E21" s="35" t="s">
        <v>52</v>
      </c>
    </row>
    <row r="22" spans="1:5" ht="31.5">
      <c r="A22" s="30">
        <v>6</v>
      </c>
      <c r="B22" s="34"/>
      <c r="C22" s="37" t="s">
        <v>851</v>
      </c>
      <c r="D22" s="31" t="s">
        <v>51</v>
      </c>
      <c r="E22" s="35" t="s">
        <v>52</v>
      </c>
    </row>
    <row r="23" spans="1:5" ht="31.5">
      <c r="A23" s="30">
        <v>7</v>
      </c>
      <c r="B23" s="34"/>
      <c r="C23" s="36" t="s">
        <v>852</v>
      </c>
      <c r="D23" s="31" t="s">
        <v>51</v>
      </c>
      <c r="E23" s="35" t="s">
        <v>52</v>
      </c>
    </row>
    <row r="24" spans="1:5" ht="31.5">
      <c r="A24" s="30">
        <v>8</v>
      </c>
      <c r="B24" s="34"/>
      <c r="C24" s="37" t="s">
        <v>853</v>
      </c>
      <c r="D24" s="31" t="s">
        <v>51</v>
      </c>
      <c r="E24" s="35" t="s">
        <v>52</v>
      </c>
    </row>
    <row r="25" spans="1:5" ht="63">
      <c r="A25" s="30">
        <v>9</v>
      </c>
      <c r="B25" s="34"/>
      <c r="C25" s="37" t="s">
        <v>854</v>
      </c>
      <c r="D25" s="31" t="s">
        <v>51</v>
      </c>
      <c r="E25" s="35" t="s">
        <v>52</v>
      </c>
    </row>
    <row r="26" spans="1:5" ht="47.25">
      <c r="A26" s="30">
        <v>10</v>
      </c>
      <c r="B26" s="34"/>
      <c r="C26" s="37" t="s">
        <v>855</v>
      </c>
      <c r="D26" s="31" t="s">
        <v>51</v>
      </c>
      <c r="E26" s="35" t="s">
        <v>52</v>
      </c>
    </row>
    <row r="27" spans="1:5">
      <c r="A27" s="30">
        <v>11</v>
      </c>
      <c r="B27" s="34"/>
      <c r="C27" s="37" t="s">
        <v>856</v>
      </c>
      <c r="D27" s="31" t="s">
        <v>51</v>
      </c>
      <c r="E27" s="35" t="s">
        <v>52</v>
      </c>
    </row>
    <row r="28" spans="1:5" ht="31.5">
      <c r="A28" s="30">
        <v>12</v>
      </c>
      <c r="B28" s="34"/>
      <c r="C28" s="37" t="s">
        <v>857</v>
      </c>
      <c r="D28" s="31" t="s">
        <v>51</v>
      </c>
      <c r="E28" s="35" t="s">
        <v>52</v>
      </c>
    </row>
    <row r="29" spans="1:5">
      <c r="A29" s="30">
        <v>13</v>
      </c>
      <c r="B29" s="34"/>
      <c r="C29" s="36" t="s">
        <v>858</v>
      </c>
      <c r="D29" s="31" t="s">
        <v>51</v>
      </c>
      <c r="E29" s="35" t="s">
        <v>52</v>
      </c>
    </row>
    <row r="30" spans="1:5">
      <c r="A30" s="30">
        <v>14</v>
      </c>
      <c r="B30" s="34"/>
      <c r="C30" s="36" t="s">
        <v>859</v>
      </c>
      <c r="D30" s="31" t="s">
        <v>170</v>
      </c>
      <c r="E30" s="35" t="s">
        <v>250</v>
      </c>
    </row>
    <row r="31" spans="1:5">
      <c r="A31" s="30">
        <v>15</v>
      </c>
      <c r="B31" s="34"/>
      <c r="C31" s="37" t="s">
        <v>860</v>
      </c>
      <c r="D31" s="31" t="s">
        <v>170</v>
      </c>
      <c r="E31" s="35" t="s">
        <v>684</v>
      </c>
    </row>
    <row r="32" spans="1:5" ht="31.5">
      <c r="A32" s="30">
        <v>16</v>
      </c>
      <c r="B32" s="34"/>
      <c r="C32" s="37" t="s">
        <v>861</v>
      </c>
      <c r="D32" s="31" t="s">
        <v>170</v>
      </c>
      <c r="E32" s="35" t="s">
        <v>177</v>
      </c>
    </row>
    <row r="33" spans="1:5">
      <c r="A33" s="30">
        <v>17</v>
      </c>
      <c r="B33" s="34"/>
      <c r="C33" s="37" t="s">
        <v>862</v>
      </c>
      <c r="D33" s="31" t="s">
        <v>170</v>
      </c>
      <c r="E33" s="35" t="s">
        <v>250</v>
      </c>
    </row>
    <row r="34" spans="1:5">
      <c r="A34" s="30">
        <v>18</v>
      </c>
      <c r="B34" s="34"/>
      <c r="C34" s="37" t="s">
        <v>863</v>
      </c>
      <c r="D34" s="31" t="s">
        <v>170</v>
      </c>
      <c r="E34" s="35" t="s">
        <v>205</v>
      </c>
    </row>
    <row r="35" spans="1:5" ht="31.5">
      <c r="A35" s="30">
        <v>19</v>
      </c>
      <c r="B35" s="34"/>
      <c r="C35" s="37" t="s">
        <v>748</v>
      </c>
      <c r="D35" s="31" t="s">
        <v>54</v>
      </c>
      <c r="E35" s="35" t="s">
        <v>52</v>
      </c>
    </row>
    <row r="36" spans="1:5" ht="47.25">
      <c r="A36" s="30">
        <v>20</v>
      </c>
      <c r="B36" s="34"/>
      <c r="C36" s="36" t="s">
        <v>752</v>
      </c>
      <c r="D36" s="31" t="s">
        <v>54</v>
      </c>
      <c r="E36" s="35" t="s">
        <v>52</v>
      </c>
    </row>
    <row r="37" spans="1:5">
      <c r="A37" s="30">
        <v>21</v>
      </c>
      <c r="B37" s="34"/>
      <c r="C37" s="37" t="s">
        <v>772</v>
      </c>
      <c r="D37" s="31" t="s">
        <v>54</v>
      </c>
      <c r="E37" s="35" t="s">
        <v>52</v>
      </c>
    </row>
    <row r="38" spans="1:5" ht="126">
      <c r="A38" s="30">
        <v>22</v>
      </c>
      <c r="B38" s="34"/>
      <c r="C38" s="37" t="s">
        <v>864</v>
      </c>
      <c r="D38" s="31" t="s">
        <v>54</v>
      </c>
      <c r="E38" s="35" t="s">
        <v>52</v>
      </c>
    </row>
    <row r="39" spans="1:5" ht="63">
      <c r="A39" s="30">
        <v>23</v>
      </c>
      <c r="B39" s="34"/>
      <c r="C39" s="37" t="s">
        <v>865</v>
      </c>
      <c r="D39" s="31" t="s">
        <v>54</v>
      </c>
      <c r="E39" s="35" t="s">
        <v>52</v>
      </c>
    </row>
    <row r="40" spans="1:5">
      <c r="A40" s="30">
        <v>24</v>
      </c>
      <c r="B40" s="34"/>
      <c r="C40" s="37" t="s">
        <v>866</v>
      </c>
      <c r="D40" s="31" t="s">
        <v>54</v>
      </c>
      <c r="E40" s="35">
        <v>1</v>
      </c>
    </row>
    <row r="41" spans="1:5">
      <c r="A41" s="30">
        <v>25</v>
      </c>
      <c r="B41" s="34"/>
      <c r="C41" s="36" t="s">
        <v>867</v>
      </c>
      <c r="D41" s="31" t="s">
        <v>54</v>
      </c>
      <c r="E41" s="35">
        <v>1</v>
      </c>
    </row>
    <row r="42" spans="1:5">
      <c r="A42" s="30">
        <v>26</v>
      </c>
      <c r="B42" s="34"/>
      <c r="C42" s="37" t="s">
        <v>774</v>
      </c>
      <c r="D42" s="31" t="s">
        <v>54</v>
      </c>
      <c r="E42" s="35">
        <v>1</v>
      </c>
    </row>
    <row r="43" spans="1:5">
      <c r="A43" s="30">
        <v>27</v>
      </c>
      <c r="B43" s="34"/>
      <c r="C43" s="37" t="s">
        <v>868</v>
      </c>
      <c r="D43" s="31" t="s">
        <v>54</v>
      </c>
      <c r="E43" s="35">
        <v>1</v>
      </c>
    </row>
    <row r="44" spans="1:5" ht="31.5">
      <c r="A44" s="30">
        <v>28</v>
      </c>
      <c r="B44" s="34"/>
      <c r="C44" s="37" t="s">
        <v>869</v>
      </c>
      <c r="D44" s="31" t="s">
        <v>54</v>
      </c>
      <c r="E44" s="35">
        <v>1</v>
      </c>
    </row>
    <row r="45" spans="1:5">
      <c r="A45" s="109"/>
      <c r="B45" s="109"/>
      <c r="C45" s="109"/>
      <c r="D45" s="109"/>
      <c r="E45" s="109"/>
    </row>
    <row r="46" spans="1:5">
      <c r="A46" s="110" t="s">
        <v>1640</v>
      </c>
      <c r="B46" s="110"/>
      <c r="C46" s="110"/>
      <c r="D46" s="110"/>
      <c r="E46" s="110"/>
    </row>
    <row r="47" spans="1:5">
      <c r="A47" s="6"/>
      <c r="B47" s="6"/>
      <c r="C47" s="6"/>
      <c r="D47" s="6"/>
      <c r="E47" s="6"/>
    </row>
    <row r="48" spans="1:5">
      <c r="A48" s="19" t="str">
        <f>KT!A23</f>
        <v xml:space="preserve">Sastādīja: </v>
      </c>
      <c r="C48" s="20"/>
      <c r="D48" s="20" t="str">
        <f>KT!C27</f>
        <v>2026. gada 17.aprīlī</v>
      </c>
      <c r="E48" s="20"/>
    </row>
    <row r="49" spans="1:5">
      <c r="A49" s="19" t="s">
        <v>30</v>
      </c>
      <c r="C49" s="20"/>
      <c r="D49" s="20"/>
      <c r="E49" s="20"/>
    </row>
    <row r="50" spans="1:5">
      <c r="A50" s="19" t="str">
        <f>KT!A25</f>
        <v xml:space="preserve">Sertifikāta Nr.: </v>
      </c>
      <c r="C50" s="20"/>
      <c r="D50" s="20"/>
      <c r="E50" s="20"/>
    </row>
    <row r="51" spans="1:5">
      <c r="A51" s="21"/>
      <c r="C51" s="20"/>
      <c r="D51" s="20"/>
      <c r="E51" s="20"/>
    </row>
    <row r="52" spans="1:5">
      <c r="A52" s="19" t="str">
        <f>KT!A27</f>
        <v xml:space="preserve">Pārbaudīja: </v>
      </c>
      <c r="C52" s="20"/>
      <c r="D52" s="20" t="str">
        <f>KT!C27</f>
        <v>2026. gada 17.aprīlī</v>
      </c>
      <c r="E52" s="20"/>
    </row>
    <row r="53" spans="1:5">
      <c r="A53" s="19" t="s">
        <v>31</v>
      </c>
      <c r="C53" s="20"/>
      <c r="D53" s="20"/>
      <c r="E53" s="20"/>
    </row>
    <row r="54" spans="1:5">
      <c r="A54" s="19" t="str">
        <f>KT!A29</f>
        <v xml:space="preserve">Sertifikāta Nr.: </v>
      </c>
      <c r="C54" s="20"/>
      <c r="D54" s="20"/>
      <c r="E54" s="20"/>
    </row>
    <row r="55" spans="1:5">
      <c r="B55" s="22"/>
      <c r="C55" s="20"/>
      <c r="D55" s="20"/>
      <c r="E55" s="20"/>
    </row>
    <row r="56" spans="1:5">
      <c r="B56" s="23"/>
      <c r="C56" s="24"/>
      <c r="D56" s="23"/>
    </row>
  </sheetData>
  <mergeCells count="11">
    <mergeCell ref="A16:E16"/>
    <mergeCell ref="A45:E45"/>
    <mergeCell ref="A46:E46"/>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D9134-871C-4607-8EBD-62AEE835C9AB}">
  <sheetPr>
    <tabColor rgb="FFFFC000"/>
    <pageSetUpPr fitToPage="1"/>
  </sheetPr>
  <dimension ref="A2:E53"/>
  <sheetViews>
    <sheetView view="pageBreakPreview" topLeftCell="A42"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1631</v>
      </c>
      <c r="B2" s="111"/>
      <c r="C2" s="111"/>
      <c r="D2" s="111"/>
      <c r="E2" s="111"/>
    </row>
    <row r="3" spans="1:5">
      <c r="A3" s="112" t="str">
        <f>KA!C41</f>
        <v xml:space="preserve">	Vājstrāvas tīkli - VN</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31.5">
      <c r="A17" s="30">
        <v>1</v>
      </c>
      <c r="B17" s="34"/>
      <c r="C17" s="36" t="s">
        <v>871</v>
      </c>
      <c r="D17" s="31" t="s">
        <v>51</v>
      </c>
      <c r="E17" s="35" t="s">
        <v>227</v>
      </c>
    </row>
    <row r="18" spans="1:5" ht="31.5">
      <c r="A18" s="30">
        <v>2</v>
      </c>
      <c r="B18" s="34"/>
      <c r="C18" s="37" t="s">
        <v>872</v>
      </c>
      <c r="D18" s="31" t="s">
        <v>51</v>
      </c>
      <c r="E18" s="76">
        <v>25</v>
      </c>
    </row>
    <row r="19" spans="1:5">
      <c r="A19" s="30">
        <v>3</v>
      </c>
      <c r="B19" s="34"/>
      <c r="C19" s="37" t="s">
        <v>873</v>
      </c>
      <c r="D19" s="31" t="s">
        <v>51</v>
      </c>
      <c r="E19" s="76">
        <v>35</v>
      </c>
    </row>
    <row r="20" spans="1:5">
      <c r="A20" s="30">
        <v>4</v>
      </c>
      <c r="B20" s="34"/>
      <c r="C20" s="37" t="s">
        <v>874</v>
      </c>
      <c r="D20" s="31" t="s">
        <v>51</v>
      </c>
      <c r="E20" s="35" t="s">
        <v>52</v>
      </c>
    </row>
    <row r="21" spans="1:5">
      <c r="A21" s="30">
        <v>5</v>
      </c>
      <c r="B21" s="34"/>
      <c r="C21" s="37" t="s">
        <v>824</v>
      </c>
      <c r="D21" s="31" t="s">
        <v>51</v>
      </c>
      <c r="E21" s="35" t="s">
        <v>60</v>
      </c>
    </row>
    <row r="22" spans="1:5" ht="31.5">
      <c r="A22" s="30">
        <v>6</v>
      </c>
      <c r="B22" s="34"/>
      <c r="C22" s="37" t="s">
        <v>875</v>
      </c>
      <c r="D22" s="31" t="s">
        <v>51</v>
      </c>
      <c r="E22" s="35" t="s">
        <v>52</v>
      </c>
    </row>
    <row r="23" spans="1:5" ht="31.5">
      <c r="A23" s="30">
        <v>7</v>
      </c>
      <c r="B23" s="34"/>
      <c r="C23" s="36" t="s">
        <v>876</v>
      </c>
      <c r="D23" s="31" t="s">
        <v>51</v>
      </c>
      <c r="E23" s="35" t="s">
        <v>68</v>
      </c>
    </row>
    <row r="24" spans="1:5">
      <c r="A24" s="30">
        <v>8</v>
      </c>
      <c r="B24" s="34"/>
      <c r="C24" s="37" t="s">
        <v>877</v>
      </c>
      <c r="D24" s="31" t="s">
        <v>51</v>
      </c>
      <c r="E24" s="35" t="s">
        <v>227</v>
      </c>
    </row>
    <row r="25" spans="1:5">
      <c r="A25" s="30">
        <v>9</v>
      </c>
      <c r="B25" s="34"/>
      <c r="C25" s="37" t="s">
        <v>878</v>
      </c>
      <c r="D25" s="31" t="s">
        <v>51</v>
      </c>
      <c r="E25" s="76">
        <v>68</v>
      </c>
    </row>
    <row r="26" spans="1:5">
      <c r="A26" s="30">
        <v>10</v>
      </c>
      <c r="B26" s="34"/>
      <c r="C26" s="37" t="s">
        <v>825</v>
      </c>
      <c r="D26" s="31" t="s">
        <v>51</v>
      </c>
      <c r="E26" s="35" t="s">
        <v>52</v>
      </c>
    </row>
    <row r="27" spans="1:5">
      <c r="A27" s="30">
        <v>11</v>
      </c>
      <c r="B27" s="34"/>
      <c r="C27" s="37" t="s">
        <v>822</v>
      </c>
      <c r="D27" s="31" t="s">
        <v>51</v>
      </c>
      <c r="E27" s="35" t="s">
        <v>60</v>
      </c>
    </row>
    <row r="28" spans="1:5">
      <c r="A28" s="30">
        <v>12</v>
      </c>
      <c r="B28" s="34"/>
      <c r="C28" s="37" t="s">
        <v>879</v>
      </c>
      <c r="D28" s="31" t="s">
        <v>51</v>
      </c>
      <c r="E28" s="35" t="s">
        <v>52</v>
      </c>
    </row>
    <row r="29" spans="1:5" ht="31.5">
      <c r="A29" s="30">
        <v>13</v>
      </c>
      <c r="B29" s="34"/>
      <c r="C29" s="36" t="s">
        <v>837</v>
      </c>
      <c r="D29" s="31" t="s">
        <v>170</v>
      </c>
      <c r="E29" s="76">
        <v>2450</v>
      </c>
    </row>
    <row r="30" spans="1:5">
      <c r="A30" s="30">
        <v>14</v>
      </c>
      <c r="B30" s="34"/>
      <c r="C30" s="36" t="s">
        <v>880</v>
      </c>
      <c r="D30" s="31" t="s">
        <v>170</v>
      </c>
      <c r="E30" s="35" t="s">
        <v>730</v>
      </c>
    </row>
    <row r="31" spans="1:5">
      <c r="A31" s="30">
        <v>15</v>
      </c>
      <c r="B31" s="34"/>
      <c r="C31" s="37" t="s">
        <v>881</v>
      </c>
      <c r="D31" s="31" t="s">
        <v>170</v>
      </c>
      <c r="E31" s="35" t="s">
        <v>83</v>
      </c>
    </row>
    <row r="32" spans="1:5" ht="31.5">
      <c r="A32" s="30">
        <v>16</v>
      </c>
      <c r="B32" s="34"/>
      <c r="C32" s="37" t="s">
        <v>748</v>
      </c>
      <c r="D32" s="31" t="s">
        <v>54</v>
      </c>
      <c r="E32" s="35" t="s">
        <v>52</v>
      </c>
    </row>
    <row r="33" spans="1:5">
      <c r="A33" s="30">
        <v>17</v>
      </c>
      <c r="B33" s="34"/>
      <c r="C33" s="37" t="s">
        <v>882</v>
      </c>
      <c r="D33" s="31" t="s">
        <v>54</v>
      </c>
      <c r="E33" s="35" t="s">
        <v>52</v>
      </c>
    </row>
    <row r="34" spans="1:5">
      <c r="A34" s="30">
        <v>18</v>
      </c>
      <c r="B34" s="34"/>
      <c r="C34" s="37" t="s">
        <v>883</v>
      </c>
      <c r="D34" s="31" t="s">
        <v>54</v>
      </c>
      <c r="E34" s="35" t="s">
        <v>52</v>
      </c>
    </row>
    <row r="35" spans="1:5">
      <c r="A35" s="30">
        <v>19</v>
      </c>
      <c r="B35" s="34"/>
      <c r="C35" s="37" t="s">
        <v>772</v>
      </c>
      <c r="D35" s="31" t="s">
        <v>54</v>
      </c>
      <c r="E35" s="35" t="s">
        <v>52</v>
      </c>
    </row>
    <row r="36" spans="1:5" ht="47.25">
      <c r="A36" s="30">
        <v>20</v>
      </c>
      <c r="B36" s="34"/>
      <c r="C36" s="36" t="s">
        <v>751</v>
      </c>
      <c r="D36" s="31" t="s">
        <v>54</v>
      </c>
      <c r="E36" s="35" t="s">
        <v>52</v>
      </c>
    </row>
    <row r="37" spans="1:5" ht="47.25">
      <c r="A37" s="30">
        <v>21</v>
      </c>
      <c r="B37" s="34"/>
      <c r="C37" s="37" t="s">
        <v>752</v>
      </c>
      <c r="D37" s="31" t="s">
        <v>54</v>
      </c>
      <c r="E37" s="35" t="s">
        <v>52</v>
      </c>
    </row>
    <row r="38" spans="1:5">
      <c r="A38" s="30">
        <v>22</v>
      </c>
      <c r="B38" s="34"/>
      <c r="C38" s="36" t="s">
        <v>754</v>
      </c>
      <c r="D38" s="31" t="s">
        <v>170</v>
      </c>
      <c r="E38" s="35" t="s">
        <v>884</v>
      </c>
    </row>
    <row r="39" spans="1:5">
      <c r="A39" s="30">
        <v>23</v>
      </c>
      <c r="B39" s="34"/>
      <c r="C39" s="37" t="s">
        <v>775</v>
      </c>
      <c r="D39" s="31" t="s">
        <v>54</v>
      </c>
      <c r="E39" s="35" t="s">
        <v>52</v>
      </c>
    </row>
    <row r="40" spans="1:5">
      <c r="A40" s="30">
        <v>24</v>
      </c>
      <c r="B40" s="34"/>
      <c r="C40" s="37" t="s">
        <v>885</v>
      </c>
      <c r="D40" s="31" t="s">
        <v>54</v>
      </c>
      <c r="E40" s="35" t="s">
        <v>52</v>
      </c>
    </row>
    <row r="41" spans="1:5">
      <c r="A41" s="30">
        <v>25</v>
      </c>
      <c r="B41" s="34"/>
      <c r="C41" s="37" t="s">
        <v>774</v>
      </c>
      <c r="D41" s="31" t="s">
        <v>51</v>
      </c>
      <c r="E41" s="76">
        <v>68</v>
      </c>
    </row>
    <row r="42" spans="1:5">
      <c r="A42" s="109"/>
      <c r="B42" s="109"/>
      <c r="C42" s="109"/>
      <c r="D42" s="109"/>
      <c r="E42" s="109"/>
    </row>
    <row r="43" spans="1:5">
      <c r="A43" s="110" t="s">
        <v>1640</v>
      </c>
      <c r="B43" s="110"/>
      <c r="C43" s="110"/>
      <c r="D43" s="110"/>
      <c r="E43" s="110"/>
    </row>
    <row r="44" spans="1:5">
      <c r="A44" s="6"/>
      <c r="B44" s="6"/>
      <c r="C44" s="6"/>
      <c r="D44" s="6"/>
      <c r="E44" s="6"/>
    </row>
    <row r="45" spans="1:5">
      <c r="A45" s="19" t="str">
        <f>KT!A23</f>
        <v xml:space="preserve">Sastādīja: </v>
      </c>
      <c r="C45" s="20"/>
      <c r="D45" s="20" t="str">
        <f>KT!C27</f>
        <v>2026. gada 17.aprīlī</v>
      </c>
      <c r="E45" s="20"/>
    </row>
    <row r="46" spans="1:5">
      <c r="A46" s="19" t="s">
        <v>30</v>
      </c>
      <c r="C46" s="20"/>
      <c r="D46" s="20"/>
      <c r="E46" s="20"/>
    </row>
    <row r="47" spans="1:5">
      <c r="A47" s="19" t="str">
        <f>KT!A25</f>
        <v xml:space="preserve">Sertifikāta Nr.: </v>
      </c>
      <c r="C47" s="20"/>
      <c r="D47" s="20"/>
      <c r="E47" s="20"/>
    </row>
    <row r="48" spans="1:5">
      <c r="A48" s="21"/>
      <c r="C48" s="20"/>
      <c r="D48" s="20"/>
      <c r="E48" s="20"/>
    </row>
    <row r="49" spans="1:5">
      <c r="A49" s="19" t="str">
        <f>KT!A27</f>
        <v xml:space="preserve">Pārbaudīja: </v>
      </c>
      <c r="C49" s="20"/>
      <c r="D49" s="20" t="str">
        <f>KT!C27</f>
        <v>2026. gada 17.aprīlī</v>
      </c>
      <c r="E49" s="20"/>
    </row>
    <row r="50" spans="1:5">
      <c r="A50" s="19" t="s">
        <v>31</v>
      </c>
      <c r="C50" s="20"/>
      <c r="D50" s="20"/>
      <c r="E50" s="20"/>
    </row>
    <row r="51" spans="1:5">
      <c r="A51" s="19" t="str">
        <f>KT!A29</f>
        <v xml:space="preserve">Sertifikāta Nr.: </v>
      </c>
      <c r="C51" s="20"/>
      <c r="D51" s="20"/>
      <c r="E51" s="20"/>
    </row>
    <row r="52" spans="1:5">
      <c r="B52" s="22"/>
      <c r="C52" s="20"/>
      <c r="D52" s="20"/>
      <c r="E52" s="20"/>
    </row>
    <row r="53" spans="1:5">
      <c r="B53" s="23"/>
      <c r="C53" s="24"/>
      <c r="D53" s="23"/>
    </row>
  </sheetData>
  <mergeCells count="11">
    <mergeCell ref="A16:E16"/>
    <mergeCell ref="A42:E42"/>
    <mergeCell ref="A43:E43"/>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5717E-B146-4361-BC8C-A1CB574F373D}">
  <sheetPr>
    <tabColor rgb="FFFFC000"/>
    <pageSetUpPr fitToPage="1"/>
  </sheetPr>
  <dimension ref="A2:E29"/>
  <sheetViews>
    <sheetView view="pageBreakPreview" zoomScale="85" zoomScaleNormal="85" zoomScaleSheetLayoutView="8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1632</v>
      </c>
      <c r="B2" s="111"/>
      <c r="C2" s="111"/>
      <c r="D2" s="111"/>
      <c r="E2" s="111"/>
    </row>
    <row r="3" spans="1:5">
      <c r="A3" s="112" t="str">
        <f>KA!C42</f>
        <v>Lifti, liftu šahtas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31.5">
      <c r="A17" s="30">
        <v>1</v>
      </c>
      <c r="B17" s="34"/>
      <c r="C17" s="36" t="s">
        <v>1435</v>
      </c>
      <c r="D17" s="31" t="s">
        <v>54</v>
      </c>
      <c r="E17" s="35">
        <v>1</v>
      </c>
    </row>
    <row r="18" spans="1:5">
      <c r="A18" s="109"/>
      <c r="B18" s="109"/>
      <c r="C18" s="109"/>
      <c r="D18" s="109"/>
      <c r="E18" s="109"/>
    </row>
    <row r="19" spans="1:5">
      <c r="A19" s="110" t="s">
        <v>1640</v>
      </c>
      <c r="B19" s="110"/>
      <c r="C19" s="110"/>
      <c r="D19" s="110"/>
      <c r="E19" s="110"/>
    </row>
    <row r="20" spans="1:5">
      <c r="A20" s="6"/>
      <c r="B20" s="6"/>
      <c r="C20" s="6"/>
      <c r="D20" s="6"/>
      <c r="E20" s="6"/>
    </row>
    <row r="21" spans="1:5">
      <c r="A21" s="19" t="str">
        <f>KT!A23</f>
        <v xml:space="preserve">Sastādīja: </v>
      </c>
      <c r="C21" s="20"/>
      <c r="D21" s="20" t="str">
        <f>KT!C27</f>
        <v>2026. gada 17.aprīlī</v>
      </c>
      <c r="E21" s="20"/>
    </row>
    <row r="22" spans="1:5">
      <c r="A22" s="19" t="s">
        <v>30</v>
      </c>
      <c r="C22" s="20"/>
      <c r="D22" s="20"/>
      <c r="E22" s="20"/>
    </row>
    <row r="23" spans="1:5">
      <c r="A23" s="19" t="str">
        <f>KT!A25</f>
        <v xml:space="preserve">Sertifikāta Nr.: </v>
      </c>
      <c r="C23" s="20"/>
      <c r="D23" s="20"/>
      <c r="E23" s="20"/>
    </row>
    <row r="24" spans="1:5">
      <c r="A24" s="21"/>
      <c r="C24" s="20"/>
      <c r="D24" s="20"/>
      <c r="E24" s="20"/>
    </row>
    <row r="25" spans="1:5">
      <c r="A25" s="19" t="str">
        <f>KT!A27</f>
        <v xml:space="preserve">Pārbaudīja: </v>
      </c>
      <c r="C25" s="20"/>
      <c r="D25" s="20" t="str">
        <f>KT!C27</f>
        <v>2026. gada 17.aprīlī</v>
      </c>
      <c r="E25" s="20"/>
    </row>
    <row r="26" spans="1:5">
      <c r="A26" s="19" t="s">
        <v>31</v>
      </c>
      <c r="C26" s="20"/>
      <c r="D26" s="20"/>
      <c r="E26" s="20"/>
    </row>
    <row r="27" spans="1:5">
      <c r="A27" s="19" t="str">
        <f>KT!A29</f>
        <v xml:space="preserve">Sertifikāta Nr.: </v>
      </c>
      <c r="C27" s="20"/>
      <c r="D27" s="20"/>
      <c r="E27" s="20"/>
    </row>
    <row r="28" spans="1:5">
      <c r="B28" s="22"/>
      <c r="C28" s="20"/>
      <c r="D28" s="20"/>
      <c r="E28" s="20"/>
    </row>
    <row r="29" spans="1:5">
      <c r="B29" s="23"/>
      <c r="C29" s="24"/>
      <c r="D29" s="23"/>
    </row>
  </sheetData>
  <mergeCells count="11">
    <mergeCell ref="A16:E16"/>
    <mergeCell ref="A18:E18"/>
    <mergeCell ref="A19:E19"/>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863DE-A2F3-4C22-8A57-562232A5D8C4}">
  <sheetPr>
    <tabColor rgb="FF7030A0"/>
    <pageSetUpPr fitToPage="1"/>
  </sheetPr>
  <dimension ref="A2:E59"/>
  <sheetViews>
    <sheetView view="pageBreakPreview" topLeftCell="A2"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1633</v>
      </c>
      <c r="B2" s="111"/>
      <c r="C2" s="111"/>
      <c r="D2" s="111"/>
      <c r="E2" s="111"/>
    </row>
    <row r="3" spans="1:5">
      <c r="A3" s="112" t="str">
        <f>KA!C44</f>
        <v>Ārējie elektrotīkli, apgaismojums. Maģistrālās elektrolīnijas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49" t="s">
        <v>891</v>
      </c>
      <c r="D17" s="31"/>
      <c r="E17" s="35"/>
    </row>
    <row r="18" spans="1:5" ht="47.25">
      <c r="A18" s="30">
        <v>2</v>
      </c>
      <c r="B18" s="34"/>
      <c r="C18" s="36" t="s">
        <v>892</v>
      </c>
      <c r="D18" s="31" t="s">
        <v>54</v>
      </c>
      <c r="E18" s="35" t="s">
        <v>52</v>
      </c>
    </row>
    <row r="19" spans="1:5">
      <c r="A19" s="30">
        <v>3</v>
      </c>
      <c r="B19" s="34"/>
      <c r="C19" s="50" t="s">
        <v>893</v>
      </c>
      <c r="D19" s="31" t="s">
        <v>54</v>
      </c>
      <c r="E19" s="35" t="s">
        <v>52</v>
      </c>
    </row>
    <row r="20" spans="1:5" ht="31.5">
      <c r="A20" s="30">
        <v>4</v>
      </c>
      <c r="B20" s="34"/>
      <c r="C20" s="50" t="s">
        <v>894</v>
      </c>
      <c r="D20" s="31" t="s">
        <v>51</v>
      </c>
      <c r="E20" s="35" t="s">
        <v>52</v>
      </c>
    </row>
    <row r="21" spans="1:5" ht="31.5">
      <c r="A21" s="30">
        <v>5</v>
      </c>
      <c r="B21" s="34"/>
      <c r="C21" s="50" t="s">
        <v>895</v>
      </c>
      <c r="D21" s="31" t="s">
        <v>51</v>
      </c>
      <c r="E21" s="35" t="s">
        <v>102</v>
      </c>
    </row>
    <row r="22" spans="1:5" ht="31.5">
      <c r="A22" s="30">
        <v>6</v>
      </c>
      <c r="B22" s="34"/>
      <c r="C22" s="50" t="s">
        <v>896</v>
      </c>
      <c r="D22" s="31" t="s">
        <v>51</v>
      </c>
      <c r="E22" s="35" t="s">
        <v>52</v>
      </c>
    </row>
    <row r="23" spans="1:5" ht="31.5">
      <c r="A23" s="30">
        <v>7</v>
      </c>
      <c r="B23" s="34"/>
      <c r="C23" s="50" t="s">
        <v>897</v>
      </c>
      <c r="D23" s="31" t="s">
        <v>51</v>
      </c>
      <c r="E23" s="35" t="s">
        <v>52</v>
      </c>
    </row>
    <row r="24" spans="1:5" ht="31.5">
      <c r="A24" s="30">
        <v>8</v>
      </c>
      <c r="B24" s="34"/>
      <c r="C24" s="51" t="s">
        <v>86</v>
      </c>
      <c r="D24" s="31" t="s">
        <v>51</v>
      </c>
      <c r="E24" s="35" t="s">
        <v>52</v>
      </c>
    </row>
    <row r="25" spans="1:5" ht="31.5">
      <c r="A25" s="30">
        <v>9</v>
      </c>
      <c r="B25" s="34"/>
      <c r="C25" s="50" t="s">
        <v>898</v>
      </c>
      <c r="D25" s="31" t="s">
        <v>51</v>
      </c>
      <c r="E25" s="35" t="s">
        <v>52</v>
      </c>
    </row>
    <row r="26" spans="1:5">
      <c r="A26" s="30">
        <v>10</v>
      </c>
      <c r="B26" s="34"/>
      <c r="C26" s="50" t="s">
        <v>899</v>
      </c>
      <c r="D26" s="31" t="s">
        <v>51</v>
      </c>
      <c r="E26" s="35" t="s">
        <v>52</v>
      </c>
    </row>
    <row r="27" spans="1:5">
      <c r="A27" s="30">
        <v>11</v>
      </c>
      <c r="B27" s="34"/>
      <c r="C27" s="56" t="s">
        <v>900</v>
      </c>
      <c r="D27" s="31"/>
      <c r="E27" s="35"/>
    </row>
    <row r="28" spans="1:5" ht="47.25">
      <c r="A28" s="30">
        <v>12</v>
      </c>
      <c r="B28" s="34"/>
      <c r="C28" s="37" t="s">
        <v>901</v>
      </c>
      <c r="D28" s="31" t="s">
        <v>170</v>
      </c>
      <c r="E28" s="35" t="s">
        <v>902</v>
      </c>
    </row>
    <row r="29" spans="1:5" ht="47.25">
      <c r="A29" s="30">
        <v>13</v>
      </c>
      <c r="B29" s="34"/>
      <c r="C29" s="37" t="s">
        <v>903</v>
      </c>
      <c r="D29" s="31" t="s">
        <v>170</v>
      </c>
      <c r="E29" s="35" t="s">
        <v>182</v>
      </c>
    </row>
    <row r="30" spans="1:5" ht="47.25">
      <c r="A30" s="30">
        <v>14</v>
      </c>
      <c r="B30" s="34"/>
      <c r="C30" s="36" t="s">
        <v>904</v>
      </c>
      <c r="D30" s="31" t="s">
        <v>170</v>
      </c>
      <c r="E30" s="35" t="s">
        <v>905</v>
      </c>
    </row>
    <row r="31" spans="1:5" ht="47.25">
      <c r="A31" s="30">
        <v>15</v>
      </c>
      <c r="B31" s="34"/>
      <c r="C31" s="36" t="s">
        <v>906</v>
      </c>
      <c r="D31" s="31" t="s">
        <v>170</v>
      </c>
      <c r="E31" s="35" t="s">
        <v>60</v>
      </c>
    </row>
    <row r="32" spans="1:5" ht="31.5">
      <c r="A32" s="30">
        <v>16</v>
      </c>
      <c r="B32" s="34"/>
      <c r="C32" s="37" t="s">
        <v>907</v>
      </c>
      <c r="D32" s="31" t="s">
        <v>170</v>
      </c>
      <c r="E32" s="35" t="s">
        <v>908</v>
      </c>
    </row>
    <row r="33" spans="1:5">
      <c r="A33" s="30">
        <v>17</v>
      </c>
      <c r="B33" s="34"/>
      <c r="C33" s="56" t="s">
        <v>909</v>
      </c>
      <c r="D33" s="31"/>
      <c r="E33" s="35"/>
    </row>
    <row r="34" spans="1:5" ht="47.25">
      <c r="A34" s="30">
        <v>18</v>
      </c>
      <c r="B34" s="34"/>
      <c r="C34" s="37" t="s">
        <v>910</v>
      </c>
      <c r="D34" s="31" t="s">
        <v>51</v>
      </c>
      <c r="E34" s="35" t="s">
        <v>107</v>
      </c>
    </row>
    <row r="35" spans="1:5" ht="47.25">
      <c r="A35" s="30">
        <v>19</v>
      </c>
      <c r="B35" s="34"/>
      <c r="C35" s="37" t="s">
        <v>911</v>
      </c>
      <c r="D35" s="31" t="s">
        <v>51</v>
      </c>
      <c r="E35" s="35" t="s">
        <v>101</v>
      </c>
    </row>
    <row r="36" spans="1:5" ht="63">
      <c r="A36" s="30">
        <v>20</v>
      </c>
      <c r="B36" s="34"/>
      <c r="C36" s="37" t="s">
        <v>912</v>
      </c>
      <c r="D36" s="31" t="s">
        <v>51</v>
      </c>
      <c r="E36" s="35" t="s">
        <v>737</v>
      </c>
    </row>
    <row r="37" spans="1:5">
      <c r="A37" s="30">
        <v>21</v>
      </c>
      <c r="B37" s="34"/>
      <c r="C37" s="36" t="s">
        <v>913</v>
      </c>
      <c r="D37" s="31" t="s">
        <v>51</v>
      </c>
      <c r="E37" s="35" t="s">
        <v>107</v>
      </c>
    </row>
    <row r="38" spans="1:5">
      <c r="A38" s="30">
        <v>22</v>
      </c>
      <c r="B38" s="34"/>
      <c r="C38" s="37" t="s">
        <v>1529</v>
      </c>
      <c r="D38" s="31" t="s">
        <v>51</v>
      </c>
      <c r="E38" s="35" t="s">
        <v>107</v>
      </c>
    </row>
    <row r="39" spans="1:5">
      <c r="A39" s="30">
        <v>23</v>
      </c>
      <c r="B39" s="34"/>
      <c r="C39" s="37" t="s">
        <v>914</v>
      </c>
      <c r="D39" s="31" t="s">
        <v>51</v>
      </c>
      <c r="E39" s="35" t="s">
        <v>107</v>
      </c>
    </row>
    <row r="40" spans="1:5">
      <c r="A40" s="30">
        <v>24</v>
      </c>
      <c r="B40" s="34"/>
      <c r="C40" s="37" t="s">
        <v>915</v>
      </c>
      <c r="D40" s="31" t="s">
        <v>51</v>
      </c>
      <c r="E40" s="35" t="s">
        <v>107</v>
      </c>
    </row>
    <row r="41" spans="1:5" ht="31.5">
      <c r="A41" s="30">
        <v>25</v>
      </c>
      <c r="B41" s="34"/>
      <c r="C41" s="37" t="s">
        <v>916</v>
      </c>
      <c r="D41" s="31" t="s">
        <v>51</v>
      </c>
      <c r="E41" s="35" t="s">
        <v>107</v>
      </c>
    </row>
    <row r="42" spans="1:5">
      <c r="A42" s="30">
        <v>26</v>
      </c>
      <c r="B42" s="34"/>
      <c r="C42" s="56" t="s">
        <v>917</v>
      </c>
      <c r="D42" s="31"/>
      <c r="E42" s="35"/>
    </row>
    <row r="43" spans="1:5">
      <c r="A43" s="30">
        <v>27</v>
      </c>
      <c r="B43" s="34"/>
      <c r="C43" s="36" t="s">
        <v>918</v>
      </c>
      <c r="D43" s="31" t="s">
        <v>170</v>
      </c>
      <c r="E43" s="35" t="s">
        <v>701</v>
      </c>
    </row>
    <row r="44" spans="1:5" ht="31.5">
      <c r="A44" s="30">
        <v>28</v>
      </c>
      <c r="B44" s="34"/>
      <c r="C44" s="37" t="s">
        <v>1531</v>
      </c>
      <c r="D44" s="31" t="s">
        <v>51</v>
      </c>
      <c r="E44" s="35" t="s">
        <v>919</v>
      </c>
    </row>
    <row r="45" spans="1:5" ht="31.5">
      <c r="A45" s="30">
        <v>29</v>
      </c>
      <c r="B45" s="34"/>
      <c r="C45" s="37" t="s">
        <v>1530</v>
      </c>
      <c r="D45" s="31" t="s">
        <v>51</v>
      </c>
      <c r="E45" s="35" t="s">
        <v>640</v>
      </c>
    </row>
    <row r="46" spans="1:5">
      <c r="A46" s="30">
        <v>30</v>
      </c>
      <c r="B46" s="34"/>
      <c r="C46" s="37" t="s">
        <v>920</v>
      </c>
      <c r="D46" s="31" t="s">
        <v>51</v>
      </c>
      <c r="E46" s="35" t="s">
        <v>640</v>
      </c>
    </row>
    <row r="47" spans="1:5" ht="31.5">
      <c r="A47" s="30">
        <v>31</v>
      </c>
      <c r="B47" s="34"/>
      <c r="C47" s="37" t="s">
        <v>1532</v>
      </c>
      <c r="D47" s="31" t="s">
        <v>51</v>
      </c>
      <c r="E47" s="35" t="s">
        <v>64</v>
      </c>
    </row>
    <row r="48" spans="1:5">
      <c r="A48" s="109"/>
      <c r="B48" s="109"/>
      <c r="C48" s="109"/>
      <c r="D48" s="109"/>
      <c r="E48" s="109"/>
    </row>
    <row r="49" spans="1:5">
      <c r="A49" s="110" t="s">
        <v>1640</v>
      </c>
      <c r="B49" s="110"/>
      <c r="C49" s="110"/>
      <c r="D49" s="110"/>
      <c r="E49" s="110"/>
    </row>
    <row r="50" spans="1:5">
      <c r="A50" s="6"/>
      <c r="B50" s="6"/>
      <c r="C50" s="6"/>
      <c r="D50" s="6"/>
      <c r="E50" s="6"/>
    </row>
    <row r="51" spans="1:5">
      <c r="A51" s="19" t="str">
        <f>KT!A23</f>
        <v xml:space="preserve">Sastādīja: </v>
      </c>
      <c r="C51" s="20"/>
      <c r="D51" s="20" t="str">
        <f>KT!C27</f>
        <v>2026. gada 17.aprīlī</v>
      </c>
      <c r="E51" s="20"/>
    </row>
    <row r="52" spans="1:5">
      <c r="A52" s="19" t="s">
        <v>30</v>
      </c>
      <c r="C52" s="20"/>
      <c r="D52" s="20"/>
      <c r="E52" s="20"/>
    </row>
    <row r="53" spans="1:5">
      <c r="A53" s="19" t="str">
        <f>KT!A25</f>
        <v xml:space="preserve">Sertifikāta Nr.: </v>
      </c>
      <c r="C53" s="20"/>
      <c r="D53" s="20"/>
      <c r="E53" s="20"/>
    </row>
    <row r="54" spans="1:5">
      <c r="A54" s="21"/>
      <c r="C54" s="20"/>
      <c r="D54" s="20"/>
      <c r="E54" s="20"/>
    </row>
    <row r="55" spans="1:5">
      <c r="A55" s="19" t="str">
        <f>KT!A27</f>
        <v xml:space="preserve">Pārbaudīja: </v>
      </c>
      <c r="C55" s="20"/>
      <c r="D55" s="20" t="str">
        <f>KT!C27</f>
        <v>2026. gada 17.aprīlī</v>
      </c>
      <c r="E55" s="20"/>
    </row>
    <row r="56" spans="1:5">
      <c r="A56" s="19" t="s">
        <v>31</v>
      </c>
      <c r="C56" s="20"/>
      <c r="D56" s="20"/>
      <c r="E56" s="20"/>
    </row>
    <row r="57" spans="1:5">
      <c r="A57" s="19" t="str">
        <f>KT!A29</f>
        <v xml:space="preserve">Sertifikāta Nr.: </v>
      </c>
      <c r="C57" s="20"/>
      <c r="D57" s="20"/>
      <c r="E57" s="20"/>
    </row>
    <row r="58" spans="1:5">
      <c r="B58" s="22"/>
      <c r="C58" s="20"/>
      <c r="D58" s="20"/>
      <c r="E58" s="20"/>
    </row>
    <row r="59" spans="1:5">
      <c r="B59" s="23"/>
      <c r="C59" s="24"/>
      <c r="D59" s="23"/>
    </row>
  </sheetData>
  <mergeCells count="11">
    <mergeCell ref="A16:E16"/>
    <mergeCell ref="A48:E48"/>
    <mergeCell ref="A49:E49"/>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E3D15-2A5F-4CA8-984A-68688287E614}">
  <sheetPr>
    <tabColor rgb="FF7030A0"/>
    <pageSetUpPr fitToPage="1"/>
  </sheetPr>
  <dimension ref="A2:I49"/>
  <sheetViews>
    <sheetView view="pageBreakPreview" topLeftCell="A14"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8" width="9.140625" style="3"/>
    <col min="9" max="9" width="10.7109375" style="3" bestFit="1" customWidth="1"/>
    <col min="10" max="16384" width="9.140625" style="3"/>
  </cols>
  <sheetData>
    <row r="2" spans="1:5">
      <c r="A2" s="111" t="s">
        <v>1634</v>
      </c>
      <c r="B2" s="111"/>
      <c r="C2" s="111"/>
      <c r="D2" s="111"/>
      <c r="E2" s="111"/>
    </row>
    <row r="3" spans="1:5">
      <c r="A3" s="112" t="str">
        <f>KA!C45</f>
        <v xml:space="preserve">	Ārējie siltumtīkli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9">
      <c r="A17" s="30">
        <v>1</v>
      </c>
      <c r="B17" s="34"/>
      <c r="C17" s="52" t="s">
        <v>921</v>
      </c>
      <c r="D17" s="31"/>
      <c r="E17" s="35"/>
    </row>
    <row r="18" spans="1:9" ht="31.5">
      <c r="A18" s="30">
        <v>2</v>
      </c>
      <c r="B18" s="34"/>
      <c r="C18" s="36" t="s">
        <v>922</v>
      </c>
      <c r="D18" s="31" t="s">
        <v>170</v>
      </c>
      <c r="E18" s="35" t="s">
        <v>511</v>
      </c>
    </row>
    <row r="19" spans="1:9">
      <c r="A19" s="30">
        <v>3</v>
      </c>
      <c r="B19" s="34"/>
      <c r="C19" s="37" t="s">
        <v>923</v>
      </c>
      <c r="D19" s="31" t="s">
        <v>170</v>
      </c>
      <c r="E19" s="35" t="s">
        <v>132</v>
      </c>
    </row>
    <row r="20" spans="1:9" ht="31.5">
      <c r="A20" s="30">
        <v>4</v>
      </c>
      <c r="B20" s="34"/>
      <c r="C20" s="37" t="s">
        <v>924</v>
      </c>
      <c r="D20" s="31" t="s">
        <v>54</v>
      </c>
      <c r="E20" s="35" t="s">
        <v>60</v>
      </c>
    </row>
    <row r="21" spans="1:9">
      <c r="A21" s="30">
        <v>5</v>
      </c>
      <c r="B21" s="34"/>
      <c r="C21" s="37" t="s">
        <v>925</v>
      </c>
      <c r="D21" s="31" t="s">
        <v>54</v>
      </c>
      <c r="E21" s="35" t="s">
        <v>52</v>
      </c>
    </row>
    <row r="22" spans="1:9">
      <c r="A22" s="30">
        <v>6</v>
      </c>
      <c r="B22" s="34"/>
      <c r="C22" s="37" t="s">
        <v>926</v>
      </c>
      <c r="D22" s="31" t="s">
        <v>54</v>
      </c>
      <c r="E22" s="35" t="s">
        <v>52</v>
      </c>
    </row>
    <row r="23" spans="1:9">
      <c r="A23" s="30">
        <v>7</v>
      </c>
      <c r="B23" s="34"/>
      <c r="C23" s="37" t="s">
        <v>927</v>
      </c>
      <c r="D23" s="31" t="s">
        <v>54</v>
      </c>
      <c r="E23" s="35" t="s">
        <v>60</v>
      </c>
    </row>
    <row r="24" spans="1:9">
      <c r="A24" s="30">
        <v>8</v>
      </c>
      <c r="B24" s="34"/>
      <c r="C24" s="36" t="s">
        <v>928</v>
      </c>
      <c r="D24" s="31" t="s">
        <v>54</v>
      </c>
      <c r="E24" s="35" t="s">
        <v>52</v>
      </c>
    </row>
    <row r="25" spans="1:9">
      <c r="A25" s="30">
        <v>9</v>
      </c>
      <c r="B25" s="34"/>
      <c r="C25" s="37" t="s">
        <v>578</v>
      </c>
      <c r="D25" s="31" t="s">
        <v>54</v>
      </c>
      <c r="E25" s="35" t="s">
        <v>52</v>
      </c>
      <c r="I25" s="69"/>
    </row>
    <row r="26" spans="1:9">
      <c r="A26" s="30">
        <v>10</v>
      </c>
      <c r="B26" s="34"/>
      <c r="C26" s="37" t="s">
        <v>929</v>
      </c>
      <c r="D26" s="31" t="s">
        <v>54</v>
      </c>
      <c r="E26" s="35" t="s">
        <v>52</v>
      </c>
    </row>
    <row r="27" spans="1:9">
      <c r="A27" s="30">
        <v>11</v>
      </c>
      <c r="B27" s="34"/>
      <c r="C27" s="54" t="s">
        <v>930</v>
      </c>
      <c r="D27" s="31"/>
      <c r="E27" s="35"/>
    </row>
    <row r="28" spans="1:9">
      <c r="A28" s="30">
        <v>12</v>
      </c>
      <c r="B28" s="34"/>
      <c r="C28" s="37" t="s">
        <v>931</v>
      </c>
      <c r="D28" s="31" t="s">
        <v>54</v>
      </c>
      <c r="E28" s="35" t="s">
        <v>52</v>
      </c>
    </row>
    <row r="29" spans="1:9">
      <c r="A29" s="30">
        <v>13</v>
      </c>
      <c r="B29" s="34"/>
      <c r="C29" s="37" t="s">
        <v>932</v>
      </c>
      <c r="D29" s="31" t="s">
        <v>54</v>
      </c>
      <c r="E29" s="35" t="s">
        <v>52</v>
      </c>
    </row>
    <row r="30" spans="1:9">
      <c r="A30" s="30">
        <v>14</v>
      </c>
      <c r="B30" s="34"/>
      <c r="C30" s="36" t="s">
        <v>933</v>
      </c>
      <c r="D30" s="31" t="s">
        <v>54</v>
      </c>
      <c r="E30" s="35" t="s">
        <v>60</v>
      </c>
    </row>
    <row r="31" spans="1:9" ht="31.5">
      <c r="A31" s="30">
        <v>15</v>
      </c>
      <c r="B31" s="34"/>
      <c r="C31" s="36" t="s">
        <v>934</v>
      </c>
      <c r="D31" s="31" t="s">
        <v>54</v>
      </c>
      <c r="E31" s="35" t="s">
        <v>52</v>
      </c>
    </row>
    <row r="32" spans="1:9" ht="31.5">
      <c r="A32" s="30">
        <v>16</v>
      </c>
      <c r="B32" s="34"/>
      <c r="C32" s="37" t="s">
        <v>935</v>
      </c>
      <c r="D32" s="31" t="s">
        <v>54</v>
      </c>
      <c r="E32" s="35" t="s">
        <v>60</v>
      </c>
    </row>
    <row r="33" spans="1:5">
      <c r="A33" s="30">
        <v>17</v>
      </c>
      <c r="B33" s="34"/>
      <c r="C33" s="37" t="s">
        <v>936</v>
      </c>
      <c r="D33" s="31" t="s">
        <v>54</v>
      </c>
      <c r="E33" s="35" t="s">
        <v>52</v>
      </c>
    </row>
    <row r="34" spans="1:5">
      <c r="A34" s="30">
        <v>18</v>
      </c>
      <c r="B34" s="34"/>
      <c r="C34" s="37" t="s">
        <v>937</v>
      </c>
      <c r="D34" s="31" t="s">
        <v>54</v>
      </c>
      <c r="E34" s="35" t="s">
        <v>52</v>
      </c>
    </row>
    <row r="35" spans="1:5">
      <c r="A35" s="30">
        <v>19</v>
      </c>
      <c r="B35" s="34"/>
      <c r="C35" s="37" t="s">
        <v>938</v>
      </c>
      <c r="D35" s="31" t="s">
        <v>54</v>
      </c>
      <c r="E35" s="35" t="s">
        <v>52</v>
      </c>
    </row>
    <row r="36" spans="1:5">
      <c r="A36" s="30">
        <v>20</v>
      </c>
      <c r="B36" s="34"/>
      <c r="C36" s="37" t="s">
        <v>939</v>
      </c>
      <c r="D36" s="31" t="s">
        <v>54</v>
      </c>
      <c r="E36" s="35" t="s">
        <v>52</v>
      </c>
    </row>
    <row r="37" spans="1:5">
      <c r="A37" s="30">
        <v>21</v>
      </c>
      <c r="B37" s="34"/>
      <c r="C37" s="36" t="s">
        <v>940</v>
      </c>
      <c r="D37" s="31" t="s">
        <v>54</v>
      </c>
      <c r="E37" s="35" t="s">
        <v>52</v>
      </c>
    </row>
    <row r="38" spans="1:5">
      <c r="A38" s="109"/>
      <c r="B38" s="109"/>
      <c r="C38" s="109"/>
      <c r="D38" s="109"/>
      <c r="E38" s="109"/>
    </row>
    <row r="39" spans="1:5">
      <c r="A39" s="110" t="s">
        <v>1640</v>
      </c>
      <c r="B39" s="110"/>
      <c r="C39" s="110"/>
      <c r="D39" s="110"/>
      <c r="E39" s="110"/>
    </row>
    <row r="40" spans="1:5">
      <c r="A40" s="6"/>
      <c r="B40" s="6"/>
      <c r="C40" s="6"/>
      <c r="D40" s="6"/>
      <c r="E40" s="6"/>
    </row>
    <row r="41" spans="1:5">
      <c r="A41" s="19" t="str">
        <f>KT!A23</f>
        <v xml:space="preserve">Sastādīja: </v>
      </c>
      <c r="C41" s="20"/>
      <c r="D41" s="20" t="str">
        <f>KT!C27</f>
        <v>2026. gada 17.aprīlī</v>
      </c>
      <c r="E41" s="20"/>
    </row>
    <row r="42" spans="1:5">
      <c r="A42" s="19" t="s">
        <v>30</v>
      </c>
      <c r="C42" s="20"/>
      <c r="D42" s="20"/>
      <c r="E42" s="20"/>
    </row>
    <row r="43" spans="1:5">
      <c r="A43" s="19" t="str">
        <f>KT!A25</f>
        <v xml:space="preserve">Sertifikāta Nr.: </v>
      </c>
      <c r="C43" s="20"/>
      <c r="D43" s="20"/>
      <c r="E43" s="20"/>
    </row>
    <row r="44" spans="1:5">
      <c r="A44" s="21"/>
      <c r="C44" s="20"/>
      <c r="D44" s="20"/>
      <c r="E44" s="20"/>
    </row>
    <row r="45" spans="1:5">
      <c r="A45" s="19" t="str">
        <f>KT!A27</f>
        <v xml:space="preserve">Pārbaudīja: </v>
      </c>
      <c r="C45" s="20"/>
      <c r="D45" s="20" t="str">
        <f>KT!C27</f>
        <v>2026. gada 17.aprīlī</v>
      </c>
      <c r="E45" s="20"/>
    </row>
    <row r="46" spans="1:5">
      <c r="A46" s="19" t="s">
        <v>31</v>
      </c>
      <c r="C46" s="20"/>
      <c r="D46" s="20"/>
      <c r="E46" s="20"/>
    </row>
    <row r="47" spans="1:5">
      <c r="A47" s="19" t="str">
        <f>KT!A29</f>
        <v xml:space="preserve">Sertifikāta Nr.: </v>
      </c>
      <c r="C47" s="20"/>
      <c r="D47" s="20"/>
      <c r="E47" s="20"/>
    </row>
    <row r="48" spans="1:5">
      <c r="B48" s="22"/>
      <c r="C48" s="20"/>
      <c r="D48" s="20"/>
      <c r="E48" s="20"/>
    </row>
    <row r="49" spans="2:4">
      <c r="B49" s="23"/>
      <c r="C49" s="24"/>
      <c r="D49" s="23"/>
    </row>
  </sheetData>
  <mergeCells count="11">
    <mergeCell ref="A16:E16"/>
    <mergeCell ref="A38:E38"/>
    <mergeCell ref="A39:E39"/>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5979E-20DE-4F4A-B37B-032D14C32D5E}">
  <sheetPr>
    <tabColor rgb="FF7030A0"/>
    <pageSetUpPr fitToPage="1"/>
  </sheetPr>
  <dimension ref="A2:E40"/>
  <sheetViews>
    <sheetView view="pageBreakPreview" topLeftCell="A10" zoomScale="145" zoomScaleNormal="85" zoomScaleSheetLayoutView="14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1635</v>
      </c>
      <c r="B2" s="111"/>
      <c r="C2" s="111"/>
      <c r="D2" s="111"/>
      <c r="E2" s="111"/>
    </row>
    <row r="3" spans="1:5">
      <c r="A3" s="112" t="str">
        <f>KA!C46</f>
        <v xml:space="preserve">	Ārējie ūdensvada tīkli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941</v>
      </c>
      <c r="D17" s="31"/>
      <c r="E17" s="35"/>
    </row>
    <row r="18" spans="1:5" ht="31.5">
      <c r="A18" s="30">
        <v>2</v>
      </c>
      <c r="B18" s="34"/>
      <c r="C18" s="36" t="s">
        <v>942</v>
      </c>
      <c r="D18" s="31" t="s">
        <v>170</v>
      </c>
      <c r="E18" s="35" t="s">
        <v>173</v>
      </c>
    </row>
    <row r="19" spans="1:5">
      <c r="A19" s="30">
        <v>3</v>
      </c>
      <c r="B19" s="34"/>
      <c r="C19" s="37" t="s">
        <v>943</v>
      </c>
      <c r="D19" s="31" t="s">
        <v>170</v>
      </c>
      <c r="E19" s="35" t="s">
        <v>173</v>
      </c>
    </row>
    <row r="20" spans="1:5">
      <c r="A20" s="30">
        <v>4</v>
      </c>
      <c r="B20" s="34"/>
      <c r="C20" s="37" t="s">
        <v>944</v>
      </c>
      <c r="D20" s="31" t="s">
        <v>54</v>
      </c>
      <c r="E20" s="35" t="s">
        <v>52</v>
      </c>
    </row>
    <row r="21" spans="1:5">
      <c r="A21" s="30">
        <v>5</v>
      </c>
      <c r="B21" s="34"/>
      <c r="C21" s="37" t="s">
        <v>945</v>
      </c>
      <c r="D21" s="31" t="s">
        <v>54</v>
      </c>
      <c r="E21" s="35" t="s">
        <v>52</v>
      </c>
    </row>
    <row r="22" spans="1:5">
      <c r="A22" s="30">
        <v>6</v>
      </c>
      <c r="B22" s="34"/>
      <c r="C22" s="37" t="s">
        <v>946</v>
      </c>
      <c r="D22" s="31" t="s">
        <v>947</v>
      </c>
      <c r="E22" s="35" t="s">
        <v>948</v>
      </c>
    </row>
    <row r="23" spans="1:5" ht="31.5">
      <c r="A23" s="30">
        <v>7</v>
      </c>
      <c r="B23" s="34"/>
      <c r="C23" s="37" t="s">
        <v>949</v>
      </c>
      <c r="D23" s="31" t="s">
        <v>947</v>
      </c>
      <c r="E23" s="35" t="s">
        <v>227</v>
      </c>
    </row>
    <row r="24" spans="1:5" ht="31.5">
      <c r="A24" s="30">
        <v>8</v>
      </c>
      <c r="B24" s="34"/>
      <c r="C24" s="36" t="s">
        <v>950</v>
      </c>
      <c r="D24" s="31" t="s">
        <v>947</v>
      </c>
      <c r="E24" s="35" t="s">
        <v>951</v>
      </c>
    </row>
    <row r="25" spans="1:5">
      <c r="A25" s="30">
        <v>9</v>
      </c>
      <c r="B25" s="34"/>
      <c r="C25" s="37" t="s">
        <v>952</v>
      </c>
      <c r="D25" s="31" t="s">
        <v>254</v>
      </c>
      <c r="E25" s="35" t="s">
        <v>173</v>
      </c>
    </row>
    <row r="26" spans="1:5" ht="31.5">
      <c r="A26" s="30">
        <v>10</v>
      </c>
      <c r="B26" s="34"/>
      <c r="C26" s="37" t="s">
        <v>953</v>
      </c>
      <c r="D26" s="31" t="s">
        <v>54</v>
      </c>
      <c r="E26" s="35" t="s">
        <v>52</v>
      </c>
    </row>
    <row r="27" spans="1:5">
      <c r="A27" s="30">
        <v>11</v>
      </c>
      <c r="B27" s="34"/>
      <c r="C27" s="37" t="s">
        <v>954</v>
      </c>
      <c r="D27" s="31" t="s">
        <v>54</v>
      </c>
      <c r="E27" s="35" t="s">
        <v>52</v>
      </c>
    </row>
    <row r="28" spans="1:5" ht="31.5">
      <c r="A28" s="30">
        <v>12</v>
      </c>
      <c r="B28" s="34"/>
      <c r="C28" s="37" t="s">
        <v>955</v>
      </c>
      <c r="D28" s="31" t="s">
        <v>54</v>
      </c>
      <c r="E28" s="35" t="s">
        <v>52</v>
      </c>
    </row>
    <row r="29" spans="1:5">
      <c r="A29" s="109"/>
      <c r="B29" s="109"/>
      <c r="C29" s="109"/>
      <c r="D29" s="109"/>
      <c r="E29" s="109"/>
    </row>
    <row r="30" spans="1:5">
      <c r="A30" s="110" t="s">
        <v>1640</v>
      </c>
      <c r="B30" s="110"/>
      <c r="C30" s="110"/>
      <c r="D30" s="110"/>
      <c r="E30" s="110"/>
    </row>
    <row r="31" spans="1:5">
      <c r="A31" s="6"/>
      <c r="B31" s="6"/>
      <c r="C31" s="6"/>
      <c r="D31" s="6"/>
      <c r="E31" s="6"/>
    </row>
    <row r="32" spans="1:5">
      <c r="A32" s="19" t="str">
        <f>KT!A23</f>
        <v xml:space="preserve">Sastādīja: </v>
      </c>
      <c r="C32" s="20"/>
      <c r="D32" s="20" t="str">
        <f>KT!C27</f>
        <v>2026. gada 17.aprīlī</v>
      </c>
      <c r="E32" s="20"/>
    </row>
    <row r="33" spans="1:5">
      <c r="A33" s="19" t="s">
        <v>30</v>
      </c>
      <c r="C33" s="20"/>
      <c r="D33" s="20"/>
      <c r="E33" s="20"/>
    </row>
    <row r="34" spans="1:5">
      <c r="A34" s="19" t="str">
        <f>KT!A25</f>
        <v xml:space="preserve">Sertifikāta Nr.: </v>
      </c>
      <c r="C34" s="20"/>
      <c r="D34" s="20"/>
      <c r="E34" s="20"/>
    </row>
    <row r="35" spans="1:5">
      <c r="A35" s="21"/>
      <c r="C35" s="20"/>
      <c r="D35" s="20"/>
      <c r="E35" s="20"/>
    </row>
    <row r="36" spans="1:5">
      <c r="A36" s="19" t="str">
        <f>KT!A27</f>
        <v xml:space="preserve">Pārbaudīja: </v>
      </c>
      <c r="C36" s="20"/>
      <c r="D36" s="20" t="str">
        <f>KT!C27</f>
        <v>2026. gada 17.aprīlī</v>
      </c>
      <c r="E36" s="20"/>
    </row>
    <row r="37" spans="1:5">
      <c r="A37" s="19" t="s">
        <v>31</v>
      </c>
      <c r="C37" s="20"/>
      <c r="D37" s="20"/>
      <c r="E37" s="20"/>
    </row>
    <row r="38" spans="1:5">
      <c r="A38" s="19" t="str">
        <f>KT!A29</f>
        <v xml:space="preserve">Sertifikāta Nr.: </v>
      </c>
      <c r="C38" s="20"/>
      <c r="D38" s="20"/>
      <c r="E38" s="20"/>
    </row>
    <row r="39" spans="1:5">
      <c r="B39" s="22"/>
      <c r="C39" s="20"/>
      <c r="D39" s="20"/>
      <c r="E39" s="20"/>
    </row>
    <row r="40" spans="1:5">
      <c r="B40" s="23"/>
      <c r="C40" s="24"/>
      <c r="D40" s="23"/>
    </row>
  </sheetData>
  <mergeCells count="11">
    <mergeCell ref="A16:E16"/>
    <mergeCell ref="A29:E29"/>
    <mergeCell ref="A30:E30"/>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F2802-D514-4260-B705-0690F9D290ED}">
  <sheetPr>
    <tabColor rgb="FF00B0F0"/>
    <pageSetUpPr fitToPage="1"/>
  </sheetPr>
  <dimension ref="A2:E40"/>
  <sheetViews>
    <sheetView view="pageBreakPreview" topLeftCell="A10" zoomScale="145" zoomScaleNormal="85" zoomScaleSheetLayoutView="145" workbookViewId="0">
      <selection activeCell="C28" sqref="C28"/>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1636</v>
      </c>
      <c r="B2" s="111"/>
      <c r="C2" s="111"/>
      <c r="D2" s="111"/>
      <c r="E2" s="111"/>
    </row>
    <row r="3" spans="1:5">
      <c r="A3" s="112" t="str">
        <f>KA!C47</f>
        <v>Ārējie kanalizācijas tīkli. Attīrīšanas ietaises</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c r="A17" s="30">
        <v>1</v>
      </c>
      <c r="B17" s="34"/>
      <c r="C17" s="52" t="s">
        <v>956</v>
      </c>
      <c r="D17" s="31"/>
      <c r="E17" s="35"/>
    </row>
    <row r="18" spans="1:5">
      <c r="A18" s="30">
        <v>2</v>
      </c>
      <c r="B18" s="34"/>
      <c r="C18" s="36" t="s">
        <v>957</v>
      </c>
      <c r="D18" s="31" t="s">
        <v>170</v>
      </c>
      <c r="E18" s="35" t="s">
        <v>252</v>
      </c>
    </row>
    <row r="19" spans="1:5">
      <c r="A19" s="30">
        <v>3</v>
      </c>
      <c r="B19" s="34"/>
      <c r="C19" s="37" t="s">
        <v>958</v>
      </c>
      <c r="D19" s="31" t="s">
        <v>170</v>
      </c>
      <c r="E19" s="35" t="s">
        <v>959</v>
      </c>
    </row>
    <row r="20" spans="1:5">
      <c r="A20" s="30">
        <v>4</v>
      </c>
      <c r="B20" s="34"/>
      <c r="C20" s="37" t="s">
        <v>960</v>
      </c>
      <c r="D20" s="31" t="s">
        <v>54</v>
      </c>
      <c r="E20" s="35" t="s">
        <v>52</v>
      </c>
    </row>
    <row r="21" spans="1:5">
      <c r="A21" s="30">
        <v>5</v>
      </c>
      <c r="B21" s="34"/>
      <c r="C21" s="37" t="s">
        <v>961</v>
      </c>
      <c r="D21" s="31" t="s">
        <v>51</v>
      </c>
      <c r="E21" s="35" t="s">
        <v>102</v>
      </c>
    </row>
    <row r="22" spans="1:5">
      <c r="A22" s="30">
        <v>6</v>
      </c>
      <c r="B22" s="34"/>
      <c r="C22" s="37" t="s">
        <v>962</v>
      </c>
      <c r="D22" s="31" t="s">
        <v>51</v>
      </c>
      <c r="E22" s="35" t="s">
        <v>74</v>
      </c>
    </row>
    <row r="23" spans="1:5">
      <c r="A23" s="30">
        <v>7</v>
      </c>
      <c r="B23" s="34"/>
      <c r="C23" s="89" t="s">
        <v>1644</v>
      </c>
      <c r="D23" s="31" t="s">
        <v>54</v>
      </c>
      <c r="E23" s="35" t="s">
        <v>80</v>
      </c>
    </row>
    <row r="24" spans="1:5" ht="31.5">
      <c r="A24" s="30">
        <v>8</v>
      </c>
      <c r="B24" s="34"/>
      <c r="C24" s="36" t="s">
        <v>963</v>
      </c>
      <c r="D24" s="31" t="s">
        <v>947</v>
      </c>
      <c r="E24" s="35" t="s">
        <v>964</v>
      </c>
    </row>
    <row r="25" spans="1:5" ht="31.5">
      <c r="A25" s="30">
        <v>9</v>
      </c>
      <c r="B25" s="34"/>
      <c r="C25" s="37" t="s">
        <v>965</v>
      </c>
      <c r="D25" s="31" t="s">
        <v>947</v>
      </c>
      <c r="E25" s="35" t="s">
        <v>62</v>
      </c>
    </row>
    <row r="26" spans="1:5" ht="31.5">
      <c r="A26" s="30">
        <v>10</v>
      </c>
      <c r="B26" s="34"/>
      <c r="C26" s="37" t="s">
        <v>950</v>
      </c>
      <c r="D26" s="31" t="s">
        <v>947</v>
      </c>
      <c r="E26" s="35" t="s">
        <v>120</v>
      </c>
    </row>
    <row r="27" spans="1:5">
      <c r="A27" s="30">
        <v>11</v>
      </c>
      <c r="B27" s="34"/>
      <c r="C27" s="37" t="s">
        <v>952</v>
      </c>
      <c r="D27" s="31" t="s">
        <v>254</v>
      </c>
      <c r="E27" s="35" t="s">
        <v>964</v>
      </c>
    </row>
    <row r="28" spans="1:5">
      <c r="A28" s="30">
        <v>12</v>
      </c>
      <c r="B28" s="34"/>
      <c r="C28" s="37" t="s">
        <v>966</v>
      </c>
      <c r="D28" s="31" t="s">
        <v>54</v>
      </c>
      <c r="E28" s="35" t="s">
        <v>52</v>
      </c>
    </row>
    <row r="29" spans="1:5">
      <c r="A29" s="109"/>
      <c r="B29" s="109"/>
      <c r="C29" s="109"/>
      <c r="D29" s="109"/>
      <c r="E29" s="109"/>
    </row>
    <row r="30" spans="1:5">
      <c r="A30" s="110" t="s">
        <v>1640</v>
      </c>
      <c r="B30" s="110"/>
      <c r="C30" s="110"/>
      <c r="D30" s="110"/>
      <c r="E30" s="110"/>
    </row>
    <row r="31" spans="1:5">
      <c r="A31" s="6"/>
      <c r="B31" s="6"/>
      <c r="C31" s="6"/>
      <c r="D31" s="6"/>
      <c r="E31" s="6"/>
    </row>
    <row r="32" spans="1:5">
      <c r="A32" s="19" t="str">
        <f>KT!A23</f>
        <v xml:space="preserve">Sastādīja: </v>
      </c>
      <c r="C32" s="20"/>
      <c r="D32" s="20" t="str">
        <f>KT!C27</f>
        <v>2026. gada 17.aprīlī</v>
      </c>
      <c r="E32" s="20"/>
    </row>
    <row r="33" spans="1:5">
      <c r="A33" s="19" t="s">
        <v>30</v>
      </c>
      <c r="C33" s="20"/>
      <c r="D33" s="20"/>
      <c r="E33" s="20"/>
    </row>
    <row r="34" spans="1:5">
      <c r="A34" s="19" t="str">
        <f>KT!A25</f>
        <v xml:space="preserve">Sertifikāta Nr.: </v>
      </c>
      <c r="C34" s="20"/>
      <c r="D34" s="20"/>
      <c r="E34" s="20"/>
    </row>
    <row r="35" spans="1:5">
      <c r="A35" s="21"/>
      <c r="C35" s="20"/>
      <c r="D35" s="20"/>
      <c r="E35" s="20"/>
    </row>
    <row r="36" spans="1:5">
      <c r="A36" s="19" t="str">
        <f>KT!A27</f>
        <v xml:space="preserve">Pārbaudīja: </v>
      </c>
      <c r="C36" s="20"/>
      <c r="D36" s="20" t="str">
        <f>KT!C27</f>
        <v>2026. gada 17.aprīlī</v>
      </c>
      <c r="E36" s="20"/>
    </row>
    <row r="37" spans="1:5">
      <c r="A37" s="19" t="s">
        <v>31</v>
      </c>
      <c r="C37" s="20"/>
      <c r="D37" s="20"/>
      <c r="E37" s="20"/>
    </row>
    <row r="38" spans="1:5">
      <c r="A38" s="19" t="str">
        <f>KT!A29</f>
        <v xml:space="preserve">Sertifikāta Nr.: </v>
      </c>
      <c r="C38" s="20"/>
      <c r="D38" s="20"/>
      <c r="E38" s="20"/>
    </row>
    <row r="39" spans="1:5">
      <c r="B39" s="22"/>
      <c r="C39" s="20"/>
      <c r="D39" s="20"/>
      <c r="E39" s="20"/>
    </row>
    <row r="40" spans="1:5">
      <c r="B40" s="23"/>
      <c r="C40" s="24"/>
      <c r="D40" s="23"/>
    </row>
  </sheetData>
  <mergeCells count="11">
    <mergeCell ref="A16:E16"/>
    <mergeCell ref="A29:E29"/>
    <mergeCell ref="A30:E30"/>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88DF2-2890-4037-B5C1-A7CCEAC08BF5}">
  <sheetPr>
    <tabColor rgb="FF7030A0"/>
    <pageSetUpPr fitToPage="1"/>
  </sheetPr>
  <dimension ref="A2:E39"/>
  <sheetViews>
    <sheetView view="pageBreakPreview" topLeftCell="A7" zoomScale="130" zoomScaleNormal="85" zoomScaleSheetLayoutView="130"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1637</v>
      </c>
      <c r="B2" s="111"/>
      <c r="C2" s="111"/>
      <c r="D2" s="111"/>
      <c r="E2" s="111"/>
    </row>
    <row r="3" spans="1:5">
      <c r="A3" s="112" t="str">
        <f>KA!C48</f>
        <v>Lietusūdens kanalizācijas tīkli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31.5">
      <c r="A17" s="30">
        <v>1</v>
      </c>
      <c r="B17" s="34"/>
      <c r="C17" s="52" t="s">
        <v>967</v>
      </c>
      <c r="D17" s="31"/>
      <c r="E17" s="35"/>
    </row>
    <row r="18" spans="1:5">
      <c r="A18" s="30">
        <v>2</v>
      </c>
      <c r="B18" s="34"/>
      <c r="C18" s="36" t="s">
        <v>957</v>
      </c>
      <c r="D18" s="31" t="s">
        <v>170</v>
      </c>
      <c r="E18" s="35" t="s">
        <v>129</v>
      </c>
    </row>
    <row r="19" spans="1:5">
      <c r="A19" s="30">
        <v>3</v>
      </c>
      <c r="B19" s="34"/>
      <c r="C19" s="37" t="s">
        <v>958</v>
      </c>
      <c r="D19" s="31" t="s">
        <v>170</v>
      </c>
      <c r="E19" s="35" t="s">
        <v>248</v>
      </c>
    </row>
    <row r="20" spans="1:5">
      <c r="A20" s="30">
        <v>4</v>
      </c>
      <c r="B20" s="34"/>
      <c r="C20" s="37" t="s">
        <v>968</v>
      </c>
      <c r="D20" s="31" t="s">
        <v>54</v>
      </c>
      <c r="E20" s="35" t="s">
        <v>74</v>
      </c>
    </row>
    <row r="21" spans="1:5">
      <c r="A21" s="30">
        <v>5</v>
      </c>
      <c r="B21" s="34"/>
      <c r="C21" s="37" t="s">
        <v>969</v>
      </c>
      <c r="D21" s="31" t="s">
        <v>54</v>
      </c>
      <c r="E21" s="35" t="s">
        <v>107</v>
      </c>
    </row>
    <row r="22" spans="1:5" ht="31.5">
      <c r="A22" s="30">
        <v>6</v>
      </c>
      <c r="B22" s="34"/>
      <c r="C22" s="37" t="s">
        <v>963</v>
      </c>
      <c r="D22" s="31" t="s">
        <v>947</v>
      </c>
      <c r="E22" s="35" t="s">
        <v>970</v>
      </c>
    </row>
    <row r="23" spans="1:5" ht="63">
      <c r="A23" s="30">
        <v>7</v>
      </c>
      <c r="B23" s="34"/>
      <c r="C23" s="37" t="s">
        <v>971</v>
      </c>
      <c r="D23" s="31" t="s">
        <v>947</v>
      </c>
      <c r="E23" s="35" t="s">
        <v>101</v>
      </c>
    </row>
    <row r="24" spans="1:5" ht="31.5">
      <c r="A24" s="30">
        <v>8</v>
      </c>
      <c r="B24" s="34"/>
      <c r="C24" s="36" t="s">
        <v>950</v>
      </c>
      <c r="D24" s="31" t="s">
        <v>947</v>
      </c>
      <c r="E24" s="35" t="s">
        <v>972</v>
      </c>
    </row>
    <row r="25" spans="1:5">
      <c r="A25" s="30">
        <v>9</v>
      </c>
      <c r="B25" s="34"/>
      <c r="C25" s="37" t="s">
        <v>952</v>
      </c>
      <c r="D25" s="31" t="s">
        <v>254</v>
      </c>
      <c r="E25" s="35" t="s">
        <v>973</v>
      </c>
    </row>
    <row r="26" spans="1:5">
      <c r="A26" s="30">
        <v>10</v>
      </c>
      <c r="B26" s="34"/>
      <c r="C26" s="37" t="s">
        <v>974</v>
      </c>
      <c r="D26" s="31" t="s">
        <v>54</v>
      </c>
      <c r="E26" s="35" t="s">
        <v>52</v>
      </c>
    </row>
    <row r="27" spans="1:5" ht="31.5">
      <c r="A27" s="30">
        <v>11</v>
      </c>
      <c r="B27" s="34"/>
      <c r="C27" s="37" t="s">
        <v>975</v>
      </c>
      <c r="D27" s="31" t="s">
        <v>51</v>
      </c>
      <c r="E27" s="35" t="s">
        <v>948</v>
      </c>
    </row>
    <row r="28" spans="1:5">
      <c r="A28" s="109"/>
      <c r="B28" s="109"/>
      <c r="C28" s="109"/>
      <c r="D28" s="109"/>
      <c r="E28" s="109"/>
    </row>
    <row r="29" spans="1:5">
      <c r="A29" s="110" t="s">
        <v>1640</v>
      </c>
      <c r="B29" s="110"/>
      <c r="C29" s="110"/>
      <c r="D29" s="110"/>
      <c r="E29" s="110"/>
    </row>
    <row r="30" spans="1:5">
      <c r="A30" s="6"/>
      <c r="B30" s="6"/>
      <c r="C30" s="6"/>
      <c r="D30" s="6"/>
      <c r="E30" s="6"/>
    </row>
    <row r="31" spans="1:5">
      <c r="A31" s="19" t="str">
        <f>KT!A23</f>
        <v xml:space="preserve">Sastādīja: </v>
      </c>
      <c r="C31" s="20"/>
      <c r="D31" s="20" t="str">
        <f>KT!C27</f>
        <v>2026. gada 17.aprīlī</v>
      </c>
      <c r="E31" s="20"/>
    </row>
    <row r="32" spans="1:5">
      <c r="A32" s="19" t="s">
        <v>30</v>
      </c>
      <c r="C32" s="20"/>
      <c r="D32" s="20"/>
      <c r="E32" s="20"/>
    </row>
    <row r="33" spans="1:5">
      <c r="A33" s="19" t="str">
        <f>KT!A25</f>
        <v xml:space="preserve">Sertifikāta Nr.: </v>
      </c>
      <c r="C33" s="20"/>
      <c r="D33" s="20"/>
      <c r="E33" s="20"/>
    </row>
    <row r="34" spans="1:5">
      <c r="A34" s="21"/>
      <c r="C34" s="20"/>
      <c r="D34" s="20"/>
      <c r="E34" s="20"/>
    </row>
    <row r="35" spans="1:5">
      <c r="A35" s="19" t="str">
        <f>KT!A27</f>
        <v xml:space="preserve">Pārbaudīja: </v>
      </c>
      <c r="C35" s="20"/>
      <c r="D35" s="20" t="str">
        <f>KT!C27</f>
        <v>2026. gada 17.aprīlī</v>
      </c>
      <c r="E35" s="20"/>
    </row>
    <row r="36" spans="1:5">
      <c r="A36" s="19" t="s">
        <v>31</v>
      </c>
      <c r="C36" s="20"/>
      <c r="D36" s="20"/>
      <c r="E36" s="20"/>
    </row>
    <row r="37" spans="1:5">
      <c r="A37" s="19" t="str">
        <f>KT!A29</f>
        <v xml:space="preserve">Sertifikāta Nr.: </v>
      </c>
      <c r="C37" s="20"/>
      <c r="D37" s="20"/>
      <c r="E37" s="20"/>
    </row>
    <row r="38" spans="1:5">
      <c r="B38" s="22"/>
      <c r="C38" s="20"/>
      <c r="D38" s="20"/>
      <c r="E38" s="20"/>
    </row>
    <row r="39" spans="1:5">
      <c r="B39" s="23"/>
      <c r="C39" s="24"/>
      <c r="D39" s="23"/>
    </row>
  </sheetData>
  <mergeCells count="11">
    <mergeCell ref="A16:E16"/>
    <mergeCell ref="A28:E28"/>
    <mergeCell ref="A29:E29"/>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709D3-27BF-4EE0-8627-56CE5B721347}">
  <sheetPr>
    <tabColor rgb="FF7030A0"/>
    <pageSetUpPr fitToPage="1"/>
  </sheetPr>
  <dimension ref="A2:E56"/>
  <sheetViews>
    <sheetView view="pageBreakPreview" zoomScale="115" zoomScaleNormal="85" zoomScaleSheetLayoutView="115" workbookViewId="0">
      <selection activeCell="M23" sqref="M23"/>
    </sheetView>
  </sheetViews>
  <sheetFormatPr defaultColWidth="9.140625" defaultRowHeight="15.75"/>
  <cols>
    <col min="1" max="1" width="21.42578125" style="3" customWidth="1"/>
    <col min="2" max="2" width="9.28515625" style="3" hidden="1" customWidth="1"/>
    <col min="3" max="3" width="51.140625" style="3" customWidth="1"/>
    <col min="4" max="4" width="8.28515625" style="3" customWidth="1"/>
    <col min="5" max="5" width="10.85546875" style="3" customWidth="1"/>
    <col min="6" max="16384" width="9.140625" style="3"/>
  </cols>
  <sheetData>
    <row r="2" spans="1:5">
      <c r="A2" s="111" t="s">
        <v>1638</v>
      </c>
      <c r="B2" s="111"/>
      <c r="C2" s="111"/>
      <c r="D2" s="111"/>
      <c r="E2" s="111"/>
    </row>
    <row r="3" spans="1:5">
      <c r="A3" s="112" t="str">
        <f>KA!C49</f>
        <v xml:space="preserve">	Vājstrāvas tīkli</v>
      </c>
      <c r="B3" s="112"/>
      <c r="C3" s="112"/>
      <c r="D3" s="112"/>
      <c r="E3" s="112"/>
    </row>
    <row r="4" spans="1:5">
      <c r="A4" s="111" t="s">
        <v>34</v>
      </c>
      <c r="B4" s="111"/>
      <c r="C4" s="111"/>
      <c r="D4" s="111"/>
      <c r="E4" s="111"/>
    </row>
    <row r="5" spans="1:5">
      <c r="A5" s="1"/>
      <c r="B5" s="1"/>
      <c r="C5" s="1"/>
      <c r="D5" s="1"/>
      <c r="E5" s="1"/>
    </row>
    <row r="6" spans="1:5">
      <c r="A6" s="3" t="s">
        <v>7</v>
      </c>
      <c r="C6" s="5" t="str">
        <f>KT!B9</f>
        <v>Garkalnes Mākslas un vispārizglītojošās pamatskolas piebūve</v>
      </c>
      <c r="D6" s="5"/>
      <c r="E6" s="5"/>
    </row>
    <row r="7" spans="1:5">
      <c r="A7" s="3" t="s">
        <v>8</v>
      </c>
      <c r="C7" s="5" t="str">
        <f>KT!B10</f>
        <v>Garkalnes Mākslas un vispārizglītojošā pamatskola</v>
      </c>
    </row>
    <row r="8" spans="1:5">
      <c r="A8" s="3" t="s">
        <v>0</v>
      </c>
      <c r="C8" s="5" t="str">
        <f>KT!B11</f>
        <v>Ropažu novads, Garkalne, Vidzemes šoseja 34, LV-2137</v>
      </c>
      <c r="D8" s="4"/>
      <c r="E8" s="4"/>
    </row>
    <row r="9" spans="1:5">
      <c r="A9" s="3" t="s">
        <v>1</v>
      </c>
      <c r="C9" s="5" t="str">
        <f>KT!B12</f>
        <v>3DAD_228_GV34_L</v>
      </c>
      <c r="D9" s="4"/>
      <c r="E9" s="4"/>
    </row>
    <row r="11" spans="1:5">
      <c r="A11" s="3" t="s">
        <v>1639</v>
      </c>
    </row>
    <row r="12" spans="1:5">
      <c r="E12" s="1"/>
    </row>
    <row r="13" spans="1:5">
      <c r="E13" s="1"/>
    </row>
    <row r="14" spans="1:5">
      <c r="A14" s="113" t="s">
        <v>13</v>
      </c>
      <c r="B14" s="113" t="s">
        <v>6</v>
      </c>
      <c r="C14" s="114" t="s">
        <v>9</v>
      </c>
      <c r="D14" s="113" t="s">
        <v>2</v>
      </c>
      <c r="E14" s="115" t="s">
        <v>3</v>
      </c>
    </row>
    <row r="15" spans="1:5" ht="110.25" customHeight="1">
      <c r="A15" s="113"/>
      <c r="B15" s="113"/>
      <c r="C15" s="114"/>
      <c r="D15" s="113"/>
      <c r="E15" s="115"/>
    </row>
    <row r="16" spans="1:5">
      <c r="A16" s="108"/>
      <c r="B16" s="108"/>
      <c r="C16" s="108"/>
      <c r="D16" s="108"/>
      <c r="E16" s="108"/>
    </row>
    <row r="17" spans="1:5" ht="31.5">
      <c r="A17" s="30">
        <v>1</v>
      </c>
      <c r="B17" s="34"/>
      <c r="C17" s="52" t="s">
        <v>724</v>
      </c>
      <c r="D17" s="31"/>
      <c r="E17" s="35"/>
    </row>
    <row r="18" spans="1:5">
      <c r="A18" s="30">
        <v>2</v>
      </c>
      <c r="B18" s="34"/>
      <c r="C18" s="36" t="s">
        <v>977</v>
      </c>
      <c r="D18" s="31" t="s">
        <v>51</v>
      </c>
      <c r="E18" s="35" t="s">
        <v>132</v>
      </c>
    </row>
    <row r="19" spans="1:5" ht="31.5">
      <c r="A19" s="30">
        <v>3</v>
      </c>
      <c r="B19" s="34"/>
      <c r="C19" s="37" t="s">
        <v>978</v>
      </c>
      <c r="D19" s="31" t="s">
        <v>54</v>
      </c>
      <c r="E19" s="35" t="s">
        <v>68</v>
      </c>
    </row>
    <row r="20" spans="1:5">
      <c r="A20" s="30">
        <v>4</v>
      </c>
      <c r="B20" s="34"/>
      <c r="C20" s="37" t="s">
        <v>979</v>
      </c>
      <c r="D20" s="31" t="s">
        <v>51</v>
      </c>
      <c r="E20" s="59">
        <v>30</v>
      </c>
    </row>
    <row r="21" spans="1:5">
      <c r="A21" s="30">
        <v>5</v>
      </c>
      <c r="B21" s="34"/>
      <c r="C21" s="37" t="s">
        <v>980</v>
      </c>
      <c r="D21" s="31" t="s">
        <v>54</v>
      </c>
      <c r="E21" s="35" t="s">
        <v>68</v>
      </c>
    </row>
    <row r="22" spans="1:5">
      <c r="A22" s="30">
        <v>6</v>
      </c>
      <c r="B22" s="34"/>
      <c r="C22" s="37" t="s">
        <v>981</v>
      </c>
      <c r="D22" s="31" t="s">
        <v>51</v>
      </c>
      <c r="E22" s="35" t="s">
        <v>52</v>
      </c>
    </row>
    <row r="23" spans="1:5">
      <c r="A23" s="30">
        <v>7</v>
      </c>
      <c r="B23" s="34"/>
      <c r="C23" s="37" t="s">
        <v>982</v>
      </c>
      <c r="D23" s="31" t="s">
        <v>51</v>
      </c>
      <c r="E23" s="35" t="s">
        <v>101</v>
      </c>
    </row>
    <row r="24" spans="1:5">
      <c r="A24" s="30">
        <v>8</v>
      </c>
      <c r="B24" s="34"/>
      <c r="C24" s="36" t="s">
        <v>983</v>
      </c>
      <c r="D24" s="31" t="s">
        <v>54</v>
      </c>
      <c r="E24" s="35" t="s">
        <v>80</v>
      </c>
    </row>
    <row r="25" spans="1:5">
      <c r="A25" s="30">
        <v>9</v>
      </c>
      <c r="B25" s="34"/>
      <c r="C25" s="37" t="s">
        <v>984</v>
      </c>
      <c r="D25" s="31" t="s">
        <v>51</v>
      </c>
      <c r="E25" s="35" t="s">
        <v>52</v>
      </c>
    </row>
    <row r="26" spans="1:5" ht="31.5">
      <c r="A26" s="30">
        <v>10</v>
      </c>
      <c r="B26" s="34"/>
      <c r="C26" s="37" t="s">
        <v>985</v>
      </c>
      <c r="D26" s="31" t="s">
        <v>947</v>
      </c>
      <c r="E26" s="59">
        <v>6.3</v>
      </c>
    </row>
    <row r="27" spans="1:5">
      <c r="A27" s="30">
        <v>11</v>
      </c>
      <c r="B27" s="34"/>
      <c r="C27" s="37" t="s">
        <v>986</v>
      </c>
      <c r="D27" s="31" t="s">
        <v>51</v>
      </c>
      <c r="E27" s="35" t="s">
        <v>52</v>
      </c>
    </row>
    <row r="28" spans="1:5">
      <c r="A28" s="30">
        <v>12</v>
      </c>
      <c r="B28" s="34"/>
      <c r="C28" s="37" t="s">
        <v>987</v>
      </c>
      <c r="D28" s="31" t="s">
        <v>51</v>
      </c>
      <c r="E28" s="35" t="s">
        <v>52</v>
      </c>
    </row>
    <row r="29" spans="1:5">
      <c r="A29" s="30">
        <v>13</v>
      </c>
      <c r="B29" s="34"/>
      <c r="C29" s="37" t="s">
        <v>988</v>
      </c>
      <c r="D29" s="31" t="s">
        <v>170</v>
      </c>
      <c r="E29" s="35" t="s">
        <v>163</v>
      </c>
    </row>
    <row r="30" spans="1:5">
      <c r="A30" s="30">
        <v>14</v>
      </c>
      <c r="B30" s="34"/>
      <c r="C30" s="36" t="s">
        <v>989</v>
      </c>
      <c r="D30" s="31" t="s">
        <v>54</v>
      </c>
      <c r="E30" s="35" t="s">
        <v>52</v>
      </c>
    </row>
    <row r="31" spans="1:5">
      <c r="A31" s="30">
        <v>15</v>
      </c>
      <c r="B31" s="34"/>
      <c r="C31" s="36" t="s">
        <v>990</v>
      </c>
      <c r="D31" s="31" t="s">
        <v>54</v>
      </c>
      <c r="E31" s="35" t="s">
        <v>52</v>
      </c>
    </row>
    <row r="32" spans="1:5">
      <c r="A32" s="30">
        <v>16</v>
      </c>
      <c r="B32" s="34"/>
      <c r="C32" s="37" t="s">
        <v>991</v>
      </c>
      <c r="D32" s="31" t="s">
        <v>170</v>
      </c>
      <c r="E32" s="35" t="s">
        <v>992</v>
      </c>
    </row>
    <row r="33" spans="1:5">
      <c r="A33" s="30">
        <v>17</v>
      </c>
      <c r="B33" s="34"/>
      <c r="C33" s="54" t="s">
        <v>753</v>
      </c>
      <c r="D33" s="31"/>
      <c r="E33" s="35"/>
    </row>
    <row r="34" spans="1:5" ht="31.5">
      <c r="A34" s="30">
        <v>18</v>
      </c>
      <c r="B34" s="34"/>
      <c r="C34" s="37" t="s">
        <v>993</v>
      </c>
      <c r="D34" s="31" t="s">
        <v>170</v>
      </c>
      <c r="E34" s="35" t="s">
        <v>571</v>
      </c>
    </row>
    <row r="35" spans="1:5">
      <c r="A35" s="30">
        <v>19</v>
      </c>
      <c r="B35" s="34"/>
      <c r="C35" s="37" t="s">
        <v>994</v>
      </c>
      <c r="D35" s="31" t="s">
        <v>170</v>
      </c>
      <c r="E35" s="35" t="s">
        <v>571</v>
      </c>
    </row>
    <row r="36" spans="1:5">
      <c r="A36" s="30">
        <v>20</v>
      </c>
      <c r="B36" s="34"/>
      <c r="C36" s="37" t="s">
        <v>995</v>
      </c>
      <c r="D36" s="31" t="s">
        <v>54</v>
      </c>
      <c r="E36" s="35" t="s">
        <v>68</v>
      </c>
    </row>
    <row r="37" spans="1:5">
      <c r="A37" s="30">
        <v>21</v>
      </c>
      <c r="B37" s="34"/>
      <c r="C37" s="36" t="s">
        <v>996</v>
      </c>
      <c r="D37" s="31" t="s">
        <v>51</v>
      </c>
      <c r="E37" s="35" t="s">
        <v>52</v>
      </c>
    </row>
    <row r="38" spans="1:5">
      <c r="A38" s="30">
        <v>22</v>
      </c>
      <c r="B38" s="34"/>
      <c r="C38" s="37" t="s">
        <v>997</v>
      </c>
      <c r="D38" s="31" t="s">
        <v>170</v>
      </c>
      <c r="E38" s="35" t="s">
        <v>52</v>
      </c>
    </row>
    <row r="39" spans="1:5">
      <c r="A39" s="30">
        <v>23</v>
      </c>
      <c r="B39" s="34"/>
      <c r="C39" s="37" t="s">
        <v>998</v>
      </c>
      <c r="D39" s="31" t="s">
        <v>170</v>
      </c>
      <c r="E39" s="35" t="s">
        <v>571</v>
      </c>
    </row>
    <row r="40" spans="1:5">
      <c r="A40" s="30">
        <v>24</v>
      </c>
      <c r="B40" s="34"/>
      <c r="C40" s="37" t="s">
        <v>999</v>
      </c>
      <c r="D40" s="31" t="s">
        <v>170</v>
      </c>
      <c r="E40" s="35" t="s">
        <v>1000</v>
      </c>
    </row>
    <row r="41" spans="1:5">
      <c r="A41" s="30">
        <v>25</v>
      </c>
      <c r="B41" s="34"/>
      <c r="C41" s="37" t="s">
        <v>1001</v>
      </c>
      <c r="D41" s="31" t="s">
        <v>170</v>
      </c>
      <c r="E41" s="35" t="s">
        <v>83</v>
      </c>
    </row>
    <row r="42" spans="1:5">
      <c r="A42" s="30">
        <v>26</v>
      </c>
      <c r="B42" s="34"/>
      <c r="C42" s="37" t="s">
        <v>1002</v>
      </c>
      <c r="D42" s="31" t="s">
        <v>51</v>
      </c>
      <c r="E42" s="35" t="s">
        <v>52</v>
      </c>
    </row>
    <row r="43" spans="1:5">
      <c r="A43" s="30">
        <v>27</v>
      </c>
      <c r="B43" s="34"/>
      <c r="C43" s="36" t="s">
        <v>773</v>
      </c>
      <c r="D43" s="31" t="s">
        <v>51</v>
      </c>
      <c r="E43" s="35" t="s">
        <v>52</v>
      </c>
    </row>
    <row r="44" spans="1:5">
      <c r="A44" s="30">
        <v>28</v>
      </c>
      <c r="B44" s="34"/>
      <c r="C44" s="37" t="s">
        <v>1003</v>
      </c>
      <c r="D44" s="31" t="s">
        <v>54</v>
      </c>
      <c r="E44" s="35" t="s">
        <v>52</v>
      </c>
    </row>
    <row r="45" spans="1:5">
      <c r="A45" s="109"/>
      <c r="B45" s="109"/>
      <c r="C45" s="109"/>
      <c r="D45" s="109"/>
      <c r="E45" s="109"/>
    </row>
    <row r="46" spans="1:5">
      <c r="A46" s="110" t="s">
        <v>1640</v>
      </c>
      <c r="B46" s="110"/>
      <c r="C46" s="110"/>
      <c r="D46" s="110"/>
      <c r="E46" s="110"/>
    </row>
    <row r="47" spans="1:5">
      <c r="A47" s="6"/>
      <c r="B47" s="6"/>
      <c r="C47" s="6"/>
      <c r="D47" s="6"/>
      <c r="E47" s="6"/>
    </row>
    <row r="48" spans="1:5">
      <c r="A48" s="19" t="str">
        <f>KT!A23</f>
        <v xml:space="preserve">Sastādīja: </v>
      </c>
      <c r="C48" s="20"/>
      <c r="D48" s="20" t="str">
        <f>KT!C27</f>
        <v>2026. gada 17.aprīlī</v>
      </c>
      <c r="E48" s="20"/>
    </row>
    <row r="49" spans="1:5">
      <c r="A49" s="19" t="s">
        <v>30</v>
      </c>
      <c r="C49" s="20"/>
      <c r="D49" s="20"/>
      <c r="E49" s="20"/>
    </row>
    <row r="50" spans="1:5">
      <c r="A50" s="19" t="str">
        <f>KT!A25</f>
        <v xml:space="preserve">Sertifikāta Nr.: </v>
      </c>
      <c r="C50" s="20"/>
      <c r="D50" s="20"/>
      <c r="E50" s="20"/>
    </row>
    <row r="51" spans="1:5">
      <c r="A51" s="21"/>
      <c r="C51" s="20"/>
      <c r="D51" s="20"/>
      <c r="E51" s="20"/>
    </row>
    <row r="52" spans="1:5">
      <c r="A52" s="19" t="str">
        <f>KT!A27</f>
        <v xml:space="preserve">Pārbaudīja: </v>
      </c>
      <c r="C52" s="20"/>
      <c r="D52" s="20" t="str">
        <f>KT!C27</f>
        <v>2026. gada 17.aprīlī</v>
      </c>
      <c r="E52" s="20"/>
    </row>
    <row r="53" spans="1:5">
      <c r="A53" s="19" t="s">
        <v>31</v>
      </c>
      <c r="C53" s="20"/>
      <c r="D53" s="20"/>
      <c r="E53" s="20"/>
    </row>
    <row r="54" spans="1:5">
      <c r="A54" s="19" t="str">
        <f>KT!A29</f>
        <v xml:space="preserve">Sertifikāta Nr.: </v>
      </c>
      <c r="C54" s="20"/>
      <c r="D54" s="20"/>
      <c r="E54" s="20"/>
    </row>
    <row r="55" spans="1:5">
      <c r="B55" s="22"/>
      <c r="C55" s="20"/>
      <c r="D55" s="20"/>
      <c r="E55" s="20"/>
    </row>
    <row r="56" spans="1:5">
      <c r="B56" s="23"/>
      <c r="C56" s="24"/>
      <c r="D56" s="23"/>
    </row>
  </sheetData>
  <mergeCells count="11">
    <mergeCell ref="A16:E16"/>
    <mergeCell ref="A45:E45"/>
    <mergeCell ref="A46:E46"/>
    <mergeCell ref="A2:E2"/>
    <mergeCell ref="A3:E3"/>
    <mergeCell ref="A4:E4"/>
    <mergeCell ref="A14:A15"/>
    <mergeCell ref="B14:B15"/>
    <mergeCell ref="C14:C15"/>
    <mergeCell ref="D14:D15"/>
    <mergeCell ref="E14:E15"/>
  </mergeCells>
  <pageMargins left="0.7" right="0.7" top="0.75" bottom="0.75"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35</vt:i4>
      </vt:variant>
      <vt:variant>
        <vt:lpstr>Diapazoni ar nosaukumiem</vt:lpstr>
      </vt:variant>
      <vt:variant>
        <vt:i4>35</vt:i4>
      </vt:variant>
    </vt:vector>
  </HeadingPairs>
  <TitlesOfParts>
    <vt:vector size="70" baseType="lpstr">
      <vt:lpstr>KT</vt:lpstr>
      <vt:lpstr>KA</vt:lpstr>
      <vt:lpstr>1,1</vt:lpstr>
      <vt:lpstr>1,2</vt:lpstr>
      <vt:lpstr>1,3</vt:lpstr>
      <vt:lpstr>1,4</vt:lpstr>
      <vt:lpstr>1,5</vt:lpstr>
      <vt:lpstr>1,6</vt:lpstr>
      <vt:lpstr>1,7</vt:lpstr>
      <vt:lpstr>1,8</vt:lpstr>
      <vt:lpstr>1,9</vt:lpstr>
      <vt:lpstr>1,10</vt:lpstr>
      <vt:lpstr>1,11</vt:lpstr>
      <vt:lpstr>1,12</vt:lpstr>
      <vt:lpstr>1,13</vt:lpstr>
      <vt:lpstr>1,14</vt:lpstr>
      <vt:lpstr>2,1</vt:lpstr>
      <vt:lpstr>2,2</vt:lpstr>
      <vt:lpstr>2,3</vt:lpstr>
      <vt:lpstr>2,4</vt:lpstr>
      <vt:lpstr>2,5</vt:lpstr>
      <vt:lpstr>2,6</vt:lpstr>
      <vt:lpstr>2,7</vt:lpstr>
      <vt:lpstr>2,8</vt:lpstr>
      <vt:lpstr>2,9</vt:lpstr>
      <vt:lpstr>2,10</vt:lpstr>
      <vt:lpstr>2,11</vt:lpstr>
      <vt:lpstr>2,12</vt:lpstr>
      <vt:lpstr>2,13</vt:lpstr>
      <vt:lpstr>3,1</vt:lpstr>
      <vt:lpstr>3,2</vt:lpstr>
      <vt:lpstr>3,3</vt:lpstr>
      <vt:lpstr>3,4</vt:lpstr>
      <vt:lpstr>3,5</vt:lpstr>
      <vt:lpstr>3,6</vt:lpstr>
      <vt:lpstr>'1,1'!Drukas_apgabals</vt:lpstr>
      <vt:lpstr>'1,10'!Drukas_apgabals</vt:lpstr>
      <vt:lpstr>'1,11'!Drukas_apgabals</vt:lpstr>
      <vt:lpstr>'1,12'!Drukas_apgabals</vt:lpstr>
      <vt:lpstr>'1,13'!Drukas_apgabals</vt:lpstr>
      <vt:lpstr>'1,14'!Drukas_apgabals</vt:lpstr>
      <vt:lpstr>'1,2'!Drukas_apgabals</vt:lpstr>
      <vt:lpstr>'1,3'!Drukas_apgabals</vt:lpstr>
      <vt:lpstr>'1,4'!Drukas_apgabals</vt:lpstr>
      <vt:lpstr>'1,5'!Drukas_apgabals</vt:lpstr>
      <vt:lpstr>'1,6'!Drukas_apgabals</vt:lpstr>
      <vt:lpstr>'1,7'!Drukas_apgabals</vt:lpstr>
      <vt:lpstr>'1,8'!Drukas_apgabals</vt:lpstr>
      <vt:lpstr>'1,9'!Drukas_apgabals</vt:lpstr>
      <vt:lpstr>'2,1'!Drukas_apgabals</vt:lpstr>
      <vt:lpstr>'2,10'!Drukas_apgabals</vt:lpstr>
      <vt:lpstr>'2,11'!Drukas_apgabals</vt:lpstr>
      <vt:lpstr>'2,12'!Drukas_apgabals</vt:lpstr>
      <vt:lpstr>'2,13'!Drukas_apgabals</vt:lpstr>
      <vt:lpstr>'2,2'!Drukas_apgabals</vt:lpstr>
      <vt:lpstr>'2,3'!Drukas_apgabals</vt:lpstr>
      <vt:lpstr>'2,4'!Drukas_apgabals</vt:lpstr>
      <vt:lpstr>'2,5'!Drukas_apgabals</vt:lpstr>
      <vt:lpstr>'2,6'!Drukas_apgabals</vt:lpstr>
      <vt:lpstr>'2,7'!Drukas_apgabals</vt:lpstr>
      <vt:lpstr>'2,8'!Drukas_apgabals</vt:lpstr>
      <vt:lpstr>'2,9'!Drukas_apgabals</vt:lpstr>
      <vt:lpstr>'3,1'!Drukas_apgabals</vt:lpstr>
      <vt:lpstr>'3,2'!Drukas_apgabals</vt:lpstr>
      <vt:lpstr>'3,3'!Drukas_apgabals</vt:lpstr>
      <vt:lpstr>'3,4'!Drukas_apgabals</vt:lpstr>
      <vt:lpstr>'3,5'!Drukas_apgabals</vt:lpstr>
      <vt:lpstr>'3,6'!Drukas_apgabals</vt:lpstr>
      <vt:lpstr>KA!Drukas_apgabals</vt:lpstr>
      <vt:lpstr>KT!Drukas_apgabals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Miks</dc:creator>
  <cp:keywords/>
  <dc:description/>
  <cp:lastModifiedBy>Inita Nereta</cp:lastModifiedBy>
  <cp:revision/>
  <dcterms:created xsi:type="dcterms:W3CDTF">2014-01-13T21:43:12Z</dcterms:created>
  <dcterms:modified xsi:type="dcterms:W3CDTF">2026-08-20T12:14:54Z</dcterms:modified>
  <cp:category/>
  <cp:contentStatus/>
</cp:coreProperties>
</file>