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riga-my.sharepoint.com/personal/sabrina_barona_riga_lv/Documents/RVPLD_2026_21/Nolikums/"/>
    </mc:Choice>
  </mc:AlternateContent>
  <xr:revisionPtr revIDLastSave="22" documentId="13_ncr:1_{9EB6D9B6-E784-4110-AB05-B9C08743B453}" xr6:coauthVersionLast="47" xr6:coauthVersionMax="47" xr10:uidLastSave="{985F6535-386E-49D9-A3F2-8810D3546EC7}"/>
  <bookViews>
    <workbookView xWindow="-108" yWindow="-108" windowWidth="30936" windowHeight="16776" tabRatio="533" firstSheet="1" activeTab="1" xr2:uid="{00000000-000D-0000-FFFF-FFFF00000000}"/>
  </bookViews>
  <sheets>
    <sheet name="FP KOPSAVILKUMS" sheetId="4" r:id="rId1"/>
    <sheet name="Lapa1" sheetId="3" r:id="rId2"/>
  </sheets>
  <definedNames>
    <definedName name="_xlnm.Print_Area" localSheetId="0">'FP KOPSAVILKUMS'!$B$2:$D$25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3" l="1"/>
  <c r="D15" i="4"/>
  <c r="J35" i="3"/>
  <c r="J29" i="3"/>
  <c r="J23" i="3"/>
  <c r="J18" i="3"/>
  <c r="J12" i="3"/>
  <c r="J40" i="3" l="1"/>
  <c r="D14" i="4" s="1"/>
  <c r="D16" i="4" s="1"/>
  <c r="D17" i="4" s="1"/>
  <c r="D18" i="4" s="1"/>
</calcChain>
</file>

<file path=xl/sharedStrings.xml><?xml version="1.0" encoding="utf-8"?>
<sst xmlns="http://schemas.openxmlformats.org/spreadsheetml/2006/main" count="85" uniqueCount="76">
  <si>
    <t>RD iestāde: Rīgas patversme, iestādes kods: 21230</t>
  </si>
  <si>
    <t>Mēbeļu izgatavošana, piegāde un uzstādīšana Rīgas patversmes sieviešu un vīriešu nodaļu vajadzībām</t>
  </si>
  <si>
    <t>Līguma izpildes vieta:</t>
  </si>
  <si>
    <t>1. Rīgas patversmes sieviešu  nodaļa, Eiženijas iela 1e, Rīga, LV-1007</t>
  </si>
  <si>
    <t>2. Rīgas patversmes vīriešu  nodaļa, Latgales 208, Rīga LV-1019</t>
  </si>
  <si>
    <t>Mēbeļu iepirkums</t>
  </si>
  <si>
    <t>FINANŠU PIEDĀVĀJUMA KOPSAVILKUMS</t>
  </si>
  <si>
    <t>Nr.</t>
  </si>
  <si>
    <t>Finanšu piedāvājums</t>
  </si>
  <si>
    <t>Summa, bez PVN:</t>
  </si>
  <si>
    <r>
      <t xml:space="preserve">Mēbeļu izgatavošana, piegāde un uzstādīšana Rīgas patversmes </t>
    </r>
    <r>
      <rPr>
        <u/>
        <sz val="11"/>
        <color theme="1"/>
        <rFont val="Aptos Narrow"/>
        <family val="2"/>
        <scheme val="minor"/>
      </rPr>
      <t>sieviešu nodaļas vajadzībām</t>
    </r>
  </si>
  <si>
    <r>
      <t xml:space="preserve">Mēbeļu izgatavošana, piegāde un uzstādīšana Rīgas patversmes </t>
    </r>
    <r>
      <rPr>
        <u/>
        <sz val="11"/>
        <color theme="1"/>
        <rFont val="Aptos Narrow"/>
        <family val="2"/>
        <scheme val="minor"/>
      </rPr>
      <t>vīriešu nodaļas vajadzībām</t>
    </r>
  </si>
  <si>
    <t>Summa kopā bez PVN:</t>
  </si>
  <si>
    <t>PVN 21%:</t>
  </si>
  <si>
    <t>Summa kopā ar PVN:</t>
  </si>
  <si>
    <t>1.    Finanšu piedāvājumā ir piedāvāta cena par Tehniskajā specifikācijā noteikto Pakalpojumu izpildi, ietverot visus ar pakalpojuma sniegšanu saistītos izdevumus. Finanšu piedāvājuma cenā iekļauti visi nodokļi un nodevas, ja tādas ir attiecināmas uz konkrēto pretendentu.</t>
  </si>
  <si>
    <t>2.   Finanšu piedāvājumā jānorāda cena par Pakalpojumu (EUR bez PVN) ar precizitāti 2 (divas) zīmes aiz komata.</t>
  </si>
  <si>
    <t>3.   Pretendents nodrošina Finanšu piedāvājumā piedāvāto vienības cenu nemainīgumu visā Līguma izpildes gaitā.</t>
  </si>
  <si>
    <t xml:space="preserve"> * '(Pretendenta pārstāvja paraksts, tā atšifrējums)</t>
  </si>
  <si>
    <t>PRETENDENTA PIEDĀVĀJUMS</t>
  </si>
  <si>
    <t>Nosaukums</t>
  </si>
  <si>
    <t>Materiāla apraksts</t>
  </si>
  <si>
    <t>Izmēri (mm): Platums x Dziļums x Augstums</t>
  </si>
  <si>
    <t>Attēls vai skice</t>
  </si>
  <si>
    <t>Pretendenta piedāvājums, produkta apraksts, tehniskie parametri</t>
  </si>
  <si>
    <t>Skaits</t>
  </si>
  <si>
    <t>Cena par vienību, EUR bez PVN</t>
  </si>
  <si>
    <t>1.</t>
  </si>
  <si>
    <t>Sienas atslēgu skapis</t>
  </si>
  <si>
    <t>Slēdzams divdurvju skapis, ar brīvu nodalījumu-kasti augšpusē,  montāža pie sienas.</t>
  </si>
  <si>
    <t>Platums: 800 mm,
Dziļums: 110 mm,
Augstums: 450 mm.
Pielaides izmēriem +/-10mm</t>
  </si>
  <si>
    <t>Aprīkojums:
Viras iekšējām durvīm ar bremzi un ekscentru, piemērs: “Attēls R”, Art.: 17-MG41107 vai ekvivalents);
Skapja iekšpusē 34 āķi atslēgu karināšana, 30gab. no tiem ir pie mugursienas,  4gab. pie sānu sienām (2 vienā sānā, 2 otrā sānā), piemērs: "Attēls R" Art.: 18-TI22003114529 vai ekvivalents;
2 gab. Rokturi-skavas, vismaz 128mm, slīpēts metāls, piemērs: “Attēls R”, Art.: 18-HT319971 vai ekvivalents.
1 kompl. Skapja cilindra (atslēgas) slēdzene ar dubulto aizbīdni, slēdzene ir izvietota starp abām durvīm, un ar atslēgu bloķē abas durvis reizē, piemērs: “Attēls R”, Art.: 35-14.01.250 vai ekvivalents;</t>
  </si>
  <si>
    <t>Pretendents drīkst piedāvāt ekvivalentu furnitūru un apdares materiālus, saskaņojot ar Pasūtītāju.</t>
  </si>
  <si>
    <t>2.</t>
  </si>
  <si>
    <t>Datorgalds</t>
  </si>
  <si>
    <t>Galds ar monitoru paaugstinājumu plauktu un atvilktņu bloku. Bloka augšējā atvilktne slēdzama, korpuss balstās uz regulējamiem mēbeļu balstiem, piemērs "Attēls R", Art.: 19-10.16.410 vai ekvivalents.</t>
  </si>
  <si>
    <t>Galds:
Platums: 1500 mm,
Dziļums: 520 mm,
Augstums: 740 mm.
Monitoru paaugstinājuma plaukts:
Platums: 1500 mm,
Dziļums: 180 mm,
Augstums: 118 mm.
Atvilktņu bloks:
Platums: 400 mm,
Dziļums: 480 mm,
Augstums: 715 mm.
Pielaides izmēriem +/-10mm</t>
  </si>
  <si>
    <t>Aprīkojums:
1 gab. Kabeļu nodālījums RANNA, pelēks, piemērs: “Attēls R”, Art.: 35-429-4001 vai ekvivalents;
4 gab. Kabeļkanāls, D-60mm, piemērs: “Attēls R”, Art.: 35-25.20.061-0 vai ekvivalents;
1 gab. Procesora turētājs, piemērs: “Attēls R”, Art.: 32-MA-03-29 vai ekvivalents;
2 gab. Galda kājas, D-60mm, H-710m, piemērs: “Attēls R”, Art.: 19-1558-30 pelēka vai ekvivalents;
4 kompl. Pilna izvilkuma lodīšu vadotnes, piemērs: “Attēls R”, Art.: 31-400-29 vai ekvivalents);
1 kompl. Atvilktņu bloka augšējās atvilktnes cilindra (atslēgas) slēdzene ar aizbīdni, piemērs: “Attēls R”, Art.: 35-14.01.052 vai ekvivalents;
4 gab. Rokturi-skavas, vismaz 128mm, slīpēts metāls, piemērs: “Attēls R”, Art.: 18-HT319971 vai ekvivalents.</t>
  </si>
  <si>
    <t>Materiāls: galda virsma vismaz 25mm LKSP, ar ABS malu apdari vismaz 2mm. Dekors Kronospan "Sonoma Oak B3025"  vai ekvivalents.</t>
  </si>
  <si>
    <t>Materiāls: monitoru paaugstinājuma plaukts vismaz 18mm LKSP, ar ABS malu apdari vismaz 2mm. Dekors Kronospan "Sonoma Oak B3025"  vai ekvivalents (saskaņot ar Pasūtītāju).</t>
  </si>
  <si>
    <t>Materiāls: atvilktņu bloka korpuss, fasādes un mugursiena no vismaz 18mm  LKSP,  ar ABS malu apdari korpusam vismaz 1mm un fasādēm 2mm. Dekors Kronospan "Sonoma Oak B3025"  vai ekvivalents</t>
  </si>
  <si>
    <t>3.</t>
  </si>
  <si>
    <t>Galds</t>
  </si>
  <si>
    <t>Galds ar 4 kājām.</t>
  </si>
  <si>
    <t>Platums: 1000 mm,
Dziļums: 600 mm,
Augstums: 740 mm.
Pielaides izmēriem +/-10mm</t>
  </si>
  <si>
    <t>Aprīkojums:
4 gab. Galda kājas, D-60mm, H-710m, piemērs: “Attēls R”, Art.: 19-1558-30 pelēka vai ekvivalents;
1 gab. Kabeļkanāls, D-80mm, piemērs: “Attēls R”, Art.: 35-25.20.071 vai ekvivalents.</t>
  </si>
  <si>
    <t>4.</t>
  </si>
  <si>
    <t>Bīdāmdurvju skapis ar antresolu</t>
  </si>
  <si>
    <t>Skapis ar antresolu ar bīdāmām durvīm,  paredzēt papildus stiprināšanu pie sienas. Skapis nav slēdzams.</t>
  </si>
  <si>
    <t>Skapis:
Platums: 1200 mm,
Dziļums: 420 mm,
Augstums: 1950 mm.
Antresols:
Platums: 1200 mm,
Dziļums: 420 mm,
Augstums: 754 mm.
Pielaides izmēriem +/-10mm</t>
  </si>
  <si>
    <t>Skapju korpuss dalīts ar vertikālu starpsienu, bīdāmdurvju skapis ar 10 plauktu ailēm, ailes iekšējais augstums H350mm, antresols ar 4 plauktu ailēm, ailes iekšējais augstums H350mm.</t>
  </si>
  <si>
    <t>Aprīkojums:
4 gab. Rokturi-skavas, vismaz 128mm, slīpēts metāls, piemērs: “Attēls R”, Art.: 18-HT319971 vai ekvivalents;
5 gab. Mēbeļu kājas ar regulāciju 45x45mm, H-100mm, piemērs: “Attēls R”, Art.:19-TB07250318035 vai ekvivalents.</t>
  </si>
  <si>
    <t>Materiāls: korpuss, fasādes un mugursiena no vismaz 18mm LKSP,  ar ABS malu apdari korpusam vismaz 1mm un fasādēm 2mm. Dekors Kronospan "Sonoma Oak B3025"  vai ekvivalents.</t>
  </si>
  <si>
    <t>5.</t>
  </si>
  <si>
    <t>Garderobes skapis ar antresolu</t>
  </si>
  <si>
    <t>Skapis ar antresolu ar veramām durvīm,  paredzēt papildus stiprināšanu pie sienas. Skapis nav slēdzams.</t>
  </si>
  <si>
    <t>Skapis:
Platums: 800 mm,
Dziļums: 420 mm,
Augstums: 1950 mm.
Antresols:
Platums: 800 mm,
Dziļums: 420 mm,
Augstums: 754 mm.
Pielaides izmēriem +/-10mm</t>
  </si>
  <si>
    <t>Garderobes skapja korpuss dalīts ar vertikālu starpsienu, plauktu cepurēm un 5 plauktu ailēm sāna daļā, sānu ailes iekšējais platums 200mm un augstums H350mm, antresols ar 2 plauktu ailēm , ailes iekšējais augstums H350mm.</t>
  </si>
  <si>
    <t>Aprīkojums:
4 gab. Rokturi-skavas, vismaz 128mm, slīpēts metāls, piemērs: “Attēls R”, Art.: 18-HT319971 vai ekvivalents;
4 gab. Mēbeļu kājas ar regulāciju 45x45mm, H-100mm, piemērs: “Attēls R”, Art.:19-TB07250318035 vai ekvivalents.</t>
  </si>
  <si>
    <t>6.</t>
  </si>
  <si>
    <t>Sienas spogulis ar plauktu</t>
  </si>
  <si>
    <t>Spogulis ar pamatni un plauktu,  montāža pie sienas.</t>
  </si>
  <si>
    <t>Platums: 450 mm,
Dziļums: 118 mm,
Augstums: 1000 mm.
Pielaides izmēriem +/-10mm</t>
  </si>
  <si>
    <t>Spogulis vismaz 4mm biezs, aplīmēts ar drošības plēvi, visi stūri un malas noslīpētas. Spogulis pielīmēts pie LKSP pamatnes, spoguļa izmērs 450x800mm.</t>
  </si>
  <si>
    <t>Materiāls: mugursiena un plaukts no vismaz 18mm LKSP,  ar ABS malu apdari korpusam vismaz 1mm. Dekors Kronospan "Sonoma Oak B3025"  vai ekvivalents.</t>
  </si>
  <si>
    <t xml:space="preserve">Piezīmes: </t>
  </si>
  <si>
    <t>Summa kopā bez PVN 21%:</t>
  </si>
  <si>
    <t xml:space="preserve">1. Krāsas tiks izvēlētas pasūtījuma veikšanas laikā, piedāvājumā jānorāda pieejamie krāsu toņi. </t>
  </si>
  <si>
    <t>2. Visiem piedāvātajiem izstādājumiem iespējami ekvivalenti, jānorāda ražotājs, atbilstība specifikācijai.</t>
  </si>
  <si>
    <t>3. Visas izmaiņas skaņot ar Pasūtītāju un interjera koncepta autoru.</t>
  </si>
  <si>
    <t>4. Mēbeļu cenā jābūt iekļautām visām ar pasūtījuma izpildi saistītajām izmaksām, tostarp telpu pārmērīšanai, mēbeļu izgatavošanai, piegādei un montāžai, iepakojuma utilizācijai, gala tīrīšanai, kā arī citām izmaksām, kas var rasties līdz mēbeļu nodošanai Pasūtītājam ekspluatācijas uzsākšanai.</t>
  </si>
  <si>
    <t>Kopējās izmaksas, EUR bez PVN</t>
  </si>
  <si>
    <t>1.2. pielikums</t>
  </si>
  <si>
    <t>Tehniskā specifikācija/ Tehniskais un finanšu piedāvājums</t>
  </si>
  <si>
    <t>Iepirkuma daļā Nr. 3</t>
  </si>
  <si>
    <t>Individuāli izgatavojamu mēbeļu izgatavošana, piegāde un uzstādīšana Rīgas patversmes vajadzībām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</si>
</sst>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7" x14ac:knownFonts="1">
    <font>
      <sz val="11"/>
      <color theme="1"/>
      <name val="Aptos Narrow"/>
      <family val="2"/>
      <scheme val="minor"/>
    </font>
    <font>
      <sz val="10"/>
      <color rgb="FF000000"/>
      <name val="Aptos Narrow"/>
      <family val="2"/>
      <charset val="186"/>
      <scheme val="minor"/>
    </font>
    <font>
      <sz val="14"/>
      <color theme="1"/>
      <name val="Aptos Display"/>
      <family val="2"/>
      <scheme val="major"/>
    </font>
    <font>
      <b/>
      <sz val="14"/>
      <color theme="1"/>
      <name val="Aptos Display"/>
      <family val="2"/>
      <scheme val="major"/>
    </font>
    <font>
      <i/>
      <sz val="14"/>
      <color theme="1"/>
      <name val="Aptos Display"/>
      <family val="2"/>
      <scheme val="major"/>
    </font>
    <font>
      <b/>
      <sz val="14"/>
      <color rgb="FF000000"/>
      <name val="Aptos Display"/>
      <family val="2"/>
      <scheme val="major"/>
    </font>
    <font>
      <sz val="14"/>
      <color rgb="FF000000"/>
      <name val="Aptos Display"/>
      <family val="2"/>
      <scheme val="major"/>
    </font>
    <font>
      <sz val="14"/>
      <name val="Aptos Display"/>
      <family val="2"/>
      <scheme val="major"/>
    </font>
    <font>
      <b/>
      <sz val="16"/>
      <color theme="1"/>
      <name val="Aptos Display"/>
      <family val="2"/>
      <scheme val="major"/>
    </font>
    <font>
      <b/>
      <sz val="14"/>
      <name val="Aptos Display"/>
      <family val="2"/>
      <scheme val="major"/>
    </font>
    <font>
      <b/>
      <sz val="11"/>
      <color theme="1"/>
      <name val="Aptos Narrow"/>
      <family val="2"/>
      <scheme val="minor"/>
    </font>
    <font>
      <i/>
      <sz val="11"/>
      <color theme="1"/>
      <name val="Aptos Narrow"/>
      <family val="2"/>
      <charset val="186"/>
      <scheme val="minor"/>
    </font>
    <font>
      <u/>
      <sz val="14"/>
      <color rgb="FF000000"/>
      <name val="Aptos Display"/>
      <family val="2"/>
      <charset val="186"/>
      <scheme val="major"/>
    </font>
    <font>
      <b/>
      <sz val="18"/>
      <color theme="1"/>
      <name val="Aptos Display"/>
      <family val="2"/>
      <scheme val="major"/>
    </font>
    <font>
      <u/>
      <sz val="11"/>
      <color theme="1"/>
      <name val="Aptos Narrow"/>
      <family val="2"/>
      <scheme val="minor"/>
    </font>
    <font>
      <sz val="11"/>
      <color theme="1"/>
      <name val="Aptos Narrow"/>
      <family val="2"/>
      <scheme val="minor"/>
    </font>
    <font>
      <sz val="16"/>
      <color theme="1"/>
      <name val="Aptos Display"/>
      <family val="2"/>
      <scheme val="major"/>
    </font>
  </fonts>
  <fills count="6">
    <fill>
      <patternFill patternType="none"/>
    </fill>
    <fill>
      <patternFill patternType="gray125"/>
    </fill>
    <fill>
      <patternFill patternType="solid">
        <fgColor rgb="FF92D050"/>
        <bgColor indexed="64"/>
      </patternFill>
    </fill>
    <fill>
      <patternFill patternType="solid">
        <fgColor theme="5" tint="0.59996337778862885"/>
        <bgColor indexed="64"/>
      </patternFill>
    </fill>
    <fill>
      <patternFill patternType="solid">
        <fgColor theme="5" tint="0.79995117038483843"/>
        <bgColor indexed="64"/>
      </patternFill>
    </fill>
    <fill>
      <patternFill patternType="solid">
        <fgColor theme="8" tint="0.79995117038483843"/>
        <bgColor indexed="64"/>
      </patternFill>
    </fill>
  </fills>
  <borders count="16">
    <border>
      <left/>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rgb="FF000000"/>
      </right>
      <top style="thin">
        <color rgb="FF000000"/>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rgb="FF000000"/>
      </right>
      <top style="thin">
        <color rgb="FF000000"/>
      </top>
      <bottom/>
      <diagonal/>
    </border>
    <border>
      <left style="thin">
        <color auto="1"/>
      </left>
      <right style="thin">
        <color rgb="FF000000"/>
      </right>
      <top/>
      <bottom/>
      <diagonal/>
    </border>
    <border>
      <left style="thin">
        <color rgb="FF000000"/>
      </left>
      <right style="thin">
        <color auto="1"/>
      </right>
      <top style="thin">
        <color rgb="FF000000"/>
      </top>
      <bottom/>
      <diagonal/>
    </border>
    <border>
      <left style="thin">
        <color rgb="FF000000"/>
      </left>
      <right style="thin">
        <color auto="1"/>
      </right>
      <top/>
      <bottom/>
      <diagonal/>
    </border>
    <border>
      <left/>
      <right style="thin">
        <color auto="1"/>
      </right>
      <top/>
      <bottom/>
      <diagonal/>
    </border>
  </borders>
  <cellStyleXfs count="4">
    <xf numFmtId="0" fontId="0" fillId="0" borderId="0"/>
    <xf numFmtId="43" fontId="15" fillId="0" borderId="0" applyFont="0" applyFill="0" applyBorder="0" applyAlignment="0" applyProtection="0"/>
    <xf numFmtId="0" fontId="1" fillId="0" borderId="0"/>
    <xf numFmtId="0" fontId="15" fillId="0" borderId="0"/>
  </cellStyleXfs>
  <cellXfs count="80">
    <xf numFmtId="0" fontId="0" fillId="0" borderId="0" xfId="0"/>
    <xf numFmtId="0" fontId="2" fillId="0" borderId="0" xfId="0" applyFont="1" applyAlignment="1">
      <alignment vertical="top" wrapText="1"/>
    </xf>
    <xf numFmtId="0" fontId="2" fillId="0" borderId="0" xfId="0" applyFont="1" applyAlignment="1">
      <alignment wrapText="1"/>
    </xf>
    <xf numFmtId="0" fontId="2" fillId="0" borderId="0" xfId="0" applyFont="1" applyAlignment="1">
      <alignment horizontal="center" vertical="top" wrapText="1"/>
    </xf>
    <xf numFmtId="0" fontId="2" fillId="0" borderId="0" xfId="0" applyFont="1" applyAlignment="1">
      <alignment horizontal="left" vertical="top" wrapText="1"/>
    </xf>
    <xf numFmtId="0" fontId="6" fillId="0" borderId="0" xfId="2" applyFont="1" applyAlignment="1">
      <alignment vertical="top"/>
    </xf>
    <xf numFmtId="0" fontId="2" fillId="0" borderId="0" xfId="2" applyFont="1" applyAlignment="1">
      <alignment wrapText="1"/>
    </xf>
    <xf numFmtId="0" fontId="2" fillId="0" borderId="0" xfId="2" applyFont="1"/>
    <xf numFmtId="0" fontId="6" fillId="0" borderId="0" xfId="2" applyFont="1"/>
    <xf numFmtId="0" fontId="3" fillId="0" borderId="0" xfId="0" applyFont="1" applyAlignment="1">
      <alignment horizontal="center" vertical="top" wrapText="1"/>
    </xf>
    <xf numFmtId="43" fontId="2" fillId="0" borderId="0" xfId="1" applyFont="1" applyAlignment="1">
      <alignment horizontal="left" vertical="top" wrapText="1"/>
    </xf>
    <xf numFmtId="0" fontId="2" fillId="0" borderId="1" xfId="0" applyFont="1" applyBorder="1" applyAlignment="1">
      <alignment vertical="top" wrapText="1"/>
    </xf>
    <xf numFmtId="0" fontId="8" fillId="0" borderId="0" xfId="0" applyFont="1" applyAlignment="1">
      <alignment vertical="top" wrapText="1"/>
    </xf>
    <xf numFmtId="43" fontId="8" fillId="0" borderId="0" xfId="1" applyFont="1" applyAlignment="1">
      <alignment vertical="top" wrapText="1"/>
    </xf>
    <xf numFmtId="0" fontId="8" fillId="0" borderId="0" xfId="0" applyFont="1" applyAlignment="1">
      <alignment wrapText="1"/>
    </xf>
    <xf numFmtId="0" fontId="9" fillId="0" borderId="0" xfId="0" applyFont="1" applyAlignment="1">
      <alignment vertical="top" wrapText="1"/>
    </xf>
    <xf numFmtId="0" fontId="7" fillId="0" borderId="0" xfId="0" applyFont="1" applyAlignment="1">
      <alignment horizontal="left" vertical="top" wrapText="1"/>
    </xf>
    <xf numFmtId="0" fontId="15" fillId="0" borderId="0" xfId="3"/>
    <xf numFmtId="0" fontId="10" fillId="0" borderId="0" xfId="3" quotePrefix="1" applyFont="1" applyAlignment="1">
      <alignment horizontal="center" vertical="center" wrapText="1"/>
    </xf>
    <xf numFmtId="0" fontId="10" fillId="0" borderId="0" xfId="3" applyFont="1"/>
    <xf numFmtId="0" fontId="10" fillId="2" borderId="2" xfId="3" applyFont="1" applyFill="1" applyBorder="1" applyAlignment="1">
      <alignment vertical="center" wrapText="1"/>
    </xf>
    <xf numFmtId="0" fontId="15" fillId="0" borderId="2" xfId="3" applyBorder="1" applyAlignment="1">
      <alignment horizontal="center" vertical="center" wrapText="1"/>
    </xf>
    <xf numFmtId="0" fontId="15" fillId="0" borderId="2" xfId="3" quotePrefix="1" applyBorder="1" applyAlignment="1">
      <alignment horizontal="left" vertical="center" wrapText="1"/>
    </xf>
    <xf numFmtId="0" fontId="10" fillId="0" borderId="2" xfId="3" applyFont="1" applyBorder="1" applyAlignment="1">
      <alignment horizontal="right" vertical="center" wrapText="1"/>
    </xf>
    <xf numFmtId="43" fontId="10" fillId="0" borderId="2" xfId="1" applyFont="1" applyBorder="1" applyAlignment="1">
      <alignment horizontal="right" vertical="center" wrapText="1"/>
    </xf>
    <xf numFmtId="0" fontId="10" fillId="0" borderId="0" xfId="3" applyFont="1" applyAlignment="1">
      <alignment horizontal="right"/>
    </xf>
    <xf numFmtId="0" fontId="15" fillId="0" borderId="0" xfId="3" applyAlignment="1">
      <alignment wrapText="1"/>
    </xf>
    <xf numFmtId="0" fontId="15" fillId="0" borderId="3" xfId="3" applyBorder="1"/>
    <xf numFmtId="0" fontId="11" fillId="0" borderId="0" xfId="3" applyFont="1"/>
    <xf numFmtId="0" fontId="12" fillId="0" borderId="0" xfId="2" applyFont="1" applyAlignment="1">
      <alignment horizontal="left"/>
    </xf>
    <xf numFmtId="0" fontId="3" fillId="0" borderId="0" xfId="0" applyFont="1" applyAlignment="1">
      <alignment wrapText="1"/>
    </xf>
    <xf numFmtId="0" fontId="6" fillId="0" borderId="0" xfId="2" quotePrefix="1" applyFont="1" applyAlignment="1">
      <alignment horizontal="left"/>
    </xf>
    <xf numFmtId="0" fontId="2" fillId="0" borderId="0" xfId="0" applyFont="1" applyAlignment="1">
      <alignment horizontal="left" wrapText="1"/>
    </xf>
    <xf numFmtId="0" fontId="6" fillId="0" borderId="0" xfId="2" applyFont="1" applyAlignment="1">
      <alignment horizontal="left"/>
    </xf>
    <xf numFmtId="43" fontId="0" fillId="0" borderId="2" xfId="1" applyFont="1" applyBorder="1" applyAlignment="1">
      <alignment horizontal="right" vertical="center" wrapText="1"/>
    </xf>
    <xf numFmtId="43" fontId="10" fillId="0" borderId="0" xfId="1" applyFont="1" applyAlignment="1">
      <alignment horizontal="right"/>
    </xf>
    <xf numFmtId="43" fontId="0" fillId="0" borderId="0" xfId="1" applyFont="1" applyAlignment="1">
      <alignment horizontal="right"/>
    </xf>
    <xf numFmtId="0" fontId="3" fillId="0" borderId="0" xfId="0" applyFont="1" applyAlignment="1">
      <alignment horizontal="left" wrapText="1"/>
    </xf>
    <xf numFmtId="4" fontId="13" fillId="0" borderId="4" xfId="2" applyNumberFormat="1" applyFont="1" applyBorder="1" applyAlignment="1">
      <alignment vertical="top"/>
    </xf>
    <xf numFmtId="0" fontId="8" fillId="0" borderId="0" xfId="0" applyFont="1" applyAlignment="1">
      <alignment vertical="top"/>
    </xf>
    <xf numFmtId="0" fontId="2" fillId="0" borderId="4" xfId="0" applyFont="1" applyBorder="1" applyAlignment="1">
      <alignment horizontal="left" vertical="top" wrapText="1"/>
    </xf>
    <xf numFmtId="0" fontId="8" fillId="0" borderId="0" xfId="0" quotePrefix="1" applyFont="1" applyAlignment="1">
      <alignment vertical="top"/>
    </xf>
    <xf numFmtId="0" fontId="10" fillId="0" borderId="0" xfId="3" quotePrefix="1" applyFont="1" applyAlignment="1">
      <alignment vertical="center" wrapText="1"/>
    </xf>
    <xf numFmtId="0" fontId="10" fillId="0" borderId="0" xfId="3" quotePrefix="1" applyFont="1" applyAlignment="1">
      <alignment vertical="center"/>
    </xf>
    <xf numFmtId="0" fontId="2" fillId="0" borderId="5" xfId="0" quotePrefix="1" applyFont="1" applyBorder="1" applyAlignment="1">
      <alignment vertical="top" wrapText="1"/>
    </xf>
    <xf numFmtId="0" fontId="2" fillId="0" borderId="4" xfId="0" applyFont="1" applyBorder="1" applyAlignment="1">
      <alignment vertical="top" wrapText="1"/>
    </xf>
    <xf numFmtId="0" fontId="2" fillId="0" borderId="1" xfId="0" quotePrefix="1" applyFont="1" applyBorder="1" applyAlignment="1">
      <alignment vertical="top" wrapText="1"/>
    </xf>
    <xf numFmtId="0" fontId="5" fillId="0" borderId="2" xfId="2" applyFont="1" applyBorder="1" applyAlignment="1">
      <alignment horizontal="center" vertical="top" wrapText="1"/>
    </xf>
    <xf numFmtId="4" fontId="2" fillId="0" borderId="2" xfId="2" applyNumberFormat="1" applyFont="1" applyBorder="1" applyAlignment="1">
      <alignment horizontal="right" vertical="top"/>
    </xf>
    <xf numFmtId="0" fontId="6" fillId="0" borderId="2" xfId="2" applyFont="1" applyBorder="1" applyAlignment="1">
      <alignment horizontal="center" vertical="top" wrapText="1"/>
    </xf>
    <xf numFmtId="0" fontId="2" fillId="0" borderId="9" xfId="2" applyFont="1" applyBorder="1" applyAlignment="1">
      <alignment horizontal="left" vertical="top" wrapText="1"/>
    </xf>
    <xf numFmtId="0" fontId="7" fillId="0" borderId="10" xfId="2" applyFont="1" applyBorder="1" applyAlignment="1">
      <alignment horizontal="left" vertical="top" wrapText="1"/>
    </xf>
    <xf numFmtId="4" fontId="2" fillId="0" borderId="11" xfId="2" applyNumberFormat="1" applyFont="1" applyBorder="1" applyAlignment="1">
      <alignment horizontal="right" vertical="top"/>
    </xf>
    <xf numFmtId="4" fontId="2" fillId="0" borderId="12" xfId="2" applyNumberFormat="1" applyFont="1" applyBorder="1" applyAlignment="1">
      <alignment horizontal="right" vertical="top"/>
    </xf>
    <xf numFmtId="4" fontId="2" fillId="0" borderId="13" xfId="2" applyNumberFormat="1" applyFont="1" applyBorder="1" applyAlignment="1">
      <alignment horizontal="right" vertical="top"/>
    </xf>
    <xf numFmtId="4" fontId="2" fillId="0" borderId="14" xfId="2" applyNumberFormat="1" applyFont="1" applyBorder="1" applyAlignment="1">
      <alignment horizontal="right" vertical="top"/>
    </xf>
    <xf numFmtId="0" fontId="2" fillId="0" borderId="2" xfId="2" applyFont="1" applyBorder="1" applyAlignment="1">
      <alignment horizontal="left" vertical="top" wrapText="1"/>
    </xf>
    <xf numFmtId="0" fontId="7" fillId="0" borderId="2" xfId="2" applyFont="1" applyBorder="1" applyAlignment="1">
      <alignment horizontal="left" vertical="top" wrapText="1"/>
    </xf>
    <xf numFmtId="0" fontId="6" fillId="0" borderId="5" xfId="2" applyFont="1" applyBorder="1" applyAlignment="1">
      <alignment horizontal="center" vertical="top" wrapText="1"/>
    </xf>
    <xf numFmtId="0" fontId="2" fillId="0" borderId="7" xfId="2" applyFont="1" applyBorder="1" applyAlignment="1">
      <alignment horizontal="left" vertical="top" wrapText="1"/>
    </xf>
    <xf numFmtId="0" fontId="7" fillId="0" borderId="8" xfId="2" applyFont="1" applyBorder="1" applyAlignment="1">
      <alignment horizontal="left" vertical="top" wrapText="1"/>
    </xf>
    <xf numFmtId="4" fontId="13" fillId="0" borderId="4" xfId="2" applyNumberFormat="1" applyFont="1" applyBorder="1" applyAlignment="1">
      <alignment horizontal="right" vertical="top"/>
    </xf>
    <xf numFmtId="0" fontId="5" fillId="0" borderId="5" xfId="2" applyFont="1" applyBorder="1" applyAlignment="1">
      <alignment horizontal="center" vertical="top" wrapText="1"/>
    </xf>
    <xf numFmtId="0" fontId="10" fillId="0" borderId="0" xfId="3" applyFont="1" applyAlignment="1">
      <alignment horizontal="center" vertical="center"/>
    </xf>
    <xf numFmtId="0" fontId="10" fillId="0" borderId="0" xfId="3" quotePrefix="1" applyFont="1" applyAlignment="1">
      <alignment horizontal="center" vertical="center" wrapText="1"/>
    </xf>
    <xf numFmtId="0" fontId="15" fillId="0" borderId="0" xfId="3" applyAlignment="1">
      <alignment horizontal="left" vertical="center" wrapText="1"/>
    </xf>
    <xf numFmtId="0" fontId="15" fillId="0" borderId="0" xfId="3" quotePrefix="1" applyAlignment="1">
      <alignment horizontal="left" vertical="center"/>
    </xf>
    <xf numFmtId="0" fontId="3" fillId="5" borderId="0" xfId="0" applyFont="1" applyFill="1" applyBorder="1" applyAlignment="1">
      <alignment horizontal="center" vertical="top" wrapText="1"/>
    </xf>
    <xf numFmtId="0" fontId="3" fillId="5" borderId="15" xfId="0" applyFont="1" applyFill="1" applyBorder="1" applyAlignment="1">
      <alignment horizontal="center" vertical="top" wrapText="1"/>
    </xf>
    <xf numFmtId="0" fontId="3" fillId="3" borderId="2" xfId="2" applyFont="1" applyFill="1" applyBorder="1" applyAlignment="1">
      <alignment horizontal="center" vertical="center" wrapText="1"/>
    </xf>
    <xf numFmtId="0" fontId="3" fillId="4" borderId="6" xfId="2" quotePrefix="1" applyFont="1" applyFill="1" applyBorder="1" applyAlignment="1">
      <alignment horizontal="center" vertical="center" wrapText="1"/>
    </xf>
    <xf numFmtId="0" fontId="3" fillId="4" borderId="6" xfId="2" applyFont="1" applyFill="1" applyBorder="1" applyAlignment="1">
      <alignment horizontal="center" vertical="center" wrapText="1"/>
    </xf>
    <xf numFmtId="43" fontId="4" fillId="4" borderId="5" xfId="1" quotePrefix="1" applyFont="1" applyFill="1" applyBorder="1" applyAlignment="1">
      <alignment horizontal="center" vertical="center" wrapText="1"/>
    </xf>
    <xf numFmtId="43" fontId="4" fillId="4" borderId="2" xfId="1" applyFont="1" applyFill="1" applyBorder="1" applyAlignment="1">
      <alignment horizontal="center" vertical="center" wrapText="1"/>
    </xf>
    <xf numFmtId="0" fontId="3" fillId="3" borderId="5" xfId="2" applyFont="1" applyFill="1" applyBorder="1" applyAlignment="1">
      <alignment horizontal="center" vertical="center" wrapText="1"/>
    </xf>
    <xf numFmtId="0" fontId="9" fillId="3" borderId="2" xfId="2" applyFont="1" applyFill="1" applyBorder="1" applyAlignment="1">
      <alignment horizontal="center" vertical="center" wrapText="1"/>
    </xf>
    <xf numFmtId="0" fontId="3" fillId="3" borderId="2" xfId="2" quotePrefix="1" applyFont="1" applyFill="1" applyBorder="1" applyAlignment="1">
      <alignment horizontal="center" vertical="center" wrapText="1"/>
    </xf>
    <xf numFmtId="43" fontId="8" fillId="0" borderId="0" xfId="1" applyFont="1" applyAlignment="1">
      <alignment horizontal="right" vertical="top" wrapText="1"/>
    </xf>
    <xf numFmtId="0" fontId="8" fillId="0" borderId="0" xfId="0" quotePrefix="1" applyFont="1" applyAlignment="1">
      <alignment horizontal="center" vertical="top"/>
    </xf>
    <xf numFmtId="0" fontId="16" fillId="0" borderId="0" xfId="0" quotePrefix="1" applyFont="1" applyAlignment="1">
      <alignment horizontal="center" vertical="top"/>
    </xf>
  </cellXfs>
  <cellStyles count="4">
    <cellStyle name="Komats" xfId="1" builtinId="3"/>
    <cellStyle name="Normal 2" xfId="2" xr:uid="{00000000-0005-0000-0000-000006000000}"/>
    <cellStyle name="Normal 3" xfId="3" xr:uid="{00000000-0005-0000-0000-000007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4</xdr:col>
      <xdr:colOff>220980</xdr:colOff>
      <xdr:row>8</xdr:row>
      <xdr:rowOff>1348740</xdr:rowOff>
    </xdr:from>
    <xdr:to>
      <xdr:col>4</xdr:col>
      <xdr:colOff>2692400</xdr:colOff>
      <xdr:row>10</xdr:row>
      <xdr:rowOff>340226</xdr:rowOff>
    </xdr:to>
    <xdr:pic>
      <xdr:nvPicPr>
        <xdr:cNvPr id="3" name="Picture 2">
          <a:extLst>
            <a:ext uri="{FF2B5EF4-FFF2-40B4-BE49-F238E27FC236}">
              <a16:creationId xmlns:a16="http://schemas.microsoft.com/office/drawing/2014/main" id="{339C58CD-C1DE-17F1-CDA2-BABF1628B901}"/>
            </a:ext>
          </a:extLst>
        </xdr:cNvPr>
        <xdr:cNvPicPr>
          <a:picLocks noChangeAspect="1"/>
        </xdr:cNvPicPr>
      </xdr:nvPicPr>
      <xdr:blipFill>
        <a:blip xmlns:r="http://schemas.openxmlformats.org/officeDocument/2006/relationships" r:embed="rId1"/>
        <a:stretch>
          <a:fillRect/>
        </a:stretch>
      </xdr:blipFill>
      <xdr:spPr>
        <a:xfrm>
          <a:off x="11668125" y="3257550"/>
          <a:ext cx="2466975" cy="1962150"/>
        </a:xfrm>
        <a:prstGeom prst="rect">
          <a:avLst/>
        </a:prstGeom>
      </xdr:spPr>
    </xdr:pic>
    <xdr:clientData/>
  </xdr:twoCellAnchor>
  <xdr:twoCellAnchor editAs="oneCell">
    <xdr:from>
      <xdr:col>4</xdr:col>
      <xdr:colOff>439420</xdr:colOff>
      <xdr:row>7</xdr:row>
      <xdr:rowOff>20321</xdr:rowOff>
    </xdr:from>
    <xdr:to>
      <xdr:col>4</xdr:col>
      <xdr:colOff>2082800</xdr:colOff>
      <xdr:row>8</xdr:row>
      <xdr:rowOff>1316981</xdr:rowOff>
    </xdr:to>
    <xdr:pic>
      <xdr:nvPicPr>
        <xdr:cNvPr id="4" name="Picture 3">
          <a:extLst>
            <a:ext uri="{FF2B5EF4-FFF2-40B4-BE49-F238E27FC236}">
              <a16:creationId xmlns:a16="http://schemas.microsoft.com/office/drawing/2014/main" id="{E3181004-7AA0-F21A-FF07-6EB08CFA033B}"/>
            </a:ext>
          </a:extLst>
        </xdr:cNvPr>
        <xdr:cNvPicPr>
          <a:picLocks noChangeAspect="1"/>
        </xdr:cNvPicPr>
      </xdr:nvPicPr>
      <xdr:blipFill>
        <a:blip xmlns:r="http://schemas.openxmlformats.org/officeDocument/2006/relationships" r:embed="rId2"/>
        <a:stretch>
          <a:fillRect/>
        </a:stretch>
      </xdr:blipFill>
      <xdr:spPr>
        <a:xfrm>
          <a:off x="11887200" y="1390650"/>
          <a:ext cx="1647825" cy="1828800"/>
        </a:xfrm>
        <a:prstGeom prst="rect">
          <a:avLst/>
        </a:prstGeom>
      </xdr:spPr>
    </xdr:pic>
    <xdr:clientData/>
  </xdr:twoCellAnchor>
  <xdr:oneCellAnchor>
    <xdr:from>
      <xdr:col>3</xdr:col>
      <xdr:colOff>476250</xdr:colOff>
      <xdr:row>8</xdr:row>
      <xdr:rowOff>571500</xdr:rowOff>
    </xdr:from>
    <xdr:ext cx="495300" cy="676275"/>
    <xdr:pic>
      <xdr:nvPicPr>
        <xdr:cNvPr id="7" name="Picture 6">
          <a:extLst>
            <a:ext uri="{FF2B5EF4-FFF2-40B4-BE49-F238E27FC236}">
              <a16:creationId xmlns:a16="http://schemas.microsoft.com/office/drawing/2014/main" id="{1F79825B-F3B7-412B-AC57-C2286152B4ED}"/>
            </a:ext>
          </a:extLst>
        </xdr:cNvPr>
        <xdr:cNvPicPr>
          <a:picLocks noChangeAspect="1"/>
        </xdr:cNvPicPr>
      </xdr:nvPicPr>
      <xdr:blipFill>
        <a:blip xmlns:r="http://schemas.openxmlformats.org/officeDocument/2006/relationships" r:embed="rId3"/>
        <a:stretch>
          <a:fillRect/>
        </a:stretch>
      </xdr:blipFill>
      <xdr:spPr>
        <a:xfrm>
          <a:off x="8953500" y="2476500"/>
          <a:ext cx="495300" cy="676275"/>
        </a:xfrm>
        <a:prstGeom prst="rect">
          <a:avLst/>
        </a:prstGeom>
      </xdr:spPr>
    </xdr:pic>
    <xdr:clientData/>
  </xdr:oneCellAnchor>
  <xdr:twoCellAnchor editAs="oneCell">
    <xdr:from>
      <xdr:col>4</xdr:col>
      <xdr:colOff>279401</xdr:colOff>
      <xdr:row>11</xdr:row>
      <xdr:rowOff>25400</xdr:rowOff>
    </xdr:from>
    <xdr:to>
      <xdr:col>4</xdr:col>
      <xdr:colOff>2768601</xdr:colOff>
      <xdr:row>12</xdr:row>
      <xdr:rowOff>1785257</xdr:rowOff>
    </xdr:to>
    <xdr:pic>
      <xdr:nvPicPr>
        <xdr:cNvPr id="14" name="Picture 13">
          <a:extLst>
            <a:ext uri="{FF2B5EF4-FFF2-40B4-BE49-F238E27FC236}">
              <a16:creationId xmlns:a16="http://schemas.microsoft.com/office/drawing/2014/main" id="{11C81AF9-85E0-F9D5-3506-62DA96149FB3}"/>
            </a:ext>
          </a:extLst>
        </xdr:cNvPr>
        <xdr:cNvPicPr>
          <a:picLocks noChangeAspect="1"/>
        </xdr:cNvPicPr>
      </xdr:nvPicPr>
      <xdr:blipFill>
        <a:blip xmlns:r="http://schemas.openxmlformats.org/officeDocument/2006/relationships" r:embed="rId4"/>
        <a:stretch>
          <a:fillRect/>
        </a:stretch>
      </xdr:blipFill>
      <xdr:spPr>
        <a:xfrm>
          <a:off x="11725275" y="5743575"/>
          <a:ext cx="2486025" cy="2552700"/>
        </a:xfrm>
        <a:prstGeom prst="rect">
          <a:avLst/>
        </a:prstGeom>
      </xdr:spPr>
    </xdr:pic>
    <xdr:clientData/>
  </xdr:twoCellAnchor>
  <xdr:twoCellAnchor editAs="oneCell">
    <xdr:from>
      <xdr:col>4</xdr:col>
      <xdr:colOff>139700</xdr:colOff>
      <xdr:row>12</xdr:row>
      <xdr:rowOff>2102829</xdr:rowOff>
    </xdr:from>
    <xdr:to>
      <xdr:col>4</xdr:col>
      <xdr:colOff>2870120</xdr:colOff>
      <xdr:row>15</xdr:row>
      <xdr:rowOff>444500</xdr:rowOff>
    </xdr:to>
    <xdr:pic>
      <xdr:nvPicPr>
        <xdr:cNvPr id="17" name="Picture 16">
          <a:extLst>
            <a:ext uri="{FF2B5EF4-FFF2-40B4-BE49-F238E27FC236}">
              <a16:creationId xmlns:a16="http://schemas.microsoft.com/office/drawing/2014/main" id="{914D0690-9407-998B-F8A1-49BEA9B44CE0}"/>
            </a:ext>
          </a:extLst>
        </xdr:cNvPr>
        <xdr:cNvPicPr>
          <a:picLocks noChangeAspect="1"/>
        </xdr:cNvPicPr>
      </xdr:nvPicPr>
      <xdr:blipFill>
        <a:blip xmlns:r="http://schemas.openxmlformats.org/officeDocument/2006/relationships" r:embed="rId5"/>
        <a:stretch>
          <a:fillRect/>
        </a:stretch>
      </xdr:blipFill>
      <xdr:spPr>
        <a:xfrm>
          <a:off x="11591925" y="8610600"/>
          <a:ext cx="2733675" cy="2914650"/>
        </a:xfrm>
        <a:prstGeom prst="rect">
          <a:avLst/>
        </a:prstGeom>
      </xdr:spPr>
    </xdr:pic>
    <xdr:clientData/>
  </xdr:twoCellAnchor>
  <xdr:twoCellAnchor editAs="oneCell">
    <xdr:from>
      <xdr:col>3</xdr:col>
      <xdr:colOff>38100</xdr:colOff>
      <xdr:row>12</xdr:row>
      <xdr:rowOff>2260600</xdr:rowOff>
    </xdr:from>
    <xdr:to>
      <xdr:col>3</xdr:col>
      <xdr:colOff>1320800</xdr:colOff>
      <xdr:row>12</xdr:row>
      <xdr:rowOff>3387035</xdr:rowOff>
    </xdr:to>
    <xdr:pic>
      <xdr:nvPicPr>
        <xdr:cNvPr id="18" name="Picture 17">
          <a:extLst>
            <a:ext uri="{FF2B5EF4-FFF2-40B4-BE49-F238E27FC236}">
              <a16:creationId xmlns:a16="http://schemas.microsoft.com/office/drawing/2014/main" id="{7E8256BB-DA46-BB85-BFAF-17E9EA8B7880}"/>
            </a:ext>
          </a:extLst>
        </xdr:cNvPr>
        <xdr:cNvPicPr>
          <a:picLocks noChangeAspect="1"/>
        </xdr:cNvPicPr>
      </xdr:nvPicPr>
      <xdr:blipFill>
        <a:blip xmlns:r="http://schemas.openxmlformats.org/officeDocument/2006/relationships" r:embed="rId6"/>
        <a:stretch>
          <a:fillRect/>
        </a:stretch>
      </xdr:blipFill>
      <xdr:spPr bwMode="auto">
        <a:xfrm>
          <a:off x="8515350" y="8763000"/>
          <a:ext cx="1285875" cy="1123950"/>
        </a:xfrm>
        <a:prstGeom prst="rect">
          <a:avLst/>
        </a:prstGeom>
        <a:noFill/>
        <a:ln>
          <a:noFill/>
        </a:ln>
      </xdr:spPr>
    </xdr:pic>
    <xdr:clientData/>
  </xdr:twoCellAnchor>
  <xdr:twoCellAnchor editAs="oneCell">
    <xdr:from>
      <xdr:col>3</xdr:col>
      <xdr:colOff>1460501</xdr:colOff>
      <xdr:row>12</xdr:row>
      <xdr:rowOff>2540001</xdr:rowOff>
    </xdr:from>
    <xdr:to>
      <xdr:col>3</xdr:col>
      <xdr:colOff>1960352</xdr:colOff>
      <xdr:row>12</xdr:row>
      <xdr:rowOff>2895600</xdr:rowOff>
    </xdr:to>
    <xdr:pic>
      <xdr:nvPicPr>
        <xdr:cNvPr id="19" name="Picture 18">
          <a:extLst>
            <a:ext uri="{FF2B5EF4-FFF2-40B4-BE49-F238E27FC236}">
              <a16:creationId xmlns:a16="http://schemas.microsoft.com/office/drawing/2014/main" id="{D2590102-F66F-2AAC-3EB7-DDA5F3D52E95}"/>
            </a:ext>
          </a:extLst>
        </xdr:cNvPr>
        <xdr:cNvPicPr>
          <a:picLocks noChangeAspect="1"/>
        </xdr:cNvPicPr>
      </xdr:nvPicPr>
      <xdr:blipFill>
        <a:blip xmlns:r="http://schemas.openxmlformats.org/officeDocument/2006/relationships" r:embed="rId7"/>
        <a:stretch>
          <a:fillRect/>
        </a:stretch>
      </xdr:blipFill>
      <xdr:spPr>
        <a:xfrm>
          <a:off x="9934575" y="9048750"/>
          <a:ext cx="495300" cy="352425"/>
        </a:xfrm>
        <a:prstGeom prst="rect">
          <a:avLst/>
        </a:prstGeom>
      </xdr:spPr>
    </xdr:pic>
    <xdr:clientData/>
  </xdr:twoCellAnchor>
  <xdr:twoCellAnchor editAs="oneCell">
    <xdr:from>
      <xdr:col>3</xdr:col>
      <xdr:colOff>1016001</xdr:colOff>
      <xdr:row>12</xdr:row>
      <xdr:rowOff>2984500</xdr:rowOff>
    </xdr:from>
    <xdr:to>
      <xdr:col>3</xdr:col>
      <xdr:colOff>2036875</xdr:colOff>
      <xdr:row>14</xdr:row>
      <xdr:rowOff>266699</xdr:rowOff>
    </xdr:to>
    <xdr:pic>
      <xdr:nvPicPr>
        <xdr:cNvPr id="20" name="Picture 19">
          <a:extLst>
            <a:ext uri="{FF2B5EF4-FFF2-40B4-BE49-F238E27FC236}">
              <a16:creationId xmlns:a16="http://schemas.microsoft.com/office/drawing/2014/main" id="{E15EDFBD-35D7-7A10-E153-FF9C3FB9C9DD}"/>
            </a:ext>
          </a:extLst>
        </xdr:cNvPr>
        <xdr:cNvPicPr>
          <a:picLocks noChangeAspect="1"/>
        </xdr:cNvPicPr>
      </xdr:nvPicPr>
      <xdr:blipFill>
        <a:blip xmlns:r="http://schemas.openxmlformats.org/officeDocument/2006/relationships" r:embed="rId8"/>
        <a:stretch>
          <a:fillRect/>
        </a:stretch>
      </xdr:blipFill>
      <xdr:spPr>
        <a:xfrm>
          <a:off x="9496425" y="9486900"/>
          <a:ext cx="1019175" cy="1171575"/>
        </a:xfrm>
        <a:prstGeom prst="rect">
          <a:avLst/>
        </a:prstGeom>
      </xdr:spPr>
    </xdr:pic>
    <xdr:clientData/>
  </xdr:twoCellAnchor>
  <xdr:twoCellAnchor editAs="oneCell">
    <xdr:from>
      <xdr:col>3</xdr:col>
      <xdr:colOff>482600</xdr:colOff>
      <xdr:row>15</xdr:row>
      <xdr:rowOff>266701</xdr:rowOff>
    </xdr:from>
    <xdr:to>
      <xdr:col>3</xdr:col>
      <xdr:colOff>1193799</xdr:colOff>
      <xdr:row>15</xdr:row>
      <xdr:rowOff>611993</xdr:rowOff>
    </xdr:to>
    <xdr:pic>
      <xdr:nvPicPr>
        <xdr:cNvPr id="21" name="Picture 20">
          <a:extLst>
            <a:ext uri="{FF2B5EF4-FFF2-40B4-BE49-F238E27FC236}">
              <a16:creationId xmlns:a16="http://schemas.microsoft.com/office/drawing/2014/main" id="{FFC20183-0152-93F5-8DF8-9CBD35EE1ABA}"/>
            </a:ext>
          </a:extLst>
        </xdr:cNvPr>
        <xdr:cNvPicPr>
          <a:picLocks noChangeAspect="1"/>
        </xdr:cNvPicPr>
      </xdr:nvPicPr>
      <xdr:blipFill>
        <a:blip xmlns:r="http://schemas.openxmlformats.org/officeDocument/2006/relationships" r:embed="rId9"/>
        <a:stretch>
          <a:fillRect/>
        </a:stretch>
      </xdr:blipFill>
      <xdr:spPr>
        <a:xfrm>
          <a:off x="8963025" y="11344275"/>
          <a:ext cx="714375" cy="342900"/>
        </a:xfrm>
        <a:prstGeom prst="rect">
          <a:avLst/>
        </a:prstGeom>
      </xdr:spPr>
    </xdr:pic>
    <xdr:clientData/>
  </xdr:twoCellAnchor>
  <xdr:twoCellAnchor editAs="oneCell">
    <xdr:from>
      <xdr:col>3</xdr:col>
      <xdr:colOff>2032000</xdr:colOff>
      <xdr:row>12</xdr:row>
      <xdr:rowOff>2311400</xdr:rowOff>
    </xdr:from>
    <xdr:to>
      <xdr:col>3</xdr:col>
      <xdr:colOff>2580843</xdr:colOff>
      <xdr:row>14</xdr:row>
      <xdr:rowOff>304800</xdr:rowOff>
    </xdr:to>
    <xdr:pic>
      <xdr:nvPicPr>
        <xdr:cNvPr id="22" name="Picture 21">
          <a:extLst>
            <a:ext uri="{FF2B5EF4-FFF2-40B4-BE49-F238E27FC236}">
              <a16:creationId xmlns:a16="http://schemas.microsoft.com/office/drawing/2014/main" id="{272C5807-7A48-A77C-5651-827E551FBC86}"/>
            </a:ext>
          </a:extLst>
        </xdr:cNvPr>
        <xdr:cNvPicPr>
          <a:picLocks noChangeAspect="1"/>
        </xdr:cNvPicPr>
      </xdr:nvPicPr>
      <xdr:blipFill>
        <a:blip xmlns:r="http://schemas.openxmlformats.org/officeDocument/2006/relationships" r:embed="rId10"/>
        <a:stretch>
          <a:fillRect/>
        </a:stretch>
      </xdr:blipFill>
      <xdr:spPr>
        <a:xfrm>
          <a:off x="10506075" y="8820150"/>
          <a:ext cx="552450" cy="1876425"/>
        </a:xfrm>
        <a:prstGeom prst="rect">
          <a:avLst/>
        </a:prstGeom>
      </xdr:spPr>
    </xdr:pic>
    <xdr:clientData/>
  </xdr:twoCellAnchor>
  <xdr:twoCellAnchor editAs="oneCell">
    <xdr:from>
      <xdr:col>3</xdr:col>
      <xdr:colOff>177800</xdr:colOff>
      <xdr:row>13</xdr:row>
      <xdr:rowOff>279400</xdr:rowOff>
    </xdr:from>
    <xdr:to>
      <xdr:col>3</xdr:col>
      <xdr:colOff>939800</xdr:colOff>
      <xdr:row>15</xdr:row>
      <xdr:rowOff>127573</xdr:rowOff>
    </xdr:to>
    <xdr:pic>
      <xdr:nvPicPr>
        <xdr:cNvPr id="23" name="Picture 22">
          <a:extLst>
            <a:ext uri="{FF2B5EF4-FFF2-40B4-BE49-F238E27FC236}">
              <a16:creationId xmlns:a16="http://schemas.microsoft.com/office/drawing/2014/main" id="{F55F0D28-67B1-E436-493B-F5563C11FCD8}"/>
            </a:ext>
          </a:extLst>
        </xdr:cNvPr>
        <xdr:cNvPicPr>
          <a:picLocks noChangeAspect="1"/>
        </xdr:cNvPicPr>
      </xdr:nvPicPr>
      <xdr:blipFill>
        <a:blip xmlns:r="http://schemas.openxmlformats.org/officeDocument/2006/relationships" r:embed="rId11"/>
        <a:stretch>
          <a:fillRect/>
        </a:stretch>
      </xdr:blipFill>
      <xdr:spPr>
        <a:xfrm>
          <a:off x="8658225" y="10210800"/>
          <a:ext cx="762000" cy="990600"/>
        </a:xfrm>
        <a:prstGeom prst="rect">
          <a:avLst/>
        </a:prstGeom>
      </xdr:spPr>
    </xdr:pic>
    <xdr:clientData/>
  </xdr:twoCellAnchor>
  <xdr:twoCellAnchor editAs="oneCell">
    <xdr:from>
      <xdr:col>3</xdr:col>
      <xdr:colOff>1473201</xdr:colOff>
      <xdr:row>15</xdr:row>
      <xdr:rowOff>139700</xdr:rowOff>
    </xdr:from>
    <xdr:to>
      <xdr:col>3</xdr:col>
      <xdr:colOff>2400300</xdr:colOff>
      <xdr:row>15</xdr:row>
      <xdr:rowOff>662597</xdr:rowOff>
    </xdr:to>
    <xdr:pic>
      <xdr:nvPicPr>
        <xdr:cNvPr id="24" name="Picture 23">
          <a:extLst>
            <a:ext uri="{FF2B5EF4-FFF2-40B4-BE49-F238E27FC236}">
              <a16:creationId xmlns:a16="http://schemas.microsoft.com/office/drawing/2014/main" id="{8B8EF7BD-8B07-FB9A-AAD8-9C6EBF611F10}"/>
            </a:ext>
          </a:extLst>
        </xdr:cNvPr>
        <xdr:cNvPicPr>
          <a:picLocks noChangeAspect="1"/>
        </xdr:cNvPicPr>
      </xdr:nvPicPr>
      <xdr:blipFill>
        <a:blip xmlns:r="http://schemas.openxmlformats.org/officeDocument/2006/relationships" r:embed="rId12"/>
        <a:stretch>
          <a:fillRect/>
        </a:stretch>
      </xdr:blipFill>
      <xdr:spPr>
        <a:xfrm>
          <a:off x="9953625" y="11220450"/>
          <a:ext cx="923925" cy="523875"/>
        </a:xfrm>
        <a:prstGeom prst="rect">
          <a:avLst/>
        </a:prstGeom>
      </xdr:spPr>
    </xdr:pic>
    <xdr:clientData/>
  </xdr:twoCellAnchor>
  <xdr:twoCellAnchor editAs="oneCell">
    <xdr:from>
      <xdr:col>3</xdr:col>
      <xdr:colOff>1282700</xdr:colOff>
      <xdr:row>8</xdr:row>
      <xdr:rowOff>660400</xdr:rowOff>
    </xdr:from>
    <xdr:to>
      <xdr:col>3</xdr:col>
      <xdr:colOff>2209799</xdr:colOff>
      <xdr:row>8</xdr:row>
      <xdr:rowOff>1183297</xdr:rowOff>
    </xdr:to>
    <xdr:pic>
      <xdr:nvPicPr>
        <xdr:cNvPr id="25" name="Picture 24">
          <a:extLst>
            <a:ext uri="{FF2B5EF4-FFF2-40B4-BE49-F238E27FC236}">
              <a16:creationId xmlns:a16="http://schemas.microsoft.com/office/drawing/2014/main" id="{0C2E1C0A-92E7-4A97-882F-76B407D54A78}"/>
            </a:ext>
          </a:extLst>
        </xdr:cNvPr>
        <xdr:cNvPicPr>
          <a:picLocks noChangeAspect="1"/>
        </xdr:cNvPicPr>
      </xdr:nvPicPr>
      <xdr:blipFill>
        <a:blip xmlns:r="http://schemas.openxmlformats.org/officeDocument/2006/relationships" r:embed="rId12"/>
        <a:stretch>
          <a:fillRect/>
        </a:stretch>
      </xdr:blipFill>
      <xdr:spPr>
        <a:xfrm>
          <a:off x="9763125" y="2562225"/>
          <a:ext cx="923925" cy="523875"/>
        </a:xfrm>
        <a:prstGeom prst="rect">
          <a:avLst/>
        </a:prstGeom>
      </xdr:spPr>
    </xdr:pic>
    <xdr:clientData/>
  </xdr:twoCellAnchor>
  <xdr:oneCellAnchor>
    <xdr:from>
      <xdr:col>3</xdr:col>
      <xdr:colOff>1581150</xdr:colOff>
      <xdr:row>18</xdr:row>
      <xdr:rowOff>695325</xdr:rowOff>
    </xdr:from>
    <xdr:ext cx="552450" cy="1876425"/>
    <xdr:pic>
      <xdr:nvPicPr>
        <xdr:cNvPr id="39" name="Picture 38">
          <a:extLst>
            <a:ext uri="{FF2B5EF4-FFF2-40B4-BE49-F238E27FC236}">
              <a16:creationId xmlns:a16="http://schemas.microsoft.com/office/drawing/2014/main" id="{2D6409FA-73D8-4641-AEBD-74E3EF77D582}"/>
            </a:ext>
          </a:extLst>
        </xdr:cNvPr>
        <xdr:cNvPicPr>
          <a:picLocks noChangeAspect="1"/>
        </xdr:cNvPicPr>
      </xdr:nvPicPr>
      <xdr:blipFill>
        <a:blip xmlns:r="http://schemas.openxmlformats.org/officeDocument/2006/relationships" r:embed="rId10"/>
        <a:stretch>
          <a:fillRect/>
        </a:stretch>
      </xdr:blipFill>
      <xdr:spPr>
        <a:xfrm>
          <a:off x="10058400" y="13249275"/>
          <a:ext cx="552450" cy="1876425"/>
        </a:xfrm>
        <a:prstGeom prst="rect">
          <a:avLst/>
        </a:prstGeom>
      </xdr:spPr>
    </xdr:pic>
    <xdr:clientData/>
  </xdr:oneCellAnchor>
  <xdr:twoCellAnchor editAs="oneCell">
    <xdr:from>
      <xdr:col>4</xdr:col>
      <xdr:colOff>431801</xdr:colOff>
      <xdr:row>17</xdr:row>
      <xdr:rowOff>25400</xdr:rowOff>
    </xdr:from>
    <xdr:to>
      <xdr:col>4</xdr:col>
      <xdr:colOff>2273301</xdr:colOff>
      <xdr:row>20</xdr:row>
      <xdr:rowOff>60091</xdr:rowOff>
    </xdr:to>
    <xdr:pic>
      <xdr:nvPicPr>
        <xdr:cNvPr id="43" name="Picture 42">
          <a:extLst>
            <a:ext uri="{FF2B5EF4-FFF2-40B4-BE49-F238E27FC236}">
              <a16:creationId xmlns:a16="http://schemas.microsoft.com/office/drawing/2014/main" id="{2B664836-A92D-49E1-DFC0-B455E50F63D6}"/>
            </a:ext>
          </a:extLst>
        </xdr:cNvPr>
        <xdr:cNvPicPr>
          <a:picLocks noChangeAspect="1"/>
        </xdr:cNvPicPr>
      </xdr:nvPicPr>
      <xdr:blipFill>
        <a:blip xmlns:r="http://schemas.openxmlformats.org/officeDocument/2006/relationships" r:embed="rId13"/>
        <a:stretch>
          <a:fillRect/>
        </a:stretch>
      </xdr:blipFill>
      <xdr:spPr>
        <a:xfrm>
          <a:off x="11877675" y="12249150"/>
          <a:ext cx="1838325" cy="1971675"/>
        </a:xfrm>
        <a:prstGeom prst="rect">
          <a:avLst/>
        </a:prstGeom>
      </xdr:spPr>
    </xdr:pic>
    <xdr:clientData/>
  </xdr:twoCellAnchor>
  <xdr:twoCellAnchor editAs="oneCell">
    <xdr:from>
      <xdr:col>3</xdr:col>
      <xdr:colOff>1117600</xdr:colOff>
      <xdr:row>18</xdr:row>
      <xdr:rowOff>1079500</xdr:rowOff>
    </xdr:from>
    <xdr:to>
      <xdr:col>3</xdr:col>
      <xdr:colOff>1617451</xdr:colOff>
      <xdr:row>19</xdr:row>
      <xdr:rowOff>292099</xdr:rowOff>
    </xdr:to>
    <xdr:pic>
      <xdr:nvPicPr>
        <xdr:cNvPr id="52" name="Picture 51">
          <a:extLst>
            <a:ext uri="{FF2B5EF4-FFF2-40B4-BE49-F238E27FC236}">
              <a16:creationId xmlns:a16="http://schemas.microsoft.com/office/drawing/2014/main" id="{86A519DB-05C4-4477-A597-F74AC44D6F1D}"/>
            </a:ext>
          </a:extLst>
        </xdr:cNvPr>
        <xdr:cNvPicPr>
          <a:picLocks noChangeAspect="1"/>
        </xdr:cNvPicPr>
      </xdr:nvPicPr>
      <xdr:blipFill>
        <a:blip xmlns:r="http://schemas.openxmlformats.org/officeDocument/2006/relationships" r:embed="rId7"/>
        <a:stretch>
          <a:fillRect/>
        </a:stretch>
      </xdr:blipFill>
      <xdr:spPr>
        <a:xfrm>
          <a:off x="9591675" y="13630275"/>
          <a:ext cx="495300" cy="352425"/>
        </a:xfrm>
        <a:prstGeom prst="rect">
          <a:avLst/>
        </a:prstGeom>
      </xdr:spPr>
    </xdr:pic>
    <xdr:clientData/>
  </xdr:twoCellAnchor>
  <xdr:twoCellAnchor editAs="oneCell">
    <xdr:from>
      <xdr:col>4</xdr:col>
      <xdr:colOff>355601</xdr:colOff>
      <xdr:row>20</xdr:row>
      <xdr:rowOff>152401</xdr:rowOff>
    </xdr:from>
    <xdr:to>
      <xdr:col>4</xdr:col>
      <xdr:colOff>2552701</xdr:colOff>
      <xdr:row>21</xdr:row>
      <xdr:rowOff>1510035</xdr:rowOff>
    </xdr:to>
    <xdr:pic>
      <xdr:nvPicPr>
        <xdr:cNvPr id="54" name="Picture 53">
          <a:extLst>
            <a:ext uri="{FF2B5EF4-FFF2-40B4-BE49-F238E27FC236}">
              <a16:creationId xmlns:a16="http://schemas.microsoft.com/office/drawing/2014/main" id="{DC816506-CA40-8CBA-65BB-BF587B97017A}"/>
            </a:ext>
          </a:extLst>
        </xdr:cNvPr>
        <xdr:cNvPicPr>
          <a:picLocks noChangeAspect="1"/>
        </xdr:cNvPicPr>
      </xdr:nvPicPr>
      <xdr:blipFill>
        <a:blip xmlns:r="http://schemas.openxmlformats.org/officeDocument/2006/relationships" r:embed="rId14"/>
        <a:stretch>
          <a:fillRect/>
        </a:stretch>
      </xdr:blipFill>
      <xdr:spPr>
        <a:xfrm>
          <a:off x="11801475" y="14306550"/>
          <a:ext cx="2200275" cy="1819275"/>
        </a:xfrm>
        <a:prstGeom prst="rect">
          <a:avLst/>
        </a:prstGeom>
      </xdr:spPr>
    </xdr:pic>
    <xdr:clientData/>
  </xdr:twoCellAnchor>
  <xdr:twoCellAnchor editAs="oneCell">
    <xdr:from>
      <xdr:col>4</xdr:col>
      <xdr:colOff>927101</xdr:colOff>
      <xdr:row>22</xdr:row>
      <xdr:rowOff>127000</xdr:rowOff>
    </xdr:from>
    <xdr:to>
      <xdr:col>4</xdr:col>
      <xdr:colOff>1993901</xdr:colOff>
      <xdr:row>24</xdr:row>
      <xdr:rowOff>1061516</xdr:rowOff>
    </xdr:to>
    <xdr:pic>
      <xdr:nvPicPr>
        <xdr:cNvPr id="55" name="Picture 54">
          <a:extLst>
            <a:ext uri="{FF2B5EF4-FFF2-40B4-BE49-F238E27FC236}">
              <a16:creationId xmlns:a16="http://schemas.microsoft.com/office/drawing/2014/main" id="{00EC2DA6-6359-0368-BA32-C1EFDBF739D4}"/>
            </a:ext>
          </a:extLst>
        </xdr:cNvPr>
        <xdr:cNvPicPr>
          <a:picLocks noChangeAspect="1"/>
        </xdr:cNvPicPr>
      </xdr:nvPicPr>
      <xdr:blipFill>
        <a:blip xmlns:r="http://schemas.openxmlformats.org/officeDocument/2006/relationships" r:embed="rId15"/>
        <a:stretch>
          <a:fillRect/>
        </a:stretch>
      </xdr:blipFill>
      <xdr:spPr>
        <a:xfrm>
          <a:off x="12372975" y="16611600"/>
          <a:ext cx="1066800" cy="2228850"/>
        </a:xfrm>
        <a:prstGeom prst="rect">
          <a:avLst/>
        </a:prstGeom>
      </xdr:spPr>
    </xdr:pic>
    <xdr:clientData/>
  </xdr:twoCellAnchor>
  <xdr:oneCellAnchor>
    <xdr:from>
      <xdr:col>3</xdr:col>
      <xdr:colOff>1304925</xdr:colOff>
      <xdr:row>26</xdr:row>
      <xdr:rowOff>28575</xdr:rowOff>
    </xdr:from>
    <xdr:ext cx="923925" cy="523875"/>
    <xdr:pic>
      <xdr:nvPicPr>
        <xdr:cNvPr id="63" name="Picture 62">
          <a:extLst>
            <a:ext uri="{FF2B5EF4-FFF2-40B4-BE49-F238E27FC236}">
              <a16:creationId xmlns:a16="http://schemas.microsoft.com/office/drawing/2014/main" id="{A789DB3A-C65D-4EC0-A982-0322F77E3C19}"/>
            </a:ext>
          </a:extLst>
        </xdr:cNvPr>
        <xdr:cNvPicPr>
          <a:picLocks noChangeAspect="1"/>
        </xdr:cNvPicPr>
      </xdr:nvPicPr>
      <xdr:blipFill>
        <a:blip xmlns:r="http://schemas.openxmlformats.org/officeDocument/2006/relationships" r:embed="rId12"/>
        <a:stretch>
          <a:fillRect/>
        </a:stretch>
      </xdr:blipFill>
      <xdr:spPr>
        <a:xfrm>
          <a:off x="9782175" y="19640550"/>
          <a:ext cx="923925" cy="523875"/>
        </a:xfrm>
        <a:prstGeom prst="rect">
          <a:avLst/>
        </a:prstGeom>
      </xdr:spPr>
    </xdr:pic>
    <xdr:clientData/>
  </xdr:oneCellAnchor>
  <xdr:twoCellAnchor editAs="oneCell">
    <xdr:from>
      <xdr:col>4</xdr:col>
      <xdr:colOff>546100</xdr:colOff>
      <xdr:row>25</xdr:row>
      <xdr:rowOff>127000</xdr:rowOff>
    </xdr:from>
    <xdr:to>
      <xdr:col>4</xdr:col>
      <xdr:colOff>2597413</xdr:colOff>
      <xdr:row>27</xdr:row>
      <xdr:rowOff>1594762</xdr:rowOff>
    </xdr:to>
    <xdr:pic>
      <xdr:nvPicPr>
        <xdr:cNvPr id="64" name="Picture 63">
          <a:extLst>
            <a:ext uri="{FF2B5EF4-FFF2-40B4-BE49-F238E27FC236}">
              <a16:creationId xmlns:a16="http://schemas.microsoft.com/office/drawing/2014/main" id="{6D4453A7-EFA5-796E-02E5-5DF5EDF029A9}"/>
            </a:ext>
          </a:extLst>
        </xdr:cNvPr>
        <xdr:cNvPicPr>
          <a:picLocks noChangeAspect="1"/>
        </xdr:cNvPicPr>
      </xdr:nvPicPr>
      <xdr:blipFill>
        <a:blip xmlns:r="http://schemas.openxmlformats.org/officeDocument/2006/relationships" r:embed="rId16"/>
        <a:stretch>
          <a:fillRect/>
        </a:stretch>
      </xdr:blipFill>
      <xdr:spPr>
        <a:xfrm>
          <a:off x="11991975" y="19050000"/>
          <a:ext cx="2047875" cy="2609850"/>
        </a:xfrm>
        <a:prstGeom prst="rect">
          <a:avLst/>
        </a:prstGeom>
      </xdr:spPr>
    </xdr:pic>
    <xdr:clientData/>
  </xdr:twoCellAnchor>
  <xdr:twoCellAnchor editAs="oneCell">
    <xdr:from>
      <xdr:col>3</xdr:col>
      <xdr:colOff>254001</xdr:colOff>
      <xdr:row>25</xdr:row>
      <xdr:rowOff>571501</xdr:rowOff>
    </xdr:from>
    <xdr:to>
      <xdr:col>3</xdr:col>
      <xdr:colOff>1003300</xdr:colOff>
      <xdr:row>27</xdr:row>
      <xdr:rowOff>304110</xdr:rowOff>
    </xdr:to>
    <xdr:pic>
      <xdr:nvPicPr>
        <xdr:cNvPr id="65" name="Picture 64">
          <a:extLst>
            <a:ext uri="{FF2B5EF4-FFF2-40B4-BE49-F238E27FC236}">
              <a16:creationId xmlns:a16="http://schemas.microsoft.com/office/drawing/2014/main" id="{6648343D-DBF3-A080-F169-28C85A4D9027}"/>
            </a:ext>
          </a:extLst>
        </xdr:cNvPr>
        <xdr:cNvPicPr>
          <a:picLocks noChangeAspect="1"/>
        </xdr:cNvPicPr>
      </xdr:nvPicPr>
      <xdr:blipFill>
        <a:blip xmlns:r="http://schemas.openxmlformats.org/officeDocument/2006/relationships" r:embed="rId17"/>
        <a:stretch>
          <a:fillRect/>
        </a:stretch>
      </xdr:blipFill>
      <xdr:spPr>
        <a:xfrm>
          <a:off x="8734425" y="19497675"/>
          <a:ext cx="752475" cy="876300"/>
        </a:xfrm>
        <a:prstGeom prst="rect">
          <a:avLst/>
        </a:prstGeom>
      </xdr:spPr>
    </xdr:pic>
    <xdr:clientData/>
  </xdr:twoCellAnchor>
  <xdr:oneCellAnchor>
    <xdr:from>
      <xdr:col>3</xdr:col>
      <xdr:colOff>1304925</xdr:colOff>
      <xdr:row>32</xdr:row>
      <xdr:rowOff>28575</xdr:rowOff>
    </xdr:from>
    <xdr:ext cx="923925" cy="523875"/>
    <xdr:pic>
      <xdr:nvPicPr>
        <xdr:cNvPr id="67" name="Picture 66">
          <a:extLst>
            <a:ext uri="{FF2B5EF4-FFF2-40B4-BE49-F238E27FC236}">
              <a16:creationId xmlns:a16="http://schemas.microsoft.com/office/drawing/2014/main" id="{EF031A05-1B86-4798-B171-D5B1126EF69C}"/>
            </a:ext>
          </a:extLst>
        </xdr:cNvPr>
        <xdr:cNvPicPr>
          <a:picLocks noChangeAspect="1"/>
        </xdr:cNvPicPr>
      </xdr:nvPicPr>
      <xdr:blipFill>
        <a:blip xmlns:r="http://schemas.openxmlformats.org/officeDocument/2006/relationships" r:embed="rId12"/>
        <a:stretch>
          <a:fillRect/>
        </a:stretch>
      </xdr:blipFill>
      <xdr:spPr>
        <a:xfrm>
          <a:off x="9782175" y="25365075"/>
          <a:ext cx="923925" cy="523875"/>
        </a:xfrm>
        <a:prstGeom prst="rect">
          <a:avLst/>
        </a:prstGeom>
      </xdr:spPr>
    </xdr:pic>
    <xdr:clientData/>
  </xdr:oneCellAnchor>
  <xdr:oneCellAnchor>
    <xdr:from>
      <xdr:col>3</xdr:col>
      <xdr:colOff>247650</xdr:colOff>
      <xdr:row>31</xdr:row>
      <xdr:rowOff>571500</xdr:rowOff>
    </xdr:from>
    <xdr:ext cx="752475" cy="876300"/>
    <xdr:pic>
      <xdr:nvPicPr>
        <xdr:cNvPr id="69" name="Picture 68">
          <a:extLst>
            <a:ext uri="{FF2B5EF4-FFF2-40B4-BE49-F238E27FC236}">
              <a16:creationId xmlns:a16="http://schemas.microsoft.com/office/drawing/2014/main" id="{F54A85DC-4B99-47C1-BA6A-86217099B1C4}"/>
            </a:ext>
          </a:extLst>
        </xdr:cNvPr>
        <xdr:cNvPicPr>
          <a:picLocks noChangeAspect="1"/>
        </xdr:cNvPicPr>
      </xdr:nvPicPr>
      <xdr:blipFill>
        <a:blip xmlns:r="http://schemas.openxmlformats.org/officeDocument/2006/relationships" r:embed="rId17"/>
        <a:stretch>
          <a:fillRect/>
        </a:stretch>
      </xdr:blipFill>
      <xdr:spPr>
        <a:xfrm>
          <a:off x="8724900" y="25222200"/>
          <a:ext cx="752475" cy="876300"/>
        </a:xfrm>
        <a:prstGeom prst="rect">
          <a:avLst/>
        </a:prstGeom>
      </xdr:spPr>
    </xdr:pic>
    <xdr:clientData/>
  </xdr:oneCellAnchor>
  <xdr:twoCellAnchor editAs="oneCell">
    <xdr:from>
      <xdr:col>4</xdr:col>
      <xdr:colOff>1066800</xdr:colOff>
      <xdr:row>28</xdr:row>
      <xdr:rowOff>139700</xdr:rowOff>
    </xdr:from>
    <xdr:to>
      <xdr:col>4</xdr:col>
      <xdr:colOff>1930400</xdr:colOff>
      <xdr:row>30</xdr:row>
      <xdr:rowOff>1074795</xdr:rowOff>
    </xdr:to>
    <xdr:pic>
      <xdr:nvPicPr>
        <xdr:cNvPr id="70" name="Picture 69">
          <a:extLst>
            <a:ext uri="{FF2B5EF4-FFF2-40B4-BE49-F238E27FC236}">
              <a16:creationId xmlns:a16="http://schemas.microsoft.com/office/drawing/2014/main" id="{443EE6D0-FD45-0DE5-918C-72CCEEA8CCC0}"/>
            </a:ext>
          </a:extLst>
        </xdr:cNvPr>
        <xdr:cNvPicPr>
          <a:picLocks noChangeAspect="1"/>
        </xdr:cNvPicPr>
      </xdr:nvPicPr>
      <xdr:blipFill>
        <a:blip xmlns:r="http://schemas.openxmlformats.org/officeDocument/2006/relationships" r:embed="rId18"/>
        <a:stretch>
          <a:fillRect/>
        </a:stretch>
      </xdr:blipFill>
      <xdr:spPr>
        <a:xfrm>
          <a:off x="12515850" y="22212300"/>
          <a:ext cx="866775" cy="2371725"/>
        </a:xfrm>
        <a:prstGeom prst="rect">
          <a:avLst/>
        </a:prstGeom>
      </xdr:spPr>
    </xdr:pic>
    <xdr:clientData/>
  </xdr:twoCellAnchor>
  <xdr:twoCellAnchor editAs="oneCell">
    <xdr:from>
      <xdr:col>4</xdr:col>
      <xdr:colOff>673100</xdr:colOff>
      <xdr:row>31</xdr:row>
      <xdr:rowOff>139700</xdr:rowOff>
    </xdr:from>
    <xdr:to>
      <xdr:col>4</xdr:col>
      <xdr:colOff>2501899</xdr:colOff>
      <xdr:row>33</xdr:row>
      <xdr:rowOff>1653188</xdr:rowOff>
    </xdr:to>
    <xdr:pic>
      <xdr:nvPicPr>
        <xdr:cNvPr id="71" name="Picture 70">
          <a:extLst>
            <a:ext uri="{FF2B5EF4-FFF2-40B4-BE49-F238E27FC236}">
              <a16:creationId xmlns:a16="http://schemas.microsoft.com/office/drawing/2014/main" id="{0BF87B82-648F-016D-76D3-ACF7EB1567C2}"/>
            </a:ext>
          </a:extLst>
        </xdr:cNvPr>
        <xdr:cNvPicPr>
          <a:picLocks noChangeAspect="1"/>
        </xdr:cNvPicPr>
      </xdr:nvPicPr>
      <xdr:blipFill>
        <a:blip xmlns:r="http://schemas.openxmlformats.org/officeDocument/2006/relationships" r:embed="rId19"/>
        <a:stretch>
          <a:fillRect/>
        </a:stretch>
      </xdr:blipFill>
      <xdr:spPr>
        <a:xfrm>
          <a:off x="12125325" y="24793575"/>
          <a:ext cx="1828800" cy="2657475"/>
        </a:xfrm>
        <a:prstGeom prst="rect">
          <a:avLst/>
        </a:prstGeom>
      </xdr:spPr>
    </xdr:pic>
    <xdr:clientData/>
  </xdr:twoCellAnchor>
  <xdr:twoCellAnchor editAs="oneCell">
    <xdr:from>
      <xdr:col>4</xdr:col>
      <xdr:colOff>165101</xdr:colOff>
      <xdr:row>34</xdr:row>
      <xdr:rowOff>190499</xdr:rowOff>
    </xdr:from>
    <xdr:to>
      <xdr:col>4</xdr:col>
      <xdr:colOff>983275</xdr:colOff>
      <xdr:row>37</xdr:row>
      <xdr:rowOff>269875</xdr:rowOff>
    </xdr:to>
    <xdr:pic>
      <xdr:nvPicPr>
        <xdr:cNvPr id="78" name="Picture 77">
          <a:extLst>
            <a:ext uri="{FF2B5EF4-FFF2-40B4-BE49-F238E27FC236}">
              <a16:creationId xmlns:a16="http://schemas.microsoft.com/office/drawing/2014/main" id="{4CF88578-8907-4E55-B6FD-46FAB961EFCA}"/>
            </a:ext>
          </a:extLst>
        </xdr:cNvPr>
        <xdr:cNvPicPr>
          <a:picLocks noChangeAspect="1"/>
        </xdr:cNvPicPr>
      </xdr:nvPicPr>
      <xdr:blipFill>
        <a:blip xmlns:r="http://schemas.openxmlformats.org/officeDocument/2006/relationships" r:embed="rId20"/>
        <a:stretch>
          <a:fillRect/>
        </a:stretch>
      </xdr:blipFill>
      <xdr:spPr>
        <a:xfrm>
          <a:off x="11610975" y="27984450"/>
          <a:ext cx="819150" cy="1685925"/>
        </a:xfrm>
        <a:prstGeom prst="rect">
          <a:avLst/>
        </a:prstGeom>
      </xdr:spPr>
    </xdr:pic>
    <xdr:clientData/>
  </xdr:twoCellAnchor>
  <xdr:twoCellAnchor editAs="oneCell">
    <xdr:from>
      <xdr:col>4</xdr:col>
      <xdr:colOff>1079500</xdr:colOff>
      <xdr:row>34</xdr:row>
      <xdr:rowOff>254000</xdr:rowOff>
    </xdr:from>
    <xdr:to>
      <xdr:col>4</xdr:col>
      <xdr:colOff>2832099</xdr:colOff>
      <xdr:row>38</xdr:row>
      <xdr:rowOff>540942</xdr:rowOff>
    </xdr:to>
    <xdr:pic>
      <xdr:nvPicPr>
        <xdr:cNvPr id="79" name="Picture 78">
          <a:extLst>
            <a:ext uri="{FF2B5EF4-FFF2-40B4-BE49-F238E27FC236}">
              <a16:creationId xmlns:a16="http://schemas.microsoft.com/office/drawing/2014/main" id="{CDE9BEBC-E196-4CB0-CEBE-385ADD3A2E2D}"/>
            </a:ext>
          </a:extLst>
        </xdr:cNvPr>
        <xdr:cNvPicPr>
          <a:picLocks noChangeAspect="1"/>
        </xdr:cNvPicPr>
      </xdr:nvPicPr>
      <xdr:blipFill>
        <a:blip xmlns:r="http://schemas.openxmlformats.org/officeDocument/2006/relationships" r:embed="rId21"/>
        <a:stretch>
          <a:fillRect/>
        </a:stretch>
      </xdr:blipFill>
      <xdr:spPr>
        <a:xfrm>
          <a:off x="12525375" y="28032075"/>
          <a:ext cx="1752600" cy="2371725"/>
        </a:xfrm>
        <a:prstGeom prst="rect">
          <a:avLst/>
        </a:prstGeom>
      </xdr:spPr>
    </xdr:pic>
    <xdr:clientData/>
  </xdr:twoCellAnchor>
  <xdr:twoCellAnchor editAs="oneCell">
    <xdr:from>
      <xdr:col>3</xdr:col>
      <xdr:colOff>685800</xdr:colOff>
      <xdr:row>8</xdr:row>
      <xdr:rowOff>1333501</xdr:rowOff>
    </xdr:from>
    <xdr:to>
      <xdr:col>3</xdr:col>
      <xdr:colOff>1727200</xdr:colOff>
      <xdr:row>8</xdr:row>
      <xdr:rowOff>2334625</xdr:rowOff>
    </xdr:to>
    <xdr:pic>
      <xdr:nvPicPr>
        <xdr:cNvPr id="80" name="Picture 79">
          <a:extLst>
            <a:ext uri="{FF2B5EF4-FFF2-40B4-BE49-F238E27FC236}">
              <a16:creationId xmlns:a16="http://schemas.microsoft.com/office/drawing/2014/main" id="{C7265EC2-75F7-CDC8-C2F1-A3DF9751203B}"/>
            </a:ext>
          </a:extLst>
        </xdr:cNvPr>
        <xdr:cNvPicPr>
          <a:picLocks noChangeAspect="1"/>
        </xdr:cNvPicPr>
      </xdr:nvPicPr>
      <xdr:blipFill>
        <a:blip xmlns:r="http://schemas.openxmlformats.org/officeDocument/2006/relationships" r:embed="rId22"/>
        <a:stretch>
          <a:fillRect/>
        </a:stretch>
      </xdr:blipFill>
      <xdr:spPr>
        <a:xfrm>
          <a:off x="9163050" y="3238500"/>
          <a:ext cx="1038225" cy="1000125"/>
        </a:xfrm>
        <a:prstGeom prst="rect">
          <a:avLst/>
        </a:prstGeom>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406C-4EED-4588-8873-6B143D341B20}">
  <sheetPr>
    <tabColor theme="4" tint="0.59996337778862885"/>
  </sheetPr>
  <dimension ref="B2:D25"/>
  <sheetViews>
    <sheetView topLeftCell="A7" workbookViewId="0">
      <selection activeCell="A25" sqref="A1:D25"/>
    </sheetView>
  </sheetViews>
  <sheetFormatPr defaultColWidth="8.88671875" defaultRowHeight="14.4" x14ac:dyDescent="0.3"/>
  <cols>
    <col min="1" max="1" width="5.44140625" style="17" customWidth="1"/>
    <col min="2" max="2" width="9.44140625" style="17" customWidth="1"/>
    <col min="3" max="3" width="53.44140625" style="17" customWidth="1"/>
    <col min="4" max="4" width="35.44140625" style="17" customWidth="1"/>
    <col min="5" max="16384" width="8.88671875" style="17"/>
  </cols>
  <sheetData>
    <row r="2" spans="2:4" x14ac:dyDescent="0.3">
      <c r="B2" s="63" t="s">
        <v>0</v>
      </c>
      <c r="C2" s="63"/>
      <c r="D2" s="63"/>
    </row>
    <row r="3" spans="2:4" ht="14.4" customHeight="1" x14ac:dyDescent="0.3">
      <c r="B3" s="64" t="s">
        <v>1</v>
      </c>
      <c r="C3" s="64"/>
      <c r="D3" s="64"/>
    </row>
    <row r="4" spans="2:4" x14ac:dyDescent="0.3">
      <c r="B4" s="42"/>
      <c r="C4" s="42"/>
      <c r="D4" s="42"/>
    </row>
    <row r="5" spans="2:4" x14ac:dyDescent="0.3">
      <c r="B5" s="43" t="s">
        <v>2</v>
      </c>
      <c r="C5" s="42"/>
      <c r="D5" s="42"/>
    </row>
    <row r="6" spans="2:4" x14ac:dyDescent="0.3">
      <c r="B6" s="43" t="s">
        <v>3</v>
      </c>
      <c r="D6" s="42"/>
    </row>
    <row r="7" spans="2:4" x14ac:dyDescent="0.3">
      <c r="B7" s="43" t="s">
        <v>4</v>
      </c>
      <c r="D7" s="42"/>
    </row>
    <row r="8" spans="2:4" x14ac:dyDescent="0.3">
      <c r="C8" s="18"/>
    </row>
    <row r="9" spans="2:4" x14ac:dyDescent="0.3">
      <c r="B9" s="19" t="s">
        <v>5</v>
      </c>
      <c r="D9" s="19"/>
    </row>
    <row r="10" spans="2:4" x14ac:dyDescent="0.3">
      <c r="C10" s="19"/>
      <c r="D10" s="19"/>
    </row>
    <row r="11" spans="2:4" x14ac:dyDescent="0.3">
      <c r="B11" s="19" t="s">
        <v>6</v>
      </c>
    </row>
    <row r="13" spans="2:4" x14ac:dyDescent="0.3">
      <c r="B13" s="20" t="s">
        <v>7</v>
      </c>
      <c r="C13" s="20" t="s">
        <v>8</v>
      </c>
      <c r="D13" s="20" t="s">
        <v>9</v>
      </c>
    </row>
    <row r="14" spans="2:4" ht="28.8" x14ac:dyDescent="0.3">
      <c r="B14" s="21">
        <v>1</v>
      </c>
      <c r="C14" s="22" t="s">
        <v>10</v>
      </c>
      <c r="D14" s="34">
        <f>Lapa1!J40</f>
        <v>0</v>
      </c>
    </row>
    <row r="15" spans="2:4" ht="28.8" x14ac:dyDescent="0.3">
      <c r="B15" s="21">
        <v>2</v>
      </c>
      <c r="C15" s="22" t="s">
        <v>11</v>
      </c>
      <c r="D15" s="34" t="e">
        <f>#REF!</f>
        <v>#REF!</v>
      </c>
    </row>
    <row r="16" spans="2:4" x14ac:dyDescent="0.3">
      <c r="B16" s="23"/>
      <c r="C16" s="23" t="s">
        <v>12</v>
      </c>
      <c r="D16" s="24" t="e">
        <f>SUM(D14:D15)</f>
        <v>#REF!</v>
      </c>
    </row>
    <row r="17" spans="2:4" s="19" customFormat="1" x14ac:dyDescent="0.3">
      <c r="C17" s="25" t="s">
        <v>13</v>
      </c>
      <c r="D17" s="35" t="e">
        <f>ROUND(D16*0.21,2)</f>
        <v>#REF!</v>
      </c>
    </row>
    <row r="18" spans="2:4" x14ac:dyDescent="0.3">
      <c r="C18" s="25" t="s">
        <v>14</v>
      </c>
      <c r="D18" s="36" t="e">
        <f>D17++D16</f>
        <v>#REF!</v>
      </c>
    </row>
    <row r="20" spans="2:4" s="26" customFormat="1" x14ac:dyDescent="0.3">
      <c r="B20" s="65" t="s">
        <v>15</v>
      </c>
      <c r="C20" s="65"/>
      <c r="D20" s="65"/>
    </row>
    <row r="21" spans="2:4" s="26" customFormat="1" x14ac:dyDescent="0.3">
      <c r="B21" s="65" t="s">
        <v>16</v>
      </c>
      <c r="C21" s="65"/>
      <c r="D21" s="65"/>
    </row>
    <row r="22" spans="2:4" s="26" customFormat="1" ht="15.6" customHeight="1" x14ac:dyDescent="0.3">
      <c r="B22" s="66" t="s">
        <v>17</v>
      </c>
      <c r="C22" s="66"/>
      <c r="D22" s="66"/>
    </row>
    <row r="24" spans="2:4" x14ac:dyDescent="0.3">
      <c r="C24" s="27"/>
    </row>
    <row r="25" spans="2:4" x14ac:dyDescent="0.3">
      <c r="C25" s="28" t="s">
        <v>18</v>
      </c>
    </row>
  </sheetData>
  <mergeCells count="5">
    <mergeCell ref="B2:D2"/>
    <mergeCell ref="B3:D3"/>
    <mergeCell ref="B20:D20"/>
    <mergeCell ref="B21:D21"/>
    <mergeCell ref="B22:D22"/>
  </mergeCells>
  <pageMargins left="0.511811023622047" right="0.118110236220472" top="0.74803149606299202" bottom="0.74803149606299202" header="0.31496062992126" footer="0.31496062992126"/>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453A9-7648-41D8-BAC2-D99698CD5E9F}">
  <sheetPr>
    <tabColor theme="5" tint="0.59996337778862885"/>
  </sheetPr>
  <dimension ref="A1:O46"/>
  <sheetViews>
    <sheetView tabSelected="1" topLeftCell="A9" zoomScale="70" zoomScaleNormal="70" workbookViewId="0">
      <selection activeCell="M37" sqref="M37"/>
    </sheetView>
  </sheetViews>
  <sheetFormatPr defaultColWidth="8.88671875" defaultRowHeight="18" x14ac:dyDescent="0.35"/>
  <cols>
    <col min="1" max="1" width="8" style="3" customWidth="1"/>
    <col min="2" max="2" width="24.6640625" style="4" customWidth="1"/>
    <col min="3" max="3" width="78.44140625" style="1" customWidth="1"/>
    <col min="4" max="4" width="39" style="16" customWidth="1"/>
    <col min="5" max="5" width="43.44140625" style="4" customWidth="1"/>
    <col min="6" max="7" width="35.109375" style="4" customWidth="1"/>
    <col min="8" max="8" width="12.5546875" style="9" customWidth="1"/>
    <col min="9" max="10" width="17.109375" style="10" customWidth="1"/>
    <col min="11" max="16384" width="8.88671875" style="2"/>
  </cols>
  <sheetData>
    <row r="1" spans="1:15" s="14" customFormat="1" ht="21" x14ac:dyDescent="0.4">
      <c r="A1" s="41"/>
      <c r="B1" s="39"/>
      <c r="C1" s="39"/>
      <c r="D1" s="15"/>
      <c r="E1" s="12"/>
      <c r="F1" s="12"/>
      <c r="G1" s="12"/>
      <c r="H1" s="12"/>
      <c r="I1" s="77" t="s">
        <v>72</v>
      </c>
      <c r="J1" s="77"/>
    </row>
    <row r="2" spans="1:15" s="14" customFormat="1" ht="21" x14ac:dyDescent="0.4">
      <c r="A2" s="79" t="s">
        <v>73</v>
      </c>
      <c r="B2" s="79"/>
      <c r="C2" s="79"/>
      <c r="D2" s="79"/>
      <c r="E2" s="79"/>
      <c r="F2" s="79"/>
      <c r="G2" s="79"/>
      <c r="H2" s="79"/>
      <c r="I2" s="79"/>
      <c r="J2" s="79"/>
    </row>
    <row r="3" spans="1:15" s="14" customFormat="1" ht="21" x14ac:dyDescent="0.4">
      <c r="A3" s="78" t="s">
        <v>74</v>
      </c>
      <c r="B3" s="78"/>
      <c r="C3" s="78"/>
      <c r="D3" s="78"/>
      <c r="E3" s="78"/>
      <c r="F3" s="78"/>
      <c r="G3" s="78"/>
      <c r="H3" s="78"/>
      <c r="I3" s="78"/>
      <c r="J3" s="78"/>
    </row>
    <row r="4" spans="1:15" s="14" customFormat="1" ht="21" x14ac:dyDescent="0.4">
      <c r="A4" s="78" t="s">
        <v>75</v>
      </c>
      <c r="B4" s="78"/>
      <c r="C4" s="78"/>
      <c r="D4" s="78"/>
      <c r="E4" s="78"/>
      <c r="F4" s="78"/>
      <c r="G4" s="78"/>
      <c r="H4" s="78"/>
      <c r="I4" s="78"/>
      <c r="J4" s="78"/>
    </row>
    <row r="5" spans="1:15" s="14" customFormat="1" ht="21" x14ac:dyDescent="0.4">
      <c r="A5" s="41"/>
      <c r="B5" s="39"/>
      <c r="C5" s="39"/>
      <c r="D5" s="15"/>
      <c r="E5" s="12"/>
      <c r="F5" s="12"/>
      <c r="G5" s="12"/>
      <c r="H5" s="12"/>
      <c r="I5" s="13"/>
      <c r="J5" s="13"/>
    </row>
    <row r="6" spans="1:15" ht="18" customHeight="1" x14ac:dyDescent="0.35">
      <c r="F6" s="67" t="s">
        <v>19</v>
      </c>
      <c r="G6" s="67"/>
      <c r="H6" s="67"/>
      <c r="I6" s="67"/>
      <c r="J6" s="68"/>
    </row>
    <row r="7" spans="1:15" s="5" customFormat="1" ht="69.599999999999994" customHeight="1" x14ac:dyDescent="0.3">
      <c r="A7" s="69" t="s">
        <v>7</v>
      </c>
      <c r="B7" s="69" t="s">
        <v>20</v>
      </c>
      <c r="C7" s="74" t="s">
        <v>21</v>
      </c>
      <c r="D7" s="75" t="s">
        <v>22</v>
      </c>
      <c r="E7" s="76" t="s">
        <v>23</v>
      </c>
      <c r="F7" s="71" t="s">
        <v>24</v>
      </c>
      <c r="G7" s="70" t="s">
        <v>23</v>
      </c>
      <c r="H7" s="71" t="s">
        <v>25</v>
      </c>
      <c r="I7" s="72" t="s">
        <v>26</v>
      </c>
      <c r="J7" s="73" t="s">
        <v>71</v>
      </c>
    </row>
    <row r="8" spans="1:15" s="8" customFormat="1" ht="42.6" customHeight="1" x14ac:dyDescent="0.35">
      <c r="A8" s="49" t="s">
        <v>27</v>
      </c>
      <c r="B8" s="50" t="s">
        <v>28</v>
      </c>
      <c r="C8" s="44" t="s">
        <v>29</v>
      </c>
      <c r="D8" s="51" t="s">
        <v>30</v>
      </c>
      <c r="E8" s="49"/>
      <c r="F8" s="49"/>
      <c r="G8" s="49"/>
      <c r="H8" s="47">
        <v>1</v>
      </c>
      <c r="I8" s="52">
        <v>0</v>
      </c>
      <c r="J8" s="54">
        <f>I8*H8</f>
        <v>0</v>
      </c>
      <c r="K8" s="6"/>
      <c r="L8" s="6"/>
      <c r="M8" s="7"/>
      <c r="N8" s="7"/>
      <c r="O8" s="7"/>
    </row>
    <row r="9" spans="1:15" ht="198" x14ac:dyDescent="0.35">
      <c r="A9" s="49"/>
      <c r="B9" s="50"/>
      <c r="C9" s="11" t="s">
        <v>31</v>
      </c>
      <c r="D9" s="51"/>
      <c r="E9" s="49"/>
      <c r="F9" s="49"/>
      <c r="G9" s="49"/>
      <c r="H9" s="47"/>
      <c r="I9" s="53"/>
      <c r="J9" s="55"/>
    </row>
    <row r="10" spans="1:15" ht="36" x14ac:dyDescent="0.35">
      <c r="A10" s="49"/>
      <c r="B10" s="50"/>
      <c r="C10" s="11" t="s">
        <v>32</v>
      </c>
      <c r="D10" s="51"/>
      <c r="E10" s="49"/>
      <c r="F10" s="49"/>
      <c r="G10" s="49"/>
      <c r="H10" s="47"/>
      <c r="I10" s="53"/>
      <c r="J10" s="55"/>
    </row>
    <row r="11" spans="1:15" ht="66.599999999999994" customHeight="1" x14ac:dyDescent="0.35">
      <c r="A11" s="49"/>
      <c r="B11" s="50"/>
      <c r="C11" s="40"/>
      <c r="D11" s="51"/>
      <c r="E11" s="49"/>
      <c r="F11" s="49"/>
      <c r="G11" s="49"/>
      <c r="H11" s="47"/>
      <c r="I11" s="53"/>
      <c r="J11" s="55"/>
    </row>
    <row r="12" spans="1:15" s="8" customFormat="1" ht="62.4" customHeight="1" x14ac:dyDescent="0.35">
      <c r="A12" s="49" t="s">
        <v>33</v>
      </c>
      <c r="B12" s="50" t="s">
        <v>34</v>
      </c>
      <c r="C12" s="44" t="s">
        <v>35</v>
      </c>
      <c r="D12" s="51" t="s">
        <v>36</v>
      </c>
      <c r="E12" s="49"/>
      <c r="F12" s="49"/>
      <c r="G12" s="49"/>
      <c r="H12" s="47">
        <v>1</v>
      </c>
      <c r="I12" s="52">
        <v>0</v>
      </c>
      <c r="J12" s="54">
        <f>I12*H12</f>
        <v>0</v>
      </c>
      <c r="K12" s="6"/>
      <c r="L12" s="6"/>
      <c r="M12" s="7"/>
      <c r="N12" s="7"/>
      <c r="O12" s="7"/>
    </row>
    <row r="13" spans="1:15" ht="270" x14ac:dyDescent="0.35">
      <c r="A13" s="49"/>
      <c r="B13" s="50"/>
      <c r="C13" s="11" t="s">
        <v>37</v>
      </c>
      <c r="D13" s="51"/>
      <c r="E13" s="49"/>
      <c r="F13" s="49"/>
      <c r="G13" s="49"/>
      <c r="H13" s="47"/>
      <c r="I13" s="53"/>
      <c r="J13" s="55"/>
    </row>
    <row r="14" spans="1:15" ht="36" x14ac:dyDescent="0.35">
      <c r="A14" s="49"/>
      <c r="B14" s="50"/>
      <c r="C14" s="11" t="s">
        <v>38</v>
      </c>
      <c r="D14" s="51"/>
      <c r="E14" s="49"/>
      <c r="F14" s="49"/>
      <c r="G14" s="49"/>
      <c r="H14" s="47"/>
      <c r="I14" s="53"/>
      <c r="J14" s="55"/>
    </row>
    <row r="15" spans="1:15" ht="54" x14ac:dyDescent="0.35">
      <c r="A15" s="49"/>
      <c r="B15" s="50"/>
      <c r="C15" s="11" t="s">
        <v>39</v>
      </c>
      <c r="D15" s="51"/>
      <c r="E15" s="49"/>
      <c r="F15" s="49"/>
      <c r="G15" s="49"/>
      <c r="H15" s="47"/>
      <c r="I15" s="53"/>
      <c r="J15" s="55"/>
    </row>
    <row r="16" spans="1:15" ht="54" x14ac:dyDescent="0.35">
      <c r="A16" s="49"/>
      <c r="B16" s="50"/>
      <c r="C16" s="11" t="s">
        <v>40</v>
      </c>
      <c r="D16" s="51"/>
      <c r="E16" s="49"/>
      <c r="F16" s="49"/>
      <c r="G16" s="49"/>
      <c r="H16" s="47"/>
      <c r="I16" s="53"/>
      <c r="J16" s="55"/>
    </row>
    <row r="17" spans="1:15" ht="36" x14ac:dyDescent="0.35">
      <c r="A17" s="58"/>
      <c r="B17" s="59"/>
      <c r="C17" s="11" t="s">
        <v>32</v>
      </c>
      <c r="D17" s="60"/>
      <c r="E17" s="58"/>
      <c r="F17" s="58"/>
      <c r="G17" s="58"/>
      <c r="H17" s="62"/>
      <c r="I17" s="53"/>
      <c r="J17" s="55"/>
    </row>
    <row r="18" spans="1:15" s="8" customFormat="1" ht="26.4" customHeight="1" x14ac:dyDescent="0.35">
      <c r="A18" s="49" t="s">
        <v>41</v>
      </c>
      <c r="B18" s="56" t="s">
        <v>42</v>
      </c>
      <c r="C18" s="44" t="s">
        <v>43</v>
      </c>
      <c r="D18" s="57" t="s">
        <v>44</v>
      </c>
      <c r="E18" s="49"/>
      <c r="F18" s="49"/>
      <c r="G18" s="49"/>
      <c r="H18" s="47">
        <v>1</v>
      </c>
      <c r="I18" s="48">
        <v>0</v>
      </c>
      <c r="J18" s="48">
        <f>I18*H18</f>
        <v>0</v>
      </c>
      <c r="K18" s="6"/>
      <c r="L18" s="6"/>
      <c r="M18" s="7"/>
      <c r="N18" s="7"/>
      <c r="O18" s="7"/>
    </row>
    <row r="19" spans="1:15" ht="90" x14ac:dyDescent="0.35">
      <c r="A19" s="49"/>
      <c r="B19" s="56"/>
      <c r="C19" s="11" t="s">
        <v>45</v>
      </c>
      <c r="D19" s="57"/>
      <c r="E19" s="49"/>
      <c r="F19" s="49"/>
      <c r="G19" s="49"/>
      <c r="H19" s="47"/>
      <c r="I19" s="48"/>
      <c r="J19" s="48"/>
    </row>
    <row r="20" spans="1:15" ht="36" x14ac:dyDescent="0.35">
      <c r="A20" s="49"/>
      <c r="B20" s="56"/>
      <c r="C20" s="11" t="s">
        <v>38</v>
      </c>
      <c r="D20" s="57"/>
      <c r="E20" s="49"/>
      <c r="F20" s="49"/>
      <c r="G20" s="49"/>
      <c r="H20" s="47"/>
      <c r="I20" s="48"/>
      <c r="J20" s="48"/>
    </row>
    <row r="21" spans="1:15" ht="36" x14ac:dyDescent="0.35">
      <c r="A21" s="49"/>
      <c r="B21" s="56"/>
      <c r="C21" s="11" t="s">
        <v>32</v>
      </c>
      <c r="D21" s="57"/>
      <c r="E21" s="49"/>
      <c r="F21" s="49"/>
      <c r="G21" s="49"/>
      <c r="H21" s="47"/>
      <c r="I21" s="48"/>
      <c r="J21" s="48"/>
    </row>
    <row r="22" spans="1:15" ht="148.19999999999999" customHeight="1" x14ac:dyDescent="0.35">
      <c r="A22" s="49"/>
      <c r="B22" s="56"/>
      <c r="C22" s="45"/>
      <c r="D22" s="57"/>
      <c r="E22" s="49"/>
      <c r="F22" s="49"/>
      <c r="G22" s="49"/>
      <c r="H22" s="47"/>
      <c r="I22" s="48"/>
      <c r="J22" s="48"/>
    </row>
    <row r="23" spans="1:15" s="8" customFormat="1" ht="42.6" customHeight="1" x14ac:dyDescent="0.35">
      <c r="A23" s="49" t="s">
        <v>46</v>
      </c>
      <c r="B23" s="50" t="s">
        <v>47</v>
      </c>
      <c r="C23" s="44" t="s">
        <v>48</v>
      </c>
      <c r="D23" s="51" t="s">
        <v>49</v>
      </c>
      <c r="E23" s="49"/>
      <c r="F23" s="49"/>
      <c r="G23" s="49"/>
      <c r="H23" s="47">
        <v>1</v>
      </c>
      <c r="I23" s="52">
        <v>0</v>
      </c>
      <c r="J23" s="54">
        <f>I23*H23</f>
        <v>0</v>
      </c>
      <c r="K23" s="6"/>
      <c r="L23" s="6"/>
      <c r="M23" s="7"/>
      <c r="N23" s="7"/>
      <c r="O23" s="7"/>
    </row>
    <row r="24" spans="1:15" s="8" customFormat="1" ht="60.6" customHeight="1" x14ac:dyDescent="0.35">
      <c r="A24" s="49"/>
      <c r="B24" s="50"/>
      <c r="C24" s="46" t="s">
        <v>50</v>
      </c>
      <c r="D24" s="51"/>
      <c r="E24" s="49"/>
      <c r="F24" s="49"/>
      <c r="G24" s="49"/>
      <c r="H24" s="47"/>
      <c r="I24" s="53"/>
      <c r="J24" s="55"/>
      <c r="K24" s="6"/>
      <c r="L24" s="6"/>
      <c r="M24" s="7"/>
      <c r="N24" s="7"/>
      <c r="O24" s="7"/>
    </row>
    <row r="25" spans="1:15" ht="90" x14ac:dyDescent="0.35">
      <c r="A25" s="49"/>
      <c r="B25" s="50"/>
      <c r="C25" s="11" t="s">
        <v>51</v>
      </c>
      <c r="D25" s="51"/>
      <c r="E25" s="49"/>
      <c r="F25" s="49"/>
      <c r="G25" s="49"/>
      <c r="H25" s="47"/>
      <c r="I25" s="53"/>
      <c r="J25" s="55"/>
    </row>
    <row r="26" spans="1:15" ht="54" x14ac:dyDescent="0.35">
      <c r="A26" s="49"/>
      <c r="B26" s="50"/>
      <c r="C26" s="11" t="s">
        <v>52</v>
      </c>
      <c r="D26" s="51"/>
      <c r="E26" s="49"/>
      <c r="F26" s="49"/>
      <c r="G26" s="49"/>
      <c r="H26" s="47"/>
      <c r="I26" s="53"/>
      <c r="J26" s="55"/>
    </row>
    <row r="27" spans="1:15" ht="36" x14ac:dyDescent="0.35">
      <c r="A27" s="49"/>
      <c r="B27" s="50"/>
      <c r="C27" s="11" t="s">
        <v>32</v>
      </c>
      <c r="D27" s="51"/>
      <c r="E27" s="49"/>
      <c r="F27" s="49"/>
      <c r="G27" s="49"/>
      <c r="H27" s="47"/>
      <c r="I27" s="53"/>
      <c r="J27" s="55"/>
    </row>
    <row r="28" spans="1:15" ht="157.94999999999999" customHeight="1" x14ac:dyDescent="0.35">
      <c r="A28" s="49"/>
      <c r="B28" s="50"/>
      <c r="C28" s="40"/>
      <c r="D28" s="51"/>
      <c r="E28" s="49"/>
      <c r="F28" s="49"/>
      <c r="G28" s="49"/>
      <c r="H28" s="47"/>
      <c r="I28" s="53"/>
      <c r="J28" s="55"/>
    </row>
    <row r="29" spans="1:15" s="8" customFormat="1" ht="42.6" customHeight="1" x14ac:dyDescent="0.35">
      <c r="A29" s="49" t="s">
        <v>53</v>
      </c>
      <c r="B29" s="50" t="s">
        <v>54</v>
      </c>
      <c r="C29" s="44" t="s">
        <v>55</v>
      </c>
      <c r="D29" s="51" t="s">
        <v>56</v>
      </c>
      <c r="E29" s="49"/>
      <c r="F29" s="49"/>
      <c r="G29" s="49"/>
      <c r="H29" s="47">
        <v>1</v>
      </c>
      <c r="I29" s="52">
        <v>0</v>
      </c>
      <c r="J29" s="54">
        <f>I29*H29</f>
        <v>0</v>
      </c>
      <c r="K29" s="6"/>
      <c r="L29" s="6"/>
      <c r="M29" s="7"/>
      <c r="N29" s="7"/>
      <c r="O29" s="7"/>
    </row>
    <row r="30" spans="1:15" s="8" customFormat="1" ht="71.400000000000006" customHeight="1" x14ac:dyDescent="0.35">
      <c r="A30" s="49"/>
      <c r="B30" s="50"/>
      <c r="C30" s="46" t="s">
        <v>57</v>
      </c>
      <c r="D30" s="51"/>
      <c r="E30" s="49"/>
      <c r="F30" s="49"/>
      <c r="G30" s="49"/>
      <c r="H30" s="47"/>
      <c r="I30" s="53"/>
      <c r="J30" s="55"/>
      <c r="K30" s="6"/>
      <c r="L30" s="6"/>
      <c r="M30" s="7"/>
      <c r="N30" s="7"/>
      <c r="O30" s="7"/>
    </row>
    <row r="31" spans="1:15" ht="90" x14ac:dyDescent="0.35">
      <c r="A31" s="49"/>
      <c r="B31" s="50"/>
      <c r="C31" s="11" t="s">
        <v>58</v>
      </c>
      <c r="D31" s="51"/>
      <c r="E31" s="49"/>
      <c r="F31" s="49"/>
      <c r="G31" s="49"/>
      <c r="H31" s="47"/>
      <c r="I31" s="53"/>
      <c r="J31" s="55"/>
    </row>
    <row r="32" spans="1:15" ht="54" x14ac:dyDescent="0.35">
      <c r="A32" s="49"/>
      <c r="B32" s="50"/>
      <c r="C32" s="11" t="s">
        <v>52</v>
      </c>
      <c r="D32" s="51"/>
      <c r="E32" s="49"/>
      <c r="F32" s="49"/>
      <c r="G32" s="49"/>
      <c r="H32" s="47"/>
      <c r="I32" s="53"/>
      <c r="J32" s="55"/>
    </row>
    <row r="33" spans="1:15" ht="36" x14ac:dyDescent="0.35">
      <c r="A33" s="49"/>
      <c r="B33" s="50"/>
      <c r="C33" s="11" t="s">
        <v>32</v>
      </c>
      <c r="D33" s="51"/>
      <c r="E33" s="49"/>
      <c r="F33" s="49"/>
      <c r="G33" s="49"/>
      <c r="H33" s="47"/>
      <c r="I33" s="53"/>
      <c r="J33" s="55"/>
    </row>
    <row r="34" spans="1:15" ht="157.94999999999999" customHeight="1" x14ac:dyDescent="0.35">
      <c r="A34" s="49"/>
      <c r="B34" s="50"/>
      <c r="C34" s="40"/>
      <c r="D34" s="51"/>
      <c r="E34" s="49"/>
      <c r="F34" s="49"/>
      <c r="G34" s="49"/>
      <c r="H34" s="47"/>
      <c r="I34" s="53"/>
      <c r="J34" s="55"/>
    </row>
    <row r="35" spans="1:15" s="8" customFormat="1" ht="19.2" customHeight="1" x14ac:dyDescent="0.35">
      <c r="A35" s="49" t="s">
        <v>59</v>
      </c>
      <c r="B35" s="50" t="s">
        <v>60</v>
      </c>
      <c r="C35" s="44" t="s">
        <v>61</v>
      </c>
      <c r="D35" s="51" t="s">
        <v>62</v>
      </c>
      <c r="E35" s="49"/>
      <c r="F35" s="49"/>
      <c r="G35" s="49"/>
      <c r="H35" s="47">
        <v>1</v>
      </c>
      <c r="I35" s="48">
        <v>0</v>
      </c>
      <c r="J35" s="48">
        <f>I35*H35</f>
        <v>0</v>
      </c>
      <c r="K35" s="6"/>
      <c r="L35" s="6"/>
      <c r="M35" s="7"/>
      <c r="N35" s="7"/>
      <c r="O35" s="7"/>
    </row>
    <row r="36" spans="1:15" ht="54" x14ac:dyDescent="0.35">
      <c r="A36" s="49"/>
      <c r="B36" s="50"/>
      <c r="C36" s="11" t="s">
        <v>63</v>
      </c>
      <c r="D36" s="51"/>
      <c r="E36" s="49"/>
      <c r="F36" s="49"/>
      <c r="G36" s="49"/>
      <c r="H36" s="47"/>
      <c r="I36" s="48"/>
      <c r="J36" s="48"/>
    </row>
    <row r="37" spans="1:15" ht="54" x14ac:dyDescent="0.35">
      <c r="A37" s="49"/>
      <c r="B37" s="50"/>
      <c r="C37" s="11" t="s">
        <v>64</v>
      </c>
      <c r="D37" s="51"/>
      <c r="E37" s="49"/>
      <c r="F37" s="49"/>
      <c r="G37" s="49"/>
      <c r="H37" s="47"/>
      <c r="I37" s="48"/>
      <c r="J37" s="48"/>
    </row>
    <row r="38" spans="1:15" ht="36" x14ac:dyDescent="0.35">
      <c r="A38" s="49"/>
      <c r="B38" s="50"/>
      <c r="C38" s="11" t="s">
        <v>32</v>
      </c>
      <c r="D38" s="51"/>
      <c r="E38" s="49"/>
      <c r="F38" s="49"/>
      <c r="G38" s="49"/>
      <c r="H38" s="47"/>
      <c r="I38" s="48"/>
      <c r="J38" s="48"/>
    </row>
    <row r="39" spans="1:15" ht="86.4" customHeight="1" x14ac:dyDescent="0.35">
      <c r="A39" s="49"/>
      <c r="B39" s="50"/>
      <c r="C39" s="40"/>
      <c r="D39" s="51"/>
      <c r="E39" s="49"/>
      <c r="F39" s="49"/>
      <c r="G39" s="49"/>
      <c r="H39" s="47"/>
      <c r="I39" s="48"/>
      <c r="J39" s="48"/>
    </row>
    <row r="40" spans="1:15" s="30" customFormat="1" ht="23.4" x14ac:dyDescent="0.35">
      <c r="A40" s="29" t="s">
        <v>65</v>
      </c>
      <c r="B40" s="37"/>
      <c r="C40" s="37"/>
      <c r="E40" s="9"/>
      <c r="G40" s="61" t="s">
        <v>66</v>
      </c>
      <c r="H40" s="61"/>
      <c r="I40" s="61"/>
      <c r="J40" s="38">
        <f>SUM(J8:J39)</f>
        <v>0</v>
      </c>
    </row>
    <row r="41" spans="1:15" x14ac:dyDescent="0.35">
      <c r="A41" s="31" t="s">
        <v>67</v>
      </c>
      <c r="B41" s="32"/>
      <c r="C41" s="32"/>
      <c r="D41" s="2"/>
      <c r="E41" s="9"/>
      <c r="F41" s="9"/>
      <c r="G41" s="3"/>
      <c r="H41" s="3"/>
      <c r="I41" s="3"/>
      <c r="J41" s="2"/>
    </row>
    <row r="42" spans="1:15" x14ac:dyDescent="0.35">
      <c r="A42" s="33" t="s">
        <v>68</v>
      </c>
      <c r="B42" s="32"/>
      <c r="C42" s="32"/>
      <c r="D42" s="2"/>
      <c r="E42" s="9"/>
      <c r="F42" s="9"/>
      <c r="G42" s="3"/>
      <c r="H42" s="3"/>
      <c r="I42" s="3"/>
      <c r="J42" s="2"/>
    </row>
    <row r="43" spans="1:15" x14ac:dyDescent="0.35">
      <c r="A43" s="33" t="s">
        <v>69</v>
      </c>
      <c r="B43" s="32"/>
      <c r="C43" s="32"/>
      <c r="D43" s="2"/>
      <c r="E43" s="9"/>
      <c r="F43" s="9"/>
      <c r="G43" s="3"/>
      <c r="H43" s="3"/>
      <c r="I43" s="3"/>
      <c r="J43" s="2"/>
    </row>
    <row r="44" spans="1:15" x14ac:dyDescent="0.35">
      <c r="A44" s="33" t="s">
        <v>70</v>
      </c>
      <c r="B44" s="32"/>
      <c r="C44" s="32"/>
      <c r="D44" s="2"/>
      <c r="E44" s="9"/>
      <c r="F44" s="9"/>
      <c r="G44" s="3"/>
      <c r="H44" s="3"/>
      <c r="I44" s="3"/>
      <c r="J44" s="2"/>
    </row>
    <row r="45" spans="1:15" x14ac:dyDescent="0.35">
      <c r="A45" s="4"/>
    </row>
    <row r="46" spans="1:15" x14ac:dyDescent="0.35">
      <c r="A46" s="4"/>
    </row>
  </sheetData>
  <mergeCells count="60">
    <mergeCell ref="F6:J6"/>
    <mergeCell ref="I1:J1"/>
    <mergeCell ref="A2:J2"/>
    <mergeCell ref="A3:J3"/>
    <mergeCell ref="A4:J4"/>
    <mergeCell ref="G40:I40"/>
    <mergeCell ref="F8:F11"/>
    <mergeCell ref="G8:G11"/>
    <mergeCell ref="H8:H11"/>
    <mergeCell ref="H12:H17"/>
    <mergeCell ref="I12:I17"/>
    <mergeCell ref="J12:J17"/>
    <mergeCell ref="J8:J11"/>
    <mergeCell ref="I8:I11"/>
    <mergeCell ref="G23:G28"/>
    <mergeCell ref="H23:H28"/>
    <mergeCell ref="I23:I28"/>
    <mergeCell ref="J23:J28"/>
    <mergeCell ref="G18:G22"/>
    <mergeCell ref="H18:H22"/>
    <mergeCell ref="A8:A11"/>
    <mergeCell ref="B8:B11"/>
    <mergeCell ref="D8:D11"/>
    <mergeCell ref="E8:E11"/>
    <mergeCell ref="G12:G17"/>
    <mergeCell ref="A12:A17"/>
    <mergeCell ref="B12:B17"/>
    <mergeCell ref="D12:D17"/>
    <mergeCell ref="E12:E17"/>
    <mergeCell ref="F12:F17"/>
    <mergeCell ref="F35:F39"/>
    <mergeCell ref="G35:G39"/>
    <mergeCell ref="I18:I22"/>
    <mergeCell ref="J18:J22"/>
    <mergeCell ref="A23:A28"/>
    <mergeCell ref="B23:B28"/>
    <mergeCell ref="D23:D28"/>
    <mergeCell ref="E23:E28"/>
    <mergeCell ref="F23:F28"/>
    <mergeCell ref="A18:A22"/>
    <mergeCell ref="B18:B22"/>
    <mergeCell ref="D18:D22"/>
    <mergeCell ref="E18:E22"/>
    <mergeCell ref="F18:F22"/>
    <mergeCell ref="H35:H39"/>
    <mergeCell ref="I35:I39"/>
    <mergeCell ref="J35:J39"/>
    <mergeCell ref="A29:A34"/>
    <mergeCell ref="B29:B34"/>
    <mergeCell ref="D29:D34"/>
    <mergeCell ref="E29:E34"/>
    <mergeCell ref="F29:F34"/>
    <mergeCell ref="G29:G34"/>
    <mergeCell ref="H29:H34"/>
    <mergeCell ref="I29:I34"/>
    <mergeCell ref="J29:J34"/>
    <mergeCell ref="A35:A39"/>
    <mergeCell ref="B35:B39"/>
    <mergeCell ref="D35:D39"/>
    <mergeCell ref="E35:E39"/>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134023d-3212-465e-b2cb-1965d3e51cc9" xsi:nil="true"/>
    <lcf76f155ced4ddcb4097134ff3c332f xmlns="aa3f6603-07d5-4626-b1bd-142cbf4cb92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EE6DC2D78FEB9C41A1D75414FF25F03C" ma:contentTypeVersion="18" ma:contentTypeDescription="Izveidot jaunu dokumentu." ma:contentTypeScope="" ma:versionID="c41b061780c285121aab6393c1dee3d2">
  <xsd:schema xmlns:xsd="http://www.w3.org/2001/XMLSchema" xmlns:xs="http://www.w3.org/2001/XMLSchema" xmlns:p="http://schemas.microsoft.com/office/2006/metadata/properties" xmlns:ns2="b134023d-3212-465e-b2cb-1965d3e51cc9" xmlns:ns3="aa3f6603-07d5-4626-b1bd-142cbf4cb921" targetNamespace="http://schemas.microsoft.com/office/2006/metadata/properties" ma:root="true" ma:fieldsID="a5fae5758be57157808d032ba9446350" ns2:_="" ns3:_="">
    <xsd:import namespace="b134023d-3212-465e-b2cb-1965d3e51cc9"/>
    <xsd:import namespace="aa3f6603-07d5-4626-b1bd-142cbf4cb92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Location"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34023d-3212-465e-b2cb-1965d3e51cc9"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18" nillable="true" ma:displayName="Taxonomy Catch All Column" ma:hidden="true" ma:list="{720d993d-cb51-43aa-b3b0-3c4a6fa15c1f}" ma:internalName="TaxCatchAll" ma:showField="CatchAllData" ma:web="b134023d-3212-465e-b2cb-1965d3e51cc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a3f6603-07d5-4626-b1bd-142cbf4cb92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1D5EEB-4A00-4C26-91A3-AF10A97C6B00}">
  <ds:schemaRefs>
    <ds:schemaRef ds:uri="http://schemas.microsoft.com/office/2006/metadata/properties"/>
    <ds:schemaRef ds:uri="http://schemas.microsoft.com/office/infopath/2007/PartnerControls"/>
    <ds:schemaRef ds:uri="b134023d-3212-465e-b2cb-1965d3e51cc9"/>
    <ds:schemaRef ds:uri="aa3f6603-07d5-4626-b1bd-142cbf4cb921"/>
  </ds:schemaRefs>
</ds:datastoreItem>
</file>

<file path=customXml/itemProps2.xml><?xml version="1.0" encoding="utf-8"?>
<ds:datastoreItem xmlns:ds="http://schemas.openxmlformats.org/officeDocument/2006/customXml" ds:itemID="{B5E3FFA7-D194-4A39-BD0C-9E44FBFF43FB}">
  <ds:schemaRefs>
    <ds:schemaRef ds:uri="http://schemas.microsoft.com/sharepoint/v3/contenttype/forms"/>
  </ds:schemaRefs>
</ds:datastoreItem>
</file>

<file path=customXml/itemProps3.xml><?xml version="1.0" encoding="utf-8"?>
<ds:datastoreItem xmlns:ds="http://schemas.openxmlformats.org/officeDocument/2006/customXml" ds:itemID="{83F22A81-84D0-4C8C-A645-DBE8EABEE7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34023d-3212-465e-b2cb-1965d3e51cc9"/>
    <ds:schemaRef ds:uri="aa3f6603-07d5-4626-b1bd-142cbf4cb9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1</vt:i4>
      </vt:variant>
    </vt:vector>
  </HeadingPairs>
  <TitlesOfParts>
    <vt:vector size="3" baseType="lpstr">
      <vt:lpstr>FP KOPSAVILKUMS</vt:lpstr>
      <vt:lpstr>Lapa1</vt:lpstr>
      <vt:lpstr>'FP KOPSAVILKUMS'!Drukas_apgabals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Iveta Balode</dc:creator>
  <cp:keywords/>
  <dc:description/>
  <cp:lastModifiedBy>Sabrīna Barona</cp:lastModifiedBy>
  <cp:revision/>
  <dcterms:created xsi:type="dcterms:W3CDTF">2026-02-02T08:04:58Z</dcterms:created>
  <dcterms:modified xsi:type="dcterms:W3CDTF">2026-07-29T10:28:35Z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0x010100EE6DC2D78FEB9C41A1D75414FF25F03C</vt:lpwstr>
  </property>
  <property fmtid="{D5CDD505-2E9C-101B-9397-08002B2CF9AE}" pid="3" name="MediaServiceImageTags">
    <vt:lpwstr/>
  </property>
</Properties>
</file>