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E:\RVT\Iepirkumi_RVT\2026_AK_Angara_remonts\"/>
    </mc:Choice>
  </mc:AlternateContent>
  <xr:revisionPtr revIDLastSave="0" documentId="8_{FB569523-F74C-457E-8389-6027D8BFC375}" xr6:coauthVersionLast="47" xr6:coauthVersionMax="47" xr10:uidLastSave="{00000000-0000-0000-0000-000000000000}"/>
  <bookViews>
    <workbookView xWindow="-110" yWindow="-110" windowWidth="19420" windowHeight="11500" tabRatio="500" firstSheet="3" activeTab="3" xr2:uid="{00000000-000D-0000-FFFF-FFFF00000000}"/>
  </bookViews>
  <sheets>
    <sheet name="Koptame" sheetId="1" r:id="rId1"/>
    <sheet name="Kopsavilkums" sheetId="2" r:id="rId2"/>
    <sheet name="1-Apkure" sheetId="3" r:id="rId3"/>
    <sheet name="2-Ventilacija" sheetId="4" r:id="rId4"/>
    <sheet name="3-UK tikli" sheetId="5" r:id="rId5"/>
    <sheet name="4-Siltummezgls" sheetId="6" r:id="rId6"/>
    <sheet name="5-Buvdarbi" sheetId="7" r:id="rId7"/>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N29" i="7" l="1"/>
  <c r="M29" i="7"/>
  <c r="K29" i="7"/>
  <c r="G29" i="7"/>
  <c r="L29" i="7" s="1"/>
  <c r="O29" i="7" s="1"/>
  <c r="N28" i="7"/>
  <c r="M28" i="7"/>
  <c r="M30" i="7" s="1"/>
  <c r="K28" i="7"/>
  <c r="G28" i="7"/>
  <c r="J28" i="7" s="1"/>
  <c r="N27" i="7"/>
  <c r="M27" i="7"/>
  <c r="K27" i="7"/>
  <c r="G27" i="7"/>
  <c r="L27" i="7" s="1"/>
  <c r="O27" i="7" s="1"/>
  <c r="N26" i="7"/>
  <c r="M26" i="7"/>
  <c r="K26" i="7"/>
  <c r="G26" i="7"/>
  <c r="L26" i="7" s="1"/>
  <c r="O26" i="7" s="1"/>
  <c r="N25" i="7"/>
  <c r="M25" i="7"/>
  <c r="K25" i="7"/>
  <c r="G25" i="7"/>
  <c r="L25" i="7" s="1"/>
  <c r="O25" i="7" s="1"/>
  <c r="N24" i="7"/>
  <c r="M24" i="7"/>
  <c r="L24" i="7"/>
  <c r="O24" i="7" s="1"/>
  <c r="K24" i="7"/>
  <c r="G24" i="7"/>
  <c r="J24" i="7" s="1"/>
  <c r="N23" i="7"/>
  <c r="M23" i="7"/>
  <c r="K23" i="7"/>
  <c r="G23" i="7"/>
  <c r="L23" i="7" s="1"/>
  <c r="O23" i="7" s="1"/>
  <c r="N22" i="7"/>
  <c r="M22" i="7"/>
  <c r="L22" i="7"/>
  <c r="O22" i="7" s="1"/>
  <c r="K22" i="7"/>
  <c r="J22" i="7"/>
  <c r="G22" i="7"/>
  <c r="N21" i="7"/>
  <c r="M21" i="7"/>
  <c r="L21" i="7"/>
  <c r="O21" i="7" s="1"/>
  <c r="K21" i="7"/>
  <c r="J21" i="7"/>
  <c r="G21" i="7"/>
  <c r="N20" i="7"/>
  <c r="M20" i="7"/>
  <c r="K20" i="7"/>
  <c r="G20" i="7"/>
  <c r="J20" i="7" s="1"/>
  <c r="O19" i="7"/>
  <c r="N19" i="7"/>
  <c r="M19" i="7"/>
  <c r="L19" i="7"/>
  <c r="K19" i="7"/>
  <c r="J19" i="7"/>
  <c r="G19" i="7"/>
  <c r="N18" i="7"/>
  <c r="M18" i="7"/>
  <c r="K18" i="7"/>
  <c r="G18" i="7"/>
  <c r="L18" i="7" s="1"/>
  <c r="O18" i="7" s="1"/>
  <c r="N17" i="7"/>
  <c r="M17" i="7"/>
  <c r="K17" i="7"/>
  <c r="J17" i="7"/>
  <c r="G17" i="7"/>
  <c r="L17" i="7" s="1"/>
  <c r="O17" i="7" s="1"/>
  <c r="N16" i="7"/>
  <c r="M16" i="7"/>
  <c r="O16" i="7" s="1"/>
  <c r="L16" i="7"/>
  <c r="K16" i="7"/>
  <c r="J16" i="7"/>
  <c r="G16" i="7"/>
  <c r="N15" i="7"/>
  <c r="M15" i="7"/>
  <c r="L15" i="7"/>
  <c r="O15" i="7" s="1"/>
  <c r="K15" i="7"/>
  <c r="G15" i="7"/>
  <c r="J15" i="7" s="1"/>
  <c r="N14" i="7"/>
  <c r="M14" i="7"/>
  <c r="K14" i="7"/>
  <c r="G14" i="7"/>
  <c r="L14" i="7" s="1"/>
  <c r="O14" i="7" s="1"/>
  <c r="N13" i="7"/>
  <c r="M13" i="7"/>
  <c r="K13" i="7"/>
  <c r="G13" i="7"/>
  <c r="J13" i="7" s="1"/>
  <c r="N12" i="7"/>
  <c r="M12" i="7"/>
  <c r="K12" i="7"/>
  <c r="G12" i="7"/>
  <c r="J12" i="7" s="1"/>
  <c r="N11" i="7"/>
  <c r="M11" i="7"/>
  <c r="K11" i="7"/>
  <c r="G11" i="7"/>
  <c r="L11" i="7" s="1"/>
  <c r="O11" i="7" s="1"/>
  <c r="N10" i="7"/>
  <c r="N30" i="7" s="1"/>
  <c r="M10" i="7"/>
  <c r="K10" i="7"/>
  <c r="K30" i="7" s="1"/>
  <c r="G10" i="7"/>
  <c r="L10" i="7" s="1"/>
  <c r="N16" i="6"/>
  <c r="M16" i="6"/>
  <c r="L16" i="6"/>
  <c r="O16" i="6" s="1"/>
  <c r="K16" i="6"/>
  <c r="G16" i="6"/>
  <c r="J16" i="6" s="1"/>
  <c r="N15" i="6"/>
  <c r="M15" i="6"/>
  <c r="K15" i="6"/>
  <c r="G15" i="6"/>
  <c r="L15" i="6" s="1"/>
  <c r="O15" i="6" s="1"/>
  <c r="N14" i="6"/>
  <c r="M14" i="6"/>
  <c r="K14" i="6"/>
  <c r="G14" i="6"/>
  <c r="J14" i="6" s="1"/>
  <c r="N13" i="6"/>
  <c r="M13" i="6"/>
  <c r="K13" i="6"/>
  <c r="G13" i="6"/>
  <c r="J13" i="6" s="1"/>
  <c r="N12" i="6"/>
  <c r="M12" i="6"/>
  <c r="M17" i="6" s="1"/>
  <c r="K12" i="6"/>
  <c r="G12" i="6"/>
  <c r="J12" i="6" s="1"/>
  <c r="N11" i="6"/>
  <c r="M11" i="6"/>
  <c r="K11" i="6"/>
  <c r="G11" i="6"/>
  <c r="L11" i="6" s="1"/>
  <c r="O11" i="6" s="1"/>
  <c r="N10" i="6"/>
  <c r="N17" i="6" s="1"/>
  <c r="M10" i="6"/>
  <c r="K10" i="6"/>
  <c r="K17" i="6" s="1"/>
  <c r="G10" i="6"/>
  <c r="L10" i="6" s="1"/>
  <c r="M17" i="5"/>
  <c r="N16" i="5"/>
  <c r="M16" i="5"/>
  <c r="K16" i="5"/>
  <c r="G16" i="5"/>
  <c r="L16" i="5" s="1"/>
  <c r="O16" i="5" s="1"/>
  <c r="N15" i="5"/>
  <c r="M15" i="5"/>
  <c r="K15" i="5"/>
  <c r="G15" i="5"/>
  <c r="J15" i="5" s="1"/>
  <c r="N14" i="5"/>
  <c r="M14" i="5"/>
  <c r="K14" i="5"/>
  <c r="G14" i="5"/>
  <c r="J14" i="5" s="1"/>
  <c r="N13" i="5"/>
  <c r="M13" i="5"/>
  <c r="K13" i="5"/>
  <c r="G13" i="5"/>
  <c r="J13" i="5" s="1"/>
  <c r="N12" i="5"/>
  <c r="N17" i="5" s="1"/>
  <c r="M12" i="5"/>
  <c r="K12" i="5"/>
  <c r="G12" i="5"/>
  <c r="L12" i="5" s="1"/>
  <c r="O12" i="5" s="1"/>
  <c r="N11" i="5"/>
  <c r="M11" i="5"/>
  <c r="K11" i="5"/>
  <c r="K17" i="5" s="1"/>
  <c r="G11" i="5"/>
  <c r="L11" i="5" s="1"/>
  <c r="O11" i="5" s="1"/>
  <c r="N10" i="5"/>
  <c r="M10" i="5"/>
  <c r="L10" i="5"/>
  <c r="O10" i="5" s="1"/>
  <c r="K10" i="5"/>
  <c r="G10" i="5"/>
  <c r="J10" i="5" s="1"/>
  <c r="N14" i="4"/>
  <c r="M14" i="4"/>
  <c r="K14" i="4"/>
  <c r="G14" i="4"/>
  <c r="L14" i="4" s="1"/>
  <c r="O14" i="4" s="1"/>
  <c r="N13" i="4"/>
  <c r="M13" i="4"/>
  <c r="K13" i="4"/>
  <c r="G13" i="4"/>
  <c r="J13" i="4" s="1"/>
  <c r="N12" i="4"/>
  <c r="M12" i="4"/>
  <c r="M15" i="4" s="1"/>
  <c r="K12" i="4"/>
  <c r="G12" i="4"/>
  <c r="L12" i="4" s="1"/>
  <c r="O12" i="4" s="1"/>
  <c r="N11" i="4"/>
  <c r="M11" i="4"/>
  <c r="K11" i="4"/>
  <c r="G11" i="4"/>
  <c r="L11" i="4" s="1"/>
  <c r="O11" i="4" s="1"/>
  <c r="N10" i="4"/>
  <c r="N15" i="4" s="1"/>
  <c r="M10" i="4"/>
  <c r="K10" i="4"/>
  <c r="K15" i="4" s="1"/>
  <c r="G10" i="4"/>
  <c r="L10" i="4" s="1"/>
  <c r="M16" i="3"/>
  <c r="N15" i="3"/>
  <c r="M15" i="3"/>
  <c r="K15" i="3"/>
  <c r="G15" i="3"/>
  <c r="L15" i="3" s="1"/>
  <c r="O15" i="3" s="1"/>
  <c r="N14" i="3"/>
  <c r="M14" i="3"/>
  <c r="K14" i="3"/>
  <c r="G14" i="3"/>
  <c r="J14" i="3" s="1"/>
  <c r="N13" i="3"/>
  <c r="M13" i="3"/>
  <c r="K13" i="3"/>
  <c r="G13" i="3"/>
  <c r="J13" i="3" s="1"/>
  <c r="N12" i="3"/>
  <c r="M12" i="3"/>
  <c r="K12" i="3"/>
  <c r="G12" i="3"/>
  <c r="L12" i="3" s="1"/>
  <c r="O12" i="3" s="1"/>
  <c r="N11" i="3"/>
  <c r="N16" i="3" s="1"/>
  <c r="M11" i="3"/>
  <c r="K11" i="3"/>
  <c r="G11" i="3"/>
  <c r="L11" i="3" s="1"/>
  <c r="O11" i="3" s="1"/>
  <c r="N10" i="3"/>
  <c r="M10" i="3"/>
  <c r="K10" i="3"/>
  <c r="K16" i="3" s="1"/>
  <c r="G10" i="3"/>
  <c r="L10" i="3" s="1"/>
  <c r="O10" i="3" l="1"/>
  <c r="O10" i="7"/>
  <c r="O10" i="6"/>
  <c r="O10" i="4"/>
  <c r="J14" i="4"/>
  <c r="L14" i="3"/>
  <c r="O14" i="3" s="1"/>
  <c r="J12" i="4"/>
  <c r="J11" i="3"/>
  <c r="L13" i="3"/>
  <c r="O13" i="3" s="1"/>
  <c r="J11" i="4"/>
  <c r="L13" i="4"/>
  <c r="O13" i="4" s="1"/>
  <c r="J12" i="5"/>
  <c r="L14" i="5"/>
  <c r="O14" i="5" s="1"/>
  <c r="J11" i="6"/>
  <c r="L13" i="6"/>
  <c r="O13" i="6" s="1"/>
  <c r="J10" i="7"/>
  <c r="L12" i="7"/>
  <c r="O12" i="7" s="1"/>
  <c r="J26" i="7"/>
  <c r="L28" i="7"/>
  <c r="O28" i="7" s="1"/>
  <c r="J29" i="7"/>
  <c r="J12" i="3"/>
  <c r="L15" i="5"/>
  <c r="O15" i="5" s="1"/>
  <c r="O17" i="5" s="1"/>
  <c r="L14" i="6"/>
  <c r="O14" i="6" s="1"/>
  <c r="J11" i="7"/>
  <c r="L13" i="7"/>
  <c r="O13" i="7" s="1"/>
  <c r="J27" i="7"/>
  <c r="J18" i="7"/>
  <c r="L20" i="7"/>
  <c r="O20" i="7" s="1"/>
  <c r="J10" i="3"/>
  <c r="J10" i="4"/>
  <c r="J11" i="5"/>
  <c r="L13" i="5"/>
  <c r="O13" i="5" s="1"/>
  <c r="J10" i="6"/>
  <c r="L12" i="6"/>
  <c r="O12" i="6" s="1"/>
  <c r="J25" i="7"/>
  <c r="J23" i="7"/>
  <c r="J15" i="3"/>
  <c r="J16" i="5"/>
  <c r="J15" i="6"/>
  <c r="J14" i="7"/>
  <c r="M5" i="5" l="1"/>
  <c r="G11" i="2"/>
  <c r="L17" i="5"/>
  <c r="L15" i="4"/>
  <c r="L17" i="6"/>
  <c r="O15" i="4"/>
  <c r="O17" i="6"/>
  <c r="O30" i="7"/>
  <c r="L30" i="7"/>
  <c r="L16" i="3"/>
  <c r="O16" i="3"/>
  <c r="G9" i="2" l="1"/>
  <c r="M5" i="3"/>
  <c r="M5" i="7"/>
  <c r="G13" i="2"/>
  <c r="M5" i="6"/>
  <c r="G12" i="2"/>
  <c r="G10" i="2"/>
  <c r="M5" i="4"/>
  <c r="G14" i="2" l="1"/>
  <c r="G15" i="2" l="1"/>
  <c r="G18" i="2" s="1"/>
  <c r="G16" i="1" s="1"/>
  <c r="G17" i="1" s="1"/>
  <c r="G17" i="2"/>
  <c r="G18" i="1" l="1"/>
  <c r="G19" i="1"/>
  <c r="C5" i="2"/>
  <c r="G16" i="2"/>
</calcChain>
</file>

<file path=xl/sharedStrings.xml><?xml version="1.0" encoding="utf-8"?>
<sst xmlns="http://schemas.openxmlformats.org/spreadsheetml/2006/main" count="338" uniqueCount="156">
  <si>
    <t>5. pielikums</t>
  </si>
  <si>
    <t>iepirkuma “Rīgas Valsts tehnikuma angāra pielāgošana VAM moduļa vajadzībām”</t>
  </si>
  <si>
    <t>(id. Nr. RVT 2026/11) nolikumam</t>
  </si>
  <si>
    <t>FINANŠU PIEDĀVĀJUMS</t>
  </si>
  <si>
    <t>Būvniecības koptāme</t>
  </si>
  <si>
    <t>“Rīgas Valsts tehnikuma angāra pielāgošana VAM moduļa vajadzībām”</t>
  </si>
  <si>
    <t>Pretendents</t>
  </si>
  <si>
    <t>Reģistrācijas Nr.</t>
  </si>
  <si>
    <t>Adrese</t>
  </si>
  <si>
    <t>Būves nosaukums</t>
  </si>
  <si>
    <t>Rīgas Valsts tehnikuma angāra pielāgošana VAM moduļa vajadzībām</t>
  </si>
  <si>
    <t>Objekta adrese</t>
  </si>
  <si>
    <t>Rīga (kadastra apzīmējums 0100 096 0172 005)</t>
  </si>
  <si>
    <t>N. p. k.</t>
  </si>
  <si>
    <t>Objekta nosaukums</t>
  </si>
  <si>
    <t>Objekta izmaksas (EUR)</t>
  </si>
  <si>
    <t>1</t>
  </si>
  <si>
    <t>Kopā (EUR bez PVN)</t>
  </si>
  <si>
    <t>PVN 21 %</t>
  </si>
  <si>
    <t>Pavisam būvniecības izmaksas (EUR ar PVN)</t>
  </si>
  <si>
    <t>Apliecinām, ka finanšu piedāvājumā ir iekļautas visas izmaksas, kas saistītas ar pilnīgu darbu izpildi saskaņā ar iepirkuma nolikumu, Tehnisko specifikāciju un iepirkuma līguma projektu, tai skaitā materiālu, iekārtu, transporta, montāžas, pārbaužu un dokumentācijas izmaksas, nodokļi un nodevas.</t>
  </si>
  <si>
    <t>Sastādīja</t>
  </si>
  <si>
    <t>____________________________ /paraksts un tā atšifrējums/</t>
  </si>
  <si>
    <t>Sertifikāta Nr.</t>
  </si>
  <si>
    <t>____________________</t>
  </si>
  <si>
    <t>Datums</t>
  </si>
  <si>
    <t>2026. gada ___.____________</t>
  </si>
  <si>
    <t>Norāde aizpildīšanai: pretendents aizpilda dzeltenās šūnas – lokālajās tāmēs vienības izmaksas (laika norma, darba samaksas likme, būvizstrādājumi, mehānismi), kopsavilkumā virsizdevumu un peļņas procentus, kā arī pretendenta rekvizītus šajā lapā. Pārējās šūnas satur formulas un nav jāmaina.</t>
  </si>
  <si>
    <t>Kopsavilkuma aprēķins par darbu vai konstruktīvo elementu veidiem. Būvdarbi</t>
  </si>
  <si>
    <t>Par kopējo summu (EUR)</t>
  </si>
  <si>
    <t>Tāme sastādīta</t>
  </si>
  <si>
    <t>Kods, tāme Nr.</t>
  </si>
  <si>
    <t>Būvdarbu veids vai konstruktīvā elementa nosaukums</t>
  </si>
  <si>
    <t>Tāmes izmaksa (EUR)</t>
  </si>
  <si>
    <t>Lokālā tāme Nr. 1 “Apkure”</t>
  </si>
  <si>
    <t>2</t>
  </si>
  <si>
    <t>Lokālā tāme Nr. 2 “Ventilācija”</t>
  </si>
  <si>
    <t>3</t>
  </si>
  <si>
    <t>Lokālā tāme Nr. 3 “ŪK tīkli”</t>
  </si>
  <si>
    <t>4</t>
  </si>
  <si>
    <t>Lokālā tāme Nr. 4 “Siltummezgls”</t>
  </si>
  <si>
    <t>5</t>
  </si>
  <si>
    <t>Lokālā tāme Nr. 5 “Būvdarbi”</t>
  </si>
  <si>
    <t>Kopā</t>
  </si>
  <si>
    <t>Virsizdevumi (___ %)</t>
  </si>
  <si>
    <t>t.sk. darba aizsardzība</t>
  </si>
  <si>
    <t>Peļņa (___ %)</t>
  </si>
  <si>
    <t>Sastādīja: ____________________________ /paraksts, atšifrējums/</t>
  </si>
  <si>
    <t>Sertifikāta Nr. ____________________</t>
  </si>
  <si>
    <t>Tāme sastādīta 2026. gada tirgus cenās, pamatojoties uz iepirkuma Tehnisko specifikāciju (darbu apjomiem).</t>
  </si>
  <si>
    <t>Nr. p.k.</t>
  </si>
  <si>
    <t>Darbu apraksts vai materiālu nosaukums</t>
  </si>
  <si>
    <t>Mērvienība</t>
  </si>
  <si>
    <t>Daudzums</t>
  </si>
  <si>
    <t>Vienības izmaksas</t>
  </si>
  <si>
    <t>Kopā uz visu apjomu</t>
  </si>
  <si>
    <t>Laika norma (c/h)</t>
  </si>
  <si>
    <t>Darba samaksas likme (EUR/h)</t>
  </si>
  <si>
    <t>Darba alga (EUR)</t>
  </si>
  <si>
    <t>Būvizstrādājumi (EUR)</t>
  </si>
  <si>
    <t>Mehānismi (EUR)</t>
  </si>
  <si>
    <t>Kopā (EUR)</t>
  </si>
  <si>
    <t>Darbietilpība (c/h)</t>
  </si>
  <si>
    <t>Summa (EUR)</t>
  </si>
  <si>
    <t>1.1</t>
  </si>
  <si>
    <t>Volcano EC VR MINI 3-20kW gaisa pūtējs ar kontrolieri, vadības sensoru un stiprināšanas konsoli, servo motoru.</t>
  </si>
  <si>
    <t>kompl</t>
  </si>
  <si>
    <t>1.2</t>
  </si>
  <si>
    <t>Presējamā tērauda apkures maģistrāles un veidgabali</t>
  </si>
  <si>
    <t>1.3</t>
  </si>
  <si>
    <t>Apkures maģistrāļu izolācija</t>
  </si>
  <si>
    <t>1.4</t>
  </si>
  <si>
    <t>Palīgmateriāli</t>
  </si>
  <si>
    <t>1.5</t>
  </si>
  <si>
    <t>Elektromateriāli</t>
  </si>
  <si>
    <t>1.6</t>
  </si>
  <si>
    <t>Izpildprojekta sagatavošana</t>
  </si>
  <si>
    <t>Kopā “Apkure”</t>
  </si>
  <si>
    <t>2.1</t>
  </si>
  <si>
    <t>Ventilācijas iekārta (1000) m3/h ar rekuperatoru</t>
  </si>
  <si>
    <t>2.2</t>
  </si>
  <si>
    <t>Skārda gaisa vadi, restes, klusinātāji, difuzori, ugunsdrošie vārsti un veidgabali</t>
  </si>
  <si>
    <t>2.3</t>
  </si>
  <si>
    <t>2.4</t>
  </si>
  <si>
    <t>2.5</t>
  </si>
  <si>
    <t>Kopā “Ventilācija”</t>
  </si>
  <si>
    <t>3.1</t>
  </si>
  <si>
    <t>Duškabīnes montāža</t>
  </si>
  <si>
    <t>gab</t>
  </si>
  <si>
    <t>3.2</t>
  </si>
  <si>
    <t>Brīvstāvoša poda montāža</t>
  </si>
  <si>
    <t>3.3</t>
  </si>
  <si>
    <t>Izlietnes, izlietnes maisītāja un sifona montāža</t>
  </si>
  <si>
    <t>3.4</t>
  </si>
  <si>
    <t>Kanalizācijas pievadcauruļu montāža</t>
  </si>
  <si>
    <t>3.5</t>
  </si>
  <si>
    <t>Ūdensvada pievadcauruļu montāža</t>
  </si>
  <si>
    <t>3.6</t>
  </si>
  <si>
    <t>Pieslēgšanās ārējiem ŪKT tīkliem</t>
  </si>
  <si>
    <t>3.7</t>
  </si>
  <si>
    <t>Kopā “ŪK tīkli”</t>
  </si>
  <si>
    <t>4.1</t>
  </si>
  <si>
    <t>Granulu apkures katls PEL-TEC 24 Centrometal. Siltuma jauda 10-36 kW, 340 litru granulu tvertne. Interneta vadība.Ar sūkņu grupu.</t>
  </si>
  <si>
    <t>4.2</t>
  </si>
  <si>
    <t>Kombinētais boileris 200 litri</t>
  </si>
  <si>
    <t>4.3</t>
  </si>
  <si>
    <t>Akumulācijas tvertne 500 litri.</t>
  </si>
  <si>
    <t>4.4</t>
  </si>
  <si>
    <t>Katla apsaistes materiāli</t>
  </si>
  <si>
    <t>4.5</t>
  </si>
  <si>
    <t>Dūmvads</t>
  </si>
  <si>
    <t>4.6</t>
  </si>
  <si>
    <t>Palīgmateriāli un elektromateriāli</t>
  </si>
  <si>
    <t>4.7</t>
  </si>
  <si>
    <t>Kopā “Siltummezgls”</t>
  </si>
  <si>
    <t>5.1</t>
  </si>
  <si>
    <t>izolācija Putupolistorols EPS 150 (50 mm divās kārtās)</t>
  </si>
  <si>
    <t>m2</t>
  </si>
  <si>
    <t>5.2</t>
  </si>
  <si>
    <t>Stiegrota betona grīdas demontāža un utilizācija 200-400 mm biezumā</t>
  </si>
  <si>
    <t>5.3</t>
  </si>
  <si>
    <t>Stiegrota betona izbūves elementu demontāža (atvērumi grīdā)</t>
  </si>
  <si>
    <t>5.4</t>
  </si>
  <si>
    <t>Mūra starpsienas remonts, apdare, špaktelēšana un krāsošana</t>
  </si>
  <si>
    <t>5.5</t>
  </si>
  <si>
    <t>Ārsienu un griestu daļas apšūšana ar riģipša konstrukciju</t>
  </si>
  <si>
    <t>5.6</t>
  </si>
  <si>
    <t>Ārsienu un griestu riģipša konstrukcijas špaktelēšana,slīpēšana, krāsošana</t>
  </si>
  <si>
    <t>5.7</t>
  </si>
  <si>
    <t>Ārsienu un griestu daļas siltināšana ar 100 mm akmensvati</t>
  </si>
  <si>
    <t>5.8</t>
  </si>
  <si>
    <t>Ārsienu un griestu defektu remonts</t>
  </si>
  <si>
    <t>5.9</t>
  </si>
  <si>
    <t>Riģipša starspsienu montāža un apdare</t>
  </si>
  <si>
    <t>5.10</t>
  </si>
  <si>
    <t>Riģipša griestu montāža un apdare</t>
  </si>
  <si>
    <t>5.11</t>
  </si>
  <si>
    <t>Iekšdurvju montāža (vērtnes platums 909 mm)</t>
  </si>
  <si>
    <t>5.12</t>
  </si>
  <si>
    <t>Gala sienu pārbūve, mūrēšana, siltināšana un dekoratīvā apdare</t>
  </si>
  <si>
    <t>5.13</t>
  </si>
  <si>
    <t>Grīdas betonēšana un pulēšana ar cietinātāju (150 mm)</t>
  </si>
  <si>
    <t>5.14</t>
  </si>
  <si>
    <t>Esošās ventilācijas sistēmas demontāža, utilizācija, jumta aizdare un remonts</t>
  </si>
  <si>
    <t>5.15</t>
  </si>
  <si>
    <t>Siltinātas ārdurvis (1500x2100 mm)</t>
  </si>
  <si>
    <t>5.16</t>
  </si>
  <si>
    <t>Paceļamās iekštelpu durvis ar automātiku(6 m2)</t>
  </si>
  <si>
    <t>5.17</t>
  </si>
  <si>
    <t>Citi būvdarbi</t>
  </si>
  <si>
    <t>5.18</t>
  </si>
  <si>
    <t>Elektrības tīklu pārbūve, tai skaitā apgaismojuma un rozešu montāža, sadales skapja montāža</t>
  </si>
  <si>
    <t>5.19</t>
  </si>
  <si>
    <t>Vājstrāvas tīklu pārbūve</t>
  </si>
  <si>
    <t>5.20</t>
  </si>
  <si>
    <t>Kopā “Būvdarbi”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</si>
</sst>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1"/>
      <color theme="1"/>
      <name val="Calibri"/>
      <family val="2"/>
      <charset val="1"/>
    </font>
    <font>
      <b/>
      <sz val="10"/>
      <name val="Times New Roman"/>
      <charset val="1"/>
    </font>
    <font>
      <sz val="9"/>
      <name val="Times New Roman"/>
      <charset val="1"/>
    </font>
    <font>
      <b/>
      <sz val="13"/>
      <name val="Times New Roman"/>
      <charset val="1"/>
    </font>
    <font>
      <b/>
      <sz val="11"/>
      <name val="Times New Roman"/>
      <charset val="1"/>
    </font>
    <font>
      <sz val="10"/>
      <name val="Times New Roman"/>
      <charset val="1"/>
    </font>
    <font>
      <b/>
      <sz val="9"/>
      <name val="Times New Roman"/>
      <charset val="1"/>
    </font>
    <font>
      <i/>
      <sz val="10"/>
      <name val="Times New Roman"/>
      <charset val="1"/>
    </font>
    <font>
      <i/>
      <sz val="9"/>
      <name val="Times New Roman"/>
      <charset val="1"/>
    </font>
    <font>
      <b/>
      <sz val="12"/>
      <name val="Times New Roman"/>
      <charset val="1"/>
    </font>
  </fonts>
  <fills count="4">
    <fill>
      <patternFill patternType="none"/>
    </fill>
    <fill>
      <patternFill patternType="gray125"/>
    </fill>
    <fill>
      <patternFill patternType="solid">
        <fgColor rgb="FFFFFF99"/>
        <bgColor rgb="FFFFFFCC"/>
      </patternFill>
    </fill>
    <fill>
      <patternFill patternType="solid">
        <fgColor rgb="FFD9D9D9"/>
        <bgColor rgb="FFC0C0C0"/>
      </patternFill>
    </fill>
  </fills>
  <borders count="3">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34">
    <xf numFmtId="0" fontId="0" fillId="0" borderId="0" xfId="0"/>
    <xf numFmtId="0" fontId="7" fillId="0" borderId="0" xfId="0" applyFont="1"/>
    <xf numFmtId="0" fontId="9" fillId="0" borderId="0" xfId="0" applyFont="1" applyAlignment="1">
      <alignment horizontal="center" vertical="center" wrapText="1"/>
    </xf>
    <xf numFmtId="0" fontId="8" fillId="0" borderId="0" xfId="0" applyFont="1" applyAlignment="1">
      <alignment horizontal="left" vertical="center" wrapText="1"/>
    </xf>
    <xf numFmtId="0" fontId="7" fillId="0" borderId="0" xfId="0" applyFont="1" applyAlignment="1">
      <alignment horizontal="left" vertical="center" wrapText="1"/>
    </xf>
    <xf numFmtId="0" fontId="1" fillId="0" borderId="2" xfId="0" applyFont="1" applyBorder="1"/>
    <xf numFmtId="0" fontId="5" fillId="0" borderId="2" xfId="0" applyFont="1" applyBorder="1"/>
    <xf numFmtId="0" fontId="6" fillId="3" borderId="2" xfId="0" applyFont="1" applyFill="1" applyBorder="1" applyAlignment="1">
      <alignment horizontal="center" vertical="center" wrapText="1"/>
    </xf>
    <xf numFmtId="0" fontId="5" fillId="2" borderId="1" xfId="0" applyFont="1" applyFill="1" applyBorder="1"/>
    <xf numFmtId="0" fontId="5" fillId="0" borderId="0" xfId="0" applyFont="1"/>
    <xf numFmtId="0" fontId="1"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wrapText="1"/>
    </xf>
    <xf numFmtId="0" fontId="2" fillId="0" borderId="0" xfId="0" applyFont="1" applyAlignment="1">
      <alignment horizontal="right"/>
    </xf>
    <xf numFmtId="0" fontId="1" fillId="0" borderId="0" xfId="0" applyFont="1" applyAlignment="1">
      <alignment horizontal="right"/>
    </xf>
    <xf numFmtId="0" fontId="5" fillId="0" borderId="0" xfId="0" applyFont="1"/>
    <xf numFmtId="0" fontId="6" fillId="3" borderId="2" xfId="0" applyFont="1" applyFill="1" applyBorder="1" applyAlignment="1">
      <alignment horizontal="center" vertical="center" wrapText="1"/>
    </xf>
    <xf numFmtId="0" fontId="5" fillId="0" borderId="2" xfId="0" applyFont="1" applyBorder="1"/>
    <xf numFmtId="4" fontId="5" fillId="0" borderId="2" xfId="0" applyNumberFormat="1" applyFont="1" applyBorder="1" applyAlignment="1">
      <alignment horizontal="right" vertical="center"/>
    </xf>
    <xf numFmtId="0" fontId="1" fillId="0" borderId="2" xfId="0" applyFont="1" applyBorder="1"/>
    <xf numFmtId="4" fontId="1" fillId="0" borderId="2" xfId="0" applyNumberFormat="1" applyFont="1" applyBorder="1" applyAlignment="1">
      <alignment horizontal="right" vertical="center"/>
    </xf>
    <xf numFmtId="4" fontId="5" fillId="0" borderId="0" xfId="0" applyNumberFormat="1" applyFont="1"/>
    <xf numFmtId="0" fontId="5" fillId="0" borderId="2" xfId="0" applyFont="1" applyBorder="1" applyAlignment="1">
      <alignment horizontal="center" vertical="center" wrapText="1"/>
    </xf>
    <xf numFmtId="0" fontId="5" fillId="0" borderId="2" xfId="0" applyFont="1" applyBorder="1" applyAlignment="1">
      <alignment horizontal="left" vertical="center" wrapText="1"/>
    </xf>
    <xf numFmtId="164" fontId="5" fillId="2" borderId="2" xfId="0" applyNumberFormat="1" applyFont="1" applyFill="1" applyBorder="1"/>
    <xf numFmtId="4" fontId="1" fillId="0" borderId="0" xfId="0" applyNumberFormat="1" applyFont="1"/>
    <xf numFmtId="0" fontId="2" fillId="0" borderId="2" xfId="0" applyFont="1" applyBorder="1" applyAlignment="1">
      <alignment horizontal="center" vertical="center" wrapText="1"/>
    </xf>
    <xf numFmtId="0" fontId="2" fillId="0" borderId="2" xfId="0" applyFont="1" applyBorder="1" applyAlignment="1">
      <alignment horizontal="left" vertical="center" wrapText="1"/>
    </xf>
    <xf numFmtId="4" fontId="2" fillId="2" borderId="2" xfId="0" applyNumberFormat="1" applyFont="1" applyFill="1" applyBorder="1" applyAlignment="1">
      <alignment horizontal="center" vertical="center" wrapText="1"/>
    </xf>
    <xf numFmtId="4" fontId="2" fillId="0" borderId="2" xfId="0" applyNumberFormat="1" applyFont="1" applyBorder="1" applyAlignment="1">
      <alignment horizontal="center" vertical="center" wrapText="1"/>
    </xf>
    <xf numFmtId="4" fontId="6" fillId="0" borderId="2" xfId="0" applyNumberFormat="1" applyFont="1" applyBorder="1" applyAlignment="1">
      <alignment horizontal="center" vertical="center" wrapText="1"/>
    </xf>
    <xf numFmtId="0" fontId="1" fillId="0" borderId="0" xfId="0" applyFont="1" applyAlignment="1">
      <alignment horizontal="right" vertical="center"/>
    </xf>
    <xf numFmtId="0" fontId="5" fillId="0" borderId="0" xfId="0" applyFont="1" applyAlignment="1">
      <alignment horizontal="right" vertical="center"/>
    </xf>
    <xf numFmtId="0" fontId="6" fillId="0" borderId="2"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7"/>
  <sheetViews>
    <sheetView showGridLines="0" zoomScaleNormal="100" workbookViewId="0">
      <selection sqref="A1:G1"/>
    </sheetView>
  </sheetViews>
  <sheetFormatPr defaultColWidth="8.6328125" defaultRowHeight="14.5" x14ac:dyDescent="0.35"/>
  <cols>
    <col min="1" max="1" width="8" customWidth="1"/>
    <col min="2" max="2" width="14" customWidth="1"/>
    <col min="3" max="3" width="46" customWidth="1"/>
    <col min="4" max="6" width="12" customWidth="1"/>
    <col min="7" max="7" width="18" customWidth="1"/>
  </cols>
  <sheetData>
    <row r="1" spans="1:7" ht="15" customHeight="1" x14ac:dyDescent="0.35">
      <c r="A1" s="14" t="s">
        <v>0</v>
      </c>
      <c r="B1" s="14"/>
      <c r="C1" s="14"/>
      <c r="D1" s="14"/>
      <c r="E1" s="14"/>
      <c r="F1" s="14"/>
      <c r="G1" s="14"/>
    </row>
    <row r="2" spans="1:7" ht="15" customHeight="1" x14ac:dyDescent="0.35">
      <c r="A2" s="13" t="s">
        <v>1</v>
      </c>
      <c r="B2" s="13"/>
      <c r="C2" s="13"/>
      <c r="D2" s="13"/>
      <c r="E2" s="13"/>
      <c r="F2" s="13"/>
      <c r="G2" s="13"/>
    </row>
    <row r="3" spans="1:7" ht="15" customHeight="1" x14ac:dyDescent="0.35">
      <c r="A3" s="13" t="s">
        <v>2</v>
      </c>
      <c r="B3" s="13"/>
      <c r="C3" s="13"/>
      <c r="D3" s="13"/>
      <c r="E3" s="13"/>
      <c r="F3" s="13"/>
      <c r="G3" s="13"/>
    </row>
    <row r="5" spans="1:7" ht="15.75" customHeight="1" x14ac:dyDescent="0.35">
      <c r="A5" s="12" t="s">
        <v>3</v>
      </c>
      <c r="B5" s="12"/>
      <c r="C5" s="12"/>
      <c r="D5" s="12"/>
      <c r="E5" s="12"/>
      <c r="F5" s="12"/>
      <c r="G5" s="12"/>
    </row>
    <row r="6" spans="1:7" ht="15" customHeight="1" x14ac:dyDescent="0.35">
      <c r="A6" s="11" t="s">
        <v>4</v>
      </c>
      <c r="B6" s="11"/>
      <c r="C6" s="11"/>
      <c r="D6" s="11"/>
      <c r="E6" s="11"/>
      <c r="F6" s="11"/>
      <c r="G6" s="11"/>
    </row>
    <row r="7" spans="1:7" ht="15" customHeight="1" x14ac:dyDescent="0.35">
      <c r="A7" s="10" t="s">
        <v>5</v>
      </c>
      <c r="B7" s="10"/>
      <c r="C7" s="10"/>
      <c r="D7" s="10"/>
      <c r="E7" s="10"/>
      <c r="F7" s="10"/>
      <c r="G7" s="10"/>
    </row>
    <row r="9" spans="1:7" ht="15" customHeight="1" x14ac:dyDescent="0.35">
      <c r="A9" s="9" t="s">
        <v>6</v>
      </c>
      <c r="B9" s="9"/>
      <c r="C9" s="8"/>
      <c r="D9" s="8"/>
      <c r="E9" s="8"/>
      <c r="F9" s="8"/>
      <c r="G9" s="8"/>
    </row>
    <row r="10" spans="1:7" ht="15" customHeight="1" x14ac:dyDescent="0.35">
      <c r="A10" s="9" t="s">
        <v>7</v>
      </c>
      <c r="B10" s="9"/>
      <c r="C10" s="8"/>
      <c r="D10" s="8"/>
      <c r="E10" s="8"/>
      <c r="F10" s="8"/>
      <c r="G10" s="8"/>
    </row>
    <row r="11" spans="1:7" ht="15" customHeight="1" x14ac:dyDescent="0.35">
      <c r="A11" s="9" t="s">
        <v>8</v>
      </c>
      <c r="B11" s="9"/>
      <c r="C11" s="8"/>
      <c r="D11" s="8"/>
      <c r="E11" s="8"/>
      <c r="F11" s="8"/>
      <c r="G11" s="8"/>
    </row>
    <row r="12" spans="1:7" ht="15" customHeight="1" x14ac:dyDescent="0.35">
      <c r="A12" s="9" t="s">
        <v>9</v>
      </c>
      <c r="B12" s="9"/>
      <c r="C12" s="9" t="s">
        <v>10</v>
      </c>
      <c r="D12" s="9"/>
      <c r="E12" s="9"/>
      <c r="F12" s="9"/>
      <c r="G12" s="9"/>
    </row>
    <row r="13" spans="1:7" ht="15" customHeight="1" x14ac:dyDescent="0.35">
      <c r="A13" s="9" t="s">
        <v>11</v>
      </c>
      <c r="B13" s="9"/>
      <c r="C13" s="9" t="s">
        <v>12</v>
      </c>
      <c r="D13" s="9"/>
      <c r="E13" s="9"/>
      <c r="F13" s="9"/>
      <c r="G13" s="9"/>
    </row>
    <row r="15" spans="1:7" ht="21.75" customHeight="1" x14ac:dyDescent="0.35">
      <c r="A15" s="7" t="s">
        <v>13</v>
      </c>
      <c r="B15" s="7"/>
      <c r="C15" s="7" t="s">
        <v>14</v>
      </c>
      <c r="D15" s="7"/>
      <c r="E15" s="7"/>
      <c r="F15" s="7"/>
      <c r="G15" s="16" t="s">
        <v>15</v>
      </c>
    </row>
    <row r="16" spans="1:7" ht="15" customHeight="1" x14ac:dyDescent="0.35">
      <c r="A16" s="6" t="s">
        <v>16</v>
      </c>
      <c r="B16" s="6"/>
      <c r="C16" s="6" t="s">
        <v>10</v>
      </c>
      <c r="D16" s="6"/>
      <c r="E16" s="6"/>
      <c r="F16" s="6"/>
      <c r="G16" s="18">
        <f>Kopsavilkums!G18</f>
        <v>0</v>
      </c>
    </row>
    <row r="17" spans="1:7" ht="15" customHeight="1" x14ac:dyDescent="0.35">
      <c r="A17" s="5" t="s">
        <v>17</v>
      </c>
      <c r="B17" s="5"/>
      <c r="C17" s="5"/>
      <c r="D17" s="5"/>
      <c r="E17" s="5"/>
      <c r="F17" s="5"/>
      <c r="G17" s="20">
        <f>G16</f>
        <v>0</v>
      </c>
    </row>
    <row r="18" spans="1:7" ht="15" customHeight="1" x14ac:dyDescent="0.35">
      <c r="A18" s="6" t="s">
        <v>18</v>
      </c>
      <c r="B18" s="6"/>
      <c r="C18" s="6"/>
      <c r="D18" s="6"/>
      <c r="E18" s="6"/>
      <c r="F18" s="6"/>
      <c r="G18" s="18">
        <f>ROUND(G17*0.21,2)</f>
        <v>0</v>
      </c>
    </row>
    <row r="19" spans="1:7" ht="15" customHeight="1" x14ac:dyDescent="0.35">
      <c r="A19" s="5" t="s">
        <v>19</v>
      </c>
      <c r="B19" s="5"/>
      <c r="C19" s="5"/>
      <c r="D19" s="5"/>
      <c r="E19" s="5"/>
      <c r="F19" s="5"/>
      <c r="G19" s="20">
        <f>G17+G18</f>
        <v>0</v>
      </c>
    </row>
    <row r="21" spans="1:7" ht="42" customHeight="1" x14ac:dyDescent="0.35">
      <c r="A21" s="4" t="s">
        <v>20</v>
      </c>
      <c r="B21" s="4"/>
      <c r="C21" s="4"/>
      <c r="D21" s="4"/>
      <c r="E21" s="4"/>
      <c r="F21" s="4"/>
      <c r="G21" s="4"/>
    </row>
    <row r="23" spans="1:7" ht="15" customHeight="1" x14ac:dyDescent="0.35">
      <c r="A23" s="15" t="s">
        <v>21</v>
      </c>
      <c r="C23" s="9" t="s">
        <v>22</v>
      </c>
      <c r="D23" s="9"/>
      <c r="E23" s="9"/>
      <c r="F23" s="9"/>
      <c r="G23" s="9"/>
    </row>
    <row r="24" spans="1:7" ht="15" customHeight="1" x14ac:dyDescent="0.35">
      <c r="A24" s="9" t="s">
        <v>23</v>
      </c>
      <c r="B24" s="9"/>
      <c r="C24" s="9" t="s">
        <v>24</v>
      </c>
      <c r="D24" s="9"/>
      <c r="E24" s="9"/>
      <c r="F24" s="9"/>
      <c r="G24" s="9"/>
    </row>
    <row r="25" spans="1:7" ht="15" customHeight="1" x14ac:dyDescent="0.35">
      <c r="A25" s="15" t="s">
        <v>25</v>
      </c>
      <c r="C25" s="9" t="s">
        <v>26</v>
      </c>
      <c r="D25" s="9"/>
      <c r="E25" s="9"/>
      <c r="F25" s="9"/>
      <c r="G25" s="9"/>
    </row>
    <row r="27" spans="1:7" ht="39.75" customHeight="1" x14ac:dyDescent="0.35">
      <c r="A27" s="3" t="s">
        <v>27</v>
      </c>
      <c r="B27" s="3"/>
      <c r="C27" s="3"/>
      <c r="D27" s="3"/>
      <c r="E27" s="3"/>
      <c r="F27" s="3"/>
      <c r="G27" s="3"/>
    </row>
  </sheetData>
  <mergeCells count="29">
    <mergeCell ref="C25:G25"/>
    <mergeCell ref="A27:G27"/>
    <mergeCell ref="A18:F18"/>
    <mergeCell ref="A19:F19"/>
    <mergeCell ref="A21:G21"/>
    <mergeCell ref="C23:G23"/>
    <mergeCell ref="A24:B24"/>
    <mergeCell ref="C24:G24"/>
    <mergeCell ref="A15:B15"/>
    <mergeCell ref="C15:F15"/>
    <mergeCell ref="A16:B16"/>
    <mergeCell ref="C16:F16"/>
    <mergeCell ref="A17:F17"/>
    <mergeCell ref="A11:B11"/>
    <mergeCell ref="C11:G11"/>
    <mergeCell ref="A12:B12"/>
    <mergeCell ref="C12:G12"/>
    <mergeCell ref="A13:B13"/>
    <mergeCell ref="C13:G13"/>
    <mergeCell ref="A7:G7"/>
    <mergeCell ref="A9:B9"/>
    <mergeCell ref="C9:G9"/>
    <mergeCell ref="A10:B10"/>
    <mergeCell ref="C10:G10"/>
    <mergeCell ref="A1:G1"/>
    <mergeCell ref="A2:G2"/>
    <mergeCell ref="A3:G3"/>
    <mergeCell ref="A5:G5"/>
    <mergeCell ref="A6:G6"/>
  </mergeCells>
  <pageMargins left="0.75" right="0.75" top="1" bottom="1" header="0.511811023622047" footer="0.511811023622047"/>
  <pageSetup paperSize="9" fitToHeight="0"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21"/>
  <sheetViews>
    <sheetView showGridLines="0" zoomScaleNormal="100" workbookViewId="0">
      <selection sqref="A1:G1"/>
    </sheetView>
  </sheetViews>
  <sheetFormatPr defaultColWidth="8.6328125" defaultRowHeight="14.5" x14ac:dyDescent="0.35"/>
  <cols>
    <col min="1" max="1" width="26" customWidth="1"/>
    <col min="2" max="2" width="12" customWidth="1"/>
    <col min="3" max="3" width="44" customWidth="1"/>
    <col min="4" max="5" width="12" customWidth="1"/>
    <col min="6" max="6" width="10" customWidth="1"/>
    <col min="7" max="7" width="16" customWidth="1"/>
  </cols>
  <sheetData>
    <row r="1" spans="1:7" ht="15" customHeight="1" x14ac:dyDescent="0.35">
      <c r="A1" s="11" t="s">
        <v>10</v>
      </c>
      <c r="B1" s="11"/>
      <c r="C1" s="11"/>
      <c r="D1" s="11"/>
      <c r="E1" s="11"/>
      <c r="F1" s="11"/>
      <c r="G1" s="11"/>
    </row>
    <row r="2" spans="1:7" ht="15" customHeight="1" x14ac:dyDescent="0.35">
      <c r="A2" s="10" t="s">
        <v>28</v>
      </c>
      <c r="B2" s="10"/>
      <c r="C2" s="10"/>
      <c r="D2" s="10"/>
      <c r="E2" s="10"/>
      <c r="F2" s="10"/>
      <c r="G2" s="10"/>
    </row>
    <row r="3" spans="1:7" ht="15" customHeight="1" x14ac:dyDescent="0.35">
      <c r="A3" s="15" t="s">
        <v>9</v>
      </c>
      <c r="C3" s="9" t="s">
        <v>10</v>
      </c>
      <c r="D3" s="9"/>
      <c r="E3" s="9"/>
      <c r="F3" s="9"/>
      <c r="G3" s="9"/>
    </row>
    <row r="4" spans="1:7" ht="15" customHeight="1" x14ac:dyDescent="0.35">
      <c r="A4" s="15" t="s">
        <v>11</v>
      </c>
      <c r="C4" s="9" t="s">
        <v>12</v>
      </c>
      <c r="D4" s="9"/>
      <c r="E4" s="9"/>
      <c r="F4" s="9"/>
      <c r="G4" s="9"/>
    </row>
    <row r="5" spans="1:7" ht="15" customHeight="1" x14ac:dyDescent="0.35">
      <c r="A5" s="15" t="s">
        <v>29</v>
      </c>
      <c r="C5" s="21">
        <f>G15</f>
        <v>0</v>
      </c>
    </row>
    <row r="6" spans="1:7" ht="15" customHeight="1" x14ac:dyDescent="0.35">
      <c r="A6" s="15" t="s">
        <v>30</v>
      </c>
      <c r="C6" s="15" t="s">
        <v>26</v>
      </c>
    </row>
    <row r="8" spans="1:7" ht="21.75" customHeight="1" x14ac:dyDescent="0.35">
      <c r="B8" s="16" t="s">
        <v>31</v>
      </c>
      <c r="C8" s="16" t="s">
        <v>32</v>
      </c>
      <c r="G8" s="16" t="s">
        <v>33</v>
      </c>
    </row>
    <row r="9" spans="1:7" ht="15" customHeight="1" x14ac:dyDescent="0.35">
      <c r="B9" s="22" t="s">
        <v>16</v>
      </c>
      <c r="C9" s="23" t="s">
        <v>34</v>
      </c>
      <c r="G9" s="18">
        <f>'1-Apkure'!O16</f>
        <v>0</v>
      </c>
    </row>
    <row r="10" spans="1:7" ht="15" customHeight="1" x14ac:dyDescent="0.35">
      <c r="B10" s="22" t="s">
        <v>35</v>
      </c>
      <c r="C10" s="23" t="s">
        <v>36</v>
      </c>
      <c r="G10" s="18">
        <f>'2-Ventilacija'!O15</f>
        <v>0</v>
      </c>
    </row>
    <row r="11" spans="1:7" ht="15" customHeight="1" x14ac:dyDescent="0.35">
      <c r="B11" s="22" t="s">
        <v>37</v>
      </c>
      <c r="C11" s="23" t="s">
        <v>38</v>
      </c>
      <c r="G11" s="18">
        <f>'3-UK tikli'!O17</f>
        <v>0</v>
      </c>
    </row>
    <row r="12" spans="1:7" ht="15" customHeight="1" x14ac:dyDescent="0.35">
      <c r="B12" s="22" t="s">
        <v>39</v>
      </c>
      <c r="C12" s="23" t="s">
        <v>40</v>
      </c>
      <c r="G12" s="18">
        <f>'4-Siltummezgls'!O17</f>
        <v>0</v>
      </c>
    </row>
    <row r="13" spans="1:7" ht="15" customHeight="1" x14ac:dyDescent="0.35">
      <c r="B13" s="22" t="s">
        <v>41</v>
      </c>
      <c r="C13" s="23" t="s">
        <v>42</v>
      </c>
      <c r="G13" s="18">
        <f>'5-Buvdarbi'!O30</f>
        <v>0</v>
      </c>
    </row>
    <row r="14" spans="1:7" ht="15" customHeight="1" x14ac:dyDescent="0.35">
      <c r="B14" s="19"/>
      <c r="C14" s="19" t="s">
        <v>43</v>
      </c>
      <c r="F14" s="19"/>
      <c r="G14" s="20">
        <f>SUM(G9:G13)</f>
        <v>0</v>
      </c>
    </row>
    <row r="15" spans="1:7" ht="15" customHeight="1" x14ac:dyDescent="0.35">
      <c r="B15" s="17"/>
      <c r="C15" s="17" t="s">
        <v>44</v>
      </c>
      <c r="F15" s="24">
        <v>0</v>
      </c>
      <c r="G15" s="18">
        <f>ROUND(G14*F15,2)</f>
        <v>0</v>
      </c>
    </row>
    <row r="16" spans="1:7" ht="15" customHeight="1" x14ac:dyDescent="0.35">
      <c r="B16" s="17"/>
      <c r="C16" s="17" t="s">
        <v>45</v>
      </c>
      <c r="F16" s="17"/>
      <c r="G16" s="18">
        <f>ROUND(G15*0.1,2)</f>
        <v>0</v>
      </c>
    </row>
    <row r="17" spans="2:7" ht="15" customHeight="1" x14ac:dyDescent="0.35">
      <c r="B17" s="17"/>
      <c r="C17" s="17" t="s">
        <v>46</v>
      </c>
      <c r="F17" s="24">
        <v>0</v>
      </c>
      <c r="G17" s="18">
        <f>ROUND(G14*F17,2)</f>
        <v>0</v>
      </c>
    </row>
    <row r="18" spans="2:7" ht="15" customHeight="1" x14ac:dyDescent="0.35">
      <c r="B18" s="19"/>
      <c r="C18" s="19" t="s">
        <v>17</v>
      </c>
      <c r="F18" s="19"/>
      <c r="G18" s="20">
        <f>G14+G15+G17</f>
        <v>0</v>
      </c>
    </row>
    <row r="20" spans="2:7" ht="15" customHeight="1" x14ac:dyDescent="0.35">
      <c r="B20" s="15" t="s">
        <v>47</v>
      </c>
    </row>
    <row r="21" spans="2:7" ht="15" customHeight="1" x14ac:dyDescent="0.35">
      <c r="B21" s="15" t="s">
        <v>48</v>
      </c>
    </row>
  </sheetData>
  <mergeCells count="4">
    <mergeCell ref="A1:G1"/>
    <mergeCell ref="A2:G2"/>
    <mergeCell ref="C3:G3"/>
    <mergeCell ref="C4:G4"/>
  </mergeCells>
  <pageMargins left="0.75" right="0.75" top="1" bottom="1" header="0.511811023622047" footer="0.511811023622047"/>
  <pageSetup paperSize="9" fitToHeight="0"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O19"/>
  <sheetViews>
    <sheetView showGridLines="0" zoomScaleNormal="100" workbookViewId="0">
      <selection sqref="A1:O1"/>
    </sheetView>
  </sheetViews>
  <sheetFormatPr defaultColWidth="8.6328125" defaultRowHeight="14.5" x14ac:dyDescent="0.35"/>
  <cols>
    <col min="1" max="1" width="7" customWidth="1"/>
    <col min="2" max="2" width="46" customWidth="1"/>
    <col min="3" max="5" width="9" customWidth="1"/>
    <col min="6" max="6" width="10" customWidth="1"/>
    <col min="7" max="7" width="9" customWidth="1"/>
    <col min="8" max="8" width="12" customWidth="1"/>
    <col min="9" max="10" width="10" customWidth="1"/>
    <col min="11" max="11" width="11" customWidth="1"/>
    <col min="12" max="12" width="10" customWidth="1"/>
    <col min="13" max="13" width="13" customWidth="1"/>
    <col min="14" max="14" width="11" customWidth="1"/>
    <col min="15" max="15" width="12" customWidth="1"/>
  </cols>
  <sheetData>
    <row r="1" spans="1:15" ht="15" customHeight="1" x14ac:dyDescent="0.35">
      <c r="A1" s="2" t="s">
        <v>34</v>
      </c>
      <c r="B1" s="2"/>
      <c r="C1" s="2"/>
      <c r="D1" s="2"/>
      <c r="E1" s="2"/>
      <c r="F1" s="2"/>
      <c r="G1" s="2"/>
      <c r="H1" s="2"/>
      <c r="I1" s="2"/>
      <c r="J1" s="2"/>
      <c r="K1" s="2"/>
      <c r="L1" s="2"/>
      <c r="M1" s="2"/>
      <c r="N1" s="2"/>
      <c r="O1" s="2"/>
    </row>
    <row r="2" spans="1:15" ht="15" customHeight="1" x14ac:dyDescent="0.35">
      <c r="A2" s="9" t="s">
        <v>9</v>
      </c>
      <c r="B2" s="9"/>
      <c r="C2" s="9" t="s">
        <v>10</v>
      </c>
      <c r="D2" s="9"/>
      <c r="E2" s="9"/>
      <c r="F2" s="9"/>
      <c r="G2" s="9"/>
      <c r="H2" s="9"/>
      <c r="I2" s="9"/>
      <c r="J2" s="9"/>
      <c r="K2" s="9"/>
      <c r="L2" s="9"/>
      <c r="M2" s="9"/>
      <c r="N2" s="9"/>
      <c r="O2" s="9"/>
    </row>
    <row r="3" spans="1:15" ht="15" customHeight="1" x14ac:dyDescent="0.35">
      <c r="A3" s="9" t="s">
        <v>11</v>
      </c>
      <c r="B3" s="9"/>
      <c r="C3" s="9" t="s">
        <v>12</v>
      </c>
      <c r="D3" s="9"/>
      <c r="E3" s="9"/>
      <c r="F3" s="9"/>
      <c r="G3" s="9"/>
      <c r="H3" s="9"/>
      <c r="I3" s="9"/>
      <c r="J3" s="9"/>
      <c r="K3" s="9"/>
      <c r="L3" s="9"/>
      <c r="M3" s="9"/>
      <c r="N3" s="9"/>
      <c r="O3" s="9"/>
    </row>
    <row r="4" spans="1:15" ht="15" customHeight="1" x14ac:dyDescent="0.35">
      <c r="A4" s="1" t="s">
        <v>49</v>
      </c>
      <c r="B4" s="1"/>
      <c r="C4" s="1"/>
      <c r="D4" s="1"/>
      <c r="E4" s="1"/>
      <c r="F4" s="1"/>
      <c r="G4" s="1"/>
      <c r="H4" s="1"/>
      <c r="I4" s="1"/>
      <c r="J4" s="1"/>
      <c r="K4" s="1"/>
      <c r="L4" s="1"/>
      <c r="M4" s="1"/>
      <c r="N4" s="1"/>
      <c r="O4" s="1"/>
    </row>
    <row r="5" spans="1:15" ht="15" customHeight="1" x14ac:dyDescent="0.35">
      <c r="K5" s="31" t="s">
        <v>33</v>
      </c>
      <c r="L5" s="31"/>
      <c r="M5" s="25">
        <f>O16</f>
        <v>0</v>
      </c>
    </row>
    <row r="6" spans="1:15" ht="15" customHeight="1" x14ac:dyDescent="0.35">
      <c r="K6" s="32" t="s">
        <v>30</v>
      </c>
      <c r="L6" s="32"/>
      <c r="M6" s="9" t="s">
        <v>26</v>
      </c>
      <c r="N6" s="9"/>
      <c r="O6" s="9"/>
    </row>
    <row r="8" spans="1:15" ht="15" customHeight="1" x14ac:dyDescent="0.35">
      <c r="A8" s="7" t="s">
        <v>50</v>
      </c>
      <c r="B8" s="7" t="s">
        <v>51</v>
      </c>
      <c r="C8" s="7" t="s">
        <v>52</v>
      </c>
      <c r="D8" s="7" t="s">
        <v>53</v>
      </c>
      <c r="E8" s="7" t="s">
        <v>54</v>
      </c>
      <c r="F8" s="7"/>
      <c r="G8" s="7"/>
      <c r="H8" s="7"/>
      <c r="I8" s="7"/>
      <c r="J8" s="7"/>
      <c r="K8" s="7" t="s">
        <v>55</v>
      </c>
      <c r="L8" s="7"/>
      <c r="M8" s="7"/>
      <c r="N8" s="7"/>
      <c r="O8" s="7"/>
    </row>
    <row r="9" spans="1:15" ht="42.75" customHeight="1" x14ac:dyDescent="0.35">
      <c r="A9" s="7"/>
      <c r="B9" s="7"/>
      <c r="C9" s="7"/>
      <c r="D9" s="7"/>
      <c r="E9" s="16" t="s">
        <v>56</v>
      </c>
      <c r="F9" s="16" t="s">
        <v>57</v>
      </c>
      <c r="G9" s="16" t="s">
        <v>58</v>
      </c>
      <c r="H9" s="16" t="s">
        <v>59</v>
      </c>
      <c r="I9" s="16" t="s">
        <v>60</v>
      </c>
      <c r="J9" s="16" t="s">
        <v>61</v>
      </c>
      <c r="K9" s="16" t="s">
        <v>62</v>
      </c>
      <c r="L9" s="16" t="s">
        <v>58</v>
      </c>
      <c r="M9" s="16" t="s">
        <v>59</v>
      </c>
      <c r="N9" s="16" t="s">
        <v>60</v>
      </c>
      <c r="O9" s="16" t="s">
        <v>63</v>
      </c>
    </row>
    <row r="10" spans="1:15" ht="21.75" customHeight="1" x14ac:dyDescent="0.35">
      <c r="A10" s="26" t="s">
        <v>64</v>
      </c>
      <c r="B10" s="27" t="s">
        <v>65</v>
      </c>
      <c r="C10" s="26" t="s">
        <v>66</v>
      </c>
      <c r="D10" s="26">
        <v>4</v>
      </c>
      <c r="E10" s="28"/>
      <c r="F10" s="28"/>
      <c r="G10" s="29">
        <f t="shared" ref="G10:G15" si="0">ROUND(E10*F10,2)</f>
        <v>0</v>
      </c>
      <c r="H10" s="28"/>
      <c r="I10" s="28"/>
      <c r="J10" s="29">
        <f t="shared" ref="J10:J15" si="1">SUM(G10:I10)</f>
        <v>0</v>
      </c>
      <c r="K10" s="29">
        <f t="shared" ref="K10:K15" si="2">ROUND(D10*E10,2)</f>
        <v>0</v>
      </c>
      <c r="L10" s="29">
        <f t="shared" ref="L10:L15" si="3">ROUND(G10*D10,2)</f>
        <v>0</v>
      </c>
      <c r="M10" s="29">
        <f t="shared" ref="M10:M15" si="4">ROUND(H10*D10,2)</f>
        <v>0</v>
      </c>
      <c r="N10" s="29">
        <f t="shared" ref="N10:N15" si="5">ROUND(I10*D10,2)</f>
        <v>0</v>
      </c>
      <c r="O10" s="29">
        <f t="shared" ref="O10:O15" si="6">L10+M10+N10</f>
        <v>0</v>
      </c>
    </row>
    <row r="11" spans="1:15" ht="15" customHeight="1" x14ac:dyDescent="0.35">
      <c r="A11" s="26" t="s">
        <v>67</v>
      </c>
      <c r="B11" s="27" t="s">
        <v>68</v>
      </c>
      <c r="C11" s="26" t="s">
        <v>66</v>
      </c>
      <c r="D11" s="26">
        <v>1</v>
      </c>
      <c r="E11" s="28"/>
      <c r="F11" s="28"/>
      <c r="G11" s="29">
        <f t="shared" si="0"/>
        <v>0</v>
      </c>
      <c r="H11" s="28"/>
      <c r="I11" s="28"/>
      <c r="J11" s="29">
        <f t="shared" si="1"/>
        <v>0</v>
      </c>
      <c r="K11" s="29">
        <f t="shared" si="2"/>
        <v>0</v>
      </c>
      <c r="L11" s="29">
        <f t="shared" si="3"/>
        <v>0</v>
      </c>
      <c r="M11" s="29">
        <f t="shared" si="4"/>
        <v>0</v>
      </c>
      <c r="N11" s="29">
        <f t="shared" si="5"/>
        <v>0</v>
      </c>
      <c r="O11" s="29">
        <f t="shared" si="6"/>
        <v>0</v>
      </c>
    </row>
    <row r="12" spans="1:15" ht="15" customHeight="1" x14ac:dyDescent="0.35">
      <c r="A12" s="26" t="s">
        <v>69</v>
      </c>
      <c r="B12" s="27" t="s">
        <v>70</v>
      </c>
      <c r="C12" s="26" t="s">
        <v>66</v>
      </c>
      <c r="D12" s="26">
        <v>1</v>
      </c>
      <c r="E12" s="28"/>
      <c r="F12" s="28"/>
      <c r="G12" s="29">
        <f t="shared" si="0"/>
        <v>0</v>
      </c>
      <c r="H12" s="28"/>
      <c r="I12" s="28"/>
      <c r="J12" s="29">
        <f t="shared" si="1"/>
        <v>0</v>
      </c>
      <c r="K12" s="29">
        <f t="shared" si="2"/>
        <v>0</v>
      </c>
      <c r="L12" s="29">
        <f t="shared" si="3"/>
        <v>0</v>
      </c>
      <c r="M12" s="29">
        <f t="shared" si="4"/>
        <v>0</v>
      </c>
      <c r="N12" s="29">
        <f t="shared" si="5"/>
        <v>0</v>
      </c>
      <c r="O12" s="29">
        <f t="shared" si="6"/>
        <v>0</v>
      </c>
    </row>
    <row r="13" spans="1:15" ht="15" customHeight="1" x14ac:dyDescent="0.35">
      <c r="A13" s="26" t="s">
        <v>71</v>
      </c>
      <c r="B13" s="27" t="s">
        <v>72</v>
      </c>
      <c r="C13" s="26" t="s">
        <v>66</v>
      </c>
      <c r="D13" s="26">
        <v>1</v>
      </c>
      <c r="E13" s="28"/>
      <c r="F13" s="28"/>
      <c r="G13" s="29">
        <f t="shared" si="0"/>
        <v>0</v>
      </c>
      <c r="H13" s="28"/>
      <c r="I13" s="28"/>
      <c r="J13" s="29">
        <f t="shared" si="1"/>
        <v>0</v>
      </c>
      <c r="K13" s="29">
        <f t="shared" si="2"/>
        <v>0</v>
      </c>
      <c r="L13" s="29">
        <f t="shared" si="3"/>
        <v>0</v>
      </c>
      <c r="M13" s="29">
        <f t="shared" si="4"/>
        <v>0</v>
      </c>
      <c r="N13" s="29">
        <f t="shared" si="5"/>
        <v>0</v>
      </c>
      <c r="O13" s="29">
        <f t="shared" si="6"/>
        <v>0</v>
      </c>
    </row>
    <row r="14" spans="1:15" ht="15" customHeight="1" x14ac:dyDescent="0.35">
      <c r="A14" s="26" t="s">
        <v>73</v>
      </c>
      <c r="B14" s="27" t="s">
        <v>74</v>
      </c>
      <c r="C14" s="26" t="s">
        <v>66</v>
      </c>
      <c r="D14" s="26">
        <v>1</v>
      </c>
      <c r="E14" s="28"/>
      <c r="F14" s="28"/>
      <c r="G14" s="29">
        <f t="shared" si="0"/>
        <v>0</v>
      </c>
      <c r="H14" s="28"/>
      <c r="I14" s="28"/>
      <c r="J14" s="29">
        <f t="shared" si="1"/>
        <v>0</v>
      </c>
      <c r="K14" s="29">
        <f t="shared" si="2"/>
        <v>0</v>
      </c>
      <c r="L14" s="29">
        <f t="shared" si="3"/>
        <v>0</v>
      </c>
      <c r="M14" s="29">
        <f t="shared" si="4"/>
        <v>0</v>
      </c>
      <c r="N14" s="29">
        <f t="shared" si="5"/>
        <v>0</v>
      </c>
      <c r="O14" s="29">
        <f t="shared" si="6"/>
        <v>0</v>
      </c>
    </row>
    <row r="15" spans="1:15" ht="15" customHeight="1" x14ac:dyDescent="0.35">
      <c r="A15" s="26" t="s">
        <v>75</v>
      </c>
      <c r="B15" s="27" t="s">
        <v>76</v>
      </c>
      <c r="C15" s="26" t="s">
        <v>66</v>
      </c>
      <c r="D15" s="26">
        <v>1</v>
      </c>
      <c r="E15" s="28"/>
      <c r="F15" s="28"/>
      <c r="G15" s="29">
        <f t="shared" si="0"/>
        <v>0</v>
      </c>
      <c r="H15" s="28"/>
      <c r="I15" s="28"/>
      <c r="J15" s="29">
        <f t="shared" si="1"/>
        <v>0</v>
      </c>
      <c r="K15" s="29">
        <f t="shared" si="2"/>
        <v>0</v>
      </c>
      <c r="L15" s="29">
        <f t="shared" si="3"/>
        <v>0</v>
      </c>
      <c r="M15" s="29">
        <f t="shared" si="4"/>
        <v>0</v>
      </c>
      <c r="N15" s="29">
        <f t="shared" si="5"/>
        <v>0</v>
      </c>
      <c r="O15" s="29">
        <f t="shared" si="6"/>
        <v>0</v>
      </c>
    </row>
    <row r="16" spans="1:15" ht="15" customHeight="1" x14ac:dyDescent="0.35">
      <c r="A16" s="33" t="s">
        <v>77</v>
      </c>
      <c r="B16" s="33"/>
      <c r="C16" s="33"/>
      <c r="D16" s="33"/>
      <c r="E16" s="33"/>
      <c r="F16" s="33"/>
      <c r="G16" s="33"/>
      <c r="H16" s="33"/>
      <c r="I16" s="33"/>
      <c r="J16" s="33"/>
      <c r="K16" s="30">
        <f>SUM(K10:K15)</f>
        <v>0</v>
      </c>
      <c r="L16" s="30">
        <f>SUM(L10:L15)</f>
        <v>0</v>
      </c>
      <c r="M16" s="30">
        <f>SUM(M10:M15)</f>
        <v>0</v>
      </c>
      <c r="N16" s="30">
        <f>SUM(N10:N15)</f>
        <v>0</v>
      </c>
      <c r="O16" s="30">
        <f>SUM(O10:O15)</f>
        <v>0</v>
      </c>
    </row>
    <row r="18" spans="2:2" ht="15" customHeight="1" x14ac:dyDescent="0.35">
      <c r="B18" s="15" t="s">
        <v>47</v>
      </c>
    </row>
    <row r="19" spans="2:2" ht="15" customHeight="1" x14ac:dyDescent="0.35">
      <c r="B19" s="15" t="s">
        <v>48</v>
      </c>
    </row>
  </sheetData>
  <mergeCells count="16">
    <mergeCell ref="A16:J16"/>
    <mergeCell ref="A4:O4"/>
    <mergeCell ref="K5:L5"/>
    <mergeCell ref="K6:L6"/>
    <mergeCell ref="M6:O6"/>
    <mergeCell ref="A8:A9"/>
    <mergeCell ref="B8:B9"/>
    <mergeCell ref="C8:C9"/>
    <mergeCell ref="D8:D9"/>
    <mergeCell ref="E8:J8"/>
    <mergeCell ref="K8:O8"/>
    <mergeCell ref="A1:O1"/>
    <mergeCell ref="A2:B2"/>
    <mergeCell ref="C2:O2"/>
    <mergeCell ref="A3:B3"/>
    <mergeCell ref="C3:O3"/>
  </mergeCells>
  <pageMargins left="0.75" right="0.75" top="1" bottom="1" header="0.511811023622047" footer="0.511811023622047"/>
  <pageSetup paperSize="9" fitToHeight="0" orientation="landscape"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O18"/>
  <sheetViews>
    <sheetView showGridLines="0" tabSelected="1" zoomScaleNormal="100" workbookViewId="0">
      <selection sqref="A1:O1"/>
    </sheetView>
  </sheetViews>
  <sheetFormatPr defaultColWidth="8.6328125" defaultRowHeight="14.5" x14ac:dyDescent="0.35"/>
  <cols>
    <col min="1" max="1" width="7" customWidth="1"/>
    <col min="2" max="2" width="46" customWidth="1"/>
    <col min="3" max="5" width="9" customWidth="1"/>
    <col min="6" max="6" width="10" customWidth="1"/>
    <col min="7" max="7" width="9" customWidth="1"/>
    <col min="8" max="8" width="12" customWidth="1"/>
    <col min="9" max="10" width="10" customWidth="1"/>
    <col min="11" max="11" width="11" customWidth="1"/>
    <col min="12" max="12" width="10" customWidth="1"/>
    <col min="13" max="13" width="13" customWidth="1"/>
    <col min="14" max="14" width="11" customWidth="1"/>
    <col min="15" max="15" width="12" customWidth="1"/>
  </cols>
  <sheetData>
    <row r="1" spans="1:15" ht="15" customHeight="1" x14ac:dyDescent="0.35">
      <c r="A1" s="2" t="s">
        <v>36</v>
      </c>
      <c r="B1" s="2"/>
      <c r="C1" s="2"/>
      <c r="D1" s="2"/>
      <c r="E1" s="2"/>
      <c r="F1" s="2"/>
      <c r="G1" s="2"/>
      <c r="H1" s="2"/>
      <c r="I1" s="2"/>
      <c r="J1" s="2"/>
      <c r="K1" s="2"/>
      <c r="L1" s="2"/>
      <c r="M1" s="2"/>
      <c r="N1" s="2"/>
      <c r="O1" s="2"/>
    </row>
    <row r="2" spans="1:15" ht="15" customHeight="1" x14ac:dyDescent="0.35">
      <c r="A2" s="9" t="s">
        <v>9</v>
      </c>
      <c r="B2" s="9"/>
      <c r="C2" s="9" t="s">
        <v>10</v>
      </c>
      <c r="D2" s="9"/>
      <c r="E2" s="9"/>
      <c r="F2" s="9"/>
      <c r="G2" s="9"/>
      <c r="H2" s="9"/>
      <c r="I2" s="9"/>
      <c r="J2" s="9"/>
      <c r="K2" s="9"/>
      <c r="L2" s="9"/>
      <c r="M2" s="9"/>
      <c r="N2" s="9"/>
      <c r="O2" s="9"/>
    </row>
    <row r="3" spans="1:15" ht="15" customHeight="1" x14ac:dyDescent="0.35">
      <c r="A3" s="9" t="s">
        <v>11</v>
      </c>
      <c r="B3" s="9"/>
      <c r="C3" s="9" t="s">
        <v>12</v>
      </c>
      <c r="D3" s="9"/>
      <c r="E3" s="9"/>
      <c r="F3" s="9"/>
      <c r="G3" s="9"/>
      <c r="H3" s="9"/>
      <c r="I3" s="9"/>
      <c r="J3" s="9"/>
      <c r="K3" s="9"/>
      <c r="L3" s="9"/>
      <c r="M3" s="9"/>
      <c r="N3" s="9"/>
      <c r="O3" s="9"/>
    </row>
    <row r="4" spans="1:15" ht="15" customHeight="1" x14ac:dyDescent="0.35">
      <c r="A4" s="1" t="s">
        <v>49</v>
      </c>
      <c r="B4" s="1"/>
      <c r="C4" s="1"/>
      <c r="D4" s="1"/>
      <c r="E4" s="1"/>
      <c r="F4" s="1"/>
      <c r="G4" s="1"/>
      <c r="H4" s="1"/>
      <c r="I4" s="1"/>
      <c r="J4" s="1"/>
      <c r="K4" s="1"/>
      <c r="L4" s="1"/>
      <c r="M4" s="1"/>
      <c r="N4" s="1"/>
      <c r="O4" s="1"/>
    </row>
    <row r="5" spans="1:15" ht="15" customHeight="1" x14ac:dyDescent="0.35">
      <c r="K5" s="31" t="s">
        <v>33</v>
      </c>
      <c r="L5" s="31"/>
      <c r="M5" s="25">
        <f>O15</f>
        <v>0</v>
      </c>
    </row>
    <row r="6" spans="1:15" ht="15" customHeight="1" x14ac:dyDescent="0.35">
      <c r="K6" s="32" t="s">
        <v>30</v>
      </c>
      <c r="L6" s="32"/>
      <c r="M6" s="9" t="s">
        <v>26</v>
      </c>
      <c r="N6" s="9"/>
      <c r="O6" s="9"/>
    </row>
    <row r="8" spans="1:15" ht="15" customHeight="1" x14ac:dyDescent="0.35">
      <c r="A8" s="7" t="s">
        <v>50</v>
      </c>
      <c r="B8" s="7" t="s">
        <v>51</v>
      </c>
      <c r="C8" s="7" t="s">
        <v>52</v>
      </c>
      <c r="D8" s="7" t="s">
        <v>53</v>
      </c>
      <c r="E8" s="7" t="s">
        <v>54</v>
      </c>
      <c r="F8" s="7"/>
      <c r="G8" s="7"/>
      <c r="H8" s="7"/>
      <c r="I8" s="7"/>
      <c r="J8" s="7"/>
      <c r="K8" s="7" t="s">
        <v>55</v>
      </c>
      <c r="L8" s="7"/>
      <c r="M8" s="7"/>
      <c r="N8" s="7"/>
      <c r="O8" s="7"/>
    </row>
    <row r="9" spans="1:15" ht="42.75" customHeight="1" x14ac:dyDescent="0.35">
      <c r="A9" s="7"/>
      <c r="B9" s="7"/>
      <c r="C9" s="7"/>
      <c r="D9" s="7"/>
      <c r="E9" s="16" t="s">
        <v>56</v>
      </c>
      <c r="F9" s="16" t="s">
        <v>57</v>
      </c>
      <c r="G9" s="16" t="s">
        <v>58</v>
      </c>
      <c r="H9" s="16" t="s">
        <v>59</v>
      </c>
      <c r="I9" s="16" t="s">
        <v>60</v>
      </c>
      <c r="J9" s="16" t="s">
        <v>61</v>
      </c>
      <c r="K9" s="16" t="s">
        <v>62</v>
      </c>
      <c r="L9" s="16" t="s">
        <v>58</v>
      </c>
      <c r="M9" s="16" t="s">
        <v>59</v>
      </c>
      <c r="N9" s="16" t="s">
        <v>60</v>
      </c>
      <c r="O9" s="16" t="s">
        <v>63</v>
      </c>
    </row>
    <row r="10" spans="1:15" ht="15" customHeight="1" x14ac:dyDescent="0.35">
      <c r="A10" s="26" t="s">
        <v>78</v>
      </c>
      <c r="B10" s="27" t="s">
        <v>79</v>
      </c>
      <c r="C10" s="26" t="s">
        <v>66</v>
      </c>
      <c r="D10" s="26">
        <v>1</v>
      </c>
      <c r="E10" s="28"/>
      <c r="F10" s="28"/>
      <c r="G10" s="29">
        <f>ROUND(E10*F10,2)</f>
        <v>0</v>
      </c>
      <c r="H10" s="28"/>
      <c r="I10" s="28"/>
      <c r="J10" s="29">
        <f>SUM(G10:I10)</f>
        <v>0</v>
      </c>
      <c r="K10" s="29">
        <f>ROUND(D10*E10,2)</f>
        <v>0</v>
      </c>
      <c r="L10" s="29">
        <f>ROUND(G10*D10,2)</f>
        <v>0</v>
      </c>
      <c r="M10" s="29">
        <f>ROUND(H10*D10,2)</f>
        <v>0</v>
      </c>
      <c r="N10" s="29">
        <f>ROUND(I10*D10,2)</f>
        <v>0</v>
      </c>
      <c r="O10" s="29">
        <f>L10+M10+N10</f>
        <v>0</v>
      </c>
    </row>
    <row r="11" spans="1:15" ht="21.75" customHeight="1" x14ac:dyDescent="0.35">
      <c r="A11" s="26" t="s">
        <v>80</v>
      </c>
      <c r="B11" s="27" t="s">
        <v>81</v>
      </c>
      <c r="C11" s="26" t="s">
        <v>66</v>
      </c>
      <c r="D11" s="26">
        <v>1</v>
      </c>
      <c r="E11" s="28"/>
      <c r="F11" s="28"/>
      <c r="G11" s="29">
        <f>ROUND(E11*F11,2)</f>
        <v>0</v>
      </c>
      <c r="H11" s="28"/>
      <c r="I11" s="28"/>
      <c r="J11" s="29">
        <f>SUM(G11:I11)</f>
        <v>0</v>
      </c>
      <c r="K11" s="29">
        <f>ROUND(D11*E11,2)</f>
        <v>0</v>
      </c>
      <c r="L11" s="29">
        <f>ROUND(G11*D11,2)</f>
        <v>0</v>
      </c>
      <c r="M11" s="29">
        <f>ROUND(H11*D11,2)</f>
        <v>0</v>
      </c>
      <c r="N11" s="29">
        <f>ROUND(I11*D11,2)</f>
        <v>0</v>
      </c>
      <c r="O11" s="29">
        <f>L11+M11+N11</f>
        <v>0</v>
      </c>
    </row>
    <row r="12" spans="1:15" ht="15" customHeight="1" x14ac:dyDescent="0.35">
      <c r="A12" s="26" t="s">
        <v>82</v>
      </c>
      <c r="B12" s="27" t="s">
        <v>72</v>
      </c>
      <c r="C12" s="26" t="s">
        <v>66</v>
      </c>
      <c r="D12" s="26">
        <v>1</v>
      </c>
      <c r="E12" s="28"/>
      <c r="F12" s="28"/>
      <c r="G12" s="29">
        <f>ROUND(E12*F12,2)</f>
        <v>0</v>
      </c>
      <c r="H12" s="28"/>
      <c r="I12" s="28"/>
      <c r="J12" s="29">
        <f>SUM(G12:I12)</f>
        <v>0</v>
      </c>
      <c r="K12" s="29">
        <f>ROUND(D12*E12,2)</f>
        <v>0</v>
      </c>
      <c r="L12" s="29">
        <f>ROUND(G12*D12,2)</f>
        <v>0</v>
      </c>
      <c r="M12" s="29">
        <f>ROUND(H12*D12,2)</f>
        <v>0</v>
      </c>
      <c r="N12" s="29">
        <f>ROUND(I12*D12,2)</f>
        <v>0</v>
      </c>
      <c r="O12" s="29">
        <f>L12+M12+N12</f>
        <v>0</v>
      </c>
    </row>
    <row r="13" spans="1:15" ht="15" customHeight="1" x14ac:dyDescent="0.35">
      <c r="A13" s="26" t="s">
        <v>83</v>
      </c>
      <c r="B13" s="27" t="s">
        <v>74</v>
      </c>
      <c r="C13" s="26" t="s">
        <v>66</v>
      </c>
      <c r="D13" s="26">
        <v>1</v>
      </c>
      <c r="E13" s="28"/>
      <c r="F13" s="28"/>
      <c r="G13" s="29">
        <f>ROUND(E13*F13,2)</f>
        <v>0</v>
      </c>
      <c r="H13" s="28"/>
      <c r="I13" s="28"/>
      <c r="J13" s="29">
        <f>SUM(G13:I13)</f>
        <v>0</v>
      </c>
      <c r="K13" s="29">
        <f>ROUND(D13*E13,2)</f>
        <v>0</v>
      </c>
      <c r="L13" s="29">
        <f>ROUND(G13*D13,2)</f>
        <v>0</v>
      </c>
      <c r="M13" s="29">
        <f>ROUND(H13*D13,2)</f>
        <v>0</v>
      </c>
      <c r="N13" s="29">
        <f>ROUND(I13*D13,2)</f>
        <v>0</v>
      </c>
      <c r="O13" s="29">
        <f>L13+M13+N13</f>
        <v>0</v>
      </c>
    </row>
    <row r="14" spans="1:15" ht="15" customHeight="1" x14ac:dyDescent="0.35">
      <c r="A14" s="26" t="s">
        <v>84</v>
      </c>
      <c r="B14" s="27" t="s">
        <v>76</v>
      </c>
      <c r="C14" s="26" t="s">
        <v>66</v>
      </c>
      <c r="D14" s="26">
        <v>1</v>
      </c>
      <c r="E14" s="28"/>
      <c r="F14" s="28"/>
      <c r="G14" s="29">
        <f>ROUND(E14*F14,2)</f>
        <v>0</v>
      </c>
      <c r="H14" s="28"/>
      <c r="I14" s="28"/>
      <c r="J14" s="29">
        <f>SUM(G14:I14)</f>
        <v>0</v>
      </c>
      <c r="K14" s="29">
        <f>ROUND(D14*E14,2)</f>
        <v>0</v>
      </c>
      <c r="L14" s="29">
        <f>ROUND(G14*D14,2)</f>
        <v>0</v>
      </c>
      <c r="M14" s="29">
        <f>ROUND(H14*D14,2)</f>
        <v>0</v>
      </c>
      <c r="N14" s="29">
        <f>ROUND(I14*D14,2)</f>
        <v>0</v>
      </c>
      <c r="O14" s="29">
        <f>L14+M14+N14</f>
        <v>0</v>
      </c>
    </row>
    <row r="15" spans="1:15" ht="15" customHeight="1" x14ac:dyDescent="0.35">
      <c r="A15" s="33" t="s">
        <v>85</v>
      </c>
      <c r="B15" s="33"/>
      <c r="C15" s="33"/>
      <c r="D15" s="33"/>
      <c r="E15" s="33"/>
      <c r="F15" s="33"/>
      <c r="G15" s="33"/>
      <c r="H15" s="33"/>
      <c r="I15" s="33"/>
      <c r="J15" s="33"/>
      <c r="K15" s="30">
        <f>SUM(K10:K14)</f>
        <v>0</v>
      </c>
      <c r="L15" s="30">
        <f>SUM(L10:L14)</f>
        <v>0</v>
      </c>
      <c r="M15" s="30">
        <f>SUM(M10:M14)</f>
        <v>0</v>
      </c>
      <c r="N15" s="30">
        <f>SUM(N10:N14)</f>
        <v>0</v>
      </c>
      <c r="O15" s="30">
        <f>SUM(O10:O14)</f>
        <v>0</v>
      </c>
    </row>
    <row r="17" spans="2:2" ht="15" customHeight="1" x14ac:dyDescent="0.35">
      <c r="B17" s="15" t="s">
        <v>47</v>
      </c>
    </row>
    <row r="18" spans="2:2" ht="15" customHeight="1" x14ac:dyDescent="0.35">
      <c r="B18" s="15" t="s">
        <v>48</v>
      </c>
    </row>
  </sheetData>
  <mergeCells count="16">
    <mergeCell ref="A15:J15"/>
    <mergeCell ref="A4:O4"/>
    <mergeCell ref="K5:L5"/>
    <mergeCell ref="K6:L6"/>
    <mergeCell ref="M6:O6"/>
    <mergeCell ref="A8:A9"/>
    <mergeCell ref="B8:B9"/>
    <mergeCell ref="C8:C9"/>
    <mergeCell ref="D8:D9"/>
    <mergeCell ref="E8:J8"/>
    <mergeCell ref="K8:O8"/>
    <mergeCell ref="A1:O1"/>
    <mergeCell ref="A2:B2"/>
    <mergeCell ref="C2:O2"/>
    <mergeCell ref="A3:B3"/>
    <mergeCell ref="C3:O3"/>
  </mergeCells>
  <pageMargins left="0.75" right="0.75" top="1" bottom="1" header="0.511811023622047" footer="0.511811023622047"/>
  <pageSetup paperSize="9" fitToHeight="0" orientation="landscape"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O20"/>
  <sheetViews>
    <sheetView showGridLines="0" topLeftCell="E1" zoomScaleNormal="100" workbookViewId="0">
      <selection sqref="A1:O1"/>
    </sheetView>
  </sheetViews>
  <sheetFormatPr defaultColWidth="8.6328125" defaultRowHeight="14.5" x14ac:dyDescent="0.35"/>
  <cols>
    <col min="1" max="1" width="7" customWidth="1"/>
    <col min="2" max="2" width="46" customWidth="1"/>
    <col min="3" max="5" width="9" customWidth="1"/>
    <col min="6" max="6" width="10" customWidth="1"/>
    <col min="7" max="7" width="9" customWidth="1"/>
    <col min="8" max="8" width="12" customWidth="1"/>
    <col min="9" max="10" width="10" customWidth="1"/>
    <col min="11" max="11" width="11" customWidth="1"/>
    <col min="12" max="12" width="10" customWidth="1"/>
    <col min="13" max="13" width="13" customWidth="1"/>
    <col min="14" max="14" width="11" customWidth="1"/>
    <col min="15" max="15" width="12" customWidth="1"/>
  </cols>
  <sheetData>
    <row r="1" spans="1:15" ht="15" customHeight="1" x14ac:dyDescent="0.35">
      <c r="A1" s="2" t="s">
        <v>38</v>
      </c>
      <c r="B1" s="2"/>
      <c r="C1" s="2"/>
      <c r="D1" s="2"/>
      <c r="E1" s="2"/>
      <c r="F1" s="2"/>
      <c r="G1" s="2"/>
      <c r="H1" s="2"/>
      <c r="I1" s="2"/>
      <c r="J1" s="2"/>
      <c r="K1" s="2"/>
      <c r="L1" s="2"/>
      <c r="M1" s="2"/>
      <c r="N1" s="2"/>
      <c r="O1" s="2"/>
    </row>
    <row r="2" spans="1:15" ht="15" customHeight="1" x14ac:dyDescent="0.35">
      <c r="A2" s="9" t="s">
        <v>9</v>
      </c>
      <c r="B2" s="9"/>
      <c r="C2" s="9" t="s">
        <v>10</v>
      </c>
      <c r="D2" s="9"/>
      <c r="E2" s="9"/>
      <c r="F2" s="9"/>
      <c r="G2" s="9"/>
      <c r="H2" s="9"/>
      <c r="I2" s="9"/>
      <c r="J2" s="9"/>
      <c r="K2" s="9"/>
      <c r="L2" s="9"/>
      <c r="M2" s="9"/>
      <c r="N2" s="9"/>
      <c r="O2" s="9"/>
    </row>
    <row r="3" spans="1:15" ht="15" customHeight="1" x14ac:dyDescent="0.35">
      <c r="A3" s="9" t="s">
        <v>11</v>
      </c>
      <c r="B3" s="9"/>
      <c r="C3" s="9" t="s">
        <v>12</v>
      </c>
      <c r="D3" s="9"/>
      <c r="E3" s="9"/>
      <c r="F3" s="9"/>
      <c r="G3" s="9"/>
      <c r="H3" s="9"/>
      <c r="I3" s="9"/>
      <c r="J3" s="9"/>
      <c r="K3" s="9"/>
      <c r="L3" s="9"/>
      <c r="M3" s="9"/>
      <c r="N3" s="9"/>
      <c r="O3" s="9"/>
    </row>
    <row r="4" spans="1:15" ht="15" customHeight="1" x14ac:dyDescent="0.35">
      <c r="A4" s="1" t="s">
        <v>49</v>
      </c>
      <c r="B4" s="1"/>
      <c r="C4" s="1"/>
      <c r="D4" s="1"/>
      <c r="E4" s="1"/>
      <c r="F4" s="1"/>
      <c r="G4" s="1"/>
      <c r="H4" s="1"/>
      <c r="I4" s="1"/>
      <c r="J4" s="1"/>
      <c r="K4" s="1"/>
      <c r="L4" s="1"/>
      <c r="M4" s="1"/>
      <c r="N4" s="1"/>
      <c r="O4" s="1"/>
    </row>
    <row r="5" spans="1:15" ht="15" customHeight="1" x14ac:dyDescent="0.35">
      <c r="K5" s="31" t="s">
        <v>33</v>
      </c>
      <c r="L5" s="31"/>
      <c r="M5" s="25">
        <f>O17</f>
        <v>0</v>
      </c>
    </row>
    <row r="6" spans="1:15" ht="15" customHeight="1" x14ac:dyDescent="0.35">
      <c r="K6" s="32" t="s">
        <v>30</v>
      </c>
      <c r="L6" s="32"/>
      <c r="M6" s="9" t="s">
        <v>26</v>
      </c>
      <c r="N6" s="9"/>
      <c r="O6" s="9"/>
    </row>
    <row r="8" spans="1:15" ht="15" customHeight="1" x14ac:dyDescent="0.35">
      <c r="A8" s="7" t="s">
        <v>50</v>
      </c>
      <c r="B8" s="7" t="s">
        <v>51</v>
      </c>
      <c r="C8" s="7" t="s">
        <v>52</v>
      </c>
      <c r="D8" s="7" t="s">
        <v>53</v>
      </c>
      <c r="E8" s="7" t="s">
        <v>54</v>
      </c>
      <c r="F8" s="7"/>
      <c r="G8" s="7"/>
      <c r="H8" s="7"/>
      <c r="I8" s="7"/>
      <c r="J8" s="7"/>
      <c r="K8" s="7" t="s">
        <v>55</v>
      </c>
      <c r="L8" s="7"/>
      <c r="M8" s="7"/>
      <c r="N8" s="7"/>
      <c r="O8" s="7"/>
    </row>
    <row r="9" spans="1:15" ht="42.75" customHeight="1" x14ac:dyDescent="0.35">
      <c r="A9" s="7"/>
      <c r="B9" s="7"/>
      <c r="C9" s="7"/>
      <c r="D9" s="7"/>
      <c r="E9" s="16" t="s">
        <v>56</v>
      </c>
      <c r="F9" s="16" t="s">
        <v>57</v>
      </c>
      <c r="G9" s="16" t="s">
        <v>58</v>
      </c>
      <c r="H9" s="16" t="s">
        <v>59</v>
      </c>
      <c r="I9" s="16" t="s">
        <v>60</v>
      </c>
      <c r="J9" s="16" t="s">
        <v>61</v>
      </c>
      <c r="K9" s="16" t="s">
        <v>62</v>
      </c>
      <c r="L9" s="16" t="s">
        <v>58</v>
      </c>
      <c r="M9" s="16" t="s">
        <v>59</v>
      </c>
      <c r="N9" s="16" t="s">
        <v>60</v>
      </c>
      <c r="O9" s="16" t="s">
        <v>63</v>
      </c>
    </row>
    <row r="10" spans="1:15" ht="15" customHeight="1" x14ac:dyDescent="0.35">
      <c r="A10" s="26" t="s">
        <v>86</v>
      </c>
      <c r="B10" s="27" t="s">
        <v>87</v>
      </c>
      <c r="C10" s="26" t="s">
        <v>88</v>
      </c>
      <c r="D10" s="26">
        <v>1</v>
      </c>
      <c r="E10" s="28"/>
      <c r="F10" s="28"/>
      <c r="G10" s="29">
        <f t="shared" ref="G10:G16" si="0">ROUND(E10*F10,2)</f>
        <v>0</v>
      </c>
      <c r="H10" s="28"/>
      <c r="I10" s="28"/>
      <c r="J10" s="29">
        <f t="shared" ref="J10:J16" si="1">SUM(G10:I10)</f>
        <v>0</v>
      </c>
      <c r="K10" s="29">
        <f t="shared" ref="K10:K16" si="2">ROUND(D10*E10,2)</f>
        <v>0</v>
      </c>
      <c r="L10" s="29">
        <f t="shared" ref="L10:L16" si="3">ROUND(G10*D10,2)</f>
        <v>0</v>
      </c>
      <c r="M10" s="29">
        <f t="shared" ref="M10:M16" si="4">ROUND(H10*D10,2)</f>
        <v>0</v>
      </c>
      <c r="N10" s="29">
        <f t="shared" ref="N10:N16" si="5">ROUND(I10*D10,2)</f>
        <v>0</v>
      </c>
      <c r="O10" s="29">
        <f t="shared" ref="O10:O16" si="6">L10+M10+N10</f>
        <v>0</v>
      </c>
    </row>
    <row r="11" spans="1:15" ht="15" customHeight="1" x14ac:dyDescent="0.35">
      <c r="A11" s="26" t="s">
        <v>89</v>
      </c>
      <c r="B11" s="27" t="s">
        <v>90</v>
      </c>
      <c r="C11" s="26" t="s">
        <v>88</v>
      </c>
      <c r="D11" s="26">
        <v>2</v>
      </c>
      <c r="E11" s="28"/>
      <c r="F11" s="28"/>
      <c r="G11" s="29">
        <f t="shared" si="0"/>
        <v>0</v>
      </c>
      <c r="H11" s="28"/>
      <c r="I11" s="28"/>
      <c r="J11" s="29">
        <f t="shared" si="1"/>
        <v>0</v>
      </c>
      <c r="K11" s="29">
        <f t="shared" si="2"/>
        <v>0</v>
      </c>
      <c r="L11" s="29">
        <f t="shared" si="3"/>
        <v>0</v>
      </c>
      <c r="M11" s="29">
        <f t="shared" si="4"/>
        <v>0</v>
      </c>
      <c r="N11" s="29">
        <f t="shared" si="5"/>
        <v>0</v>
      </c>
      <c r="O11" s="29">
        <f t="shared" si="6"/>
        <v>0</v>
      </c>
    </row>
    <row r="12" spans="1:15" ht="15" customHeight="1" x14ac:dyDescent="0.35">
      <c r="A12" s="26" t="s">
        <v>91</v>
      </c>
      <c r="B12" s="27" t="s">
        <v>92</v>
      </c>
      <c r="C12" s="26" t="s">
        <v>88</v>
      </c>
      <c r="D12" s="26">
        <v>2</v>
      </c>
      <c r="E12" s="28"/>
      <c r="F12" s="28"/>
      <c r="G12" s="29">
        <f t="shared" si="0"/>
        <v>0</v>
      </c>
      <c r="H12" s="28"/>
      <c r="I12" s="28"/>
      <c r="J12" s="29">
        <f t="shared" si="1"/>
        <v>0</v>
      </c>
      <c r="K12" s="29">
        <f t="shared" si="2"/>
        <v>0</v>
      </c>
      <c r="L12" s="29">
        <f t="shared" si="3"/>
        <v>0</v>
      </c>
      <c r="M12" s="29">
        <f t="shared" si="4"/>
        <v>0</v>
      </c>
      <c r="N12" s="29">
        <f t="shared" si="5"/>
        <v>0</v>
      </c>
      <c r="O12" s="29">
        <f t="shared" si="6"/>
        <v>0</v>
      </c>
    </row>
    <row r="13" spans="1:15" ht="15" customHeight="1" x14ac:dyDescent="0.35">
      <c r="A13" s="26" t="s">
        <v>93</v>
      </c>
      <c r="B13" s="27" t="s">
        <v>94</v>
      </c>
      <c r="C13" s="26" t="s">
        <v>66</v>
      </c>
      <c r="D13" s="26">
        <v>1</v>
      </c>
      <c r="E13" s="28"/>
      <c r="F13" s="28"/>
      <c r="G13" s="29">
        <f t="shared" si="0"/>
        <v>0</v>
      </c>
      <c r="H13" s="28"/>
      <c r="I13" s="28"/>
      <c r="J13" s="29">
        <f t="shared" si="1"/>
        <v>0</v>
      </c>
      <c r="K13" s="29">
        <f t="shared" si="2"/>
        <v>0</v>
      </c>
      <c r="L13" s="29">
        <f t="shared" si="3"/>
        <v>0</v>
      </c>
      <c r="M13" s="29">
        <f t="shared" si="4"/>
        <v>0</v>
      </c>
      <c r="N13" s="29">
        <f t="shared" si="5"/>
        <v>0</v>
      </c>
      <c r="O13" s="29">
        <f t="shared" si="6"/>
        <v>0</v>
      </c>
    </row>
    <row r="14" spans="1:15" ht="15" customHeight="1" x14ac:dyDescent="0.35">
      <c r="A14" s="26" t="s">
        <v>95</v>
      </c>
      <c r="B14" s="27" t="s">
        <v>96</v>
      </c>
      <c r="C14" s="26" t="s">
        <v>66</v>
      </c>
      <c r="D14" s="26">
        <v>1</v>
      </c>
      <c r="E14" s="28"/>
      <c r="F14" s="28"/>
      <c r="G14" s="29">
        <f t="shared" si="0"/>
        <v>0</v>
      </c>
      <c r="H14" s="28"/>
      <c r="I14" s="28"/>
      <c r="J14" s="29">
        <f t="shared" si="1"/>
        <v>0</v>
      </c>
      <c r="K14" s="29">
        <f t="shared" si="2"/>
        <v>0</v>
      </c>
      <c r="L14" s="29">
        <f t="shared" si="3"/>
        <v>0</v>
      </c>
      <c r="M14" s="29">
        <f t="shared" si="4"/>
        <v>0</v>
      </c>
      <c r="N14" s="29">
        <f t="shared" si="5"/>
        <v>0</v>
      </c>
      <c r="O14" s="29">
        <f t="shared" si="6"/>
        <v>0</v>
      </c>
    </row>
    <row r="15" spans="1:15" ht="15" customHeight="1" x14ac:dyDescent="0.35">
      <c r="A15" s="26" t="s">
        <v>97</v>
      </c>
      <c r="B15" s="27" t="s">
        <v>98</v>
      </c>
      <c r="C15" s="26" t="s">
        <v>66</v>
      </c>
      <c r="D15" s="26">
        <v>1</v>
      </c>
      <c r="E15" s="28"/>
      <c r="F15" s="28"/>
      <c r="G15" s="29">
        <f t="shared" si="0"/>
        <v>0</v>
      </c>
      <c r="H15" s="28"/>
      <c r="I15" s="28"/>
      <c r="J15" s="29">
        <f t="shared" si="1"/>
        <v>0</v>
      </c>
      <c r="K15" s="29">
        <f t="shared" si="2"/>
        <v>0</v>
      </c>
      <c r="L15" s="29">
        <f t="shared" si="3"/>
        <v>0</v>
      </c>
      <c r="M15" s="29">
        <f t="shared" si="4"/>
        <v>0</v>
      </c>
      <c r="N15" s="29">
        <f t="shared" si="5"/>
        <v>0</v>
      </c>
      <c r="O15" s="29">
        <f t="shared" si="6"/>
        <v>0</v>
      </c>
    </row>
    <row r="16" spans="1:15" ht="15" customHeight="1" x14ac:dyDescent="0.35">
      <c r="A16" s="26" t="s">
        <v>99</v>
      </c>
      <c r="B16" s="27" t="s">
        <v>76</v>
      </c>
      <c r="C16" s="26" t="s">
        <v>66</v>
      </c>
      <c r="D16" s="26">
        <v>1</v>
      </c>
      <c r="E16" s="28"/>
      <c r="F16" s="28"/>
      <c r="G16" s="29">
        <f t="shared" si="0"/>
        <v>0</v>
      </c>
      <c r="H16" s="28"/>
      <c r="I16" s="28"/>
      <c r="J16" s="29">
        <f t="shared" si="1"/>
        <v>0</v>
      </c>
      <c r="K16" s="29">
        <f t="shared" si="2"/>
        <v>0</v>
      </c>
      <c r="L16" s="29">
        <f t="shared" si="3"/>
        <v>0</v>
      </c>
      <c r="M16" s="29">
        <f t="shared" si="4"/>
        <v>0</v>
      </c>
      <c r="N16" s="29">
        <f t="shared" si="5"/>
        <v>0</v>
      </c>
      <c r="O16" s="29">
        <f t="shared" si="6"/>
        <v>0</v>
      </c>
    </row>
    <row r="17" spans="1:15" ht="15" customHeight="1" x14ac:dyDescent="0.35">
      <c r="A17" s="33" t="s">
        <v>100</v>
      </c>
      <c r="B17" s="33"/>
      <c r="C17" s="33"/>
      <c r="D17" s="33"/>
      <c r="E17" s="33"/>
      <c r="F17" s="33"/>
      <c r="G17" s="33"/>
      <c r="H17" s="33"/>
      <c r="I17" s="33"/>
      <c r="J17" s="33"/>
      <c r="K17" s="30">
        <f>SUM(K10:K16)</f>
        <v>0</v>
      </c>
      <c r="L17" s="30">
        <f>SUM(L10:L16)</f>
        <v>0</v>
      </c>
      <c r="M17" s="30">
        <f>SUM(M10:M16)</f>
        <v>0</v>
      </c>
      <c r="N17" s="30">
        <f>SUM(N10:N16)</f>
        <v>0</v>
      </c>
      <c r="O17" s="30">
        <f>SUM(O10:O16)</f>
        <v>0</v>
      </c>
    </row>
    <row r="19" spans="1:15" ht="15" customHeight="1" x14ac:dyDescent="0.35">
      <c r="B19" s="15" t="s">
        <v>47</v>
      </c>
    </row>
    <row r="20" spans="1:15" ht="15" customHeight="1" x14ac:dyDescent="0.35">
      <c r="B20" s="15" t="s">
        <v>48</v>
      </c>
    </row>
  </sheetData>
  <mergeCells count="16">
    <mergeCell ref="A17:J17"/>
    <mergeCell ref="A4:O4"/>
    <mergeCell ref="K5:L5"/>
    <mergeCell ref="K6:L6"/>
    <mergeCell ref="M6:O6"/>
    <mergeCell ref="A8:A9"/>
    <mergeCell ref="B8:B9"/>
    <mergeCell ref="C8:C9"/>
    <mergeCell ref="D8:D9"/>
    <mergeCell ref="E8:J8"/>
    <mergeCell ref="K8:O8"/>
    <mergeCell ref="A1:O1"/>
    <mergeCell ref="A2:B2"/>
    <mergeCell ref="C2:O2"/>
    <mergeCell ref="A3:B3"/>
    <mergeCell ref="C3:O3"/>
  </mergeCells>
  <pageMargins left="0.75" right="0.75" top="1" bottom="1" header="0.511811023622047" footer="0.511811023622047"/>
  <pageSetup paperSize="9" fitToHeight="0" orientation="landscape"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O20"/>
  <sheetViews>
    <sheetView showGridLines="0" zoomScaleNormal="100" workbookViewId="0">
      <selection sqref="A1:O1"/>
    </sheetView>
  </sheetViews>
  <sheetFormatPr defaultColWidth="8.6328125" defaultRowHeight="14.5" x14ac:dyDescent="0.35"/>
  <cols>
    <col min="1" max="1" width="7" customWidth="1"/>
    <col min="2" max="2" width="46" customWidth="1"/>
    <col min="3" max="5" width="9" customWidth="1"/>
    <col min="6" max="6" width="10" customWidth="1"/>
    <col min="7" max="7" width="9" customWidth="1"/>
    <col min="8" max="8" width="12" customWidth="1"/>
    <col min="9" max="10" width="10" customWidth="1"/>
    <col min="11" max="11" width="11" customWidth="1"/>
    <col min="12" max="12" width="10" customWidth="1"/>
    <col min="13" max="13" width="13" customWidth="1"/>
    <col min="14" max="14" width="11" customWidth="1"/>
    <col min="15" max="15" width="12" customWidth="1"/>
  </cols>
  <sheetData>
    <row r="1" spans="1:15" ht="15" customHeight="1" x14ac:dyDescent="0.35">
      <c r="A1" s="2" t="s">
        <v>40</v>
      </c>
      <c r="B1" s="2"/>
      <c r="C1" s="2"/>
      <c r="D1" s="2"/>
      <c r="E1" s="2"/>
      <c r="F1" s="2"/>
      <c r="G1" s="2"/>
      <c r="H1" s="2"/>
      <c r="I1" s="2"/>
      <c r="J1" s="2"/>
      <c r="K1" s="2"/>
      <c r="L1" s="2"/>
      <c r="M1" s="2"/>
      <c r="N1" s="2"/>
      <c r="O1" s="2"/>
    </row>
    <row r="2" spans="1:15" ht="15" customHeight="1" x14ac:dyDescent="0.35">
      <c r="A2" s="9" t="s">
        <v>9</v>
      </c>
      <c r="B2" s="9"/>
      <c r="C2" s="9" t="s">
        <v>10</v>
      </c>
      <c r="D2" s="9"/>
      <c r="E2" s="9"/>
      <c r="F2" s="9"/>
      <c r="G2" s="9"/>
      <c r="H2" s="9"/>
      <c r="I2" s="9"/>
      <c r="J2" s="9"/>
      <c r="K2" s="9"/>
      <c r="L2" s="9"/>
      <c r="M2" s="9"/>
      <c r="N2" s="9"/>
      <c r="O2" s="9"/>
    </row>
    <row r="3" spans="1:15" ht="15" customHeight="1" x14ac:dyDescent="0.35">
      <c r="A3" s="9" t="s">
        <v>11</v>
      </c>
      <c r="B3" s="9"/>
      <c r="C3" s="9" t="s">
        <v>12</v>
      </c>
      <c r="D3" s="9"/>
      <c r="E3" s="9"/>
      <c r="F3" s="9"/>
      <c r="G3" s="9"/>
      <c r="H3" s="9"/>
      <c r="I3" s="9"/>
      <c r="J3" s="9"/>
      <c r="K3" s="9"/>
      <c r="L3" s="9"/>
      <c r="M3" s="9"/>
      <c r="N3" s="9"/>
      <c r="O3" s="9"/>
    </row>
    <row r="4" spans="1:15" ht="15" customHeight="1" x14ac:dyDescent="0.35">
      <c r="A4" s="1" t="s">
        <v>49</v>
      </c>
      <c r="B4" s="1"/>
      <c r="C4" s="1"/>
      <c r="D4" s="1"/>
      <c r="E4" s="1"/>
      <c r="F4" s="1"/>
      <c r="G4" s="1"/>
      <c r="H4" s="1"/>
      <c r="I4" s="1"/>
      <c r="J4" s="1"/>
      <c r="K4" s="1"/>
      <c r="L4" s="1"/>
      <c r="M4" s="1"/>
      <c r="N4" s="1"/>
      <c r="O4" s="1"/>
    </row>
    <row r="5" spans="1:15" ht="15" customHeight="1" x14ac:dyDescent="0.35">
      <c r="K5" s="31" t="s">
        <v>33</v>
      </c>
      <c r="L5" s="31"/>
      <c r="M5" s="25">
        <f>O17</f>
        <v>0</v>
      </c>
    </row>
    <row r="6" spans="1:15" ht="15" customHeight="1" x14ac:dyDescent="0.35">
      <c r="K6" s="32" t="s">
        <v>30</v>
      </c>
      <c r="L6" s="32"/>
      <c r="M6" s="9" t="s">
        <v>26</v>
      </c>
      <c r="N6" s="9"/>
      <c r="O6" s="9"/>
    </row>
    <row r="8" spans="1:15" ht="15" customHeight="1" x14ac:dyDescent="0.35">
      <c r="A8" s="7" t="s">
        <v>50</v>
      </c>
      <c r="B8" s="7" t="s">
        <v>51</v>
      </c>
      <c r="C8" s="7" t="s">
        <v>52</v>
      </c>
      <c r="D8" s="7" t="s">
        <v>53</v>
      </c>
      <c r="E8" s="7" t="s">
        <v>54</v>
      </c>
      <c r="F8" s="7"/>
      <c r="G8" s="7"/>
      <c r="H8" s="7"/>
      <c r="I8" s="7"/>
      <c r="J8" s="7"/>
      <c r="K8" s="7" t="s">
        <v>55</v>
      </c>
      <c r="L8" s="7"/>
      <c r="M8" s="7"/>
      <c r="N8" s="7"/>
      <c r="O8" s="7"/>
    </row>
    <row r="9" spans="1:15" ht="42.75" customHeight="1" x14ac:dyDescent="0.35">
      <c r="A9" s="7"/>
      <c r="B9" s="7"/>
      <c r="C9" s="7"/>
      <c r="D9" s="7"/>
      <c r="E9" s="16" t="s">
        <v>56</v>
      </c>
      <c r="F9" s="16" t="s">
        <v>57</v>
      </c>
      <c r="G9" s="16" t="s">
        <v>58</v>
      </c>
      <c r="H9" s="16" t="s">
        <v>59</v>
      </c>
      <c r="I9" s="16" t="s">
        <v>60</v>
      </c>
      <c r="J9" s="16" t="s">
        <v>61</v>
      </c>
      <c r="K9" s="16" t="s">
        <v>62</v>
      </c>
      <c r="L9" s="16" t="s">
        <v>58</v>
      </c>
      <c r="M9" s="16" t="s">
        <v>59</v>
      </c>
      <c r="N9" s="16" t="s">
        <v>60</v>
      </c>
      <c r="O9" s="16" t="s">
        <v>63</v>
      </c>
    </row>
    <row r="10" spans="1:15" ht="21.75" customHeight="1" x14ac:dyDescent="0.35">
      <c r="A10" s="26" t="s">
        <v>101</v>
      </c>
      <c r="B10" s="27" t="s">
        <v>102</v>
      </c>
      <c r="C10" s="26" t="s">
        <v>88</v>
      </c>
      <c r="D10" s="26">
        <v>1</v>
      </c>
      <c r="E10" s="28"/>
      <c r="F10" s="28"/>
      <c r="G10" s="29">
        <f t="shared" ref="G10:G16" si="0">ROUND(E10*F10,2)</f>
        <v>0</v>
      </c>
      <c r="H10" s="28"/>
      <c r="I10" s="28"/>
      <c r="J10" s="29">
        <f t="shared" ref="J10:J16" si="1">SUM(G10:I10)</f>
        <v>0</v>
      </c>
      <c r="K10" s="29">
        <f t="shared" ref="K10:K16" si="2">ROUND(D10*E10,2)</f>
        <v>0</v>
      </c>
      <c r="L10" s="29">
        <f t="shared" ref="L10:L16" si="3">ROUND(G10*D10,2)</f>
        <v>0</v>
      </c>
      <c r="M10" s="29">
        <f t="shared" ref="M10:M16" si="4">ROUND(H10*D10,2)</f>
        <v>0</v>
      </c>
      <c r="N10" s="29">
        <f t="shared" ref="N10:N16" si="5">ROUND(I10*D10,2)</f>
        <v>0</v>
      </c>
      <c r="O10" s="29">
        <f t="shared" ref="O10:O16" si="6">L10+M10+N10</f>
        <v>0</v>
      </c>
    </row>
    <row r="11" spans="1:15" ht="15" customHeight="1" x14ac:dyDescent="0.35">
      <c r="A11" s="26" t="s">
        <v>103</v>
      </c>
      <c r="B11" s="27" t="s">
        <v>104</v>
      </c>
      <c r="C11" s="26" t="s">
        <v>88</v>
      </c>
      <c r="D11" s="26">
        <v>1</v>
      </c>
      <c r="E11" s="28"/>
      <c r="F11" s="28"/>
      <c r="G11" s="29">
        <f t="shared" si="0"/>
        <v>0</v>
      </c>
      <c r="H11" s="28"/>
      <c r="I11" s="28"/>
      <c r="J11" s="29">
        <f t="shared" si="1"/>
        <v>0</v>
      </c>
      <c r="K11" s="29">
        <f t="shared" si="2"/>
        <v>0</v>
      </c>
      <c r="L11" s="29">
        <f t="shared" si="3"/>
        <v>0</v>
      </c>
      <c r="M11" s="29">
        <f t="shared" si="4"/>
        <v>0</v>
      </c>
      <c r="N11" s="29">
        <f t="shared" si="5"/>
        <v>0</v>
      </c>
      <c r="O11" s="29">
        <f t="shared" si="6"/>
        <v>0</v>
      </c>
    </row>
    <row r="12" spans="1:15" ht="15" customHeight="1" x14ac:dyDescent="0.35">
      <c r="A12" s="26" t="s">
        <v>105</v>
      </c>
      <c r="B12" s="27" t="s">
        <v>106</v>
      </c>
      <c r="C12" s="26" t="s">
        <v>88</v>
      </c>
      <c r="D12" s="26">
        <v>1</v>
      </c>
      <c r="E12" s="28"/>
      <c r="F12" s="28"/>
      <c r="G12" s="29">
        <f t="shared" si="0"/>
        <v>0</v>
      </c>
      <c r="H12" s="28"/>
      <c r="I12" s="28"/>
      <c r="J12" s="29">
        <f t="shared" si="1"/>
        <v>0</v>
      </c>
      <c r="K12" s="29">
        <f t="shared" si="2"/>
        <v>0</v>
      </c>
      <c r="L12" s="29">
        <f t="shared" si="3"/>
        <v>0</v>
      </c>
      <c r="M12" s="29">
        <f t="shared" si="4"/>
        <v>0</v>
      </c>
      <c r="N12" s="29">
        <f t="shared" si="5"/>
        <v>0</v>
      </c>
      <c r="O12" s="29">
        <f t="shared" si="6"/>
        <v>0</v>
      </c>
    </row>
    <row r="13" spans="1:15" ht="15" customHeight="1" x14ac:dyDescent="0.35">
      <c r="A13" s="26" t="s">
        <v>107</v>
      </c>
      <c r="B13" s="27" t="s">
        <v>108</v>
      </c>
      <c r="C13" s="26" t="s">
        <v>88</v>
      </c>
      <c r="D13" s="26">
        <v>1</v>
      </c>
      <c r="E13" s="28"/>
      <c r="F13" s="28"/>
      <c r="G13" s="29">
        <f t="shared" si="0"/>
        <v>0</v>
      </c>
      <c r="H13" s="28"/>
      <c r="I13" s="28"/>
      <c r="J13" s="29">
        <f t="shared" si="1"/>
        <v>0</v>
      </c>
      <c r="K13" s="29">
        <f t="shared" si="2"/>
        <v>0</v>
      </c>
      <c r="L13" s="29">
        <f t="shared" si="3"/>
        <v>0</v>
      </c>
      <c r="M13" s="29">
        <f t="shared" si="4"/>
        <v>0</v>
      </c>
      <c r="N13" s="29">
        <f t="shared" si="5"/>
        <v>0</v>
      </c>
      <c r="O13" s="29">
        <f t="shared" si="6"/>
        <v>0</v>
      </c>
    </row>
    <row r="14" spans="1:15" ht="15" customHeight="1" x14ac:dyDescent="0.35">
      <c r="A14" s="26" t="s">
        <v>109</v>
      </c>
      <c r="B14" s="27" t="s">
        <v>110</v>
      </c>
      <c r="C14" s="26" t="s">
        <v>66</v>
      </c>
      <c r="D14" s="26">
        <v>1</v>
      </c>
      <c r="E14" s="28"/>
      <c r="F14" s="28"/>
      <c r="G14" s="29">
        <f t="shared" si="0"/>
        <v>0</v>
      </c>
      <c r="H14" s="28"/>
      <c r="I14" s="28"/>
      <c r="J14" s="29">
        <f t="shared" si="1"/>
        <v>0</v>
      </c>
      <c r="K14" s="29">
        <f t="shared" si="2"/>
        <v>0</v>
      </c>
      <c r="L14" s="29">
        <f t="shared" si="3"/>
        <v>0</v>
      </c>
      <c r="M14" s="29">
        <f t="shared" si="4"/>
        <v>0</v>
      </c>
      <c r="N14" s="29">
        <f t="shared" si="5"/>
        <v>0</v>
      </c>
      <c r="O14" s="29">
        <f t="shared" si="6"/>
        <v>0</v>
      </c>
    </row>
    <row r="15" spans="1:15" ht="15" customHeight="1" x14ac:dyDescent="0.35">
      <c r="A15" s="26" t="s">
        <v>111</v>
      </c>
      <c r="B15" s="27" t="s">
        <v>112</v>
      </c>
      <c r="C15" s="26" t="s">
        <v>66</v>
      </c>
      <c r="D15" s="26">
        <v>1</v>
      </c>
      <c r="E15" s="28"/>
      <c r="F15" s="28"/>
      <c r="G15" s="29">
        <f t="shared" si="0"/>
        <v>0</v>
      </c>
      <c r="H15" s="28"/>
      <c r="I15" s="28"/>
      <c r="J15" s="29">
        <f t="shared" si="1"/>
        <v>0</v>
      </c>
      <c r="K15" s="29">
        <f t="shared" si="2"/>
        <v>0</v>
      </c>
      <c r="L15" s="29">
        <f t="shared" si="3"/>
        <v>0</v>
      </c>
      <c r="M15" s="29">
        <f t="shared" si="4"/>
        <v>0</v>
      </c>
      <c r="N15" s="29">
        <f t="shared" si="5"/>
        <v>0</v>
      </c>
      <c r="O15" s="29">
        <f t="shared" si="6"/>
        <v>0</v>
      </c>
    </row>
    <row r="16" spans="1:15" ht="15" customHeight="1" x14ac:dyDescent="0.35">
      <c r="A16" s="26" t="s">
        <v>113</v>
      </c>
      <c r="B16" s="27" t="s">
        <v>76</v>
      </c>
      <c r="C16" s="26" t="s">
        <v>66</v>
      </c>
      <c r="D16" s="26">
        <v>1</v>
      </c>
      <c r="E16" s="28"/>
      <c r="F16" s="28"/>
      <c r="G16" s="29">
        <f t="shared" si="0"/>
        <v>0</v>
      </c>
      <c r="H16" s="28"/>
      <c r="I16" s="28"/>
      <c r="J16" s="29">
        <f t="shared" si="1"/>
        <v>0</v>
      </c>
      <c r="K16" s="29">
        <f t="shared" si="2"/>
        <v>0</v>
      </c>
      <c r="L16" s="29">
        <f t="shared" si="3"/>
        <v>0</v>
      </c>
      <c r="M16" s="29">
        <f t="shared" si="4"/>
        <v>0</v>
      </c>
      <c r="N16" s="29">
        <f t="shared" si="5"/>
        <v>0</v>
      </c>
      <c r="O16" s="29">
        <f t="shared" si="6"/>
        <v>0</v>
      </c>
    </row>
    <row r="17" spans="1:15" ht="15" customHeight="1" x14ac:dyDescent="0.35">
      <c r="A17" s="33" t="s">
        <v>114</v>
      </c>
      <c r="B17" s="33"/>
      <c r="C17" s="33"/>
      <c r="D17" s="33"/>
      <c r="E17" s="33"/>
      <c r="F17" s="33"/>
      <c r="G17" s="33"/>
      <c r="H17" s="33"/>
      <c r="I17" s="33"/>
      <c r="J17" s="33"/>
      <c r="K17" s="30">
        <f>SUM(K10:K16)</f>
        <v>0</v>
      </c>
      <c r="L17" s="30">
        <f>SUM(L10:L16)</f>
        <v>0</v>
      </c>
      <c r="M17" s="30">
        <f>SUM(M10:M16)</f>
        <v>0</v>
      </c>
      <c r="N17" s="30">
        <f>SUM(N10:N16)</f>
        <v>0</v>
      </c>
      <c r="O17" s="30">
        <f>SUM(O10:O16)</f>
        <v>0</v>
      </c>
    </row>
    <row r="19" spans="1:15" ht="15" customHeight="1" x14ac:dyDescent="0.35">
      <c r="B19" s="15" t="s">
        <v>47</v>
      </c>
    </row>
    <row r="20" spans="1:15" ht="15" customHeight="1" x14ac:dyDescent="0.35">
      <c r="B20" s="15" t="s">
        <v>48</v>
      </c>
    </row>
  </sheetData>
  <mergeCells count="16">
    <mergeCell ref="A17:J17"/>
    <mergeCell ref="A4:O4"/>
    <mergeCell ref="K5:L5"/>
    <mergeCell ref="K6:L6"/>
    <mergeCell ref="M6:O6"/>
    <mergeCell ref="A8:A9"/>
    <mergeCell ref="B8:B9"/>
    <mergeCell ref="C8:C9"/>
    <mergeCell ref="D8:D9"/>
    <mergeCell ref="E8:J8"/>
    <mergeCell ref="K8:O8"/>
    <mergeCell ref="A1:O1"/>
    <mergeCell ref="A2:B2"/>
    <mergeCell ref="C2:O2"/>
    <mergeCell ref="A3:B3"/>
    <mergeCell ref="C3:O3"/>
  </mergeCells>
  <pageMargins left="0.75" right="0.75" top="1" bottom="1" header="0.511811023622047" footer="0.511811023622047"/>
  <pageSetup paperSize="9" fitToHeight="0" orientation="landscape"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O33"/>
  <sheetViews>
    <sheetView showGridLines="0" topLeftCell="A4" zoomScaleNormal="100" workbookViewId="0">
      <selection sqref="A1:O1"/>
    </sheetView>
  </sheetViews>
  <sheetFormatPr defaultColWidth="8.6328125" defaultRowHeight="14.5" x14ac:dyDescent="0.35"/>
  <cols>
    <col min="1" max="1" width="7" customWidth="1"/>
    <col min="2" max="2" width="46" customWidth="1"/>
    <col min="3" max="5" width="9" customWidth="1"/>
    <col min="6" max="6" width="10" customWidth="1"/>
    <col min="7" max="7" width="9" customWidth="1"/>
    <col min="8" max="8" width="12" customWidth="1"/>
    <col min="9" max="10" width="10" customWidth="1"/>
    <col min="11" max="11" width="11" customWidth="1"/>
    <col min="12" max="12" width="10" customWidth="1"/>
    <col min="13" max="13" width="13" customWidth="1"/>
    <col min="14" max="14" width="11" customWidth="1"/>
    <col min="15" max="15" width="12" customWidth="1"/>
  </cols>
  <sheetData>
    <row r="1" spans="1:15" ht="15" customHeight="1" x14ac:dyDescent="0.35">
      <c r="A1" s="2" t="s">
        <v>42</v>
      </c>
      <c r="B1" s="2"/>
      <c r="C1" s="2"/>
      <c r="D1" s="2"/>
      <c r="E1" s="2"/>
      <c r="F1" s="2"/>
      <c r="G1" s="2"/>
      <c r="H1" s="2"/>
      <c r="I1" s="2"/>
      <c r="J1" s="2"/>
      <c r="K1" s="2"/>
      <c r="L1" s="2"/>
      <c r="M1" s="2"/>
      <c r="N1" s="2"/>
      <c r="O1" s="2"/>
    </row>
    <row r="2" spans="1:15" ht="15" customHeight="1" x14ac:dyDescent="0.35">
      <c r="A2" s="9" t="s">
        <v>9</v>
      </c>
      <c r="B2" s="9"/>
      <c r="C2" s="9" t="s">
        <v>10</v>
      </c>
      <c r="D2" s="9"/>
      <c r="E2" s="9"/>
      <c r="F2" s="9"/>
      <c r="G2" s="9"/>
      <c r="H2" s="9"/>
      <c r="I2" s="9"/>
      <c r="J2" s="9"/>
      <c r="K2" s="9"/>
      <c r="L2" s="9"/>
      <c r="M2" s="9"/>
      <c r="N2" s="9"/>
      <c r="O2" s="9"/>
    </row>
    <row r="3" spans="1:15" ht="15" customHeight="1" x14ac:dyDescent="0.35">
      <c r="A3" s="9" t="s">
        <v>11</v>
      </c>
      <c r="B3" s="9"/>
      <c r="C3" s="9" t="s">
        <v>12</v>
      </c>
      <c r="D3" s="9"/>
      <c r="E3" s="9"/>
      <c r="F3" s="9"/>
      <c r="G3" s="9"/>
      <c r="H3" s="9"/>
      <c r="I3" s="9"/>
      <c r="J3" s="9"/>
      <c r="K3" s="9"/>
      <c r="L3" s="9"/>
      <c r="M3" s="9"/>
      <c r="N3" s="9"/>
      <c r="O3" s="9"/>
    </row>
    <row r="4" spans="1:15" ht="15" customHeight="1" x14ac:dyDescent="0.35">
      <c r="A4" s="1" t="s">
        <v>49</v>
      </c>
      <c r="B4" s="1"/>
      <c r="C4" s="1"/>
      <c r="D4" s="1"/>
      <c r="E4" s="1"/>
      <c r="F4" s="1"/>
      <c r="G4" s="1"/>
      <c r="H4" s="1"/>
      <c r="I4" s="1"/>
      <c r="J4" s="1"/>
      <c r="K4" s="1"/>
      <c r="L4" s="1"/>
      <c r="M4" s="1"/>
      <c r="N4" s="1"/>
      <c r="O4" s="1"/>
    </row>
    <row r="5" spans="1:15" ht="15" customHeight="1" x14ac:dyDescent="0.35">
      <c r="K5" s="31" t="s">
        <v>33</v>
      </c>
      <c r="L5" s="31"/>
      <c r="M5" s="25">
        <f>O30</f>
        <v>0</v>
      </c>
    </row>
    <row r="6" spans="1:15" ht="15" customHeight="1" x14ac:dyDescent="0.35">
      <c r="K6" s="32" t="s">
        <v>30</v>
      </c>
      <c r="L6" s="32"/>
      <c r="M6" s="9" t="s">
        <v>26</v>
      </c>
      <c r="N6" s="9"/>
      <c r="O6" s="9"/>
    </row>
    <row r="8" spans="1:15" ht="15" customHeight="1" x14ac:dyDescent="0.35">
      <c r="A8" s="7" t="s">
        <v>50</v>
      </c>
      <c r="B8" s="7" t="s">
        <v>51</v>
      </c>
      <c r="C8" s="7" t="s">
        <v>52</v>
      </c>
      <c r="D8" s="7" t="s">
        <v>53</v>
      </c>
      <c r="E8" s="7" t="s">
        <v>54</v>
      </c>
      <c r="F8" s="7"/>
      <c r="G8" s="7"/>
      <c r="H8" s="7"/>
      <c r="I8" s="7"/>
      <c r="J8" s="7"/>
      <c r="K8" s="7" t="s">
        <v>55</v>
      </c>
      <c r="L8" s="7"/>
      <c r="M8" s="7"/>
      <c r="N8" s="7"/>
      <c r="O8" s="7"/>
    </row>
    <row r="9" spans="1:15" ht="42.75" customHeight="1" x14ac:dyDescent="0.35">
      <c r="A9" s="7"/>
      <c r="B9" s="7"/>
      <c r="C9" s="7"/>
      <c r="D9" s="7"/>
      <c r="E9" s="16" t="s">
        <v>56</v>
      </c>
      <c r="F9" s="16" t="s">
        <v>57</v>
      </c>
      <c r="G9" s="16" t="s">
        <v>58</v>
      </c>
      <c r="H9" s="16" t="s">
        <v>59</v>
      </c>
      <c r="I9" s="16" t="s">
        <v>60</v>
      </c>
      <c r="J9" s="16" t="s">
        <v>61</v>
      </c>
      <c r="K9" s="16" t="s">
        <v>62</v>
      </c>
      <c r="L9" s="16" t="s">
        <v>58</v>
      </c>
      <c r="M9" s="16" t="s">
        <v>59</v>
      </c>
      <c r="N9" s="16" t="s">
        <v>60</v>
      </c>
      <c r="O9" s="16" t="s">
        <v>63</v>
      </c>
    </row>
    <row r="10" spans="1:15" ht="15" customHeight="1" x14ac:dyDescent="0.35">
      <c r="A10" s="26" t="s">
        <v>115</v>
      </c>
      <c r="B10" s="27" t="s">
        <v>116</v>
      </c>
      <c r="C10" s="26" t="s">
        <v>117</v>
      </c>
      <c r="D10" s="26">
        <v>600</v>
      </c>
      <c r="E10" s="28"/>
      <c r="F10" s="28"/>
      <c r="G10" s="29">
        <f t="shared" ref="G10:G29" si="0">ROUND(E10*F10,2)</f>
        <v>0</v>
      </c>
      <c r="H10" s="28"/>
      <c r="I10" s="28"/>
      <c r="J10" s="29">
        <f t="shared" ref="J10:J29" si="1">SUM(G10:I10)</f>
        <v>0</v>
      </c>
      <c r="K10" s="29">
        <f t="shared" ref="K10:K29" si="2">ROUND(D10*E10,2)</f>
        <v>0</v>
      </c>
      <c r="L10" s="29">
        <f t="shared" ref="L10:L29" si="3">ROUND(G10*D10,2)</f>
        <v>0</v>
      </c>
      <c r="M10" s="29">
        <f t="shared" ref="M10:M29" si="4">ROUND(H10*D10,2)</f>
        <v>0</v>
      </c>
      <c r="N10" s="29">
        <f t="shared" ref="N10:N29" si="5">ROUND(I10*D10,2)</f>
        <v>0</v>
      </c>
      <c r="O10" s="29">
        <f t="shared" ref="O10:O29" si="6">L10+M10+N10</f>
        <v>0</v>
      </c>
    </row>
    <row r="11" spans="1:15" ht="21.75" customHeight="1" x14ac:dyDescent="0.35">
      <c r="A11" s="26" t="s">
        <v>118</v>
      </c>
      <c r="B11" s="27" t="s">
        <v>119</v>
      </c>
      <c r="C11" s="26" t="s">
        <v>117</v>
      </c>
      <c r="D11" s="26">
        <v>300</v>
      </c>
      <c r="E11" s="28"/>
      <c r="F11" s="28"/>
      <c r="G11" s="29">
        <f t="shared" si="0"/>
        <v>0</v>
      </c>
      <c r="H11" s="28"/>
      <c r="I11" s="28"/>
      <c r="J11" s="29">
        <f t="shared" si="1"/>
        <v>0</v>
      </c>
      <c r="K11" s="29">
        <f t="shared" si="2"/>
        <v>0</v>
      </c>
      <c r="L11" s="29">
        <f t="shared" si="3"/>
        <v>0</v>
      </c>
      <c r="M11" s="29">
        <f t="shared" si="4"/>
        <v>0</v>
      </c>
      <c r="N11" s="29">
        <f t="shared" si="5"/>
        <v>0</v>
      </c>
      <c r="O11" s="29">
        <f t="shared" si="6"/>
        <v>0</v>
      </c>
    </row>
    <row r="12" spans="1:15" ht="15" customHeight="1" x14ac:dyDescent="0.35">
      <c r="A12" s="26" t="s">
        <v>120</v>
      </c>
      <c r="B12" s="27" t="s">
        <v>121</v>
      </c>
      <c r="C12" s="26" t="s">
        <v>88</v>
      </c>
      <c r="D12" s="26">
        <v>6</v>
      </c>
      <c r="E12" s="28"/>
      <c r="F12" s="28"/>
      <c r="G12" s="29">
        <f t="shared" si="0"/>
        <v>0</v>
      </c>
      <c r="H12" s="28"/>
      <c r="I12" s="28"/>
      <c r="J12" s="29">
        <f t="shared" si="1"/>
        <v>0</v>
      </c>
      <c r="K12" s="29">
        <f t="shared" si="2"/>
        <v>0</v>
      </c>
      <c r="L12" s="29">
        <f t="shared" si="3"/>
        <v>0</v>
      </c>
      <c r="M12" s="29">
        <f t="shared" si="4"/>
        <v>0</v>
      </c>
      <c r="N12" s="29">
        <f t="shared" si="5"/>
        <v>0</v>
      </c>
      <c r="O12" s="29">
        <f t="shared" si="6"/>
        <v>0</v>
      </c>
    </row>
    <row r="13" spans="1:15" ht="15" customHeight="1" x14ac:dyDescent="0.35">
      <c r="A13" s="26" t="s">
        <v>122</v>
      </c>
      <c r="B13" s="27" t="s">
        <v>123</v>
      </c>
      <c r="C13" s="26" t="s">
        <v>117</v>
      </c>
      <c r="D13" s="26">
        <v>60</v>
      </c>
      <c r="E13" s="28"/>
      <c r="F13" s="28"/>
      <c r="G13" s="29">
        <f t="shared" si="0"/>
        <v>0</v>
      </c>
      <c r="H13" s="28"/>
      <c r="I13" s="28"/>
      <c r="J13" s="29">
        <f t="shared" si="1"/>
        <v>0</v>
      </c>
      <c r="K13" s="29">
        <f t="shared" si="2"/>
        <v>0</v>
      </c>
      <c r="L13" s="29">
        <f t="shared" si="3"/>
        <v>0</v>
      </c>
      <c r="M13" s="29">
        <f t="shared" si="4"/>
        <v>0</v>
      </c>
      <c r="N13" s="29">
        <f t="shared" si="5"/>
        <v>0</v>
      </c>
      <c r="O13" s="29">
        <f t="shared" si="6"/>
        <v>0</v>
      </c>
    </row>
    <row r="14" spans="1:15" ht="15" customHeight="1" x14ac:dyDescent="0.35">
      <c r="A14" s="26" t="s">
        <v>124</v>
      </c>
      <c r="B14" s="27" t="s">
        <v>125</v>
      </c>
      <c r="C14" s="26" t="s">
        <v>117</v>
      </c>
      <c r="D14" s="26">
        <v>600</v>
      </c>
      <c r="E14" s="28"/>
      <c r="F14" s="28"/>
      <c r="G14" s="29">
        <f t="shared" si="0"/>
        <v>0</v>
      </c>
      <c r="H14" s="28"/>
      <c r="I14" s="28"/>
      <c r="J14" s="29">
        <f t="shared" si="1"/>
        <v>0</v>
      </c>
      <c r="K14" s="29">
        <f t="shared" si="2"/>
        <v>0</v>
      </c>
      <c r="L14" s="29">
        <f t="shared" si="3"/>
        <v>0</v>
      </c>
      <c r="M14" s="29">
        <f t="shared" si="4"/>
        <v>0</v>
      </c>
      <c r="N14" s="29">
        <f t="shared" si="5"/>
        <v>0</v>
      </c>
      <c r="O14" s="29">
        <f t="shared" si="6"/>
        <v>0</v>
      </c>
    </row>
    <row r="15" spans="1:15" ht="21.75" customHeight="1" x14ac:dyDescent="0.35">
      <c r="A15" s="26" t="s">
        <v>126</v>
      </c>
      <c r="B15" s="27" t="s">
        <v>127</v>
      </c>
      <c r="C15" s="26" t="s">
        <v>117</v>
      </c>
      <c r="D15" s="26">
        <v>600</v>
      </c>
      <c r="E15" s="28"/>
      <c r="F15" s="28"/>
      <c r="G15" s="29">
        <f t="shared" si="0"/>
        <v>0</v>
      </c>
      <c r="H15" s="28"/>
      <c r="I15" s="28"/>
      <c r="J15" s="29">
        <f t="shared" si="1"/>
        <v>0</v>
      </c>
      <c r="K15" s="29">
        <f t="shared" si="2"/>
        <v>0</v>
      </c>
      <c r="L15" s="29">
        <f t="shared" si="3"/>
        <v>0</v>
      </c>
      <c r="M15" s="29">
        <f t="shared" si="4"/>
        <v>0</v>
      </c>
      <c r="N15" s="29">
        <f t="shared" si="5"/>
        <v>0</v>
      </c>
      <c r="O15" s="29">
        <f t="shared" si="6"/>
        <v>0</v>
      </c>
    </row>
    <row r="16" spans="1:15" ht="15" customHeight="1" x14ac:dyDescent="0.35">
      <c r="A16" s="26" t="s">
        <v>128</v>
      </c>
      <c r="B16" s="27" t="s">
        <v>129</v>
      </c>
      <c r="C16" s="26" t="s">
        <v>117</v>
      </c>
      <c r="D16" s="26">
        <v>600</v>
      </c>
      <c r="E16" s="28"/>
      <c r="F16" s="28"/>
      <c r="G16" s="29">
        <f t="shared" si="0"/>
        <v>0</v>
      </c>
      <c r="H16" s="28"/>
      <c r="I16" s="28"/>
      <c r="J16" s="29">
        <f t="shared" si="1"/>
        <v>0</v>
      </c>
      <c r="K16" s="29">
        <f t="shared" si="2"/>
        <v>0</v>
      </c>
      <c r="L16" s="29">
        <f t="shared" si="3"/>
        <v>0</v>
      </c>
      <c r="M16" s="29">
        <f t="shared" si="4"/>
        <v>0</v>
      </c>
      <c r="N16" s="29">
        <f t="shared" si="5"/>
        <v>0</v>
      </c>
      <c r="O16" s="29">
        <f t="shared" si="6"/>
        <v>0</v>
      </c>
    </row>
    <row r="17" spans="1:15" ht="15" customHeight="1" x14ac:dyDescent="0.35">
      <c r="A17" s="26" t="s">
        <v>130</v>
      </c>
      <c r="B17" s="27" t="s">
        <v>131</v>
      </c>
      <c r="C17" s="26" t="s">
        <v>66</v>
      </c>
      <c r="D17" s="26">
        <v>1</v>
      </c>
      <c r="E17" s="28"/>
      <c r="F17" s="28"/>
      <c r="G17" s="29">
        <f t="shared" si="0"/>
        <v>0</v>
      </c>
      <c r="H17" s="28"/>
      <c r="I17" s="28"/>
      <c r="J17" s="29">
        <f t="shared" si="1"/>
        <v>0</v>
      </c>
      <c r="K17" s="29">
        <f t="shared" si="2"/>
        <v>0</v>
      </c>
      <c r="L17" s="29">
        <f t="shared" si="3"/>
        <v>0</v>
      </c>
      <c r="M17" s="29">
        <f t="shared" si="4"/>
        <v>0</v>
      </c>
      <c r="N17" s="29">
        <f t="shared" si="5"/>
        <v>0</v>
      </c>
      <c r="O17" s="29">
        <f t="shared" si="6"/>
        <v>0</v>
      </c>
    </row>
    <row r="18" spans="1:15" ht="15" customHeight="1" x14ac:dyDescent="0.35">
      <c r="A18" s="26" t="s">
        <v>132</v>
      </c>
      <c r="B18" s="27" t="s">
        <v>133</v>
      </c>
      <c r="C18" s="26" t="s">
        <v>117</v>
      </c>
      <c r="D18" s="26">
        <v>180</v>
      </c>
      <c r="E18" s="28"/>
      <c r="F18" s="28"/>
      <c r="G18" s="29">
        <f t="shared" si="0"/>
        <v>0</v>
      </c>
      <c r="H18" s="28"/>
      <c r="I18" s="28"/>
      <c r="J18" s="29">
        <f t="shared" si="1"/>
        <v>0</v>
      </c>
      <c r="K18" s="29">
        <f t="shared" si="2"/>
        <v>0</v>
      </c>
      <c r="L18" s="29">
        <f t="shared" si="3"/>
        <v>0</v>
      </c>
      <c r="M18" s="29">
        <f t="shared" si="4"/>
        <v>0</v>
      </c>
      <c r="N18" s="29">
        <f t="shared" si="5"/>
        <v>0</v>
      </c>
      <c r="O18" s="29">
        <f t="shared" si="6"/>
        <v>0</v>
      </c>
    </row>
    <row r="19" spans="1:15" ht="15" customHeight="1" x14ac:dyDescent="0.35">
      <c r="A19" s="26" t="s">
        <v>134</v>
      </c>
      <c r="B19" s="27" t="s">
        <v>135</v>
      </c>
      <c r="C19" s="26" t="s">
        <v>117</v>
      </c>
      <c r="D19" s="26">
        <v>80</v>
      </c>
      <c r="E19" s="28"/>
      <c r="F19" s="28"/>
      <c r="G19" s="29">
        <f t="shared" si="0"/>
        <v>0</v>
      </c>
      <c r="H19" s="28"/>
      <c r="I19" s="28"/>
      <c r="J19" s="29">
        <f t="shared" si="1"/>
        <v>0</v>
      </c>
      <c r="K19" s="29">
        <f t="shared" si="2"/>
        <v>0</v>
      </c>
      <c r="L19" s="29">
        <f t="shared" si="3"/>
        <v>0</v>
      </c>
      <c r="M19" s="29">
        <f t="shared" si="4"/>
        <v>0</v>
      </c>
      <c r="N19" s="29">
        <f t="shared" si="5"/>
        <v>0</v>
      </c>
      <c r="O19" s="29">
        <f t="shared" si="6"/>
        <v>0</v>
      </c>
    </row>
    <row r="20" spans="1:15" ht="15" customHeight="1" x14ac:dyDescent="0.35">
      <c r="A20" s="26" t="s">
        <v>136</v>
      </c>
      <c r="B20" s="27" t="s">
        <v>137</v>
      </c>
      <c r="C20" s="26" t="s">
        <v>88</v>
      </c>
      <c r="D20" s="26">
        <v>3</v>
      </c>
      <c r="E20" s="28"/>
      <c r="F20" s="28"/>
      <c r="G20" s="29">
        <f t="shared" si="0"/>
        <v>0</v>
      </c>
      <c r="H20" s="28"/>
      <c r="I20" s="28"/>
      <c r="J20" s="29">
        <f t="shared" si="1"/>
        <v>0</v>
      </c>
      <c r="K20" s="29">
        <f t="shared" si="2"/>
        <v>0</v>
      </c>
      <c r="L20" s="29">
        <f t="shared" si="3"/>
        <v>0</v>
      </c>
      <c r="M20" s="29">
        <f t="shared" si="4"/>
        <v>0</v>
      </c>
      <c r="N20" s="29">
        <f t="shared" si="5"/>
        <v>0</v>
      </c>
      <c r="O20" s="29">
        <f t="shared" si="6"/>
        <v>0</v>
      </c>
    </row>
    <row r="21" spans="1:15" ht="15" customHeight="1" x14ac:dyDescent="0.35">
      <c r="A21" s="26" t="s">
        <v>138</v>
      </c>
      <c r="B21" s="27" t="s">
        <v>139</v>
      </c>
      <c r="C21" s="26" t="s">
        <v>117</v>
      </c>
      <c r="D21" s="26">
        <v>80</v>
      </c>
      <c r="E21" s="28"/>
      <c r="F21" s="28"/>
      <c r="G21" s="29">
        <f t="shared" si="0"/>
        <v>0</v>
      </c>
      <c r="H21" s="28"/>
      <c r="I21" s="28"/>
      <c r="J21" s="29">
        <f t="shared" si="1"/>
        <v>0</v>
      </c>
      <c r="K21" s="29">
        <f t="shared" si="2"/>
        <v>0</v>
      </c>
      <c r="L21" s="29">
        <f t="shared" si="3"/>
        <v>0</v>
      </c>
      <c r="M21" s="29">
        <f t="shared" si="4"/>
        <v>0</v>
      </c>
      <c r="N21" s="29">
        <f t="shared" si="5"/>
        <v>0</v>
      </c>
      <c r="O21" s="29">
        <f t="shared" si="6"/>
        <v>0</v>
      </c>
    </row>
    <row r="22" spans="1:15" ht="15" customHeight="1" x14ac:dyDescent="0.35">
      <c r="A22" s="26" t="s">
        <v>140</v>
      </c>
      <c r="B22" s="27" t="s">
        <v>141</v>
      </c>
      <c r="C22" s="26" t="s">
        <v>117</v>
      </c>
      <c r="D22" s="26">
        <v>300</v>
      </c>
      <c r="E22" s="28"/>
      <c r="F22" s="28"/>
      <c r="G22" s="29">
        <f t="shared" si="0"/>
        <v>0</v>
      </c>
      <c r="H22" s="28"/>
      <c r="I22" s="28"/>
      <c r="J22" s="29">
        <f t="shared" si="1"/>
        <v>0</v>
      </c>
      <c r="K22" s="29">
        <f t="shared" si="2"/>
        <v>0</v>
      </c>
      <c r="L22" s="29">
        <f t="shared" si="3"/>
        <v>0</v>
      </c>
      <c r="M22" s="29">
        <f t="shared" si="4"/>
        <v>0</v>
      </c>
      <c r="N22" s="29">
        <f t="shared" si="5"/>
        <v>0</v>
      </c>
      <c r="O22" s="29">
        <f t="shared" si="6"/>
        <v>0</v>
      </c>
    </row>
    <row r="23" spans="1:15" ht="21.75" customHeight="1" x14ac:dyDescent="0.35">
      <c r="A23" s="26" t="s">
        <v>142</v>
      </c>
      <c r="B23" s="27" t="s">
        <v>143</v>
      </c>
      <c r="C23" s="26" t="s">
        <v>66</v>
      </c>
      <c r="D23" s="26">
        <v>1</v>
      </c>
      <c r="E23" s="28"/>
      <c r="F23" s="28"/>
      <c r="G23" s="29">
        <f t="shared" si="0"/>
        <v>0</v>
      </c>
      <c r="H23" s="28"/>
      <c r="I23" s="28"/>
      <c r="J23" s="29">
        <f t="shared" si="1"/>
        <v>0</v>
      </c>
      <c r="K23" s="29">
        <f t="shared" si="2"/>
        <v>0</v>
      </c>
      <c r="L23" s="29">
        <f t="shared" si="3"/>
        <v>0</v>
      </c>
      <c r="M23" s="29">
        <f t="shared" si="4"/>
        <v>0</v>
      </c>
      <c r="N23" s="29">
        <f t="shared" si="5"/>
        <v>0</v>
      </c>
      <c r="O23" s="29">
        <f t="shared" si="6"/>
        <v>0</v>
      </c>
    </row>
    <row r="24" spans="1:15" ht="15" customHeight="1" x14ac:dyDescent="0.35">
      <c r="A24" s="26" t="s">
        <v>144</v>
      </c>
      <c r="B24" s="27" t="s">
        <v>145</v>
      </c>
      <c r="C24" s="26" t="s">
        <v>88</v>
      </c>
      <c r="D24" s="26">
        <v>2</v>
      </c>
      <c r="E24" s="28"/>
      <c r="F24" s="28"/>
      <c r="G24" s="29">
        <f t="shared" si="0"/>
        <v>0</v>
      </c>
      <c r="H24" s="28"/>
      <c r="I24" s="28"/>
      <c r="J24" s="29">
        <f t="shared" si="1"/>
        <v>0</v>
      </c>
      <c r="K24" s="29">
        <f t="shared" si="2"/>
        <v>0</v>
      </c>
      <c r="L24" s="29">
        <f t="shared" si="3"/>
        <v>0</v>
      </c>
      <c r="M24" s="29">
        <f t="shared" si="4"/>
        <v>0</v>
      </c>
      <c r="N24" s="29">
        <f t="shared" si="5"/>
        <v>0</v>
      </c>
      <c r="O24" s="29">
        <f t="shared" si="6"/>
        <v>0</v>
      </c>
    </row>
    <row r="25" spans="1:15" ht="15" customHeight="1" x14ac:dyDescent="0.35">
      <c r="A25" s="26" t="s">
        <v>146</v>
      </c>
      <c r="B25" s="27" t="s">
        <v>147</v>
      </c>
      <c r="C25" s="26" t="s">
        <v>88</v>
      </c>
      <c r="D25" s="26">
        <v>1</v>
      </c>
      <c r="E25" s="28"/>
      <c r="F25" s="28"/>
      <c r="G25" s="29">
        <f t="shared" si="0"/>
        <v>0</v>
      </c>
      <c r="H25" s="28"/>
      <c r="I25" s="28"/>
      <c r="J25" s="29">
        <f t="shared" si="1"/>
        <v>0</v>
      </c>
      <c r="K25" s="29">
        <f t="shared" si="2"/>
        <v>0</v>
      </c>
      <c r="L25" s="29">
        <f t="shared" si="3"/>
        <v>0</v>
      </c>
      <c r="M25" s="29">
        <f t="shared" si="4"/>
        <v>0</v>
      </c>
      <c r="N25" s="29">
        <f t="shared" si="5"/>
        <v>0</v>
      </c>
      <c r="O25" s="29">
        <f t="shared" si="6"/>
        <v>0</v>
      </c>
    </row>
    <row r="26" spans="1:15" ht="15" customHeight="1" x14ac:dyDescent="0.35">
      <c r="A26" s="26" t="s">
        <v>148</v>
      </c>
      <c r="B26" s="27" t="s">
        <v>149</v>
      </c>
      <c r="C26" s="26" t="s">
        <v>66</v>
      </c>
      <c r="D26" s="26">
        <v>1</v>
      </c>
      <c r="E26" s="28"/>
      <c r="F26" s="28"/>
      <c r="G26" s="29">
        <f t="shared" si="0"/>
        <v>0</v>
      </c>
      <c r="H26" s="28"/>
      <c r="I26" s="28"/>
      <c r="J26" s="29">
        <f t="shared" si="1"/>
        <v>0</v>
      </c>
      <c r="K26" s="29">
        <f t="shared" si="2"/>
        <v>0</v>
      </c>
      <c r="L26" s="29">
        <f t="shared" si="3"/>
        <v>0</v>
      </c>
      <c r="M26" s="29">
        <f t="shared" si="4"/>
        <v>0</v>
      </c>
      <c r="N26" s="29">
        <f t="shared" si="5"/>
        <v>0</v>
      </c>
      <c r="O26" s="29">
        <f t="shared" si="6"/>
        <v>0</v>
      </c>
    </row>
    <row r="27" spans="1:15" ht="21.75" customHeight="1" x14ac:dyDescent="0.35">
      <c r="A27" s="26" t="s">
        <v>150</v>
      </c>
      <c r="B27" s="27" t="s">
        <v>151</v>
      </c>
      <c r="C27" s="26" t="s">
        <v>66</v>
      </c>
      <c r="D27" s="26">
        <v>1</v>
      </c>
      <c r="E27" s="28"/>
      <c r="F27" s="28"/>
      <c r="G27" s="29">
        <f t="shared" si="0"/>
        <v>0</v>
      </c>
      <c r="H27" s="28"/>
      <c r="I27" s="28"/>
      <c r="J27" s="29">
        <f t="shared" si="1"/>
        <v>0</v>
      </c>
      <c r="K27" s="29">
        <f t="shared" si="2"/>
        <v>0</v>
      </c>
      <c r="L27" s="29">
        <f t="shared" si="3"/>
        <v>0</v>
      </c>
      <c r="M27" s="29">
        <f t="shared" si="4"/>
        <v>0</v>
      </c>
      <c r="N27" s="29">
        <f t="shared" si="5"/>
        <v>0</v>
      </c>
      <c r="O27" s="29">
        <f t="shared" si="6"/>
        <v>0</v>
      </c>
    </row>
    <row r="28" spans="1:15" ht="15" customHeight="1" x14ac:dyDescent="0.35">
      <c r="A28" s="26" t="s">
        <v>152</v>
      </c>
      <c r="B28" s="27" t="s">
        <v>153</v>
      </c>
      <c r="C28" s="26" t="s">
        <v>66</v>
      </c>
      <c r="D28" s="26">
        <v>1</v>
      </c>
      <c r="E28" s="28"/>
      <c r="F28" s="28"/>
      <c r="G28" s="29">
        <f t="shared" si="0"/>
        <v>0</v>
      </c>
      <c r="H28" s="28"/>
      <c r="I28" s="28"/>
      <c r="J28" s="29">
        <f t="shared" si="1"/>
        <v>0</v>
      </c>
      <c r="K28" s="29">
        <f t="shared" si="2"/>
        <v>0</v>
      </c>
      <c r="L28" s="29">
        <f t="shared" si="3"/>
        <v>0</v>
      </c>
      <c r="M28" s="29">
        <f t="shared" si="4"/>
        <v>0</v>
      </c>
      <c r="N28" s="29">
        <f t="shared" si="5"/>
        <v>0</v>
      </c>
      <c r="O28" s="29">
        <f t="shared" si="6"/>
        <v>0</v>
      </c>
    </row>
    <row r="29" spans="1:15" ht="15" customHeight="1" x14ac:dyDescent="0.35">
      <c r="A29" s="26" t="s">
        <v>154</v>
      </c>
      <c r="B29" s="27" t="s">
        <v>72</v>
      </c>
      <c r="C29" s="26" t="s">
        <v>66</v>
      </c>
      <c r="D29" s="26">
        <v>1</v>
      </c>
      <c r="E29" s="28"/>
      <c r="F29" s="28"/>
      <c r="G29" s="29">
        <f t="shared" si="0"/>
        <v>0</v>
      </c>
      <c r="H29" s="28"/>
      <c r="I29" s="28"/>
      <c r="J29" s="29">
        <f t="shared" si="1"/>
        <v>0</v>
      </c>
      <c r="K29" s="29">
        <f t="shared" si="2"/>
        <v>0</v>
      </c>
      <c r="L29" s="29">
        <f t="shared" si="3"/>
        <v>0</v>
      </c>
      <c r="M29" s="29">
        <f t="shared" si="4"/>
        <v>0</v>
      </c>
      <c r="N29" s="29">
        <f t="shared" si="5"/>
        <v>0</v>
      </c>
      <c r="O29" s="29">
        <f t="shared" si="6"/>
        <v>0</v>
      </c>
    </row>
    <row r="30" spans="1:15" ht="15" customHeight="1" x14ac:dyDescent="0.35">
      <c r="A30" s="33" t="s">
        <v>155</v>
      </c>
      <c r="B30" s="33"/>
      <c r="C30" s="33"/>
      <c r="D30" s="33"/>
      <c r="E30" s="33"/>
      <c r="F30" s="33"/>
      <c r="G30" s="33"/>
      <c r="H30" s="33"/>
      <c r="I30" s="33"/>
      <c r="J30" s="33"/>
      <c r="K30" s="30">
        <f>SUM(K10:K29)</f>
        <v>0</v>
      </c>
      <c r="L30" s="30">
        <f>SUM(L10:L29)</f>
        <v>0</v>
      </c>
      <c r="M30" s="30">
        <f>SUM(M10:M29)</f>
        <v>0</v>
      </c>
      <c r="N30" s="30">
        <f>SUM(N10:N29)</f>
        <v>0</v>
      </c>
      <c r="O30" s="30">
        <f>SUM(O10:O29)</f>
        <v>0</v>
      </c>
    </row>
    <row r="32" spans="1:15" ht="15" customHeight="1" x14ac:dyDescent="0.35">
      <c r="B32" s="15" t="s">
        <v>47</v>
      </c>
    </row>
    <row r="33" spans="2:2" ht="15" customHeight="1" x14ac:dyDescent="0.35">
      <c r="B33" s="15" t="s">
        <v>48</v>
      </c>
    </row>
  </sheetData>
  <mergeCells count="16">
    <mergeCell ref="A30:J30"/>
    <mergeCell ref="A4:O4"/>
    <mergeCell ref="K5:L5"/>
    <mergeCell ref="K6:L6"/>
    <mergeCell ref="M6:O6"/>
    <mergeCell ref="A8:A9"/>
    <mergeCell ref="B8:B9"/>
    <mergeCell ref="C8:C9"/>
    <mergeCell ref="D8:D9"/>
    <mergeCell ref="E8:J8"/>
    <mergeCell ref="K8:O8"/>
    <mergeCell ref="A1:O1"/>
    <mergeCell ref="A2:B2"/>
    <mergeCell ref="C2:O2"/>
    <mergeCell ref="A3:B3"/>
    <mergeCell ref="C3:O3"/>
  </mergeCells>
  <pageMargins left="0.75" right="0.75" top="1" bottom="1" header="0.511811023622047" footer="0.511811023622047"/>
  <pageSetup paperSize="9" fitToHeight="0"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Worksheets</vt:lpstr>
      </vt:variant>
      <vt:variant>
        <vt:i4>7</vt:i4>
      </vt:variant>
    </vt:vector>
  </HeadingPairs>
  <TitlesOfParts>
    <vt:vector size="7" baseType="lpstr">
      <vt:lpstr>Koptame</vt:lpstr>
      <vt:lpstr>Kopsavilkums</vt:lpstr>
      <vt:lpstr>1-Apkure</vt:lpstr>
      <vt:lpstr>2-Ventilacija</vt:lpstr>
      <vt:lpstr>3-UK tikli</vt:lpstr>
      <vt:lpstr>4-Siltummezgls</vt:lpstr>
      <vt:lpstr>5-Buvdarbi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Dators</dc:creator>
  <dc:description/>
  <cp:lastModifiedBy>Artūrs Bērziņš</cp:lastModifiedBy>
  <cp:revision>0</cp:revision>
  <dcterms:created xsi:type="dcterms:W3CDTF">2026-07-28T11:42:36Z</dcterms:created>
  <dcterms:modified xsi:type="dcterms:W3CDTF">2026-07-28T11:48:42Z</dcterms:modified>
  <dc:language>en-US</dc:language>
</cp:coreProperties>
</file>